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FB96EF66-84CE-40A6-994A-3B5739D3E46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<sst xmlns="http://schemas.openxmlformats.org/spreadsheetml/2006/main" xmlns:r="http://schemas.openxmlformats.org/officeDocument/2006/relationships" xmlns:xdr="http://schemas.openxmlformats.org/drawingml/2006/spreadsheetDrawing" count="1991" uniqueCount="320">
  <si>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</si>
  <si>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</si>
  <si>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</si>
  <si>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</si>
  <si>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</si>
  <si>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</si>
  <si>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</si>
  <si>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</si>
  <si>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</si>
  <si>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</si>
  <si>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</si>
  <si>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</si>
  <si>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</si>
  <si>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</si>
  <si>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</si>
  <si>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</si>
  <si>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</si>
  <si>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</si>
  <si>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</si>
  <si>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</si>
  <si>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</si>
  <si>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</si>
  <si>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</si>
  <si>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</si>
  <si>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</si>
  <si>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</si>
  <si>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</si>
  <si>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</si>
  <si>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</si>
  <si>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</si>
  <si>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</si>
  <si>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</si>
  <si>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</si>
  <si>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</si>
  <si>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</si>
  <si>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</si>
  <si>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</si>
  <si>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</si>
  <si>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</si>
  <si>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</si>
  <si>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</si>
  <si>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</si>
  <si>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</si>
  <si>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</si>
  <si>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</si>
  <si>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</si>
  <si>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</si>
  <si>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</si>
  <si>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</si>
  <si>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</si>
  <si>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</si>
  <si>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</si>
  <si>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</si>
  <si>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</si>
  <si>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</si>
  <si>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</si>
  <si>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</si>
  <si>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</si>
  <si>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</si>
  <si>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</si>
  <si>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</si>
  <si>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</si>
  <si>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</si>
  <si>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</si>
  <si>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</si>
  <si>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</si>
  <si>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</si>
  <si>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</si>
  <si>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</si>
  <si>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</si>
  <si>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</si>
  <si>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</si>
  <si>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</si>
  <si>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</si>
  <si>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</si>
  <si>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</si>
  <si>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</si>
  <si>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</si>
  <si>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</si>
  <si>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</si>
  <si>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</si>
  <si>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</si>
  <si>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</si>
  <si>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</si>
  <si>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</si>
  <si>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</si>
  <si>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</si>
  <si>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</si>
  <si>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</si>
  <si>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</si>
  <si>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</si>
  <si>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</si>
  <si>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</si>
  <si>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</si>
  <si>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</si>
  <si>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</si>
  <si>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</si>
  <si>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</si>
  <si>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</si>
  <si>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</si>
  <si>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</si>
  <si>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</si>
  <si>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</si>
  <si>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</si>
  <si>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</si>
  <si>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</si>
  <si>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</si>
  <si>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</si>
  <si>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</si>
  <si>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</si>
  <si>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</si>
  <si>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</si>
  <si>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</si>
  <si>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</si>
  <si>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</si>
  <si>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</si>
  <si>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</si>
  <si>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</si>
  <si>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</si>
  <si>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</si>
  <si>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</si>
  <si>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</si>
  <si>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</si>
  <si>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</si>
  <si>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</si>
  <si>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</si>
  <si>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</si>
  <si>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</si>
  <si>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</si>
  <si>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</si>
  <si>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</si>
  <si>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</si>
  <si>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</si>
  <si>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</si>
  <si>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</si>
  <si>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</si>
  <si>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</si>
  <si>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</si>
  <si>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</si>
  <si>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</si>
  <si>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</si>
  <si>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</si>
  <si>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</si>
  <si>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Nicaragua</t>
  </si>
  <si>
    <t xml:space="preserve">UNESCO LLECE SERCE </t>
  </si>
  <si>
    <t xml:space="preserve">UNESCO LLECE TERCE </t>
  </si>
  <si>
    <t>Survey</t>
  </si>
  <si>
    <t>Agua Potable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</si>
  <si>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a national estimate in the absence of data from pre-primary or secondary schools. Missing values (9 of 190) are excluded from the analysis.</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</si>
  <si>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
  </si>
  <si>
    <t>Yes</t>
  </si>
  <si>
    <t xml:space="preserve">Basic estimate used </t>
  </si>
  <si>
    <t>Banos en buen estado</t>
  </si>
  <si>
    <t>Estimated from banos en buen estado</t>
  </si>
  <si>
    <t>Desague</t>
  </si>
  <si>
    <t>Alcantarillado</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</si>
  <si>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Missing data (9 of 186) are excluded from the analysis.</t>
  </si>
  <si>
    <t>No</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</si>
  <si>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</si>
  <si>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</si>
  <si>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</si>
  <si>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</si>
  <si>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</si>
  <si>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</si>
  <si>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</si>
  <si>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</si>
  <si>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</si>
  <si>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</si>
  <si>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</si>
  <si>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</si>
  <si>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</si>
  <si>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</si>
  <si>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</si>
  <si>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</si>
  <si>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</si>
  <si>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</si>
  <si>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</si>
  <si>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</si>
  <si>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</si>
  <si>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</si>
  <si>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</si>
  <si>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</si>
  <si>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</si>
  <si>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</si>
  <si>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</si>
  <si>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</si>
  <si>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</si>
  <si>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</si>
  <si>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</si>
  <si>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</si>
  <si>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</si>
  <si>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</si>
  <si>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</si>
  <si>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</si>
  <si>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</si>
  <si>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</si>
  <si>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Agua por tuberia</t>
  </si>
  <si>
    <t>Pozo o manantial protegido</t>
  </si>
  <si>
    <t xml:space="preserve"> Agua de lluvia</t>
  </si>
  <si>
    <t>Puesto Público</t>
  </si>
  <si>
    <t>Casas Vecinas</t>
  </si>
  <si>
    <t>Carro o camion cisterna (Pipa)</t>
  </si>
  <si>
    <t>Agua de superficie (lago, laguna, ojo de agua, rio y quebrada)</t>
  </si>
  <si>
    <t>Disponible actualmente</t>
  </si>
  <si>
    <t>Improved and available</t>
  </si>
  <si>
    <t>Separados</t>
  </si>
  <si>
    <t>Improved &amp; single sex</t>
  </si>
  <si>
    <t>Inodoro (descarga a un tanque septico)</t>
  </si>
  <si>
    <t>Inodoro (type not indicated)</t>
  </si>
  <si>
    <t>Letrina de fosa con losa</t>
  </si>
  <si>
    <t>Letrina (type not indicated)</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</si>
  <si>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'Banos en buen estado' are used as a rough estimate for improved and usable facilities, which is assumed to estimate 'basic' coverage in the absence of other data. [Update 2020: The basic estimates are set to not used based on the SUR17 data which suggests that single-sex toilets are a limiting factor in basic service.]</t>
  </si>
  <si>
    <t>Disponen de agua y jabon</t>
  </si>
  <si>
    <t xml:space="preserve">Includes public schools only. Data dissaggregated by school level was not available. A 50% rule is used for casas vecinas since it is unknown if these are an improved or unimproved type. Basic estimates excludes schools with missing data on availability (over 50% of schools total and rural and over 90% urban). Urban estimates are therefore not used. </t>
  </si>
  <si>
    <t xml:space="preserve">Includes public schools only. Data dissaggregated by school level was not available. Missing values (over 50%) are excluded from the single-sex calculations. There are no data on usability, but based on the relatively small proportion of schools with single-sex toilets, it is assumed that single-sex is a higher limiting factor than usability and improved and single-sex is used to estimate basic service. Urban estimates are therefore not used. </t>
  </si>
  <si>
    <t xml:space="preserve">Includes public schools only. Data dissaggregated by school level was not available. Missing values (over 60% national and over 90% of urban) are excluded in the analysis. Urban estimates are therefore not used. </t>
  </si>
  <si>
    <t xml:space="preserve">2017 census microdata provided by the Ministry of Education </t>
  </si>
  <si>
    <t>NIC_2006_LLECE</t>
  </si>
  <si>
    <t>NIC_2013_LLECE</t>
  </si>
  <si>
    <t>NIC_2017_CEN</t>
  </si>
  <si>
    <t>2006</t>
  </si>
  <si>
    <t>2013</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</si>
  <si>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</si>
  <si>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</si>
  <si>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</si>
  <si>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</si>
  <si>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</si>
  <si>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</si>
  <si>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</si>
  <si>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</si>
  <si>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</si>
  <si>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</si>
  <si>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</si>
  <si>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</si>
  <si>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</si>
  <si>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</si>
  <si>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</si>
  <si>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</si>
  <si>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</si>
  <si>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NIC_2016_SIASAR</t>
  </si>
  <si>
    <t>Rural Water and Sanitation Information System</t>
  </si>
  <si>
    <t>Funciona</t>
  </si>
  <si>
    <t>Sistema de agua y funciona</t>
  </si>
  <si>
    <t>Sistema de agua</t>
  </si>
  <si>
    <t xml:space="preserve">The question asks if a school has a "water system". This is assumed to refer to improved sources. </t>
  </si>
  <si>
    <t/>
  </si>
  <si>
    <t>NIC_2017_SIASAR</t>
  </si>
  <si>
    <t>NIC_2018_SIASAR</t>
  </si>
  <si>
    <t>NIC_2019_SIASAR</t>
  </si>
  <si>
    <t>Separated</t>
  </si>
  <si>
    <t>Infrastructura de saneamiento mejorada</t>
  </si>
  <si>
    <t>Instalación básica (con agua y jabón)</t>
  </si>
  <si>
    <t>The JMP releases updated estimates every 2 years following consultations with national authorities: https://washdata.org/how-we-work/jmp-country-consultation</t>
  </si>
  <si>
    <t>The question asks if a school has a "water system". This is assumed to refer to improved sources. Data turned off since it is not statistically representative.</t>
  </si>
  <si>
    <t>The question asks if a school has a "water system". This is assumed to refer to improved sources.  Data turned off since it is not statistically representative.</t>
  </si>
  <si>
    <t>Data turned off since it is not statistically representative.</t>
  </si>
  <si>
    <t>country</t>
  </si>
  <si>
    <t>Nicaragua</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</si>
  <si>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</si>
  <si>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</si>
  <si>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</si>
  <si>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</si>
  <si>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</si>
  <si>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</si>
  <si>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</si>
  <si>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</si>
  <si>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</si>
  <si>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</si>
  <si>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</si>
  <si>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</si>
  <si>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</si>
  <si>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</si>
  <si>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</si>
  <si>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</si>
  <si>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</si>
  <si>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</si>
  <si>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</si>
  <si>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</si>
  <si>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</si>
  <si>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</si>
  <si>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</si>
  <si>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</si>
  <si>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</si>
  <si>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</si>
  <si>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</si>
  <si>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</si>
  <si>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</si>
  <si>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</si>
  <si>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</si>
  <si>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</si>
  <si>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NIC_2019_LLECE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</si>
  <si>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</si>
  <si>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</si>
  <si>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(2.3%) are not included in the estimate. Unweighted data are used. </t>
  </si>
  <si>
    <t>Desague o alcantarillado</t>
  </si>
  <si>
    <t>The data are based on a random sample from all schools with grades 3 and 6 in the country.  Some of these schools also offer secondary school levels and are counted as secondary schools. It is unclear if some of the schools also include pre-primary levels. Missing data (5.8% for type and 3.9% for state) are not included in the estimate.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Unweighted data are used.</t>
  </si>
  <si>
    <t>No data on hygiene.</t>
  </si>
  <si>
    <t>All schools reporting single-sex toilets had improved facilities.</t>
  </si>
  <si>
    <t>Improved and separated</t>
  </si>
  <si>
    <t>NIC_2023_EMIS</t>
  </si>
  <si>
    <t>EMIS</t>
  </si>
  <si>
    <t>Base de datos MINED</t>
  </si>
  <si>
    <t>basico</t>
  </si>
  <si>
    <t>fuente no mejorada</t>
  </si>
  <si>
    <t>fuente mejorada</t>
  </si>
  <si>
    <t xml:space="preserve">Summary data provided during 2024 country consultation. Data are also available for urban, rural, pre-primary, primary and secondary schools but the total number of schools for each setting is unknown so proportions could not be calculated. </t>
  </si>
  <si>
    <t>saneamiento mejorado</t>
  </si>
  <si>
    <t>saneamiento no mejorado</t>
  </si>
  <si>
    <t>Summary data provided during 2024 country consultation. Data are also available for urban, rural, pre-primary, primary and secondary schools but the total number of schools for each setting is unknown so proportions could not be calculated. Data on improved set to not used based on comparison with other data sources and limited data on specific facility types.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</si>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</sst>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2"/>
    <xf numFmtId="0" fontId="15" fillId="0" borderId="92"/>
    <xf numFmtId="0" fontId="19" fillId="0" borderId="92"/>
  </cellStyleXfs>
  <cellXfs count="106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4" fillId="0" borderId="90" xfId="0" applyFont="true" applyBorder="true" applyAlignment="true">
      <alignment horizontal="left" vertical="center"/>
    </xf>
    <xf numFmtId="164" fontId="3" fillId="0" borderId="13" xfId="0" applyNumberFormat="true" applyFont="true" applyBorder="true" applyAlignment="true">
      <alignment horizontal="center" vertical="center"/>
    </xf>
    <xf numFmtId="0" fontId="4" fillId="2" borderId="90" xfId="0" applyFont="true" applyFill="true" applyBorder="true" applyAlignment="true">
      <alignment horizontal="left" vertical="center"/>
    </xf>
    <xf numFmtId="164" fontId="3" fillId="2" borderId="90" xfId="0" applyNumberFormat="true" applyFont="true" applyFill="true" applyBorder="true" applyAlignment="true">
      <alignment horizontal="center" vertical="center"/>
    </xf>
    <xf numFmtId="164" fontId="62" fillId="0" borderId="90" xfId="0" applyNumberFormat="true" applyFont="true" applyBorder="true" applyAlignment="true">
      <alignment horizontal="left" vertical="center"/>
    </xf>
    <xf numFmtId="164" fontId="3" fillId="2" borderId="90"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0" fontId="8" fillId="25" borderId="90"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3" fillId="2" borderId="90" xfId="0" applyFont="true" applyFill="true" applyBorder="true" applyAlignment="true">
      <alignment horizontal="center"/>
    </xf>
    <xf numFmtId="0" fontId="3" fillId="2" borderId="90" xfId="0" applyFont="true" applyFill="true" applyBorder="true" applyAlignment="true">
      <alignment horizontal="center" vertical="center"/>
    </xf>
    <xf numFmtId="164" fontId="62" fillId="2" borderId="90" xfId="0" applyNumberFormat="true" applyFont="true" applyFill="true" applyBorder="true" applyAlignment="true">
      <alignment horizontal="center" vertical="center"/>
    </xf>
    <xf numFmtId="1" fontId="3" fillId="0" borderId="90"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99" fillId="0" borderId="92" xfId="0" applyNumberFormat="true" applyFont="true" applyBorder="true" applyAlignment="true" applyProtection="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100" fillId="49" borderId="93" xfId="0" applyNumberFormat="true" applyFont="true" applyFill="true" applyBorder="true" applyAlignment="true" applyProtection="true">
      <alignment horizontal="center" vertical="center"/>
    </xf>
    <xf numFmtId="1" fontId="101" fillId="50" borderId="94" xfId="0" applyNumberFormat="true" applyFont="true" applyFill="true" applyBorder="true" applyAlignment="true" applyProtection="true">
      <alignment horizontal="center" vertical="center"/>
    </xf>
    <xf numFmtId="1" fontId="102" fillId="51" borderId="95" xfId="0" applyNumberFormat="true" applyFont="true" applyFill="true" applyBorder="true" applyAlignment="true" applyProtection="true">
      <alignment horizontal="center" vertical="center"/>
    </xf>
    <xf numFmtId="1" fontId="103" fillId="52" borderId="96" xfId="0" applyNumberFormat="true" applyFont="true" applyFill="true" applyBorder="true" applyAlignment="true" applyProtection="true">
      <alignment horizontal="center" vertical="center"/>
    </xf>
    <xf numFmtId="1" fontId="104" fillId="53" borderId="97" xfId="0" applyNumberFormat="true" applyFont="true" applyFill="true" applyBorder="true" applyAlignment="true" applyProtection="true">
      <alignment horizontal="center" vertical="center"/>
    </xf>
    <xf numFmtId="1" fontId="105" fillId="54" borderId="98" xfId="0" applyNumberFormat="true" applyFont="true" applyFill="true" applyBorder="true" applyAlignment="true" applyProtection="true">
      <alignment horizontal="center" vertical="center"/>
    </xf>
    <xf numFmtId="1" fontId="106" fillId="55" borderId="99" xfId="0" applyNumberFormat="true" applyFont="true" applyFill="true" applyBorder="true" applyAlignment="true" applyProtection="true">
      <alignment horizontal="center" vertical="center"/>
    </xf>
    <xf numFmtId="1" fontId="107" fillId="56" borderId="100" xfId="0" applyNumberFormat="true" applyFont="true" applyFill="true" applyBorder="true" applyAlignment="true" applyProtection="true">
      <alignment horizontal="center" vertical="center"/>
    </xf>
    <xf numFmtId="1" fontId="108" fillId="57" borderId="101" xfId="0" applyNumberFormat="true" applyFont="true" applyFill="true" applyBorder="true" applyAlignment="true" applyProtection="true">
      <alignment horizontal="center" vertical="center"/>
    </xf>
    <xf numFmtId="1" fontId="109" fillId="58" borderId="102" xfId="0" applyNumberFormat="true" applyFont="true" applyFill="true" applyBorder="true" applyAlignment="true" applyProtection="true">
      <alignment horizontal="center" vertical="center"/>
    </xf>
    <xf numFmtId="1" fontId="110" fillId="59" borderId="103" xfId="0" applyNumberFormat="true" applyFont="true" applyFill="true" applyBorder="true" applyAlignment="true" applyProtection="true">
      <alignment horizontal="center" vertical="center"/>
    </xf>
    <xf numFmtId="1" fontId="111" fillId="60" borderId="104" xfId="0" applyNumberFormat="true" applyFont="true" applyFill="true" applyBorder="true" applyAlignment="true" applyProtection="true">
      <alignment horizontal="center" vertical="center"/>
    </xf>
    <xf numFmtId="1" fontId="112" fillId="61" borderId="105" xfId="0" applyNumberFormat="true" applyFont="true" applyFill="true" applyBorder="true" applyAlignment="true" applyProtection="true">
      <alignment horizontal="center" vertical="center"/>
    </xf>
    <xf numFmtId="1" fontId="113" fillId="62" borderId="106" xfId="0" applyNumberFormat="true" applyFont="true" applyFill="true" applyBorder="true" applyAlignment="true" applyProtection="true">
      <alignment horizontal="center" vertical="center"/>
    </xf>
    <xf numFmtId="1" fontId="114" fillId="63" borderId="107" xfId="0" applyNumberFormat="true" applyFont="true" applyFill="true" applyBorder="true" applyAlignment="true" applyProtection="true">
      <alignment horizontal="center" vertical="center"/>
    </xf>
    <xf numFmtId="1" fontId="115" fillId="64" borderId="108" xfId="0" applyNumberFormat="true" applyFont="true" applyFill="true" applyBorder="true" applyAlignment="true" applyProtection="true">
      <alignment horizontal="center" vertical="center"/>
    </xf>
    <xf numFmtId="1" fontId="116" fillId="65" borderId="109" xfId="0" applyNumberFormat="true" applyFont="true" applyFill="true" applyBorder="true" applyAlignment="true" applyProtection="true">
      <alignment horizontal="center" vertical="center"/>
    </xf>
    <xf numFmtId="1" fontId="117" fillId="66" borderId="110" xfId="0" applyNumberFormat="true" applyFont="true" applyFill="true" applyBorder="true" applyAlignment="true" applyProtection="true">
      <alignment horizontal="center" vertical="center"/>
    </xf>
    <xf numFmtId="1" fontId="118" fillId="67" borderId="111" xfId="0" applyNumberFormat="true" applyFont="true" applyFill="true" applyBorder="true" applyAlignment="true" applyProtection="true">
      <alignment horizontal="center" vertical="center"/>
    </xf>
    <xf numFmtId="1" fontId="119" fillId="68" borderId="112" xfId="0" applyNumberFormat="true" applyFont="true" applyFill="true" applyBorder="true" applyAlignment="true" applyProtection="true">
      <alignment horizontal="center" vertical="center"/>
    </xf>
    <xf numFmtId="1" fontId="120" fillId="69" borderId="113" xfId="0" applyNumberFormat="true" applyFont="true" applyFill="true" applyBorder="true" applyAlignment="true" applyProtection="true">
      <alignment horizontal="center" vertical="center"/>
    </xf>
    <xf numFmtId="1" fontId="121" fillId="70" borderId="114" xfId="0" applyNumberFormat="true" applyFont="true" applyFill="true" applyBorder="true" applyAlignment="true" applyProtection="true">
      <alignment horizontal="center" vertical="center"/>
    </xf>
    <xf numFmtId="1" fontId="122" fillId="71" borderId="115" xfId="0" applyNumberFormat="true" applyFont="true" applyFill="true" applyBorder="true" applyAlignment="true" applyProtection="true">
      <alignment horizontal="center" vertical="center"/>
    </xf>
    <xf numFmtId="0" fontId="123" fillId="72" borderId="116" xfId="0" applyNumberFormat="true" applyFont="true" applyFill="true" applyBorder="true" applyAlignment="true" applyProtection="true">
      <alignment horizontal="center" vertical="center"/>
    </xf>
    <xf numFmtId="164" fontId="124" fillId="73" borderId="117" xfId="0" applyNumberFormat="true" applyFont="true" applyFill="true" applyBorder="true" applyAlignment="true" applyProtection="true">
      <alignment horizontal="center" vertical="center"/>
    </xf>
    <xf numFmtId="0" fontId="125" fillId="74" borderId="118" xfId="0" applyNumberFormat="true" applyFont="true" applyFill="true" applyBorder="true" applyAlignment="true" applyProtection="true">
      <alignment horizontal="center" vertical="center"/>
    </xf>
    <xf numFmtId="0" fontId="126" fillId="75" borderId="119" xfId="0" applyNumberFormat="true" applyFont="true" applyFill="true" applyBorder="true" applyAlignment="true" applyProtection="true">
      <alignment horizontal="center" vertical="center"/>
    </xf>
    <xf numFmtId="0" fontId="127" fillId="76" borderId="120" xfId="0" applyNumberFormat="true" applyFont="true" applyFill="true" applyBorder="true" applyAlignment="true" applyProtection="true">
      <alignment horizontal="center" vertical="center"/>
    </xf>
    <xf numFmtId="1" fontId="128" fillId="77" borderId="121" xfId="0" applyNumberFormat="true" applyFont="true" applyFill="true" applyBorder="true" applyAlignment="true" applyProtection="true">
      <alignment horizontal="center" vertical="center"/>
    </xf>
    <xf numFmtId="0" fontId="129" fillId="78" borderId="122" xfId="0" applyNumberFormat="true" applyFont="true" applyFill="true" applyBorder="true" applyAlignment="true" applyProtection="true">
      <alignment horizontal="center" vertical="center"/>
    </xf>
    <xf numFmtId="164" fontId="130" fillId="79" borderId="123" xfId="0" applyNumberFormat="true" applyFont="true" applyFill="true" applyBorder="true" applyAlignment="true" applyProtection="true">
      <alignment horizontal="center" vertical="center"/>
    </xf>
    <xf numFmtId="0" fontId="131" fillId="80" borderId="124" xfId="0" applyNumberFormat="true" applyFont="true" applyFill="true" applyBorder="true" applyAlignment="true" applyProtection="true">
      <alignment horizontal="center" vertical="center"/>
    </xf>
    <xf numFmtId="0" fontId="132" fillId="81" borderId="125" xfId="0" applyNumberFormat="true" applyFont="true" applyFill="true" applyBorder="true" applyAlignment="true" applyProtection="true">
      <alignment horizontal="center" vertical="center"/>
    </xf>
    <xf numFmtId="0" fontId="133" fillId="82" borderId="126" xfId="0" applyNumberFormat="true" applyFont="true" applyFill="true" applyBorder="true" applyAlignment="true" applyProtection="true">
      <alignment horizontal="center" vertical="center"/>
    </xf>
    <xf numFmtId="0" fontId="134" fillId="83" borderId="127" xfId="0" applyNumberFormat="true" applyFont="true" applyFill="true" applyBorder="true" applyAlignment="true" applyProtection="true">
      <alignment horizontal="center" vertical="center"/>
    </xf>
    <xf numFmtId="164" fontId="135" fillId="84" borderId="128" xfId="0" applyNumberFormat="true" applyFont="true" applyFill="true" applyBorder="true" applyAlignment="true" applyProtection="true">
      <alignment horizontal="center" vertical="center"/>
    </xf>
    <xf numFmtId="0" fontId="136" fillId="85" borderId="129" xfId="0" applyNumberFormat="true" applyFont="true" applyFill="true" applyBorder="true" applyAlignment="true" applyProtection="true">
      <alignment horizontal="center" vertical="center"/>
    </xf>
    <xf numFmtId="0" fontId="137" fillId="86" borderId="130" xfId="0" applyNumberFormat="true" applyFont="true" applyFill="true" applyBorder="true" applyAlignment="true" applyProtection="true">
      <alignment horizontal="center" vertical="center"/>
    </xf>
    <xf numFmtId="0" fontId="138" fillId="87" borderId="131" xfId="0" applyNumberFormat="true" applyFont="true" applyFill="true" applyBorder="true" applyAlignment="true" applyProtection="true">
      <alignment horizontal="center" vertical="center"/>
    </xf>
    <xf numFmtId="0" fontId="139" fillId="88" borderId="132" xfId="0" applyNumberFormat="true" applyFont="true" applyFill="true" applyBorder="true" applyAlignment="true" applyProtection="true">
      <alignment horizontal="center" vertical="center"/>
    </xf>
    <xf numFmtId="164" fontId="140" fillId="89" borderId="133" xfId="0" applyNumberFormat="true" applyFont="true" applyFill="true" applyBorder="true" applyAlignment="true" applyProtection="true">
      <alignment horizontal="center" vertical="center"/>
    </xf>
    <xf numFmtId="0" fontId="141" fillId="90" borderId="134" xfId="0" applyNumberFormat="true" applyFont="true" applyFill="true" applyBorder="true" applyAlignment="true" applyProtection="true">
      <alignment horizontal="center" vertical="center"/>
    </xf>
    <xf numFmtId="0" fontId="142" fillId="91" borderId="135" xfId="0" applyNumberFormat="true" applyFont="true" applyFill="true" applyBorder="true" applyAlignment="true" applyProtection="true">
      <alignment horizontal="center" vertical="center"/>
    </xf>
    <xf numFmtId="0" fontId="143" fillId="92" borderId="136" xfId="0" applyNumberFormat="true" applyFont="true" applyFill="true" applyBorder="true" applyAlignment="true" applyProtection="true">
      <alignment horizontal="center" vertical="center"/>
    </xf>
    <xf numFmtId="0" fontId="144" fillId="93" borderId="137" xfId="0" applyNumberFormat="true" applyFont="true" applyFill="true" applyBorder="true" applyAlignment="true" applyProtection="true">
      <alignment horizontal="center" vertical="center"/>
    </xf>
    <xf numFmtId="164" fontId="145" fillId="94" borderId="138" xfId="0" applyNumberFormat="true" applyFont="true" applyFill="true" applyBorder="true" applyAlignment="true" applyProtection="true">
      <alignment horizontal="center" vertical="center"/>
    </xf>
    <xf numFmtId="0" fontId="146" fillId="95" borderId="139" xfId="0" applyNumberFormat="true" applyFont="true" applyFill="true" applyBorder="true" applyAlignment="true" applyProtection="true">
      <alignment horizontal="center" vertical="center"/>
    </xf>
    <xf numFmtId="0" fontId="147" fillId="96" borderId="140" xfId="0" applyNumberFormat="true" applyFont="true" applyFill="true" applyBorder="true" applyAlignment="true" applyProtection="true">
      <alignment horizontal="center" vertical="center"/>
    </xf>
    <xf numFmtId="0" fontId="148" fillId="97" borderId="141" xfId="0" applyNumberFormat="true" applyFont="true" applyFill="true" applyBorder="true" applyAlignment="true" applyProtection="true">
      <alignment horizontal="center" vertical="center"/>
    </xf>
    <xf numFmtId="0" fontId="149" fillId="98" borderId="142" xfId="0" applyNumberFormat="true" applyFont="true" applyFill="true" applyBorder="true" applyAlignment="true" applyProtection="true">
      <alignment horizontal="center" vertical="center"/>
    </xf>
    <xf numFmtId="164" fontId="150" fillId="99" borderId="143" xfId="0" applyNumberFormat="true" applyFont="true" applyFill="true" applyBorder="true" applyAlignment="true" applyProtection="true">
      <alignment horizontal="center" vertical="center"/>
    </xf>
    <xf numFmtId="0" fontId="151" fillId="100" borderId="144" xfId="0" applyNumberFormat="true" applyFont="true" applyFill="true" applyBorder="true" applyAlignment="true" applyProtection="true">
      <alignment horizontal="center" vertical="center"/>
    </xf>
    <xf numFmtId="0" fontId="152" fillId="101" borderId="145" xfId="0" applyNumberFormat="true" applyFont="true" applyFill="true" applyBorder="true" applyAlignment="true" applyProtection="true">
      <alignment horizontal="center" vertical="center"/>
    </xf>
    <xf numFmtId="0" fontId="153" fillId="102" borderId="146" xfId="0" applyNumberFormat="true" applyFont="true" applyFill="true" applyBorder="true" applyAlignment="true" applyProtection="true">
      <alignment horizontal="center" vertical="center"/>
    </xf>
    <xf numFmtId="0" fontId="154" fillId="103" borderId="147" xfId="0" applyNumberFormat="true" applyFont="true" applyFill="true" applyBorder="true" applyAlignment="true" applyProtection="true">
      <alignment horizontal="center" vertical="center"/>
    </xf>
    <xf numFmtId="164" fontId="155" fillId="104" borderId="148" xfId="0" applyNumberFormat="true" applyFont="true" applyFill="true" applyBorder="true" applyAlignment="true" applyProtection="true">
      <alignment horizontal="center" vertical="center"/>
    </xf>
    <xf numFmtId="0" fontId="156" fillId="105" borderId="149" xfId="0" applyNumberFormat="true" applyFont="true" applyFill="true" applyBorder="true" applyAlignment="true" applyProtection="true">
      <alignment horizontal="center" vertical="center"/>
    </xf>
    <xf numFmtId="0" fontId="157" fillId="106" borderId="150" xfId="0" applyNumberFormat="true" applyFont="true" applyFill="true" applyBorder="true" applyAlignment="true" applyProtection="true">
      <alignment horizontal="center" vertical="center"/>
    </xf>
    <xf numFmtId="0" fontId="158" fillId="107" borderId="151" xfId="0" applyNumberFormat="true" applyFont="true" applyFill="true" applyBorder="true" applyAlignment="true" applyProtection="true">
      <alignment horizontal="center" vertical="center"/>
    </xf>
    <xf numFmtId="0" fontId="159" fillId="108" borderId="152" xfId="0" applyNumberFormat="true" applyFont="true" applyFill="true" applyBorder="true" applyAlignment="true" applyProtection="true">
      <alignment horizontal="center" vertical="center"/>
    </xf>
    <xf numFmtId="164" fontId="160" fillId="109" borderId="153" xfId="0" applyNumberFormat="true" applyFont="true" applyFill="true" applyBorder="true" applyAlignment="true" applyProtection="true">
      <alignment horizontal="center" vertical="center"/>
    </xf>
    <xf numFmtId="0" fontId="161" fillId="110" borderId="154" xfId="0" applyNumberFormat="true" applyFont="true" applyFill="true" applyBorder="true" applyAlignment="true" applyProtection="true">
      <alignment horizontal="center" vertical="center"/>
    </xf>
    <xf numFmtId="0" fontId="162" fillId="111" borderId="155" xfId="0" applyNumberFormat="true" applyFont="true" applyFill="true" applyBorder="true" applyAlignment="true" applyProtection="true">
      <alignment horizontal="center" vertical="center"/>
    </xf>
    <xf numFmtId="0" fontId="163" fillId="112" borderId="156" xfId="0" applyNumberFormat="true" applyFont="true" applyFill="true" applyBorder="true" applyAlignment="true" applyProtection="true">
      <alignment horizontal="center" vertical="center"/>
    </xf>
    <xf numFmtId="0" fontId="164" fillId="113" borderId="157" xfId="0" applyNumberFormat="true" applyFont="true" applyFill="true" applyBorder="true" applyAlignment="true" applyProtection="true">
      <alignment horizontal="center" vertical="center"/>
    </xf>
    <xf numFmtId="164" fontId="165" fillId="114" borderId="158" xfId="0" applyNumberFormat="true" applyFont="true" applyFill="true" applyBorder="true" applyAlignment="true" applyProtection="true">
      <alignment horizontal="center" vertical="center"/>
    </xf>
    <xf numFmtId="0" fontId="166" fillId="115" borderId="159" xfId="0" applyNumberFormat="true" applyFont="true" applyFill="true" applyBorder="true" applyAlignment="true" applyProtection="true">
      <alignment horizontal="center" vertical="center"/>
    </xf>
    <xf numFmtId="0" fontId="167" fillId="116" borderId="160" xfId="0" applyNumberFormat="true" applyFont="true" applyFill="true" applyBorder="true" applyAlignment="true" applyProtection="true">
      <alignment horizontal="center" vertical="center"/>
    </xf>
    <xf numFmtId="0" fontId="168" fillId="117" borderId="161" xfId="0" applyNumberFormat="true" applyFont="true" applyFill="true" applyBorder="true" applyAlignment="true" applyProtection="true">
      <alignment horizontal="center" vertical="center"/>
    </xf>
    <xf numFmtId="0" fontId="169" fillId="118" borderId="162" xfId="0" applyNumberFormat="true" applyFont="true" applyFill="true" applyBorder="true" applyAlignment="true" applyProtection="true">
      <alignment horizontal="center" vertical="center"/>
    </xf>
    <xf numFmtId="164" fontId="170" fillId="119" borderId="163" xfId="0" applyNumberFormat="true" applyFont="true" applyFill="true" applyBorder="true" applyAlignment="true" applyProtection="true">
      <alignment horizontal="center" vertical="center"/>
    </xf>
    <xf numFmtId="0" fontId="171" fillId="120" borderId="164" xfId="0" applyNumberFormat="true" applyFont="true" applyFill="true" applyBorder="true" applyAlignment="true" applyProtection="true">
      <alignment horizontal="center" vertical="center"/>
    </xf>
    <xf numFmtId="0" fontId="172" fillId="121" borderId="165" xfId="0" applyNumberFormat="true" applyFont="true" applyFill="true" applyBorder="true" applyAlignment="true" applyProtection="true">
      <alignment horizontal="center" vertical="center"/>
    </xf>
    <xf numFmtId="0" fontId="173" fillId="122" borderId="166" xfId="0" applyNumberFormat="true" applyFont="true" applyFill="true" applyBorder="true" applyAlignment="true" applyProtection="true">
      <alignment horizontal="center" vertical="center"/>
    </xf>
    <xf numFmtId="0" fontId="174" fillId="123" borderId="167" xfId="0" applyNumberFormat="true" applyFont="true" applyFill="true" applyBorder="true" applyAlignment="true" applyProtection="true">
      <alignment horizontal="center" vertical="center"/>
    </xf>
    <xf numFmtId="164" fontId="175" fillId="124" borderId="168" xfId="0" applyNumberFormat="true" applyFont="true" applyFill="true" applyBorder="true" applyAlignment="true" applyProtection="true">
      <alignment horizontal="center" vertical="center"/>
    </xf>
    <xf numFmtId="0" fontId="176" fillId="125" borderId="169" xfId="0" applyNumberFormat="true" applyFont="true" applyFill="true" applyBorder="true" applyAlignment="true" applyProtection="true">
      <alignment horizontal="center" vertical="center"/>
    </xf>
    <xf numFmtId="0" fontId="177" fillId="126" borderId="170" xfId="0" applyNumberFormat="true" applyFont="true" applyFill="true" applyBorder="true" applyAlignment="true" applyProtection="true">
      <alignment horizontal="center" vertical="center"/>
    </xf>
    <xf numFmtId="0" fontId="178" fillId="127" borderId="171" xfId="0" applyNumberFormat="true" applyFont="true" applyFill="true" applyBorder="true" applyAlignment="true" applyProtection="true">
      <alignment horizontal="center" vertical="center"/>
    </xf>
    <xf numFmtId="0" fontId="179" fillId="128" borderId="172" xfId="0" applyNumberFormat="true" applyFont="true" applyFill="true" applyBorder="true" applyAlignment="true" applyProtection="true">
      <alignment horizontal="center" vertical="center"/>
    </xf>
    <xf numFmtId="164" fontId="180" fillId="129" borderId="173" xfId="0" applyNumberFormat="true" applyFont="true" applyFill="true" applyBorder="true" applyAlignment="true" applyProtection="true">
      <alignment horizontal="center" vertical="center"/>
    </xf>
    <xf numFmtId="0" fontId="181" fillId="130" borderId="174" xfId="0" applyNumberFormat="true" applyFont="true" applyFill="true" applyBorder="true" applyAlignment="true" applyProtection="true">
      <alignment horizontal="center" vertical="center"/>
    </xf>
    <xf numFmtId="0" fontId="182" fillId="131" borderId="175" xfId="0" applyNumberFormat="true" applyFont="true" applyFill="true" applyBorder="true" applyAlignment="true" applyProtection="true">
      <alignment horizontal="center" vertical="center"/>
    </xf>
    <xf numFmtId="0" fontId="183" fillId="132" borderId="176" xfId="0" applyNumberFormat="true" applyFont="true" applyFill="true" applyBorder="true" applyAlignment="true" applyProtection="true">
      <alignment horizontal="center" vertical="center"/>
    </xf>
    <xf numFmtId="0" fontId="184" fillId="133" borderId="177" xfId="0" applyNumberFormat="true" applyFont="true" applyFill="true" applyBorder="true" applyAlignment="true" applyProtection="true">
      <alignment horizontal="center" vertical="center"/>
    </xf>
    <xf numFmtId="164" fontId="185" fillId="134" borderId="178" xfId="0" applyNumberFormat="true" applyFont="true" applyFill="true" applyBorder="true" applyAlignment="true" applyProtection="true">
      <alignment horizontal="center" vertical="center"/>
    </xf>
    <xf numFmtId="0" fontId="186" fillId="135" borderId="179" xfId="0" applyNumberFormat="true" applyFont="true" applyFill="true" applyBorder="true" applyAlignment="true" applyProtection="true">
      <alignment horizontal="center" vertical="center"/>
    </xf>
    <xf numFmtId="0" fontId="187" fillId="136" borderId="180" xfId="0" applyNumberFormat="true" applyFont="true" applyFill="true" applyBorder="true" applyAlignment="true" applyProtection="true">
      <alignment horizontal="center" vertical="center"/>
    </xf>
    <xf numFmtId="0" fontId="188" fillId="137" borderId="181" xfId="0" applyNumberFormat="true" applyFont="true" applyFill="true" applyBorder="true" applyAlignment="true" applyProtection="true">
      <alignment horizontal="center" vertical="center"/>
    </xf>
    <xf numFmtId="0" fontId="189" fillId="138" borderId="182" xfId="0" applyNumberFormat="true" applyFont="true" applyFill="true" applyBorder="true" applyAlignment="true" applyProtection="true">
      <alignment horizontal="center" vertical="center"/>
    </xf>
    <xf numFmtId="164" fontId="190" fillId="139" borderId="183" xfId="0" applyNumberFormat="true" applyFont="true" applyFill="true" applyBorder="true" applyAlignment="true" applyProtection="true">
      <alignment horizontal="center" vertical="center"/>
    </xf>
    <xf numFmtId="0" fontId="191" fillId="140" borderId="184" xfId="0" applyNumberFormat="true" applyFont="true" applyFill="true" applyBorder="true" applyAlignment="true" applyProtection="true">
      <alignment horizontal="center" vertical="center"/>
    </xf>
    <xf numFmtId="0" fontId="192" fillId="141" borderId="185" xfId="0" applyNumberFormat="true" applyFont="true" applyFill="true" applyBorder="true" applyAlignment="true" applyProtection="true">
      <alignment horizontal="center" vertical="center"/>
    </xf>
    <xf numFmtId="0" fontId="193" fillId="142" borderId="186" xfId="0" applyNumberFormat="true" applyFont="true" applyFill="true" applyBorder="true" applyAlignment="true" applyProtection="true">
      <alignment horizontal="center" vertical="center"/>
    </xf>
    <xf numFmtId="0" fontId="194" fillId="143" borderId="187" xfId="0" applyNumberFormat="true" applyFont="true" applyFill="true" applyBorder="true" applyAlignment="true" applyProtection="true">
      <alignment horizontal="center" vertical="center"/>
    </xf>
    <xf numFmtId="164" fontId="195" fillId="144" borderId="188" xfId="0" applyNumberFormat="true" applyFont="true" applyFill="true" applyBorder="true" applyAlignment="true" applyProtection="true">
      <alignment horizontal="center" vertical="center"/>
    </xf>
    <xf numFmtId="0" fontId="196" fillId="145" borderId="189" xfId="0" applyNumberFormat="true" applyFont="true" applyFill="true" applyBorder="true" applyAlignment="true" applyProtection="true">
      <alignment horizontal="center" vertical="center"/>
    </xf>
    <xf numFmtId="0" fontId="197" fillId="146" borderId="190" xfId="0" applyNumberFormat="true" applyFont="true" applyFill="true" applyBorder="true" applyAlignment="true" applyProtection="true">
      <alignment horizontal="center" vertical="center"/>
    </xf>
    <xf numFmtId="0" fontId="198" fillId="147" borderId="191" xfId="0" applyNumberFormat="true" applyFont="true" applyFill="true" applyBorder="true" applyAlignment="true" applyProtection="true">
      <alignment horizontal="center" vertical="center"/>
    </xf>
    <xf numFmtId="0" fontId="199" fillId="148" borderId="192" xfId="0" applyNumberFormat="true" applyFont="true" applyFill="true" applyBorder="true" applyAlignment="true" applyProtection="true">
      <alignment horizontal="center" vertical="center"/>
    </xf>
    <xf numFmtId="164" fontId="200" fillId="149" borderId="193" xfId="0" applyNumberFormat="true" applyFont="true" applyFill="true" applyBorder="true" applyAlignment="true" applyProtection="true">
      <alignment horizontal="center" vertical="center"/>
    </xf>
    <xf numFmtId="0" fontId="201" fillId="150" borderId="194" xfId="0" applyNumberFormat="true" applyFont="true" applyFill="true" applyBorder="true" applyAlignment="true" applyProtection="true">
      <alignment horizontal="center" vertical="center"/>
    </xf>
    <xf numFmtId="0" fontId="202" fillId="151" borderId="195" xfId="0" applyNumberFormat="true" applyFont="true" applyFill="true" applyBorder="true" applyAlignment="true" applyProtection="true">
      <alignment horizontal="center" vertical="center"/>
    </xf>
    <xf numFmtId="0" fontId="203" fillId="152" borderId="196" xfId="0" applyNumberFormat="true" applyFont="true" applyFill="true" applyBorder="true" applyAlignment="true" applyProtection="true">
      <alignment horizontal="center" vertical="center"/>
    </xf>
    <xf numFmtId="0" fontId="204" fillId="153" borderId="197" xfId="0" applyNumberFormat="true" applyFont="true" applyFill="true" applyBorder="true" applyAlignment="true" applyProtection="true">
      <alignment horizontal="center" vertical="center"/>
    </xf>
    <xf numFmtId="164" fontId="205" fillId="154" borderId="198" xfId="0" applyNumberFormat="true" applyFont="true" applyFill="true" applyBorder="true" applyAlignment="true" applyProtection="true">
      <alignment horizontal="center" vertical="center"/>
    </xf>
    <xf numFmtId="0" fontId="206" fillId="155" borderId="199" xfId="0" applyNumberFormat="true" applyFont="true" applyFill="true" applyBorder="true" applyAlignment="true" applyProtection="true">
      <alignment horizontal="center" vertical="center"/>
    </xf>
    <xf numFmtId="0" fontId="207" fillId="156" borderId="200" xfId="0" applyNumberFormat="true" applyFont="true" applyFill="true" applyBorder="true" applyAlignment="true" applyProtection="true">
      <alignment horizontal="center" vertical="center"/>
    </xf>
    <xf numFmtId="0" fontId="208" fillId="157" borderId="201" xfId="0" applyNumberFormat="true" applyFont="true" applyFill="true" applyBorder="true" applyAlignment="true" applyProtection="true">
      <alignment horizontal="center" vertical="center"/>
    </xf>
    <xf numFmtId="0" fontId="209" fillId="158" borderId="202" xfId="0" applyNumberFormat="true" applyFont="true" applyFill="true" applyBorder="true" applyAlignment="true" applyProtection="true">
      <alignment horizontal="center" vertical="center"/>
    </xf>
    <xf numFmtId="164" fontId="210" fillId="159" borderId="203" xfId="0" applyNumberFormat="true" applyFont="true" applyFill="true" applyBorder="true" applyAlignment="true" applyProtection="true">
      <alignment horizontal="center" vertical="center"/>
    </xf>
    <xf numFmtId="0" fontId="211" fillId="160" borderId="204" xfId="0" applyNumberFormat="true" applyFont="true" applyFill="true" applyBorder="true" applyAlignment="true" applyProtection="true">
      <alignment horizontal="center" vertical="center"/>
    </xf>
    <xf numFmtId="0" fontId="212" fillId="161" borderId="205" xfId="0" applyNumberFormat="true" applyFont="true" applyFill="true" applyBorder="true" applyAlignment="true" applyProtection="true">
      <alignment horizontal="center" vertical="center"/>
    </xf>
    <xf numFmtId="0" fontId="213" fillId="162" borderId="206" xfId="0" applyNumberFormat="true" applyFont="true" applyFill="true" applyBorder="true" applyAlignment="true" applyProtection="true">
      <alignment horizontal="center" vertical="center"/>
    </xf>
    <xf numFmtId="0" fontId="214" fillId="163" borderId="207" xfId="0" applyNumberFormat="true" applyFont="true" applyFill="true" applyBorder="true" applyAlignment="true" applyProtection="true">
      <alignment horizontal="center" vertical="center"/>
    </xf>
    <xf numFmtId="164" fontId="215" fillId="164" borderId="208" xfId="0" applyNumberFormat="true" applyFont="true" applyFill="true" applyBorder="true" applyAlignment="true" applyProtection="true">
      <alignment horizontal="center" vertical="center"/>
    </xf>
    <xf numFmtId="0" fontId="216" fillId="165" borderId="209" xfId="0" applyNumberFormat="true" applyFont="true" applyFill="true" applyBorder="true" applyAlignment="true" applyProtection="true">
      <alignment horizontal="center" vertical="center"/>
    </xf>
    <xf numFmtId="0" fontId="217" fillId="166" borderId="210" xfId="0" applyNumberFormat="true" applyFont="true" applyFill="true" applyBorder="true" applyAlignment="true" applyProtection="true">
      <alignment horizontal="center" vertical="center"/>
    </xf>
    <xf numFmtId="0" fontId="218" fillId="167" borderId="211" xfId="0" applyNumberFormat="true" applyFont="true" applyFill="true" applyBorder="true" applyAlignment="true" applyProtection="true">
      <alignment horizontal="center" vertical="center"/>
    </xf>
    <xf numFmtId="0" fontId="219" fillId="168" borderId="212" xfId="0" applyNumberFormat="true" applyFont="true" applyFill="true" applyBorder="true" applyAlignment="true" applyProtection="true">
      <alignment horizontal="center" vertical="center"/>
    </xf>
    <xf numFmtId="164" fontId="220" fillId="169" borderId="213" xfId="0" applyNumberFormat="true" applyFont="true" applyFill="true" applyBorder="true" applyAlignment="true" applyProtection="true">
      <alignment horizontal="center" vertical="center"/>
    </xf>
    <xf numFmtId="0" fontId="221" fillId="170" borderId="214" xfId="0" applyNumberFormat="true" applyFont="true" applyFill="true" applyBorder="true" applyAlignment="true" applyProtection="true">
      <alignment horizontal="center" vertical="center"/>
    </xf>
    <xf numFmtId="0" fontId="222" fillId="171" borderId="215" xfId="0" applyNumberFormat="true" applyFont="true" applyFill="true" applyBorder="true" applyAlignment="true" applyProtection="true">
      <alignment horizontal="center" vertical="center"/>
    </xf>
    <xf numFmtId="0" fontId="223" fillId="172" borderId="216" xfId="0" applyNumberFormat="true" applyFont="true" applyFill="true" applyBorder="true" applyAlignment="true" applyProtection="true">
      <alignment horizontal="center" vertical="center"/>
    </xf>
    <xf numFmtId="0" fontId="224" fillId="173" borderId="217" xfId="0" applyNumberFormat="true" applyFont="true" applyFill="true" applyBorder="true" applyAlignment="true" applyProtection="true">
      <alignment horizontal="center" vertical="center"/>
    </xf>
    <xf numFmtId="164" fontId="225" fillId="174" borderId="218" xfId="0" applyNumberFormat="true" applyFont="true" applyFill="true" applyBorder="true" applyAlignment="true" applyProtection="true">
      <alignment horizontal="center" vertical="center"/>
    </xf>
    <xf numFmtId="0" fontId="226" fillId="175" borderId="219" xfId="0" applyNumberFormat="true" applyFont="true" applyFill="true" applyBorder="true" applyAlignment="true" applyProtection="true">
      <alignment horizontal="center" vertical="center"/>
    </xf>
    <xf numFmtId="0" fontId="227" fillId="176" borderId="220" xfId="0" applyNumberFormat="true" applyFont="true" applyFill="true" applyBorder="true" applyAlignment="true" applyProtection="true">
      <alignment horizontal="center" vertical="center"/>
    </xf>
    <xf numFmtId="0" fontId="228" fillId="177" borderId="221" xfId="0" applyNumberFormat="true" applyFont="true" applyFill="true" applyBorder="true" applyAlignment="true" applyProtection="true">
      <alignment horizontal="center" vertical="center"/>
    </xf>
    <xf numFmtId="0" fontId="229" fillId="178" borderId="222" xfId="0" applyNumberFormat="true" applyFont="true" applyFill="true" applyBorder="true" applyAlignment="true" applyProtection="true">
      <alignment horizontal="center" vertical="center"/>
    </xf>
    <xf numFmtId="164" fontId="230" fillId="179" borderId="223" xfId="0" applyNumberFormat="true" applyFont="true" applyFill="true" applyBorder="true" applyAlignment="true" applyProtection="true">
      <alignment horizontal="center" vertical="center"/>
    </xf>
    <xf numFmtId="0" fontId="231" fillId="180" borderId="224" xfId="0" applyNumberFormat="true" applyFont="true" applyFill="true" applyBorder="true" applyAlignment="true" applyProtection="true">
      <alignment horizontal="center" vertical="center"/>
    </xf>
    <xf numFmtId="0" fontId="232" fillId="181" borderId="225" xfId="0" applyNumberFormat="true" applyFont="true" applyFill="true" applyBorder="true" applyAlignment="true" applyProtection="true">
      <alignment horizontal="center" vertical="center"/>
    </xf>
    <xf numFmtId="0" fontId="233" fillId="182" borderId="226" xfId="0" applyNumberFormat="true" applyFont="true" applyFill="true" applyBorder="true" applyAlignment="true" applyProtection="true">
      <alignment horizontal="center" vertical="center"/>
    </xf>
    <xf numFmtId="0" fontId="234" fillId="183" borderId="227" xfId="0" applyNumberFormat="true" applyFont="true" applyFill="true" applyBorder="true" applyAlignment="true" applyProtection="true">
      <alignment horizontal="center" vertical="center"/>
    </xf>
    <xf numFmtId="164" fontId="235" fillId="184" borderId="228" xfId="0" applyNumberFormat="true" applyFont="true" applyFill="true" applyBorder="true" applyAlignment="true" applyProtection="true">
      <alignment horizontal="center" vertical="center"/>
    </xf>
    <xf numFmtId="0" fontId="236" fillId="185" borderId="229" xfId="0" applyNumberFormat="true" applyFont="true" applyFill="true" applyBorder="true" applyAlignment="true" applyProtection="true">
      <alignment horizontal="center" vertical="center"/>
    </xf>
    <xf numFmtId="0" fontId="237" fillId="186" borderId="230" xfId="0" applyNumberFormat="true" applyFont="true" applyFill="true" applyBorder="true" applyAlignment="true" applyProtection="true">
      <alignment horizontal="center" vertical="center"/>
    </xf>
    <xf numFmtId="0" fontId="238" fillId="187" borderId="231" xfId="0" applyNumberFormat="true" applyFont="true" applyFill="true" applyBorder="true" applyAlignment="true" applyProtection="true">
      <alignment horizontal="center" vertical="center"/>
    </xf>
    <xf numFmtId="0" fontId="239" fillId="188" borderId="232" xfId="0" applyNumberFormat="true" applyFont="true" applyFill="true" applyBorder="true" applyAlignment="true" applyProtection="true">
      <alignment horizontal="center" vertical="center"/>
    </xf>
    <xf numFmtId="164" fontId="240" fillId="189" borderId="233" xfId="0" applyNumberFormat="true" applyFont="true" applyFill="true" applyBorder="true" applyAlignment="true" applyProtection="true">
      <alignment horizontal="center" vertical="center"/>
    </xf>
    <xf numFmtId="0" fontId="241" fillId="190" borderId="234" xfId="0" applyNumberFormat="true" applyFont="true" applyFill="true" applyBorder="true" applyAlignment="true" applyProtection="true">
      <alignment horizontal="center" vertical="center"/>
    </xf>
    <xf numFmtId="0" fontId="242" fillId="191" borderId="235" xfId="0" applyNumberFormat="true" applyFont="true" applyFill="true" applyBorder="true" applyAlignment="true" applyProtection="true">
      <alignment horizontal="center" vertical="center"/>
    </xf>
    <xf numFmtId="0" fontId="243" fillId="192" borderId="236" xfId="0" applyNumberFormat="true" applyFont="true" applyFill="true" applyBorder="true" applyAlignment="true" applyProtection="true">
      <alignment horizontal="center" vertical="center"/>
    </xf>
    <xf numFmtId="0" fontId="4" fillId="2" borderId="236" xfId="0" applyFont="true" applyFill="true" applyBorder="true" applyAlignment="true">
      <alignment horizontal="left" vertical="center"/>
    </xf>
    <xf numFmtId="164" fontId="62" fillId="0" borderId="236" xfId="0" applyNumberFormat="true" applyFont="true" applyBorder="true" applyAlignment="true">
      <alignment horizontal="left" vertical="center"/>
    </xf>
    <xf numFmtId="0" fontId="3" fillId="2" borderId="236" xfId="0" applyFont="true" applyFill="true" applyBorder="true" applyAlignment="true">
      <alignment horizontal="center"/>
    </xf>
    <xf numFmtId="0" fontId="3" fillId="2" borderId="236" xfId="0" applyFont="true" applyFill="true" applyBorder="true" applyAlignment="true">
      <alignment horizontal="center" vertical="center"/>
    </xf>
    <xf numFmtId="1" fontId="3" fillId="0" borderId="236" xfId="0" applyNumberFormat="true" applyFont="true" applyBorder="true" applyAlignment="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9" fillId="2" borderId="92" xfId="20" applyFont="true" applyFill="true"/>
    <xf numFmtId="0" fontId="26" fillId="2" borderId="92" xfId="20" applyFont="true" applyFill="true"/>
    <xf numFmtId="0" fontId="80" fillId="2" borderId="92" xfId="20" applyFont="true" applyFill="true"/>
    <xf numFmtId="0" fontId="65"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4" fillId="42" borderId="92"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92" xfId="22" applyFont="true" applyFill="true" applyAlignment="true">
      <alignment horizontal="left" vertical="center" wrapText="true"/>
    </xf>
    <xf numFmtId="0" fontId="244"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31.08805559</c:v>
                </c:pt>
                <c:pt idx="3">
                  <c:v>1E-10</c:v>
                </c:pt>
                <c:pt idx="4">
                  <c:v>1E-10</c:v>
                </c:pt>
                <c:pt idx="5">
                  <c:v>1E-10</c:v>
                </c:pt>
              </c:numCache>
            </c:numRef>
          </c:val>
          <c:extLst>
            <c:ext xmlns:c16="http://schemas.microsoft.com/office/drawing/2014/chart" uri="{C3380CC4-5D6E-409C-BE32-E72D297353CC}">
              <c16:uniqueId val="{00000000-4306-4A32-A1D2-F5C13A4B9EB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06-4A32-A1D2-F5C13A4B9EB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06-4A32-A1D2-F5C13A4B9EB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06-4A32-A1D2-F5C13A4B9EB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06-4A32-A1D2-F5C13A4B9EB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06-4A32-A1D2-F5C13A4B9EB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06-4A32-A1D2-F5C13A4B9EB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4306-4A32-A1D2-F5C13A4B9EB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68.911944410000004</c:v>
                </c:pt>
                <c:pt idx="3">
                  <c:v>100</c:v>
                </c:pt>
                <c:pt idx="4">
                  <c:v>100</c:v>
                </c:pt>
                <c:pt idx="5">
                  <c:v>100</c:v>
                </c:pt>
              </c:numCache>
            </c:numRef>
          </c:val>
          <c:extLst>
            <c:ext xmlns:c16="http://schemas.microsoft.com/office/drawing/2014/chart" uri="{C3380CC4-5D6E-409C-BE32-E72D297353CC}">
              <c16:uniqueId val="{00000008-4306-4A32-A1D2-F5C13A4B9EB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4306-4A32-A1D2-F5C13A4B9EB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68-4D26-8C76-F382F3E7C2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68-4D26-8C76-F382F3E7C2A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68-4D26-8C76-F382F3E7C2A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81-4E46-AC26-37A53BE7537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C0-418C-A4AB-5DD266216F3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C0-418C-A4AB-5DD266216F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C0-418C-A4AB-5DD266216F3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C0-418C-A4AB-5DD266216F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D0-43A4-A7BF-CF71775899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F2-4EBD-BD10-177DC48A0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89.075630252100851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89.1</c:v>
                </c:pt>
                <c:pt idx="16">
                  <c:v>89.1</c:v>
                </c:pt>
                <c:pt idx="17">
                  <c:v>89.1</c:v>
                </c:pt>
                <c:pt idx="18">
                  <c:v>89.1</c:v>
                </c:pt>
                <c:pt idx="19">
                  <c:v>89.1</c:v>
                </c:pt>
                <c:pt idx="20">
                  <c:v>89.1</c:v>
                </c:pt>
                <c:pt idx="21">
                  <c:v>89.1</c:v>
                </c:pt>
                <c:pt idx="22">
                  <c:v>89.1</c:v>
                </c:pt>
                <c:pt idx="23">
                  <c:v>89.1</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68-4D26-8C76-F382F3E7C2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68-4D26-8C76-F382F3E7C2A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68-4D26-8C76-F382F3E7C2A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C0-418C-A4AB-5DD266216F3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C0-418C-A4AB-5DD266216F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C0-418C-A4AB-5DD266216F3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C0-418C-A4AB-5DD266216F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D0-43A4-A7BF-CF71775899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F2-4EBD-BD10-177DC48A0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368-4D26-8C76-F382F3E7C2A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68-4D26-8C76-F382F3E7C2A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68-4D26-8C76-F382F3E7C2A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68-4D26-8C76-F382F3E7C2A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81-4E46-AC26-37A53BE7537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C0-418C-A4AB-5DD266216F3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C0-418C-A4AB-5DD266216F3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C0-418C-A4AB-5DD266216F3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C0-418C-A4AB-5DD266216F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D0-43A4-A7BF-CF71775899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F2-4EBD-BD10-177DC48A0A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368-4D26-8C76-F382F3E7C2A1}"/>
            </c:ext>
          </c:extLst>
        </c:ser>
        <c:dLbls>
          <c:showLegendKey val="0"/>
          <c:showVal val="0"/>
          <c:showCatName val="0"/>
          <c:showSerName val="0"/>
          <c:showPercent val="0"/>
          <c:showBubbleSize val="0"/>
        </c:dLbls>
        <c:axId val="75120640"/>
        <c:axId val="75122176"/>
      </c:scatterChart>
      <c:valAx>
        <c:axId val="7512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2176"/>
        <c:crosses val="autoZero"/>
        <c:crossBetween val="midCat"/>
        <c:majorUnit val="5"/>
      </c:valAx>
      <c:valAx>
        <c:axId val="75122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3B-44B4-8C5C-F87AFBF426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3B-44B4-8C5C-F87AFBF426E2}"/>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3B-44B4-8C5C-F87AFBF426E2}"/>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A6-46A3-9B9F-7F1742EE2159}"/>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AC-4317-A6E9-B0B392057A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AC-4317-A6E9-B0B392057A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AC-4317-A6E9-B0B392057ACD}"/>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AC-4317-A6E9-B0B392057AC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81-4645-A2EC-658765CFAE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37-4986-9005-1AA01DA3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3B-44B4-8C5C-F87AFBF426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3B-44B4-8C5C-F87AFBF426E2}"/>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AC-4317-A6E9-B0B392057A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AC-4317-A6E9-B0B392057A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AC-4317-A6E9-B0B392057ACD}"/>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AC-4317-A6E9-B0B392057AC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81-4645-A2EC-658765CFAE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37-4986-9005-1AA01DA3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33B-44B4-8C5C-F87AFBF426E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3B-44B4-8C5C-F87AFBF426E2}"/>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3B-44B4-8C5C-F87AFBF426E2}"/>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3B-44B4-8C5C-F87AFBF426E2}"/>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A6-46A3-9B9F-7F1742EE2159}"/>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AC-4317-A6E9-B0B392057ACD}"/>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AC-4317-A6E9-B0B392057ACD}"/>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AC-4317-A6E9-B0B392057ACD}"/>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AC-4317-A6E9-B0B392057AC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81-4645-A2EC-658765CFAE12}"/>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37-4986-9005-1AA01DA3D8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33B-44B4-8C5C-F87AFBF426E2}"/>
            </c:ext>
          </c:extLst>
        </c:ser>
        <c:dLbls>
          <c:showLegendKey val="0"/>
          <c:showVal val="0"/>
          <c:showCatName val="0"/>
          <c:showSerName val="0"/>
          <c:showPercent val="0"/>
          <c:showBubbleSize val="0"/>
        </c:dLbls>
        <c:axId val="75163520"/>
        <c:axId val="75165056"/>
      </c:scatterChart>
      <c:valAx>
        <c:axId val="75163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5"/>
      </c:valAx>
      <c:valAx>
        <c:axId val="75165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5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B5-4787-AD9D-68EE6B3B46E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B5-4787-AD9D-68EE6B3B46E7}"/>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B5-4787-AD9D-68EE6B3B46E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8C-4C13-9060-55ECE125019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7E-4BEC-99F9-F7623102DF2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7E-4BEC-99F9-F7623102DF2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7E-4BEC-99F9-F7623102DF2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7E-4BEC-99F9-F7623102DF2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4B-4181-BA04-57ED961FB46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86-4E45-818D-E6609A941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66.298342541436455</c:v>
                </c:pt>
                <c:pt idx="1">
                  <c:v>67.977528089887642</c:v>
                </c:pt>
                <c:pt idx="2">
                  <c:v>#N/A</c:v>
                </c:pt>
                <c:pt idx="3">
                  <c:v>#N/A</c:v>
                </c:pt>
                <c:pt idx="4">
                  <c:v>#N/A</c:v>
                </c:pt>
                <c:pt idx="5">
                  <c:v>#N/A</c:v>
                </c:pt>
                <c:pt idx="6">
                  <c:v>#N/A</c:v>
                </c:pt>
                <c:pt idx="7">
                  <c:v>66.556291390728475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66.7</c:v>
                </c:pt>
                <c:pt idx="1">
                  <c:v>66.7</c:v>
                </c:pt>
                <c:pt idx="2">
                  <c:v>66.7</c:v>
                </c:pt>
                <c:pt idx="3">
                  <c:v>66.7</c:v>
                </c:pt>
                <c:pt idx="4">
                  <c:v>66.7</c:v>
                </c:pt>
                <c:pt idx="5">
                  <c:v>66.7</c:v>
                </c:pt>
                <c:pt idx="6">
                  <c:v>66.8</c:v>
                </c:pt>
                <c:pt idx="7">
                  <c:v>66.8</c:v>
                </c:pt>
                <c:pt idx="8">
                  <c:v>66.8</c:v>
                </c:pt>
                <c:pt idx="9">
                  <c:v>66.8</c:v>
                </c:pt>
                <c:pt idx="10">
                  <c:v>66.900000000000006</c:v>
                </c:pt>
                <c:pt idx="11">
                  <c:v>66.900000000000006</c:v>
                </c:pt>
                <c:pt idx="12">
                  <c:v>66.900000000000006</c:v>
                </c:pt>
                <c:pt idx="13">
                  <c:v>67</c:v>
                </c:pt>
                <c:pt idx="14">
                  <c:v>67</c:v>
                </c:pt>
                <c:pt idx="15">
                  <c:v>67</c:v>
                </c:pt>
                <c:pt idx="16">
                  <c:v>67</c:v>
                </c:pt>
                <c:pt idx="17">
                  <c:v>67.099999999999994</c:v>
                </c:pt>
                <c:pt idx="18">
                  <c:v>67.099999999999994</c:v>
                </c:pt>
                <c:pt idx="19">
                  <c:v>67.099999999999994</c:v>
                </c:pt>
                <c:pt idx="20">
                  <c:v>67.099999999999994</c:v>
                </c:pt>
                <c:pt idx="21">
                  <c:v>67.2</c:v>
                </c:pt>
                <c:pt idx="22">
                  <c:v>67.2</c:v>
                </c:pt>
                <c:pt idx="23">
                  <c:v>67.2</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B5-4787-AD9D-68EE6B3B46E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B5-4787-AD9D-68EE6B3B46E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7E-4BEC-99F9-F7623102DF2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7E-4BEC-99F9-F7623102DF2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7E-4BEC-99F9-F7623102DF2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7E-4BEC-99F9-F7623102DF2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4B-4181-BA04-57ED961FB46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86-4E45-818D-E6609A941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EB5-4787-AD9D-68EE6B3B46E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B5-4787-AD9D-68EE6B3B46E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B5-4787-AD9D-68EE6B3B46E7}"/>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B5-4787-AD9D-68EE6B3B46E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8C-4C13-9060-55ECE125019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7E-4BEC-99F9-F7623102DF2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7E-4BEC-99F9-F7623102DF2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7E-4BEC-99F9-F7623102DF2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7E-4BEC-99F9-F7623102DF2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4B-4181-BA04-57ED961FB46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86-4E45-818D-E6609A9416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7EB5-4787-AD9D-68EE6B3B46E7}"/>
            </c:ext>
          </c:extLst>
        </c:ser>
        <c:dLbls>
          <c:showLegendKey val="0"/>
          <c:showVal val="0"/>
          <c:showCatName val="0"/>
          <c:showSerName val="0"/>
          <c:showPercent val="0"/>
          <c:showBubbleSize val="0"/>
        </c:dLbls>
        <c:axId val="84706048"/>
        <c:axId val="84707584"/>
      </c:scatterChart>
      <c:valAx>
        <c:axId val="84706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584"/>
        <c:crosses val="autoZero"/>
        <c:crossBetween val="midCat"/>
        <c:majorUnit val="5"/>
      </c:valAx>
      <c:valAx>
        <c:axId val="84707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0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087-4384-9BD0-764B7D0C0AE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7-4384-9BD0-764B7D0C0AEC}"/>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7-4384-9BD0-764B7D0C0AEC}"/>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23-481D-97D8-F95E0C14AF59}"/>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D4-4852-82DC-FC6E7FFBF4D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D4-4852-82DC-FC6E7FFBF4D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D4-4852-82DC-FC6E7FFBF4D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D4-4852-82DC-FC6E7FFBF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99-49EB-B54D-1B1F3EAE8F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02-4910-8B32-32003D73A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61.9</c:v>
                </c:pt>
                <c:pt idx="16">
                  <c:v>61.9</c:v>
                </c:pt>
                <c:pt idx="17">
                  <c:v>61.9</c:v>
                </c:pt>
                <c:pt idx="18">
                  <c:v>61.9</c:v>
                </c:pt>
                <c:pt idx="19">
                  <c:v>61.9</c:v>
                </c:pt>
                <c:pt idx="20">
                  <c:v>61.9</c:v>
                </c:pt>
                <c:pt idx="21">
                  <c:v>61.9</c:v>
                </c:pt>
                <c:pt idx="22">
                  <c:v>61.9</c:v>
                </c:pt>
                <c:pt idx="23">
                  <c:v>61.9</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7-4384-9BD0-764B7D0C0AE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7-4384-9BD0-764B7D0C0AEC}"/>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87-4384-9BD0-764B7D0C0AEC}"/>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D4-4852-82DC-FC6E7FFBF4D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D4-4852-82DC-FC6E7FFBF4D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D4-4852-82DC-FC6E7FFBF4D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D4-4852-82DC-FC6E7FFBF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99-49EB-B54D-1B1F3EAE8F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02-4910-8B32-32003D73A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61.864406779661017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F087-4384-9BD0-764B7D0C0AE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87-4384-9BD0-764B7D0C0AEC}"/>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87-4384-9BD0-764B7D0C0AEC}"/>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87-4384-9BD0-764B7D0C0AEC}"/>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23-481D-97D8-F95E0C14AF59}"/>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D4-4852-82DC-FC6E7FFBF4D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D4-4852-82DC-FC6E7FFBF4D6}"/>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D4-4852-82DC-FC6E7FFBF4D6}"/>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D4-4852-82DC-FC6E7FFBF4D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99-49EB-B54D-1B1F3EAE8F5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02-4910-8B32-32003D73A7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F087-4384-9BD0-764B7D0C0AEC}"/>
            </c:ext>
          </c:extLst>
        </c:ser>
        <c:dLbls>
          <c:showLegendKey val="0"/>
          <c:showVal val="0"/>
          <c:showCatName val="0"/>
          <c:showSerName val="0"/>
          <c:showPercent val="0"/>
          <c:showBubbleSize val="0"/>
        </c:dLbls>
        <c:axId val="84826752"/>
        <c:axId val="84832640"/>
      </c:scatterChart>
      <c:valAx>
        <c:axId val="84826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640"/>
        <c:crosses val="autoZero"/>
        <c:crossBetween val="midCat"/>
        <c:majorUnit val="5"/>
      </c:valAx>
      <c:valAx>
        <c:axId val="848326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67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2D-445A-8CD0-84CF0C72F6A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2D-445A-8CD0-84CF0C72F6A8}"/>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2D-445A-8CD0-84CF0C72F6A8}"/>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5A-410D-9ECD-5823573EE48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F7-4E4B-B9A1-3C88D7DB40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F7-4E4B-B9A1-3C88D7DB401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F7-4E4B-B9A1-3C88D7DB401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4F7-4E4B-B9A1-3C88D7DB40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52-4B87-B4A5-4EF1726F224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15-475B-9A8E-C9EAE33F73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D-445A-8CD0-84CF0C72F6A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D-445A-8CD0-84CF0C72F6A8}"/>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4F7-4E4B-B9A1-3C88D7DB40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4F7-4E4B-B9A1-3C88D7DB401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4F7-4E4B-B9A1-3C88D7DB401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4F7-4E4B-B9A1-3C88D7DB40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52-4B87-B4A5-4EF1726F224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15-475B-9A8E-C9EAE33F73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462D-445A-8CD0-84CF0C72F6A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2D-445A-8CD0-84CF0C72F6A8}"/>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2D-445A-8CD0-84CF0C72F6A8}"/>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2D-445A-8CD0-84CF0C72F6A8}"/>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5A-410D-9ECD-5823573EE48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F7-4E4B-B9A1-3C88D7DB401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F7-4E4B-B9A1-3C88D7DB4013}"/>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F7-4E4B-B9A1-3C88D7DB4013}"/>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F7-4E4B-B9A1-3C88D7DB401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52-4B87-B4A5-4EF1726F2248}"/>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15-475B-9A8E-C9EAE33F736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462D-445A-8CD0-84CF0C72F6A8}"/>
            </c:ext>
          </c:extLst>
        </c:ser>
        <c:dLbls>
          <c:showLegendKey val="0"/>
          <c:showVal val="0"/>
          <c:showCatName val="0"/>
          <c:showSerName val="0"/>
          <c:showPercent val="0"/>
          <c:showBubbleSize val="0"/>
        </c:dLbls>
        <c:axId val="84886656"/>
        <c:axId val="84888192"/>
      </c:scatterChart>
      <c:valAx>
        <c:axId val="84886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8192"/>
        <c:crosses val="autoZero"/>
        <c:crossBetween val="midCat"/>
        <c:majorUnit val="5"/>
      </c:valAx>
      <c:valAx>
        <c:axId val="84888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6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44-4854-9814-5E41D15F7D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44-4854-9814-5E41D15F7D4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44-4854-9814-5E41D15F7D4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17-40E5-A0BD-D294D9BD62E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DB-47D3-A378-F2E1E602A9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DB-47D3-A378-F2E1E602A9A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DB-47D3-A378-F2E1E602A9A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73-40D6-91A6-895AC9753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82-40FD-A864-B1CA61E51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44.8</c:v>
                </c:pt>
                <c:pt idx="16">
                  <c:v>44.8</c:v>
                </c:pt>
                <c:pt idx="17">
                  <c:v>44.8</c:v>
                </c:pt>
                <c:pt idx="18">
                  <c:v>44.8</c:v>
                </c:pt>
                <c:pt idx="19">
                  <c:v>44.8</c:v>
                </c:pt>
                <c:pt idx="20">
                  <c:v>44.8</c:v>
                </c:pt>
                <c:pt idx="21">
                  <c:v>44.8</c:v>
                </c:pt>
                <c:pt idx="22">
                  <c:v>44.8</c:v>
                </c:pt>
                <c:pt idx="23">
                  <c:v>44.8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44-4854-9814-5E41D15F7D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44-4854-9814-5E41D15F7D4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DB-47D3-A378-F2E1E602A9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DB-47D3-A378-F2E1E602A9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DB-47D3-A378-F2E1E602A9A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DB-47D3-A378-F2E1E602A9A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73-40D6-91A6-895AC9753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82-40FD-A864-B1CA61E51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44.781144781144782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D144-4854-9814-5E41D15F7D4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44-4854-9814-5E41D15F7D4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44-4854-9814-5E41D15F7D4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44-4854-9814-5E41D15F7D4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17-40E5-A0BD-D294D9BD62E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DB-47D3-A378-F2E1E602A9A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DB-47D3-A378-F2E1E602A9A8}"/>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DB-47D3-A378-F2E1E602A9A8}"/>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DB-47D3-A378-F2E1E602A9A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73-40D6-91A6-895AC9753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82-40FD-A864-B1CA61E5162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D144-4854-9814-5E41D15F7D41}"/>
            </c:ext>
          </c:extLst>
        </c:ser>
        <c:dLbls>
          <c:showLegendKey val="0"/>
          <c:showVal val="0"/>
          <c:showCatName val="0"/>
          <c:showSerName val="0"/>
          <c:showPercent val="0"/>
          <c:showBubbleSize val="0"/>
        </c:dLbls>
        <c:axId val="85598208"/>
        <c:axId val="85599744"/>
      </c:scatterChart>
      <c:valAx>
        <c:axId val="85598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9744"/>
        <c:crosses val="autoZero"/>
        <c:crossBetween val="midCat"/>
        <c:majorUnit val="5"/>
      </c:valAx>
      <c:valAx>
        <c:axId val="8559974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82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E6-4F02-8889-9F2F405402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E6-4F02-8889-9F2F405402E0}"/>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E6-4F02-8889-9F2F405402E0}"/>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72-431D-9FD0-7B500068A7F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31-4DC4-A269-77EE8F2C44B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31-4DC4-A269-77EE8F2C44B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31-4DC4-A269-77EE8F2C44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31-4DC4-A269-77EE8F2C44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A2-4179-8726-44F9321B630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4D-40F8-A1E2-2B515F462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E6-4F02-8889-9F2F405402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E6-4F02-8889-9F2F405402E0}"/>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E6-4F02-8889-9F2F405402E0}"/>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72-431D-9FD0-7B500068A7F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31-4DC4-A269-77EE8F2C44B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31-4DC4-A269-77EE8F2C44B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31-4DC4-A269-77EE8F2C44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731-4DC4-A269-77EE8F2C44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A2-4179-8726-44F9321B630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4D-40F8-A1E2-2B515F462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40.1</c:v>
                </c:pt>
                <c:pt idx="14">
                  <c:v>40.1</c:v>
                </c:pt>
                <c:pt idx="15">
                  <c:v>40.1</c:v>
                </c:pt>
                <c:pt idx="16">
                  <c:v>40.1</c:v>
                </c:pt>
                <c:pt idx="17">
                  <c:v>40.1</c:v>
                </c:pt>
                <c:pt idx="18">
                  <c:v>40.1</c:v>
                </c:pt>
                <c:pt idx="19">
                  <c:v>40.1</c:v>
                </c:pt>
                <c:pt idx="20">
                  <c:v>40.1</c:v>
                </c:pt>
                <c:pt idx="21">
                  <c:v>40.1</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E6-4F02-8889-9F2F405402E0}"/>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E6-4F02-8889-9F2F405402E0}"/>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E6-4F02-8889-9F2F405402E0}"/>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72-431D-9FD0-7B500068A7F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31-4DC4-A269-77EE8F2C44B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31-4DC4-A269-77EE8F2C44B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31-4DC4-A269-77EE8F2C44B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31-4DC4-A269-77EE8F2C44B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A2-4179-8726-44F9321B6300}"/>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4D-40F8-A1E2-2B515F462E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40.129781420765028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5600"/>
        <c:axId val="85867136"/>
      </c:scatterChart>
      <c:valAx>
        <c:axId val="858656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136"/>
        <c:crosses val="autoZero"/>
        <c:crossBetween val="midCat"/>
        <c:majorUnit val="5"/>
      </c:valAx>
      <c:valAx>
        <c:axId val="858671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60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CC-4550-97C2-B9443E5D0B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CC-4550-97C2-B9443E5D0BB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F59-44CD-8075-AAC059B8090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F59-44CD-8075-AAC059B8090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F59-44CD-8075-AAC059B8090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59-44CD-8075-AAC059B8090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DD-430B-95D3-A3FD240289D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AC-4B0B-B95E-4CD7112E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CC-4550-97C2-B9443E5D0B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CC-4550-97C2-B9443E5D0BB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CC-4550-97C2-B9443E5D0BB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1F-4ADB-9A23-EC2C66393BEE}"/>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59-44CD-8075-AAC059B8090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59-44CD-8075-AAC059B8090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59-44CD-8075-AAC059B8090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59-44CD-8075-AAC059B8090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DD-430B-95D3-A3FD240289D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AC-4B0B-B95E-4CD7112E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CC-4550-97C2-B9443E5D0BB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6CC-4550-97C2-B9443E5D0BB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59-44CD-8075-AAC059B80901}"/>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59-44CD-8075-AAC059B80901}"/>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59-44CD-8075-AAC059B80901}"/>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59-44CD-8075-AAC059B8090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DD-430B-95D3-A3FD240289D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AC-4B0B-B95E-4CD7112EBD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91904"/>
        <c:axId val="86493440"/>
      </c:scatterChart>
      <c:valAx>
        <c:axId val="86491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440"/>
        <c:crosses val="autoZero"/>
        <c:crossBetween val="midCat"/>
        <c:majorUnit val="5"/>
      </c:valAx>
      <c:valAx>
        <c:axId val="86493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31.1</c:v>
                </c:pt>
                <c:pt idx="12">
                  <c:v>31.1</c:v>
                </c:pt>
                <c:pt idx="13">
                  <c:v>31.1</c:v>
                </c:pt>
                <c:pt idx="14">
                  <c:v>31.1</c:v>
                </c:pt>
                <c:pt idx="15">
                  <c:v>31.1</c:v>
                </c:pt>
                <c:pt idx="16">
                  <c:v>31.1</c:v>
                </c:pt>
                <c:pt idx="17">
                  <c:v>31.1</c:v>
                </c:pt>
                <c:pt idx="18">
                  <c:v>31.1</c:v>
                </c:pt>
                <c:pt idx="19">
                  <c:v>31.1</c:v>
                </c:pt>
                <c:pt idx="20">
                  <c:v>31.1</c:v>
                </c:pt>
                <c:pt idx="21">
                  <c:v>31.1</c:v>
                </c:pt>
                <c:pt idx="22">
                  <c:v>31.1</c:v>
                </c:pt>
                <c:pt idx="23">
                  <c:v>31.1</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C0-4D83-AC1D-DA1CE5DC234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C0-4D83-AC1D-DA1CE5DC234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386-40A4-952F-C984B6C7CC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386-40A4-952F-C984B6C7CC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386-40A4-952F-C984B6C7CC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386-40A4-952F-C984B6C7CC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E0-432B-9F10-1D7ADFDA963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D3-4A3C-937D-5318D0B0C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C0-4D83-AC1D-DA1CE5DC234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C0-4D83-AC1D-DA1CE5DC2347}"/>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C0-4D83-AC1D-DA1CE5DC234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35-4E84-AB7A-114E7564F92E}"/>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86-40A4-952F-C984B6C7CC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86-40A4-952F-C984B6C7CC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86-40A4-952F-C984B6C7CC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386-40A4-952F-C984B6C7CC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E0-432B-9F10-1D7ADFDA963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D3-4A3C-937D-5318D0B0C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40.159666782367232</c:v>
                </c:pt>
                <c:pt idx="4">
                  <c:v>28.700199999999999</c:v>
                </c:pt>
                <c:pt idx="5">
                  <c:v>#N/A</c:v>
                </c:pt>
                <c:pt idx="6">
                  <c:v>24.404299999999999</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C0-4D83-AC1D-DA1CE5DC2347}"/>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DC0-4D83-AC1D-DA1CE5DC2347}"/>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86-40A4-952F-C984B6C7CC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86-40A4-952F-C984B6C7CC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86-40A4-952F-C984B6C7CC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86-40A4-952F-C984B6C7CC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E0-432B-9F10-1D7ADFDA963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D3-4A3C-937D-5318D0B0C1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2576"/>
        <c:axId val="86554112"/>
      </c:scatterChart>
      <c:valAx>
        <c:axId val="86552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112"/>
        <c:crosses val="autoZero"/>
        <c:crossBetween val="midCat"/>
        <c:majorUnit val="5"/>
      </c:valAx>
      <c:valAx>
        <c:axId val="8655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2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7C-426F-B8D1-28AD38EC4E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7C-426F-B8D1-28AD38EC4E5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7C-426F-B8D1-28AD38EC4E5B}"/>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15-4D45-88F3-30C8AE3D5CF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15-4D45-88F3-30C8AE3D5CF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15-4D45-88F3-30C8AE3D5CF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15-4D45-88F3-30C8AE3D5C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6A-4B8D-9DBD-D923A4B6239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02-4665-89AB-0E0C474CE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7C-426F-B8D1-28AD38EC4E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7C-426F-B8D1-28AD38EC4E5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7C-426F-B8D1-28AD38EC4E5B}"/>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10-48B8-B13C-D33391A4E7B7}"/>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5-4D45-88F3-30C8AE3D5CF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15-4D45-88F3-30C8AE3D5CF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15-4D45-88F3-30C8AE3D5CF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15-4D45-88F3-30C8AE3D5C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6A-4B8D-9DBD-D923A4B6239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02-4665-89AB-0E0C474CE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7C-426F-B8D1-28AD38EC4E5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7C-426F-B8D1-28AD38EC4E5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7C-426F-B8D1-28AD38EC4E5B}"/>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15-4D45-88F3-30C8AE3D5CF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15-4D45-88F3-30C8AE3D5CF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15-4D45-88F3-30C8AE3D5CF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15-4D45-88F3-30C8AE3D5CF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6A-4B8D-9DBD-D923A4B6239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02-4665-89AB-0E0C474CE4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52448"/>
        <c:axId val="89366528"/>
      </c:scatterChart>
      <c:valAx>
        <c:axId val="89352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6528"/>
        <c:crosses val="autoZero"/>
        <c:crossBetween val="midCat"/>
        <c:majorUnit val="5"/>
      </c:valAx>
      <c:valAx>
        <c:axId val="89366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24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CFDE-4EEB-B57D-0D7F8E5D166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53.269188720000002</c:v>
                </c:pt>
                <c:pt idx="1">
                  <c:v>1E-10</c:v>
                </c:pt>
                <c:pt idx="2">
                  <c:v>44.818109870000001</c:v>
                </c:pt>
                <c:pt idx="3">
                  <c:v>1E-10</c:v>
                </c:pt>
                <c:pt idx="4">
                  <c:v>1E-10</c:v>
                </c:pt>
                <c:pt idx="5">
                  <c:v>1E-10</c:v>
                </c:pt>
              </c:numCache>
            </c:numRef>
          </c:val>
          <c:extLst>
            <c:ext xmlns:c16="http://schemas.microsoft.com/office/drawing/2014/chart" uri="{C3380CC4-5D6E-409C-BE32-E72D297353CC}">
              <c16:uniqueId val="{00000002-CFDE-4EEB-B57D-0D7F8E5D166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7.9339633210000002</c:v>
                </c:pt>
                <c:pt idx="1">
                  <c:v>1E-10</c:v>
                </c:pt>
                <c:pt idx="2">
                  <c:v>3.3899994210000002</c:v>
                </c:pt>
                <c:pt idx="3">
                  <c:v>1E-10</c:v>
                </c:pt>
                <c:pt idx="4">
                  <c:v>1E-10</c:v>
                </c:pt>
                <c:pt idx="5">
                  <c:v>1E-10</c:v>
                </c:pt>
              </c:numCache>
            </c:numRef>
          </c:val>
          <c:extLst>
            <c:ext xmlns:c16="http://schemas.microsoft.com/office/drawing/2014/chart" uri="{C3380CC4-5D6E-409C-BE32-E72D297353CC}">
              <c16:uniqueId val="{00000003-CFDE-4EEB-B57D-0D7F8E5D166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97.158469949999997</c:v>
                </c:pt>
                <c:pt idx="2">
                  <c:v>0</c:v>
                </c:pt>
                <c:pt idx="3">
                  <c:v>100</c:v>
                </c:pt>
                <c:pt idx="4">
                  <c:v>67.159940280000001</c:v>
                </c:pt>
                <c:pt idx="5">
                  <c:v>89.075630250000003</c:v>
                </c:pt>
              </c:numCache>
            </c:numRef>
          </c:val>
          <c:extLst>
            <c:ext xmlns:c16="http://schemas.microsoft.com/office/drawing/2014/chart" uri="{C3380CC4-5D6E-409C-BE32-E72D297353CC}">
              <c16:uniqueId val="{00000004-CFDE-4EEB-B57D-0D7F8E5D166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38.796847960000001</c:v>
                </c:pt>
                <c:pt idx="1">
                  <c:v>2.8415300550000002</c:v>
                </c:pt>
                <c:pt idx="2">
                  <c:v>51.791890709999997</c:v>
                </c:pt>
                <c:pt idx="3">
                  <c:v>1E-10</c:v>
                </c:pt>
                <c:pt idx="4">
                  <c:v>32.840059719999999</c:v>
                </c:pt>
                <c:pt idx="5">
                  <c:v>10.92436975</c:v>
                </c:pt>
              </c:numCache>
            </c:numRef>
          </c:val>
          <c:extLst>
            <c:ext xmlns:c16="http://schemas.microsoft.com/office/drawing/2014/chart" uri="{C3380CC4-5D6E-409C-BE32-E72D297353CC}">
              <c16:uniqueId val="{00000005-CFDE-4EEB-B57D-0D7F8E5D166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56-4B34-B268-918A38E8F8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56-4B34-B268-918A38E8F849}"/>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2E-4B75-A9E7-47B6F6D469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2E-4B75-A9E7-47B6F6D469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2E-4B75-A9E7-47B6F6D469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92E-4B75-A9E7-47B6F6D469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03-4CD6-98BC-6F468FB42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DD-4412-A5AE-CA93FC0C3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56-4B34-B268-918A38E8F8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56-4B34-B268-918A38E8F849}"/>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56-4B34-B268-918A38E8F849}"/>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3F-41DC-BEAF-134F569102F8}"/>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2E-4B75-A9E7-47B6F6D469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2E-4B75-A9E7-47B6F6D469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2E-4B75-A9E7-47B6F6D469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2E-4B75-A9E7-47B6F6D469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03-4CD6-98BC-6F468FB42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DD-4412-A5AE-CA93FC0C3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56-4B34-B268-918A38E8F849}"/>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56-4B34-B268-918A38E8F849}"/>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2E-4B75-A9E7-47B6F6D4698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2E-4B75-A9E7-47B6F6D46982}"/>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2E-4B75-A9E7-47B6F6D46982}"/>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2E-4B75-A9E7-47B6F6D4698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03-4CD6-98BC-6F468FB4280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DD-4412-A5AE-CA93FC0C3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45984"/>
        <c:axId val="89947520"/>
      </c:scatterChart>
      <c:valAx>
        <c:axId val="8994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7520"/>
        <c:crosses val="autoZero"/>
        <c:crossBetween val="midCat"/>
        <c:majorUnit val="5"/>
      </c:valAx>
      <c:valAx>
        <c:axId val="8994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A0-4894-96E5-173B7CA52C2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A0-4894-96E5-173B7CA52C2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04-480D-A250-3E86D5FCE2C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04-480D-A250-3E86D5FCE2C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04-480D-A250-3E86D5FCE2C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04-480D-A250-3E86D5FCE2C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45-4142-BFFC-A8FE0EAFF46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A3-452F-A904-20D5558BAC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A0-4894-96E5-173B7CA52C2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A0-4894-96E5-173B7CA52C2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A0-4894-96E5-173B7CA52C2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FC-41A4-BE18-E5DFE13F9F60}"/>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04-480D-A250-3E86D5FCE2C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04-480D-A250-3E86D5FCE2C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04-480D-A250-3E86D5FCE2C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04-480D-A250-3E86D5FCE2C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45-4142-BFFC-A8FE0EAFF46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A3-452F-A904-20D5558BAC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A0-4894-96E5-173B7CA52C21}"/>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A0-4894-96E5-173B7CA52C21}"/>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6A0-4894-96E5-173B7CA52C21}"/>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04-480D-A250-3E86D5FCE2C0}"/>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04-480D-A250-3E86D5FCE2C0}"/>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04-480D-A250-3E86D5FCE2C0}"/>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04-480D-A250-3E86D5FCE2C0}"/>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45-4142-BFFC-A8FE0EAFF464}"/>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A3-452F-A904-20D5558BACE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5744"/>
        <c:axId val="90737280"/>
      </c:scatterChart>
      <c:valAx>
        <c:axId val="90735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7280"/>
        <c:crosses val="autoZero"/>
        <c:crossBetween val="midCat"/>
        <c:majorUnit val="5"/>
      </c:valAx>
      <c:valAx>
        <c:axId val="907372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57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28.538512919999999</c:v>
                </c:pt>
                <c:pt idx="1">
                  <c:v>65.306122450000004</c:v>
                </c:pt>
                <c:pt idx="2">
                  <c:v>23.475627150000001</c:v>
                </c:pt>
                <c:pt idx="3">
                  <c:v>1E-10</c:v>
                </c:pt>
                <c:pt idx="4">
                  <c:v>44.781144779999998</c:v>
                </c:pt>
                <c:pt idx="5">
                  <c:v>61.864406780000003</c:v>
                </c:pt>
              </c:numCache>
            </c:numRef>
          </c:val>
          <c:extLst>
            <c:ext xmlns:c16="http://schemas.microsoft.com/office/drawing/2014/chart" uri="{C3380CC4-5D6E-409C-BE32-E72D297353CC}">
              <c16:uniqueId val="{00000000-18A8-411D-AE5C-C6A5DBA1365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45.362004519999999</c:v>
                </c:pt>
                <c:pt idx="3">
                  <c:v>1E-10</c:v>
                </c:pt>
                <c:pt idx="4">
                  <c:v>1E-10</c:v>
                </c:pt>
                <c:pt idx="5">
                  <c:v>1E-10</c:v>
                </c:pt>
              </c:numCache>
            </c:numRef>
          </c:val>
          <c:extLst>
            <c:ext xmlns:c16="http://schemas.microsoft.com/office/drawing/2014/chart" uri="{C3380CC4-5D6E-409C-BE32-E72D297353CC}">
              <c16:uniqueId val="{00000001-18A8-411D-AE5C-C6A5DBA1365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71.461487079999998</c:v>
                </c:pt>
                <c:pt idx="1">
                  <c:v>34.693877550000003</c:v>
                </c:pt>
                <c:pt idx="2">
                  <c:v>0</c:v>
                </c:pt>
                <c:pt idx="3">
                  <c:v>100</c:v>
                </c:pt>
                <c:pt idx="4">
                  <c:v>55.218855220000002</c:v>
                </c:pt>
                <c:pt idx="5">
                  <c:v>38.135593219999997</c:v>
                </c:pt>
              </c:numCache>
            </c:numRef>
          </c:val>
          <c:extLst>
            <c:ext xmlns:c16="http://schemas.microsoft.com/office/drawing/2014/chart" uri="{C3380CC4-5D6E-409C-BE32-E72D297353CC}">
              <c16:uniqueId val="{00000002-18A8-411D-AE5C-C6A5DBA1365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31.16236833</c:v>
                </c:pt>
                <c:pt idx="3">
                  <c:v>1E-10</c:v>
                </c:pt>
                <c:pt idx="4">
                  <c:v>1E-10</c:v>
                </c:pt>
                <c:pt idx="5">
                  <c:v>1E-10</c:v>
                </c:pt>
              </c:numCache>
            </c:numRef>
          </c:val>
          <c:extLst>
            <c:ext xmlns:c16="http://schemas.microsoft.com/office/drawing/2014/chart" uri="{C3380CC4-5D6E-409C-BE32-E72D297353CC}">
              <c16:uniqueId val="{00000003-18A8-411D-AE5C-C6A5DBA1365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99.6</c:v>
                </c:pt>
                <c:pt idx="17">
                  <c:v>97.6</c:v>
                </c:pt>
                <c:pt idx="18">
                  <c:v>95.5</c:v>
                </c:pt>
                <c:pt idx="19">
                  <c:v>93.5</c:v>
                </c:pt>
                <c:pt idx="20">
                  <c:v>91.5</c:v>
                </c:pt>
                <c:pt idx="21">
                  <c:v>89.4</c:v>
                </c:pt>
                <c:pt idx="22">
                  <c:v>87.4</c:v>
                </c:pt>
                <c:pt idx="23">
                  <c:v>85.3</c:v>
                </c:pt>
              </c:numCache>
            </c:numRef>
          </c:yVal>
          <c:smooth val="0"/>
          <c:extLst>
            <c:ext xmlns:c16="http://schemas.microsoft.com/office/drawing/2014/chart" uri="{C3380CC4-5D6E-409C-BE32-E72D297353CC}">
              <c16:uniqueId val="{00000000-E6B9-4685-A1FE-C0CD7CC5B44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B9-4685-A1FE-C0CD7CC5B44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B9-4685-A1FE-C0CD7CC5B446}"/>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B9-4685-A1FE-C0CD7CC5B446}"/>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37-4715-9FCB-5C023759223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49-47DD-A083-2B15830D589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49-47DD-A083-2B15830D589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49-47DD-A083-2B15830D589C}"/>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49-47DD-A083-2B15830D589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70-4575-ADCB-25C8ADF4A94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95-47F2-95DB-6F5F4BC107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97.570760000000007</c:v>
                </c:pt>
                <c:pt idx="4">
                  <c:v>#N/A</c:v>
                </c:pt>
                <c:pt idx="5">
                  <c:v>#N/A</c:v>
                </c:pt>
                <c:pt idx="6">
                  <c:v>#N/A</c:v>
                </c:pt>
                <c:pt idx="7">
                  <c:v>#N/A</c:v>
                </c:pt>
                <c:pt idx="8">
                  <c:v>85.348786354690574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E6B9-4685-A1FE-C0CD7CC5B44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71.599999999999994</c:v>
                </c:pt>
                <c:pt idx="1">
                  <c:v>71.599999999999994</c:v>
                </c:pt>
                <c:pt idx="2">
                  <c:v>71.599999999999994</c:v>
                </c:pt>
                <c:pt idx="3">
                  <c:v>71.599999999999994</c:v>
                </c:pt>
                <c:pt idx="4">
                  <c:v>71.599999999999994</c:v>
                </c:pt>
                <c:pt idx="5">
                  <c:v>71.099999999999994</c:v>
                </c:pt>
                <c:pt idx="6">
                  <c:v>70.5</c:v>
                </c:pt>
                <c:pt idx="7">
                  <c:v>70</c:v>
                </c:pt>
                <c:pt idx="8">
                  <c:v>69.400000000000006</c:v>
                </c:pt>
                <c:pt idx="9">
                  <c:v>68.900000000000006</c:v>
                </c:pt>
                <c:pt idx="10">
                  <c:v>68.3</c:v>
                </c:pt>
                <c:pt idx="11">
                  <c:v>67.8</c:v>
                </c:pt>
                <c:pt idx="12">
                  <c:v>67.2</c:v>
                </c:pt>
                <c:pt idx="13">
                  <c:v>66.7</c:v>
                </c:pt>
                <c:pt idx="14">
                  <c:v>66.099999999999994</c:v>
                </c:pt>
                <c:pt idx="15">
                  <c:v>65.599999999999994</c:v>
                </c:pt>
                <c:pt idx="16">
                  <c:v>65</c:v>
                </c:pt>
                <c:pt idx="17">
                  <c:v>64.5</c:v>
                </c:pt>
                <c:pt idx="18">
                  <c:v>63.9</c:v>
                </c:pt>
                <c:pt idx="19">
                  <c:v>63.4</c:v>
                </c:pt>
                <c:pt idx="20">
                  <c:v>62.8</c:v>
                </c:pt>
                <c:pt idx="21">
                  <c:v>62.3</c:v>
                </c:pt>
                <c:pt idx="22">
                  <c:v>61.8</c:v>
                </c:pt>
                <c:pt idx="23">
                  <c:v>61.2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49-47DD-A083-2B15830D589C}"/>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70-4575-ADCB-25C8ADF4A949}"/>
                </c:ext>
              </c:extLst>
            </c:dLbl>
            <c:dLbl>
              <c:idx val="9"/>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3395-47F2-95DB-6F5F4BC1076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66.298342541436455</c:v>
                </c:pt>
                <c:pt idx="1">
                  <c:v>67.977528089887642</c:v>
                </c:pt>
                <c:pt idx="2">
                  <c:v>#N/A</c:v>
                </c:pt>
                <c:pt idx="3">
                  <c:v>72.195495000000008</c:v>
                </c:pt>
                <c:pt idx="4">
                  <c:v>#N/A</c:v>
                </c:pt>
                <c:pt idx="5">
                  <c:v>#N/A</c:v>
                </c:pt>
                <c:pt idx="6">
                  <c:v>#N/A</c:v>
                </c:pt>
                <c:pt idx="7">
                  <c:v>66.556291390728475</c:v>
                </c:pt>
                <c:pt idx="8">
                  <c:v>53.269188716378736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54.2</c:v>
                </c:pt>
                <c:pt idx="12">
                  <c:v>54.2</c:v>
                </c:pt>
                <c:pt idx="13">
                  <c:v>54.2</c:v>
                </c:pt>
                <c:pt idx="14">
                  <c:v>54.2</c:v>
                </c:pt>
                <c:pt idx="15">
                  <c:v>54.2</c:v>
                </c:pt>
                <c:pt idx="16">
                  <c:v>54.1</c:v>
                </c:pt>
                <c:pt idx="17">
                  <c:v>54</c:v>
                </c:pt>
                <c:pt idx="18">
                  <c:v>53.9</c:v>
                </c:pt>
                <c:pt idx="19">
                  <c:v>53.7</c:v>
                </c:pt>
                <c:pt idx="20">
                  <c:v>53.6</c:v>
                </c:pt>
                <c:pt idx="21">
                  <c:v>53.5</c:v>
                </c:pt>
                <c:pt idx="22">
                  <c:v>53.4</c:v>
                </c:pt>
                <c:pt idx="23">
                  <c:v>53.3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B9-4685-A1FE-C0CD7CC5B446}"/>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B9-4685-A1FE-C0CD7CC5B446}"/>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B9-4685-A1FE-C0CD7CC5B446}"/>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37-4715-9FCB-5C0237592233}"/>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49-47DD-A083-2B15830D589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49-47DD-A083-2B15830D589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49-47DD-A083-2B15830D589C}"/>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49-47DD-A083-2B15830D589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70-4575-ADCB-25C8ADF4A94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95-47F2-95DB-6F5F4BC1076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53.975724547931634</c:v>
                </c:pt>
                <c:pt idx="4">
                  <c:v>#N/A</c:v>
                </c:pt>
                <c:pt idx="5">
                  <c:v>#N/A</c:v>
                </c:pt>
                <c:pt idx="6">
                  <c:v>#N/A</c:v>
                </c:pt>
                <c:pt idx="7">
                  <c:v>#N/A</c:v>
                </c:pt>
                <c:pt idx="8">
                  <c:v>53.269188716378743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86.4</c:v>
                </c:pt>
                <c:pt idx="8">
                  <c:v>86.4</c:v>
                </c:pt>
                <c:pt idx="9">
                  <c:v>86.4</c:v>
                </c:pt>
                <c:pt idx="10">
                  <c:v>86.4</c:v>
                </c:pt>
                <c:pt idx="11">
                  <c:v>86.4</c:v>
                </c:pt>
                <c:pt idx="12">
                  <c:v>87.4</c:v>
                </c:pt>
                <c:pt idx="13">
                  <c:v>88.5</c:v>
                </c:pt>
                <c:pt idx="14">
                  <c:v>89.6</c:v>
                </c:pt>
                <c:pt idx="15">
                  <c:v>90.7</c:v>
                </c:pt>
                <c:pt idx="16">
                  <c:v>91.8</c:v>
                </c:pt>
                <c:pt idx="17">
                  <c:v>92.8</c:v>
                </c:pt>
                <c:pt idx="18">
                  <c:v>93.9</c:v>
                </c:pt>
                <c:pt idx="19">
                  <c:v>95</c:v>
                </c:pt>
                <c:pt idx="20">
                  <c:v>96.1</c:v>
                </c:pt>
                <c:pt idx="21">
                  <c:v>97.2</c:v>
                </c:pt>
                <c:pt idx="22">
                  <c:v>97.2</c:v>
                </c:pt>
                <c:pt idx="23">
                  <c:v>97.2</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A4-4B9B-B8E2-1E848342039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A4-4B9B-B8E2-1E8483420394}"/>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A4-4B9B-B8E2-1E8483420394}"/>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E2-432A-B7D5-77962BE9553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BC-4657-9F1A-B7525F62D02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BC-4657-9F1A-B7525F62D02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BC-4657-9F1A-B7525F62D02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BC-4657-9F1A-B7525F62D02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4B-4339-8A79-48B75ECF9D1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F1-493F-87A6-66126D6893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88.52459016393442</c:v>
                </c:pt>
                <c:pt idx="2">
                  <c:v>#N/A</c:v>
                </c:pt>
                <c:pt idx="3">
                  <c:v>#N/A</c:v>
                </c:pt>
                <c:pt idx="4">
                  <c:v>#N/A</c:v>
                </c:pt>
                <c:pt idx="5">
                  <c:v>#N/A</c:v>
                </c:pt>
                <c:pt idx="6">
                  <c:v>#N/A</c:v>
                </c:pt>
                <c:pt idx="7">
                  <c:v>95</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A4-4B9B-B8E2-1E848342039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A4-4B9B-B8E2-1E8483420394}"/>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A4-4B9B-B8E2-1E8483420394}"/>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E2-432A-B7D5-77962BE9553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BC-4657-9F1A-B7525F62D02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BC-4657-9F1A-B7525F62D02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9BC-4657-9F1A-B7525F62D02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9BC-4657-9F1A-B7525F62D02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4B-4339-8A79-48B75ECF9D1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F1-493F-87A6-66126D6893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77A4-4B9B-B8E2-1E848342039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A4-4B9B-B8E2-1E8483420394}"/>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A4-4B9B-B8E2-1E8483420394}"/>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A4-4B9B-B8E2-1E8483420394}"/>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E2-432A-B7D5-77962BE9553A}"/>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BC-4657-9F1A-B7525F62D02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BC-4657-9F1A-B7525F62D02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BC-4657-9F1A-B7525F62D02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BC-4657-9F1A-B7525F62D02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4B-4339-8A79-48B75ECF9D17}"/>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F1-493F-87A6-66126D6893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77A4-4B9B-B8E2-1E8483420394}"/>
            </c:ext>
          </c:extLst>
        </c:ser>
        <c:dLbls>
          <c:showLegendKey val="0"/>
          <c:showVal val="0"/>
          <c:showCatName val="0"/>
          <c:showSerName val="0"/>
          <c:showPercent val="0"/>
          <c:showBubbleSize val="0"/>
        </c:dLbls>
        <c:axId val="99073024"/>
        <c:axId val="113705728"/>
      </c:scatterChart>
      <c:valAx>
        <c:axId val="990730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5728"/>
        <c:crosses val="autoZero"/>
        <c:crossBetween val="midCat"/>
        <c:majorUnit val="5"/>
      </c:valAx>
      <c:valAx>
        <c:axId val="1137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0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61.8</c:v>
                </c:pt>
                <c:pt idx="8">
                  <c:v>61.8</c:v>
                </c:pt>
                <c:pt idx="9">
                  <c:v>61.8</c:v>
                </c:pt>
                <c:pt idx="10">
                  <c:v>61.8</c:v>
                </c:pt>
                <c:pt idx="11">
                  <c:v>61.8</c:v>
                </c:pt>
                <c:pt idx="12">
                  <c:v>60.4</c:v>
                </c:pt>
                <c:pt idx="13">
                  <c:v>59.1</c:v>
                </c:pt>
                <c:pt idx="14">
                  <c:v>57.7</c:v>
                </c:pt>
                <c:pt idx="15">
                  <c:v>56.3</c:v>
                </c:pt>
                <c:pt idx="16">
                  <c:v>55</c:v>
                </c:pt>
                <c:pt idx="17">
                  <c:v>53.6</c:v>
                </c:pt>
                <c:pt idx="18">
                  <c:v>52.3</c:v>
                </c:pt>
                <c:pt idx="19">
                  <c:v>50.9</c:v>
                </c:pt>
                <c:pt idx="20">
                  <c:v>49.6</c:v>
                </c:pt>
                <c:pt idx="21">
                  <c:v>48.2</c:v>
                </c:pt>
                <c:pt idx="22">
                  <c:v>48.2</c:v>
                </c:pt>
                <c:pt idx="23">
                  <c:v>48.2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F0-42D3-BC98-0C5E446DDBE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F0-42D3-BC98-0C5E446DDBE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F0-42D3-BC98-0C5E446DDBE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757-48F3-A402-859F4066286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98-49D4-8635-45E1EB553B8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98-49D4-8635-45E1EB553B8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98-49D4-8635-45E1EB553B8C}"/>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98-49D4-8635-45E1EB553B8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8B-4FB4-A864-0877558823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78-4CE0-8053-3072F875F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57.26495726495726</c:v>
                </c:pt>
                <c:pt idx="2">
                  <c:v>#N/A</c:v>
                </c:pt>
                <c:pt idx="3">
                  <c:v>69.343720000000005</c:v>
                </c:pt>
                <c:pt idx="4">
                  <c:v>43.311199999999999</c:v>
                </c:pt>
                <c:pt idx="5">
                  <c:v>#N/A</c:v>
                </c:pt>
                <c:pt idx="6">
                  <c:v>45.776200000000003</c:v>
                </c:pt>
                <c:pt idx="7">
                  <c:v>52.475247524752476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44.8</c:v>
                </c:pt>
                <c:pt idx="12">
                  <c:v>44.8</c:v>
                </c:pt>
                <c:pt idx="13">
                  <c:v>44.8</c:v>
                </c:pt>
                <c:pt idx="14">
                  <c:v>44.8</c:v>
                </c:pt>
                <c:pt idx="15">
                  <c:v>44.8</c:v>
                </c:pt>
                <c:pt idx="16">
                  <c:v>44.8</c:v>
                </c:pt>
                <c:pt idx="17">
                  <c:v>44.8</c:v>
                </c:pt>
                <c:pt idx="18">
                  <c:v>44.8</c:v>
                </c:pt>
                <c:pt idx="19">
                  <c:v>44.8</c:v>
                </c:pt>
                <c:pt idx="20">
                  <c:v>44.8</c:v>
                </c:pt>
                <c:pt idx="21">
                  <c:v>44.8</c:v>
                </c:pt>
                <c:pt idx="22">
                  <c:v>44.8</c:v>
                </c:pt>
                <c:pt idx="23">
                  <c:v>44.8</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F0-42D3-BC98-0C5E446DDBE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F0-42D3-BC98-0C5E446DDBE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F0-42D3-BC98-0C5E446DDBE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57-48F3-A402-859F4066286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98-49D4-8635-45E1EB553B8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98-49D4-8635-45E1EB553B8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98-49D4-8635-45E1EB553B8C}"/>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98-49D4-8635-45E1EB553B8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8B-4FB4-A864-0877558823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78-4CE0-8053-3072F875F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53.681829605428497</c:v>
                </c:pt>
                <c:pt idx="4">
                  <c:v>39.184100000000001</c:v>
                </c:pt>
                <c:pt idx="5">
                  <c:v>#N/A</c:v>
                </c:pt>
                <c:pt idx="6">
                  <c:v>41.5884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97.4</c:v>
                </c:pt>
                <c:pt idx="14">
                  <c:v>97.4</c:v>
                </c:pt>
                <c:pt idx="15">
                  <c:v>97.4</c:v>
                </c:pt>
                <c:pt idx="16">
                  <c:v>97.4</c:v>
                </c:pt>
                <c:pt idx="17">
                  <c:v>97.4</c:v>
                </c:pt>
                <c:pt idx="18">
                  <c:v>97.4</c:v>
                </c:pt>
                <c:pt idx="19">
                  <c:v>97.4</c:v>
                </c:pt>
                <c:pt idx="20">
                  <c:v>97.4</c:v>
                </c:pt>
                <c:pt idx="21">
                  <c:v>97.4</c:v>
                </c:pt>
                <c:pt idx="22">
                  <c:v>#N/A</c:v>
                </c:pt>
                <c:pt idx="23">
                  <c:v>#N/A</c:v>
                </c:pt>
              </c:numCache>
            </c:numRef>
          </c:yVal>
          <c:smooth val="0"/>
          <c:extLst>
            <c:ext xmlns:c16="http://schemas.microsoft.com/office/drawing/2014/chart" uri="{C3380CC4-5D6E-409C-BE32-E72D297353CC}">
              <c16:uniqueId val="{00000006-F9F0-42D3-BC98-0C5E446DDBE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F0-42D3-BC98-0C5E446DDBE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9F0-42D3-BC98-0C5E446DDBE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F0-42D3-BC98-0C5E446DDBE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757-48F3-A402-859F40662861}"/>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98-49D4-8635-45E1EB553B8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98-49D4-8635-45E1EB553B8C}"/>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98-49D4-8635-45E1EB553B8C}"/>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98-49D4-8635-45E1EB553B8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8B-4FB4-A864-0877558823FF}"/>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78-4CE0-8053-3072F875F6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97.382530000000003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F9F0-42D3-BC98-0C5E446DDBED}"/>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97.7</c:v>
                </c:pt>
                <c:pt idx="12">
                  <c:v>97.7</c:v>
                </c:pt>
                <c:pt idx="13">
                  <c:v>97.7</c:v>
                </c:pt>
                <c:pt idx="14">
                  <c:v>97.7</c:v>
                </c:pt>
                <c:pt idx="15">
                  <c:v>97.7</c:v>
                </c:pt>
                <c:pt idx="16">
                  <c:v>97.6</c:v>
                </c:pt>
                <c:pt idx="17">
                  <c:v>97.6</c:v>
                </c:pt>
                <c:pt idx="18">
                  <c:v>97.5</c:v>
                </c:pt>
                <c:pt idx="19">
                  <c:v>97.4</c:v>
                </c:pt>
                <c:pt idx="20">
                  <c:v>97.3</c:v>
                </c:pt>
                <c:pt idx="21">
                  <c:v>97.3</c:v>
                </c:pt>
                <c:pt idx="22">
                  <c:v>97.2</c:v>
                </c:pt>
                <c:pt idx="23">
                  <c:v>97.1</c:v>
                </c:pt>
              </c:numCache>
            </c:numRef>
          </c:yVal>
          <c:smooth val="0"/>
          <c:extLst>
            <c:ext xmlns:c16="http://schemas.microsoft.com/office/drawing/2014/chart" uri="{C3380CC4-5D6E-409C-BE32-E72D297353CC}">
              <c16:uniqueId val="{00000000-2667-40B6-8184-E787EA17D4DB}"/>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67-40B6-8184-E787EA17D4D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67-40B6-8184-E787EA17D4D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67-40B6-8184-E787EA17D4DB}"/>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8F-422E-8647-B6C274B908A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E7-4786-97C6-9FBD6CD1B77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E7-4786-97C6-9FBD6CD1B77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E7-4786-97C6-9FBD6CD1B77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E7-4786-97C6-9FBD6CD1B77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E70-45A8-8A21-F082944E9CD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A8-42AA-97F3-B79A3C506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97.559299999999993</c:v>
                </c:pt>
                <c:pt idx="4">
                  <c:v>#N/A</c:v>
                </c:pt>
                <c:pt idx="5">
                  <c:v>#N/A</c:v>
                </c:pt>
                <c:pt idx="6">
                  <c:v>#N/A</c:v>
                </c:pt>
                <c:pt idx="7">
                  <c:v>#N/A</c:v>
                </c:pt>
                <c:pt idx="8">
                  <c:v>97.135359720096218</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2667-40B6-8184-E787EA17D4DB}"/>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71.3</c:v>
                </c:pt>
                <c:pt idx="14">
                  <c:v>71.3</c:v>
                </c:pt>
                <c:pt idx="15">
                  <c:v>71.3</c:v>
                </c:pt>
                <c:pt idx="16">
                  <c:v>71.3</c:v>
                </c:pt>
                <c:pt idx="17">
                  <c:v>71.3</c:v>
                </c:pt>
                <c:pt idx="18">
                  <c:v>71.3</c:v>
                </c:pt>
                <c:pt idx="19">
                  <c:v>71.3</c:v>
                </c:pt>
                <c:pt idx="20">
                  <c:v>71.3</c:v>
                </c:pt>
                <c:pt idx="21">
                  <c:v>71.3</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71.347544999999997</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28.5</c:v>
                </c:pt>
                <c:pt idx="12">
                  <c:v>28.5</c:v>
                </c:pt>
                <c:pt idx="13">
                  <c:v>28.5</c:v>
                </c:pt>
                <c:pt idx="14">
                  <c:v>28.5</c:v>
                </c:pt>
                <c:pt idx="15">
                  <c:v>28.5</c:v>
                </c:pt>
                <c:pt idx="16">
                  <c:v>28.5</c:v>
                </c:pt>
                <c:pt idx="17">
                  <c:v>28.5</c:v>
                </c:pt>
                <c:pt idx="18">
                  <c:v>28.5</c:v>
                </c:pt>
                <c:pt idx="19">
                  <c:v>28.5</c:v>
                </c:pt>
                <c:pt idx="20">
                  <c:v>28.5</c:v>
                </c:pt>
                <c:pt idx="21">
                  <c:v>28.5</c:v>
                </c:pt>
                <c:pt idx="22">
                  <c:v>28.5</c:v>
                </c:pt>
                <c:pt idx="23">
                  <c:v>28.5</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67-40B6-8184-E787EA17D4DB}"/>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67-40B6-8184-E787EA17D4DB}"/>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67-40B6-8184-E787EA17D4DB}"/>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8F-422E-8647-B6C274B908A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E7-4786-97C6-9FBD6CD1B77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E7-4786-97C6-9FBD6CD1B774}"/>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E7-4786-97C6-9FBD6CD1B774}"/>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E7-4786-97C6-9FBD6CD1B77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70-45A8-8A21-F082944E9CD9}"/>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8A8-42AA-97F3-B79A3C506E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12.295881062637095</c:v>
                </c:pt>
                <c:pt idx="4">
                  <c:v>#N/A</c:v>
                </c:pt>
                <c:pt idx="5">
                  <c:v>#N/A</c:v>
                </c:pt>
                <c:pt idx="6">
                  <c:v>#N/A</c:v>
                </c:pt>
                <c:pt idx="7">
                  <c:v>44.781144781144782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F2-4FEB-8576-8E69B73228F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F2-4FEB-8576-8E69B73228F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F2-4FEB-8576-8E69B73228F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26B-4D72-90EB-DC908051488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6BA-4810-9931-A807C6A993F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BA-4810-9931-A807C6A993F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BA-4810-9931-A807C6A993F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BA-4810-9931-A807C6A993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B8-4FE0-B807-C616F22EA97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06-4683-9621-7FF0EB6D7A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65.3</c:v>
                </c:pt>
                <c:pt idx="16">
                  <c:v>65.3</c:v>
                </c:pt>
                <c:pt idx="17">
                  <c:v>65.3</c:v>
                </c:pt>
                <c:pt idx="18">
                  <c:v>65.3</c:v>
                </c:pt>
                <c:pt idx="19">
                  <c:v>65.3</c:v>
                </c:pt>
                <c:pt idx="20">
                  <c:v>65.3</c:v>
                </c:pt>
                <c:pt idx="21">
                  <c:v>65.3</c:v>
                </c:pt>
                <c:pt idx="22">
                  <c:v>65.3</c:v>
                </c:pt>
                <c:pt idx="23">
                  <c:v>65.3</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F2-4FEB-8576-8E69B73228F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6BA-4810-9931-A807C6A993F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6BA-4810-9931-A807C6A993F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6BA-4810-9931-A807C6A993F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6BA-4810-9931-A807C6A993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B8-4FE0-B807-C616F22EA97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06-4683-9621-7FF0EB6D7A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65.306122448979593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B6F2-4FEB-8576-8E69B73228F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F2-4FEB-8576-8E69B73228FD}"/>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F2-4FEB-8576-8E69B73228FD}"/>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F2-4FEB-8576-8E69B73228FD}"/>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6B-4D72-90EB-DC908051488D}"/>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BA-4810-9931-A807C6A993F7}"/>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BA-4810-9931-A807C6A993F7}"/>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BA-4810-9931-A807C6A993F7}"/>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BA-4810-9931-A807C6A993F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B8-4FE0-B807-C616F22EA97E}"/>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06-4683-9621-7FF0EB6D7A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B6F2-4FEB-8576-8E69B73228FD}"/>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68.8</c:v>
                </c:pt>
                <c:pt idx="12">
                  <c:v>68.8</c:v>
                </c:pt>
                <c:pt idx="13">
                  <c:v>68.8</c:v>
                </c:pt>
                <c:pt idx="14">
                  <c:v>68.8</c:v>
                </c:pt>
                <c:pt idx="15">
                  <c:v>68.8</c:v>
                </c:pt>
                <c:pt idx="16">
                  <c:v>68.8</c:v>
                </c:pt>
                <c:pt idx="17">
                  <c:v>68.8</c:v>
                </c:pt>
                <c:pt idx="18">
                  <c:v>68.8</c:v>
                </c:pt>
                <c:pt idx="19">
                  <c:v>68.8</c:v>
                </c:pt>
                <c:pt idx="20">
                  <c:v>68.8</c:v>
                </c:pt>
                <c:pt idx="21">
                  <c:v>68.8</c:v>
                </c:pt>
                <c:pt idx="22">
                  <c:v>68.8</c:v>
                </c:pt>
                <c:pt idx="23">
                  <c:v>68.8</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F3-4B20-9900-8724CDA976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F3-4B20-9900-8724CDA97615}"/>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F3-4B20-9900-8724CDA97615}"/>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DD-4828-A12A-B8844E98E36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60-4A5F-A69E-1D139B08D07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60-4A5F-A69E-1D139B08D07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60-4A5F-A69E-1D139B08D07F}"/>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60-4A5F-A69E-1D139B08D0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60-49EF-9C03-DA61454C8DB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E2-4229-888D-05A00610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69.554395</c:v>
                </c:pt>
                <c:pt idx="4">
                  <c:v>71.110100000000003</c:v>
                </c:pt>
                <c:pt idx="5">
                  <c:v>#N/A</c:v>
                </c:pt>
                <c:pt idx="6">
                  <c:v>65.848399999999998</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23.5</c:v>
                </c:pt>
                <c:pt idx="12">
                  <c:v>23.5</c:v>
                </c:pt>
                <c:pt idx="13">
                  <c:v>23.5</c:v>
                </c:pt>
                <c:pt idx="14">
                  <c:v>23.5</c:v>
                </c:pt>
                <c:pt idx="15">
                  <c:v>23.5</c:v>
                </c:pt>
                <c:pt idx="16">
                  <c:v>23.5</c:v>
                </c:pt>
                <c:pt idx="17">
                  <c:v>23.5</c:v>
                </c:pt>
                <c:pt idx="18">
                  <c:v>23.5</c:v>
                </c:pt>
                <c:pt idx="19">
                  <c:v>23.5</c:v>
                </c:pt>
                <c:pt idx="20">
                  <c:v>23.5</c:v>
                </c:pt>
                <c:pt idx="21">
                  <c:v>23.5</c:v>
                </c:pt>
                <c:pt idx="22">
                  <c:v>23.5</c:v>
                </c:pt>
                <c:pt idx="23">
                  <c:v>23.5</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F3-4B20-9900-8724CDA976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60-4A5F-A69E-1D139B08D07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60-4A5F-A69E-1D139B08D07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60-4A5F-A69E-1D139B08D07F}"/>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60-4A5F-A69E-1D139B08D0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60-49EF-9C03-DA61454C8DB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E2-4229-888D-05A00610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12.277887462981244</c:v>
                </c:pt>
                <c:pt idx="4">
                  <c:v>#N/A</c:v>
                </c:pt>
                <c:pt idx="5">
                  <c:v>#N/A</c:v>
                </c:pt>
                <c:pt idx="6">
                  <c:v>#N/A</c:v>
                </c:pt>
                <c:pt idx="7">
                  <c:v>34.673366834170857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97.4</c:v>
                </c:pt>
                <c:pt idx="14">
                  <c:v>97.4</c:v>
                </c:pt>
                <c:pt idx="15">
                  <c:v>97.4</c:v>
                </c:pt>
                <c:pt idx="16">
                  <c:v>97.4</c:v>
                </c:pt>
                <c:pt idx="17">
                  <c:v>97.4</c:v>
                </c:pt>
                <c:pt idx="18">
                  <c:v>97.4</c:v>
                </c:pt>
                <c:pt idx="19">
                  <c:v>97.4</c:v>
                </c:pt>
                <c:pt idx="20">
                  <c:v>97.4</c:v>
                </c:pt>
                <c:pt idx="21">
                  <c:v>97.4</c:v>
                </c:pt>
                <c:pt idx="22">
                  <c:v>#N/A</c:v>
                </c:pt>
                <c:pt idx="23">
                  <c:v>#N/A</c:v>
                </c:pt>
              </c:numCache>
            </c:numRef>
          </c:yVal>
          <c:smooth val="0"/>
          <c:extLst>
            <c:ext xmlns:c16="http://schemas.microsoft.com/office/drawing/2014/chart" uri="{C3380CC4-5D6E-409C-BE32-E72D297353CC}">
              <c16:uniqueId val="{00000007-33F3-4B20-9900-8724CDA9761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F3-4B20-9900-8724CDA97615}"/>
                </c:ext>
              </c:extLst>
            </c:dLbl>
            <c:dLbl>
              <c:idx val="1"/>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3F3-4B20-9900-8724CDA97615}"/>
                </c:ext>
              </c:extLst>
            </c:dLbl>
            <c:dLbl>
              <c:idx val="2"/>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3F3-4B20-9900-8724CDA97615}"/>
                </c:ext>
              </c:extLst>
            </c:dLbl>
            <c:dLbl>
              <c:idx val="3"/>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DD-4828-A12A-B8844E98E365}"/>
                </c:ext>
              </c:extLst>
            </c:dLbl>
            <c:dLbl>
              <c:idx val="4"/>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60-4A5F-A69E-1D139B08D07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60-4A5F-A69E-1D139B08D07F}"/>
                </c:ext>
              </c:extLst>
            </c:dLbl>
            <c:dLbl>
              <c:idx val="6"/>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60-4A5F-A69E-1D139B08D07F}"/>
                </c:ext>
              </c:extLst>
            </c:dLbl>
            <c:dLbl>
              <c:idx val="7"/>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60-4A5F-A69E-1D139B08D07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60-49EF-9C03-DA61454C8DBD}"/>
                </c:ext>
              </c:extLst>
            </c:dLbl>
            <c:dLbl>
              <c:idx val="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E2-4229-888D-05A00610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2013</c:v>
                </c:pt>
                <c:pt idx="2">
                  <c:v>2016</c:v>
                </c:pt>
                <c:pt idx="3">
                  <c:v>2017</c:v>
                </c:pt>
                <c:pt idx="4">
                  <c:v>2017</c:v>
                </c:pt>
                <c:pt idx="5">
                  <c:v>2018</c:v>
                </c:pt>
                <c:pt idx="6">
                  <c:v>2019</c:v>
                </c:pt>
                <c:pt idx="7">
                  <c:v>2019</c:v>
                </c:pt>
                <c:pt idx="8">
                  <c:v>2023</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97.433610000000002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3F3-4B20-9900-8724CDA97615}"/>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81CD9AF-A25A-4E4F-BCF9-8B3833C3910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CB4D785-0B7B-40DC-90D4-DEE3063ADB12}"/>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68CC506-B3AD-4B1C-B5E0-2D0D8629717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4ED659C-D650-45DA-B998-DCFAC2AD02A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49BF3F9A-A350-41F3-871C-52E938F0601E}"/>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E833D88-06C6-406A-9A9D-D8C99F48EE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043BDB9-EE05-4BFD-9397-AC2BDD41B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80956AB-897B-4CA4-85B9-7AD0AB23A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5703C2ED-E7D2-400B-978C-0CBB8E0A764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6DB2B524-CA5F-4DFF-8138-F6A2C8F0C5E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1CAD1874-49A6-4412-A64D-54A31AE98D28}"/>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81130F1-991B-4AD5-B8F6-88F24D82196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7291FC7B-10C1-48B9-8544-44B833B859AC}"/>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F5858BF-A3B4-4C92-8350-517721C2D49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C4EA38F-CD0B-4D01-A6E5-79CEF065691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27E1-0E31-4662-8D2F-955BCCB4C9D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9" customWidth="true"/>
    <col min="2" max="2" width="2.375" style="279" customWidth="true"/>
    <col min="3" max="3" width="58" style="279" customWidth="true"/>
    <col min="4" max="4" width="7.75" style="279" customWidth="true"/>
    <col min="5" max="16384" width="7.75" style="279"/>
  </cols>
  <sheetData>
    <row xmlns:x14ac="http://schemas.microsoft.com/office/spreadsheetml/2009/9/ac" r="1" ht="29.25" customHeight="true" x14ac:dyDescent="0.25">
      <c r="A1" s="276"/>
      <c r="B1" s="277"/>
      <c r="C1" s="277"/>
      <c r="D1" s="277"/>
      <c r="E1" s="278"/>
      <c r="F1" s="278"/>
      <c r="G1" s="278"/>
      <c r="H1" s="278"/>
      <c r="I1" s="278"/>
      <c r="J1" s="278"/>
      <c r="K1" s="278"/>
      <c r="L1" s="278"/>
      <c r="M1" s="278"/>
      <c r="N1" s="278"/>
      <c r="O1" s="278"/>
      <c r="P1" s="278"/>
      <c r="Q1" s="278"/>
      <c r="R1" s="278"/>
    </row>
    <row xmlns:x14ac="http://schemas.microsoft.com/office/spreadsheetml/2009/9/ac" r="2" ht="23.25" x14ac:dyDescent="0.35">
      <c r="A2" s="277"/>
      <c r="B2" s="277"/>
      <c r="C2" s="280"/>
      <c r="D2" s="277"/>
      <c r="E2" s="278"/>
      <c r="F2" s="278"/>
      <c r="G2" s="277"/>
      <c r="H2" s="278"/>
      <c r="I2" s="278"/>
      <c r="J2" s="278"/>
      <c r="K2" s="278"/>
      <c r="L2" s="278"/>
      <c r="M2" s="278"/>
      <c r="N2" s="278"/>
      <c r="O2" s="278"/>
      <c r="P2" s="278"/>
      <c r="Q2" s="278"/>
      <c r="R2" s="278"/>
    </row>
    <row xmlns:x14ac="http://schemas.microsoft.com/office/spreadsheetml/2009/9/ac" r="3" ht="15" x14ac:dyDescent="0.2">
      <c r="A3" s="277"/>
      <c r="B3" s="277"/>
      <c r="C3" s="277"/>
      <c r="D3" s="277"/>
      <c r="F3" s="277"/>
      <c r="G3" s="277"/>
      <c r="H3" s="281"/>
      <c r="I3" s="281"/>
      <c r="J3" s="281"/>
      <c r="K3" s="281"/>
      <c r="L3" s="278"/>
      <c r="M3" s="278"/>
      <c r="N3" s="278"/>
      <c r="O3" s="278"/>
      <c r="P3" s="278"/>
      <c r="Q3" s="278"/>
      <c r="R3" s="278"/>
    </row>
    <row xmlns:x14ac="http://schemas.microsoft.com/office/spreadsheetml/2009/9/ac" r="4" ht="40.5" x14ac:dyDescent="0.2">
      <c r="A4" s="277"/>
      <c r="B4" s="277"/>
      <c r="C4" s="282" t="s">
        <v>129</v>
      </c>
      <c r="D4" s="277"/>
      <c r="E4" s="283"/>
      <c r="F4" s="278"/>
      <c r="G4" s="277"/>
      <c r="H4" s="278"/>
      <c r="I4" s="278"/>
      <c r="J4" s="278"/>
      <c r="K4" s="278"/>
      <c r="L4" s="278"/>
      <c r="M4" s="278"/>
      <c r="N4" s="278"/>
      <c r="O4" s="278"/>
      <c r="P4" s="278"/>
      <c r="Q4" s="278"/>
      <c r="R4" s="278"/>
    </row>
    <row xmlns:x14ac="http://schemas.microsoft.com/office/spreadsheetml/2009/9/ac" r="5" ht="20.25" x14ac:dyDescent="0.2">
      <c r="A5" s="277"/>
      <c r="B5" s="277"/>
      <c r="C5" s="284"/>
      <c r="D5" s="277"/>
      <c r="E5" s="283"/>
      <c r="F5" s="278"/>
      <c r="G5" s="277"/>
      <c r="H5" s="278"/>
      <c r="I5" s="278"/>
      <c r="J5" s="278"/>
      <c r="K5" s="278"/>
      <c r="L5" s="278"/>
      <c r="M5" s="278"/>
      <c r="N5" s="278"/>
      <c r="O5" s="278"/>
      <c r="P5" s="278"/>
      <c r="Q5" s="278"/>
      <c r="R5" s="278"/>
    </row>
    <row xmlns:x14ac="http://schemas.microsoft.com/office/spreadsheetml/2009/9/ac" r="6" ht="15" x14ac:dyDescent="0.2">
      <c r="A6" s="277"/>
      <c r="B6" s="277"/>
      <c r="C6" s="285" t="s">
        <v>136</v>
      </c>
      <c r="D6" s="278"/>
      <c r="E6" s="278"/>
      <c r="F6" s="278"/>
      <c r="G6" s="278"/>
      <c r="H6" s="278"/>
      <c r="I6" s="278"/>
      <c r="J6" s="278"/>
      <c r="K6" s="278"/>
      <c r="L6" s="278"/>
      <c r="M6" s="278"/>
      <c r="N6" s="278"/>
      <c r="O6" s="278"/>
      <c r="P6" s="278"/>
      <c r="Q6" s="278"/>
      <c r="R6" s="278"/>
    </row>
    <row xmlns:x14ac="http://schemas.microsoft.com/office/spreadsheetml/2009/9/ac" r="7" ht="26.25" x14ac:dyDescent="0.4">
      <c r="A7" s="277"/>
      <c r="B7" s="277"/>
      <c r="C7" s="286" t="str">
        <f>+'Water Data'!D1</f>
        <v>Nicaragua</v>
      </c>
      <c r="D7" s="278"/>
      <c r="E7" s="278"/>
      <c r="F7" s="278"/>
      <c r="G7" s="278"/>
      <c r="H7" s="278"/>
      <c r="I7" s="278"/>
      <c r="J7" s="278"/>
      <c r="K7" s="278"/>
      <c r="L7" s="278"/>
      <c r="M7" s="278"/>
      <c r="N7" s="278"/>
      <c r="O7" s="278"/>
      <c r="P7" s="278"/>
      <c r="Q7" s="278"/>
      <c r="R7" s="278"/>
    </row>
    <row xmlns:x14ac="http://schemas.microsoft.com/office/spreadsheetml/2009/9/ac" r="8" ht="15" x14ac:dyDescent="0.2">
      <c r="A8" s="277"/>
      <c r="B8" s="277"/>
      <c r="C8" s="277"/>
      <c r="D8" s="278"/>
      <c r="E8" s="278"/>
      <c r="F8" s="278"/>
      <c r="G8" s="278"/>
      <c r="H8" s="278"/>
      <c r="I8" s="278"/>
      <c r="J8" s="278"/>
      <c r="K8" s="278"/>
      <c r="L8" s="278"/>
      <c r="M8" s="278"/>
      <c r="N8" s="278"/>
      <c r="O8" s="278"/>
      <c r="P8" s="278"/>
      <c r="Q8" s="278"/>
      <c r="R8" s="278"/>
    </row>
    <row xmlns:x14ac="http://schemas.microsoft.com/office/spreadsheetml/2009/9/ac" r="9" ht="15" x14ac:dyDescent="0.2">
      <c r="A9" s="277"/>
      <c r="B9" s="277"/>
      <c r="C9" s="287" t="s">
        <v>309</v>
      </c>
      <c r="D9" s="278"/>
      <c r="E9" s="278"/>
      <c r="F9" s="278"/>
      <c r="G9" s="278"/>
      <c r="H9" s="278"/>
      <c r="I9" s="278"/>
      <c r="J9" s="278"/>
      <c r="K9" s="278"/>
      <c r="L9" s="278"/>
      <c r="M9" s="278"/>
      <c r="N9" s="278"/>
      <c r="O9" s="278"/>
      <c r="P9" s="278"/>
      <c r="Q9" s="278"/>
      <c r="R9" s="278"/>
    </row>
    <row xmlns:x14ac="http://schemas.microsoft.com/office/spreadsheetml/2009/9/ac" r="10" ht="15" x14ac:dyDescent="0.2">
      <c r="A10" s="277"/>
      <c r="B10" s="277"/>
      <c r="C10" s="285"/>
      <c r="D10" s="278"/>
      <c r="E10" s="278"/>
      <c r="F10" s="278"/>
      <c r="G10" s="278"/>
      <c r="H10" s="278"/>
      <c r="I10" s="278"/>
      <c r="J10" s="278"/>
      <c r="K10" s="278"/>
      <c r="L10" s="278"/>
      <c r="M10" s="278"/>
      <c r="N10" s="278"/>
      <c r="O10" s="278"/>
      <c r="P10" s="278"/>
      <c r="Q10" s="278"/>
      <c r="R10" s="278"/>
    </row>
    <row xmlns:x14ac="http://schemas.microsoft.com/office/spreadsheetml/2009/9/ac" r="11" ht="15.95" customHeight="true" x14ac:dyDescent="0.2">
      <c r="A11" s="277"/>
      <c r="C11" s="311" t="s">
        <v>32</v>
      </c>
      <c r="D11" s="288"/>
      <c r="E11" s="289"/>
      <c r="F11" s="288"/>
      <c r="G11" s="288"/>
      <c r="H11" s="278"/>
      <c r="I11" s="278"/>
      <c r="J11" s="278"/>
      <c r="K11" s="278"/>
      <c r="L11" s="278"/>
      <c r="M11" s="278"/>
      <c r="N11" s="278"/>
      <c r="O11" s="278"/>
      <c r="P11" s="278"/>
      <c r="Q11" s="278"/>
      <c r="R11" s="278"/>
    </row>
    <row xmlns:x14ac="http://schemas.microsoft.com/office/spreadsheetml/2009/9/ac" r="12" ht="9" customHeight="true" x14ac:dyDescent="0.2">
      <c r="A12" s="277"/>
      <c r="B12" s="278"/>
      <c r="C12" s="290"/>
      <c r="D12" s="288"/>
      <c r="E12" s="289"/>
      <c r="F12" s="288"/>
      <c r="G12" s="288"/>
      <c r="H12" s="278"/>
      <c r="I12" s="278"/>
      <c r="J12" s="278"/>
      <c r="K12" s="278"/>
      <c r="L12" s="278"/>
      <c r="M12" s="278"/>
      <c r="N12" s="278"/>
      <c r="O12" s="278"/>
      <c r="P12" s="278"/>
      <c r="Q12" s="278"/>
      <c r="R12" s="278"/>
    </row>
    <row xmlns:x14ac="http://schemas.microsoft.com/office/spreadsheetml/2009/9/ac" r="13" ht="24.95" customHeight="true" x14ac:dyDescent="0.25">
      <c r="A13" s="277"/>
      <c r="B13" s="278"/>
      <c r="C13" s="291" t="s">
        <v>130</v>
      </c>
      <c r="D13" s="288"/>
      <c r="E13" s="289"/>
      <c r="F13" s="288"/>
      <c r="G13" s="288"/>
      <c r="H13" s="278"/>
      <c r="I13" s="278"/>
      <c r="J13" s="278"/>
      <c r="K13" s="278"/>
      <c r="L13" s="278"/>
      <c r="M13" s="278"/>
      <c r="N13" s="278"/>
      <c r="O13" s="278"/>
      <c r="P13" s="278"/>
      <c r="Q13" s="278"/>
      <c r="R13" s="278"/>
    </row>
    <row xmlns:x14ac="http://schemas.microsoft.com/office/spreadsheetml/2009/9/ac" r="14" ht="21.95" customHeight="true" x14ac:dyDescent="0.2">
      <c r="A14" s="277"/>
      <c r="B14" s="292"/>
      <c r="C14" s="293" t="s">
        <v>137</v>
      </c>
      <c r="D14" s="288"/>
      <c r="E14" s="289"/>
      <c r="F14" s="288"/>
      <c r="G14" s="288"/>
      <c r="H14" s="278"/>
      <c r="I14" s="278"/>
      <c r="J14" s="278"/>
      <c r="K14" s="278"/>
      <c r="L14" s="278"/>
      <c r="M14" s="278"/>
      <c r="N14" s="278"/>
      <c r="O14" s="278"/>
      <c r="P14" s="278"/>
      <c r="Q14" s="278"/>
      <c r="R14" s="278"/>
    </row>
    <row xmlns:x14ac="http://schemas.microsoft.com/office/spreadsheetml/2009/9/ac" r="15" ht="15" x14ac:dyDescent="0.2">
      <c r="A15" s="277"/>
      <c r="B15" s="292"/>
      <c r="C15" s="294" t="s">
        <v>138</v>
      </c>
      <c r="D15" s="288"/>
      <c r="E15" s="289"/>
      <c r="F15" s="288"/>
      <c r="G15" s="288"/>
      <c r="H15" s="278"/>
      <c r="I15" s="278"/>
      <c r="J15" s="278"/>
      <c r="K15" s="278"/>
      <c r="L15" s="278"/>
      <c r="M15" s="278"/>
      <c r="N15" s="278"/>
      <c r="O15" s="278"/>
      <c r="P15" s="278"/>
      <c r="Q15" s="278"/>
      <c r="R15" s="278"/>
    </row>
    <row xmlns:x14ac="http://schemas.microsoft.com/office/spreadsheetml/2009/9/ac" r="16" ht="15" x14ac:dyDescent="0.2">
      <c r="A16" s="277"/>
      <c r="B16" s="292"/>
      <c r="C16" s="293" t="s">
        <v>286</v>
      </c>
      <c r="D16" s="288"/>
      <c r="E16" s="289"/>
      <c r="F16" s="288"/>
      <c r="G16" s="288"/>
      <c r="H16" s="278"/>
      <c r="I16" s="278"/>
      <c r="J16" s="278"/>
      <c r="K16" s="278"/>
      <c r="L16" s="278"/>
      <c r="M16" s="278"/>
      <c r="N16" s="278"/>
      <c r="O16" s="278"/>
      <c r="P16" s="278"/>
      <c r="Q16" s="278"/>
      <c r="R16" s="278"/>
    </row>
    <row xmlns:x14ac="http://schemas.microsoft.com/office/spreadsheetml/2009/9/ac" r="17" ht="26.1" customHeight="true" x14ac:dyDescent="0.2">
      <c r="A17" s="277"/>
      <c r="B17" s="289"/>
      <c r="C17" s="295"/>
      <c r="D17" s="288"/>
      <c r="E17" s="292"/>
      <c r="F17" s="288"/>
      <c r="G17" s="288"/>
      <c r="H17" s="278"/>
      <c r="I17" s="278"/>
      <c r="J17" s="278"/>
      <c r="K17" s="278"/>
      <c r="L17" s="278"/>
      <c r="M17" s="278"/>
      <c r="N17" s="278"/>
      <c r="O17" s="278"/>
      <c r="P17" s="278"/>
      <c r="Q17" s="278"/>
      <c r="R17" s="278"/>
    </row>
    <row xmlns:x14ac="http://schemas.microsoft.com/office/spreadsheetml/2009/9/ac" r="18" ht="15.75" x14ac:dyDescent="0.25">
      <c r="A18" s="277"/>
      <c r="B18" s="289"/>
      <c r="C18" s="296" t="s">
        <v>33</v>
      </c>
      <c r="D18" s="288"/>
      <c r="E18" s="297"/>
      <c r="F18" s="288"/>
      <c r="G18" s="288"/>
      <c r="H18" s="278"/>
      <c r="I18" s="278"/>
      <c r="J18" s="278"/>
      <c r="K18" s="278"/>
      <c r="L18" s="278"/>
      <c r="M18" s="278"/>
      <c r="N18" s="278"/>
      <c r="O18" s="278"/>
      <c r="P18" s="278"/>
      <c r="Q18" s="278"/>
      <c r="R18" s="278"/>
    </row>
    <row xmlns:x14ac="http://schemas.microsoft.com/office/spreadsheetml/2009/9/ac" r="19" ht="15" x14ac:dyDescent="0.2">
      <c r="A19" s="277"/>
      <c r="B19" s="289"/>
      <c r="C19" s="298" t="s">
        <v>131</v>
      </c>
      <c r="D19" s="288"/>
      <c r="E19" s="299"/>
      <c r="F19" s="288"/>
      <c r="G19" s="288"/>
      <c r="H19" s="278"/>
      <c r="I19" s="278"/>
      <c r="J19" s="278"/>
      <c r="K19" s="278"/>
      <c r="L19" s="278"/>
      <c r="M19" s="278"/>
      <c r="N19" s="278"/>
      <c r="O19" s="278"/>
      <c r="P19" s="278"/>
      <c r="Q19" s="278"/>
      <c r="R19" s="278"/>
    </row>
    <row xmlns:x14ac="http://schemas.microsoft.com/office/spreadsheetml/2009/9/ac" r="20" ht="15" x14ac:dyDescent="0.2">
      <c r="A20" s="277"/>
      <c r="B20" s="289"/>
      <c r="C20" s="367" t="s">
        <v>132</v>
      </c>
      <c r="D20" s="288"/>
      <c r="E20" s="300"/>
      <c r="F20" s="288"/>
      <c r="G20" s="288"/>
      <c r="H20" s="278"/>
      <c r="I20" s="278"/>
      <c r="J20" s="278"/>
      <c r="K20" s="278"/>
      <c r="L20" s="278"/>
      <c r="M20" s="278"/>
      <c r="N20" s="278"/>
      <c r="O20" s="278"/>
      <c r="P20" s="278"/>
      <c r="Q20" s="278"/>
      <c r="R20" s="278"/>
    </row>
    <row xmlns:x14ac="http://schemas.microsoft.com/office/spreadsheetml/2009/9/ac" r="21" ht="15" x14ac:dyDescent="0.2">
      <c r="A21" s="277"/>
      <c r="B21" s="289"/>
      <c r="C21" s="368" t="s">
        <v>133</v>
      </c>
      <c r="D21" s="288"/>
      <c r="E21" s="301"/>
      <c r="F21" s="288"/>
      <c r="G21" s="288"/>
      <c r="H21" s="278"/>
      <c r="I21" s="278"/>
      <c r="J21" s="278"/>
      <c r="K21" s="278"/>
      <c r="L21" s="278"/>
      <c r="M21" s="278"/>
      <c r="N21" s="278"/>
      <c r="O21" s="278"/>
      <c r="P21" s="278"/>
      <c r="Q21" s="278"/>
      <c r="R21" s="278"/>
    </row>
    <row xmlns:x14ac="http://schemas.microsoft.com/office/spreadsheetml/2009/9/ac" r="22" ht="15" x14ac:dyDescent="0.2">
      <c r="A22" s="277"/>
      <c r="B22" s="289"/>
      <c r="C22" s="369" t="s">
        <v>134</v>
      </c>
      <c r="D22" s="288"/>
      <c r="E22" s="288"/>
      <c r="F22" s="288"/>
      <c r="G22" s="288"/>
      <c r="H22" s="278"/>
      <c r="I22" s="278"/>
      <c r="J22" s="278"/>
      <c r="K22" s="278"/>
      <c r="L22" s="278"/>
      <c r="M22" s="278"/>
      <c r="N22" s="278"/>
      <c r="O22" s="278"/>
      <c r="P22" s="278"/>
      <c r="Q22" s="278"/>
      <c r="R22" s="278"/>
    </row>
    <row xmlns:x14ac="http://schemas.microsoft.com/office/spreadsheetml/2009/9/ac" r="23" ht="15" x14ac:dyDescent="0.2">
      <c r="A23" s="277"/>
      <c r="B23" s="289"/>
      <c r="C23" s="298" t="s">
        <v>135</v>
      </c>
      <c r="D23" s="288"/>
      <c r="E23" s="288"/>
      <c r="F23" s="288"/>
      <c r="G23" s="288"/>
      <c r="H23" s="278"/>
      <c r="I23" s="278"/>
      <c r="J23" s="278"/>
      <c r="K23" s="278"/>
      <c r="L23" s="278"/>
      <c r="M23" s="278"/>
      <c r="N23" s="278"/>
      <c r="O23" s="278"/>
      <c r="P23" s="278"/>
      <c r="Q23" s="278"/>
      <c r="R23" s="278"/>
    </row>
    <row xmlns:x14ac="http://schemas.microsoft.com/office/spreadsheetml/2009/9/ac" r="24" ht="15" x14ac:dyDescent="0.2">
      <c r="A24" s="277"/>
      <c r="B24" s="289"/>
      <c r="C24" s="302"/>
      <c r="D24" s="288"/>
      <c r="E24" s="288"/>
      <c r="F24" s="288"/>
      <c r="G24" s="288"/>
      <c r="H24" s="278"/>
      <c r="I24" s="278"/>
      <c r="J24" s="278"/>
      <c r="K24" s="278"/>
      <c r="L24" s="278"/>
      <c r="M24" s="278"/>
      <c r="N24" s="278"/>
      <c r="O24" s="278"/>
      <c r="P24" s="278"/>
      <c r="Q24" s="278"/>
      <c r="R24" s="278"/>
    </row>
    <row xmlns:x14ac="http://schemas.microsoft.com/office/spreadsheetml/2009/9/ac" r="25" ht="15.95" customHeight="true" x14ac:dyDescent="0.2">
      <c r="A25" s="303"/>
      <c r="B25" s="303"/>
      <c r="C25" s="304"/>
      <c r="D25" s="277"/>
      <c r="E25" s="278"/>
      <c r="F25" s="278"/>
      <c r="G25" s="278"/>
      <c r="H25" s="278"/>
      <c r="I25" s="278"/>
      <c r="J25" s="278"/>
      <c r="K25" s="278"/>
      <c r="L25" s="278"/>
      <c r="M25" s="278"/>
      <c r="N25" s="278"/>
      <c r="O25" s="278"/>
      <c r="P25" s="278"/>
      <c r="Q25" s="278"/>
      <c r="R25" s="278"/>
    </row>
    <row xmlns:x14ac="http://schemas.microsoft.com/office/spreadsheetml/2009/9/ac" r="26" ht="23.25" x14ac:dyDescent="0.2">
      <c r="A26" s="303"/>
      <c r="B26" s="303"/>
      <c r="C26" s="303"/>
      <c r="D26" s="277"/>
      <c r="E26" s="278"/>
      <c r="F26" s="278"/>
      <c r="G26" s="278"/>
      <c r="H26" s="278"/>
      <c r="I26" s="278"/>
      <c r="J26" s="278"/>
      <c r="K26" s="278"/>
      <c r="L26" s="278"/>
      <c r="M26" s="278"/>
      <c r="N26" s="278"/>
      <c r="O26" s="278"/>
      <c r="P26" s="278"/>
      <c r="Q26" s="278"/>
      <c r="R26" s="278"/>
    </row>
    <row xmlns:x14ac="http://schemas.microsoft.com/office/spreadsheetml/2009/9/ac" r="27" ht="15" x14ac:dyDescent="0.2">
      <c r="A27" s="305"/>
      <c r="B27" s="306"/>
      <c r="C27" s="307"/>
      <c r="D27" s="277"/>
      <c r="E27" s="278"/>
      <c r="F27" s="278"/>
      <c r="G27" s="278"/>
      <c r="H27" s="278"/>
      <c r="I27" s="278"/>
      <c r="J27" s="278"/>
      <c r="K27" s="278"/>
      <c r="L27" s="278"/>
      <c r="M27" s="278"/>
      <c r="N27" s="278"/>
      <c r="O27" s="278"/>
      <c r="P27" s="278"/>
      <c r="Q27" s="278"/>
      <c r="R27" s="278"/>
    </row>
    <row xmlns:x14ac="http://schemas.microsoft.com/office/spreadsheetml/2009/9/ac" r="28" ht="15" x14ac:dyDescent="0.2">
      <c r="A28" s="305"/>
      <c r="B28" s="306"/>
      <c r="C28" s="308"/>
      <c r="D28" s="277"/>
      <c r="E28" s="278"/>
      <c r="F28" s="278"/>
      <c r="G28" s="278"/>
      <c r="H28" s="278"/>
      <c r="I28" s="278"/>
      <c r="J28" s="278"/>
      <c r="K28" s="278"/>
      <c r="L28" s="278"/>
      <c r="M28" s="278"/>
      <c r="N28" s="278"/>
      <c r="O28" s="278"/>
      <c r="P28" s="278"/>
      <c r="Q28" s="278"/>
      <c r="R28" s="278"/>
    </row>
    <row xmlns:x14ac="http://schemas.microsoft.com/office/spreadsheetml/2009/9/ac" r="29" ht="15" x14ac:dyDescent="0.2">
      <c r="A29" s="305"/>
      <c r="B29" s="306"/>
      <c r="C29" s="309"/>
      <c r="D29" s="277"/>
      <c r="E29" s="278"/>
      <c r="F29" s="278"/>
      <c r="G29" s="278"/>
      <c r="H29" s="278"/>
      <c r="I29" s="278"/>
      <c r="J29" s="278"/>
      <c r="K29" s="278"/>
      <c r="L29" s="278"/>
      <c r="M29" s="278"/>
      <c r="N29" s="278"/>
      <c r="O29" s="278"/>
      <c r="P29" s="278"/>
      <c r="Q29" s="278"/>
      <c r="R29" s="278"/>
    </row>
    <row xmlns:x14ac="http://schemas.microsoft.com/office/spreadsheetml/2009/9/ac" r="30" ht="15" x14ac:dyDescent="0.2">
      <c r="A30" s="305"/>
      <c r="B30" s="306"/>
      <c r="C30" s="309"/>
      <c r="D30" s="277"/>
      <c r="E30" s="278"/>
      <c r="F30" s="278"/>
      <c r="G30" s="278"/>
      <c r="H30" s="278"/>
      <c r="I30" s="278"/>
      <c r="J30" s="278"/>
      <c r="K30" s="278"/>
      <c r="L30" s="278"/>
      <c r="M30" s="278"/>
      <c r="N30" s="278"/>
      <c r="O30" s="278"/>
      <c r="P30" s="278"/>
      <c r="Q30" s="278"/>
      <c r="R30" s="278"/>
    </row>
    <row xmlns:x14ac="http://schemas.microsoft.com/office/spreadsheetml/2009/9/ac" r="31" ht="15" x14ac:dyDescent="0.2">
      <c r="A31" s="305"/>
      <c r="B31" s="306"/>
      <c r="C31" s="309"/>
      <c r="D31" s="277"/>
      <c r="E31" s="278"/>
      <c r="F31" s="278"/>
      <c r="G31" s="278"/>
      <c r="H31" s="278"/>
      <c r="I31" s="278"/>
      <c r="J31" s="278"/>
      <c r="K31" s="278"/>
      <c r="L31" s="278"/>
      <c r="M31" s="278"/>
      <c r="N31" s="278"/>
      <c r="O31" s="278"/>
      <c r="P31" s="278"/>
      <c r="Q31" s="278"/>
      <c r="R31" s="278"/>
    </row>
    <row xmlns:x14ac="http://schemas.microsoft.com/office/spreadsheetml/2009/9/ac" r="32" ht="15" x14ac:dyDescent="0.2">
      <c r="A32" s="305"/>
      <c r="B32" s="306"/>
      <c r="C32" s="309"/>
      <c r="D32" s="277"/>
      <c r="E32" s="278"/>
      <c r="F32" s="278"/>
      <c r="G32" s="278"/>
      <c r="H32" s="278"/>
      <c r="I32" s="278"/>
      <c r="J32" s="278"/>
      <c r="K32" s="278"/>
      <c r="L32" s="278"/>
      <c r="M32" s="278"/>
      <c r="N32" s="278"/>
      <c r="O32" s="278"/>
      <c r="P32" s="278"/>
      <c r="Q32" s="278"/>
      <c r="R32" s="278"/>
    </row>
    <row xmlns:x14ac="http://schemas.microsoft.com/office/spreadsheetml/2009/9/ac" r="33" ht="15" x14ac:dyDescent="0.2">
      <c r="A33" s="305"/>
      <c r="B33" s="306"/>
      <c r="C33" s="309"/>
      <c r="D33" s="277"/>
      <c r="E33" s="278"/>
      <c r="F33" s="278"/>
      <c r="G33" s="278"/>
      <c r="H33" s="278"/>
      <c r="I33" s="278"/>
      <c r="J33" s="278"/>
      <c r="K33" s="278"/>
      <c r="L33" s="278"/>
      <c r="M33" s="278"/>
      <c r="N33" s="278"/>
      <c r="O33" s="278"/>
      <c r="P33" s="278"/>
      <c r="Q33" s="278"/>
      <c r="R33" s="278"/>
    </row>
    <row xmlns:x14ac="http://schemas.microsoft.com/office/spreadsheetml/2009/9/ac" r="34" ht="15" x14ac:dyDescent="0.2">
      <c r="A34" s="305"/>
      <c r="B34" s="306"/>
      <c r="D34" s="277"/>
      <c r="E34" s="278"/>
      <c r="F34" s="278"/>
      <c r="G34" s="278"/>
      <c r="H34" s="278"/>
      <c r="I34" s="278"/>
      <c r="J34" s="278"/>
      <c r="K34" s="278"/>
      <c r="L34" s="278"/>
      <c r="M34" s="278"/>
      <c r="N34" s="278"/>
      <c r="O34" s="278"/>
      <c r="P34" s="278"/>
      <c r="Q34" s="278"/>
      <c r="R34" s="278"/>
    </row>
    <row xmlns:x14ac="http://schemas.microsoft.com/office/spreadsheetml/2009/9/ac" r="35" ht="15" x14ac:dyDescent="0.2">
      <c r="A35" s="277"/>
      <c r="B35" s="277"/>
      <c r="C35" s="277"/>
      <c r="D35" s="277"/>
      <c r="E35" s="278"/>
      <c r="F35" s="278"/>
      <c r="G35" s="278"/>
      <c r="H35" s="278"/>
      <c r="I35" s="278"/>
      <c r="J35" s="278"/>
      <c r="K35" s="278"/>
      <c r="L35" s="278"/>
      <c r="M35" s="278"/>
      <c r="N35" s="278"/>
      <c r="O35" s="278"/>
      <c r="P35" s="278"/>
      <c r="Q35" s="278"/>
      <c r="R35" s="278"/>
    </row>
    <row xmlns:x14ac="http://schemas.microsoft.com/office/spreadsheetml/2009/9/ac" r="36" ht="15" x14ac:dyDescent="0.2">
      <c r="A36" s="277"/>
      <c r="B36" s="277"/>
      <c r="C36" s="277"/>
      <c r="D36" s="277"/>
      <c r="E36" s="278"/>
      <c r="F36" s="278"/>
      <c r="G36" s="278"/>
      <c r="H36" s="278"/>
      <c r="I36" s="278"/>
      <c r="J36" s="278"/>
      <c r="K36" s="278"/>
      <c r="L36" s="278"/>
      <c r="M36" s="278"/>
      <c r="N36" s="278"/>
      <c r="O36" s="278"/>
      <c r="P36" s="278"/>
      <c r="Q36" s="278"/>
      <c r="R36" s="278"/>
    </row>
    <row xmlns:x14ac="http://schemas.microsoft.com/office/spreadsheetml/2009/9/ac" r="37" ht="15" x14ac:dyDescent="0.2">
      <c r="A37" s="277"/>
      <c r="B37" s="277"/>
      <c r="C37" s="277"/>
      <c r="D37" s="277"/>
    </row>
    <row xmlns:x14ac="http://schemas.microsoft.com/office/spreadsheetml/2009/9/ac" r="38" ht="15" x14ac:dyDescent="0.2">
      <c r="A38" s="277"/>
      <c r="B38" s="277"/>
      <c r="C38" s="277"/>
      <c r="D38" s="277"/>
    </row>
    <row xmlns:x14ac="http://schemas.microsoft.com/office/spreadsheetml/2009/9/ac" r="39" ht="15" x14ac:dyDescent="0.2">
      <c r="A39" s="277"/>
      <c r="B39" s="277"/>
      <c r="C39" s="277"/>
      <c r="D39" s="277"/>
    </row>
    <row xmlns:x14ac="http://schemas.microsoft.com/office/spreadsheetml/2009/9/ac" r="40" ht="15" x14ac:dyDescent="0.2">
      <c r="A40" s="277"/>
      <c r="B40" s="277"/>
      <c r="C40" s="277"/>
      <c r="D40" s="277"/>
    </row>
    <row xmlns:x14ac="http://schemas.microsoft.com/office/spreadsheetml/2009/9/ac" r="46" x14ac:dyDescent="0.2">
      <c r="L46" s="31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4" t="s">
        <v>31</v>
      </c>
      <c r="C1" s="384" t="s">
        <v>220</v>
      </c>
      <c r="D1" s="321" t="s">
        <v>143</v>
      </c>
      <c r="E1" s="321"/>
      <c r="F1" s="321"/>
      <c r="G1" s="321"/>
      <c r="H1" s="321"/>
      <c r="I1" s="332"/>
      <c r="J1" s="313"/>
      <c r="K1" s="313"/>
      <c r="L1" s="334" t="s">
        <v>31</v>
      </c>
      <c r="M1" s="384" t="s">
        <v>221</v>
      </c>
      <c r="N1" s="321" t="s">
        <v>143</v>
      </c>
      <c r="O1" s="321"/>
      <c r="P1" s="321"/>
      <c r="Q1" s="321"/>
      <c r="R1" s="321"/>
      <c r="S1" s="332"/>
      <c r="T1" s="313"/>
      <c r="U1" s="313"/>
      <c r="V1" s="334" t="s">
        <v>31</v>
      </c>
      <c r="W1" s="384">
        <v>2016</v>
      </c>
      <c r="X1" s="321" t="s">
        <v>143</v>
      </c>
      <c r="Y1" s="321"/>
      <c r="Z1" s="321"/>
      <c r="AA1" s="321"/>
      <c r="AB1" s="321"/>
      <c r="AC1" s="332"/>
      <c r="AD1" s="313"/>
      <c r="AE1" s="313"/>
      <c r="AF1" s="334" t="s">
        <v>31</v>
      </c>
      <c r="AG1" s="384" t="s">
        <v>222</v>
      </c>
      <c r="AH1" s="321" t="s">
        <v>143</v>
      </c>
      <c r="AI1" s="321"/>
      <c r="AJ1" s="321"/>
      <c r="AK1" s="321"/>
      <c r="AL1" s="321"/>
      <c r="AM1" s="332"/>
      <c r="AN1" s="313"/>
      <c r="AO1" s="313"/>
      <c r="AP1" s="334" t="s">
        <v>31</v>
      </c>
      <c r="AQ1" s="384">
        <v>2017</v>
      </c>
      <c r="AR1" s="321" t="s">
        <v>143</v>
      </c>
      <c r="AS1" s="321"/>
      <c r="AT1" s="321"/>
      <c r="AU1" s="321"/>
      <c r="AV1" s="321"/>
      <c r="AW1" s="332"/>
      <c r="AX1" s="313"/>
      <c r="AY1" s="313"/>
      <c r="AZ1" s="334" t="s">
        <v>31</v>
      </c>
      <c r="BA1" s="384">
        <v>2018</v>
      </c>
      <c r="BB1" s="321" t="s">
        <v>143</v>
      </c>
      <c r="BC1" s="321"/>
      <c r="BD1" s="321"/>
      <c r="BE1" s="321"/>
      <c r="BF1" s="321"/>
      <c r="BG1" s="332"/>
      <c r="BH1" s="313"/>
      <c r="BI1" s="313"/>
      <c r="BJ1" s="334" t="s">
        <v>31</v>
      </c>
      <c r="BK1" s="384">
        <v>2019</v>
      </c>
      <c r="BL1" s="321" t="s">
        <v>143</v>
      </c>
      <c r="BM1" s="321"/>
      <c r="BN1" s="321"/>
      <c r="BO1" s="321"/>
      <c r="BP1" s="321"/>
      <c r="BQ1" s="332"/>
      <c r="BR1" s="313"/>
      <c r="BS1" s="313"/>
      <c r="BT1" s="334" t="s">
        <v>31</v>
      </c>
      <c r="BU1" s="384">
        <v>2019</v>
      </c>
      <c r="BV1" s="321" t="s">
        <v>143</v>
      </c>
      <c r="BW1" s="321"/>
      <c r="BX1" s="321"/>
      <c r="BY1" s="321"/>
      <c r="BZ1" s="321"/>
      <c r="CA1" s="332"/>
      <c r="CB1" s="313"/>
      <c r="CC1" s="313"/>
      <c r="CD1" s="334" t="s">
        <v>31</v>
      </c>
      <c r="CE1" s="384">
        <v>2023</v>
      </c>
      <c r="CF1" s="321" t="s">
        <v>143</v>
      </c>
      <c r="CG1" s="321"/>
      <c r="CH1" s="321"/>
      <c r="CI1" s="321"/>
      <c r="CJ1" s="321"/>
      <c r="CK1" s="332"/>
      <c r="CL1" s="313"/>
      <c r="CM1" s="313"/>
    </row>
    <row xmlns:x14ac="http://schemas.microsoft.com/office/spreadsheetml/2009/9/ac" r="2" s="315" customFormat="true" ht="30" customHeight="true" x14ac:dyDescent="0.25">
      <c r="A2" s="595" t="s">
        <v>285</v>
      </c>
      <c r="B2" s="322" t="s">
        <v>217</v>
      </c>
      <c r="C2" s="275" t="s">
        <v>146</v>
      </c>
      <c r="D2" s="275" t="s">
        <v>144</v>
      </c>
      <c r="E2" s="323"/>
      <c r="F2" s="323"/>
      <c r="G2" s="323"/>
      <c r="H2" s="323"/>
      <c r="I2" s="333"/>
      <c r="J2" s="316" t="s">
        <v>223</v>
      </c>
      <c r="K2" s="316"/>
      <c r="L2" s="322" t="s">
        <v>218</v>
      </c>
      <c r="M2" s="275" t="s">
        <v>146</v>
      </c>
      <c r="N2" s="275" t="s">
        <v>145</v>
      </c>
      <c r="O2" s="323"/>
      <c r="P2" s="323"/>
      <c r="Q2" s="323"/>
      <c r="R2" s="323"/>
      <c r="S2" s="333"/>
      <c r="T2" s="316" t="s">
        <v>223</v>
      </c>
      <c r="U2" s="316"/>
      <c r="V2" s="322" t="s">
        <v>239</v>
      </c>
      <c r="W2" s="275" t="s">
        <v>146</v>
      </c>
      <c r="X2" s="275" t="s">
        <v>240</v>
      </c>
      <c r="Y2" s="323"/>
      <c r="Z2" s="323"/>
      <c r="AA2" s="323"/>
      <c r="AB2" s="323"/>
      <c r="AC2" s="333"/>
      <c r="AD2" s="316" t="s">
        <v>223</v>
      </c>
      <c r="AE2" s="316"/>
      <c r="AF2" s="322" t="s">
        <v>219</v>
      </c>
      <c r="AG2" s="275" t="s">
        <v>146</v>
      </c>
      <c r="AH2" s="275" t="s">
        <v>216</v>
      </c>
      <c r="AI2" s="323"/>
      <c r="AJ2" s="323"/>
      <c r="AK2" s="323"/>
      <c r="AL2" s="323"/>
      <c r="AM2" s="333"/>
      <c r="AN2" s="316" t="s">
        <v>223</v>
      </c>
      <c r="AO2" s="316"/>
      <c r="AP2" s="322" t="s">
        <v>246</v>
      </c>
      <c r="AQ2" s="275" t="s">
        <v>146</v>
      </c>
      <c r="AR2" s="275" t="s">
        <v>240</v>
      </c>
      <c r="AS2" s="323"/>
      <c r="AT2" s="323"/>
      <c r="AU2" s="323"/>
      <c r="AV2" s="323"/>
      <c r="AW2" s="333"/>
      <c r="AX2" s="316" t="s">
        <v>223</v>
      </c>
      <c r="AY2" s="316"/>
      <c r="AZ2" s="322" t="s">
        <v>247</v>
      </c>
      <c r="BA2" s="275" t="s">
        <v>146</v>
      </c>
      <c r="BB2" s="275" t="s">
        <v>240</v>
      </c>
      <c r="BC2" s="323"/>
      <c r="BD2" s="323"/>
      <c r="BE2" s="323"/>
      <c r="BF2" s="323"/>
      <c r="BG2" s="333"/>
      <c r="BH2" s="316" t="s">
        <v>223</v>
      </c>
      <c r="BI2" s="316"/>
      <c r="BJ2" s="322" t="s">
        <v>248</v>
      </c>
      <c r="BK2" s="275" t="s">
        <v>146</v>
      </c>
      <c r="BL2" s="275" t="s">
        <v>240</v>
      </c>
      <c r="BM2" s="323"/>
      <c r="BN2" s="323"/>
      <c r="BO2" s="323"/>
      <c r="BP2" s="323"/>
      <c r="BQ2" s="333"/>
      <c r="BR2" s="316" t="s">
        <v>223</v>
      </c>
      <c r="BS2" s="316"/>
      <c r="BT2" s="322" t="s">
        <v>290</v>
      </c>
      <c r="BU2" s="275" t="s">
        <v>146</v>
      </c>
      <c r="BV2" s="275" t="s">
        <v>291</v>
      </c>
      <c r="BW2" s="323"/>
      <c r="BX2" s="323"/>
      <c r="BY2" s="323"/>
      <c r="BZ2" s="323"/>
      <c r="CA2" s="333"/>
      <c r="CB2" s="316" t="s">
        <v>223</v>
      </c>
      <c r="CC2" s="316"/>
      <c r="CD2" s="322" t="s">
        <v>299</v>
      </c>
      <c r="CE2" s="275" t="s">
        <v>300</v>
      </c>
      <c r="CF2" s="275" t="s">
        <v>301</v>
      </c>
      <c r="CG2" s="323"/>
      <c r="CH2" s="323"/>
      <c r="CI2" s="323"/>
      <c r="CJ2" s="323"/>
      <c r="CK2" s="333"/>
      <c r="CL2" s="316" t="s">
        <v>223</v>
      </c>
      <c r="CM2" s="316"/>
    </row>
    <row xmlns:x14ac="http://schemas.microsoft.com/office/spreadsheetml/2009/9/ac" r="3" s="255" customFormat="true" ht="18" customHeight="true" x14ac:dyDescent="0.25">
      <c r="A3" s="595"/>
      <c r="B3" s="363" t="s">
        <v>162</v>
      </c>
      <c r="C3" s="364" t="s">
        <v>54</v>
      </c>
      <c r="D3" s="365" t="s">
        <v>7</v>
      </c>
      <c r="E3" s="365" t="s">
        <v>1</v>
      </c>
      <c r="F3" s="365" t="s">
        <v>2</v>
      </c>
      <c r="G3" s="365" t="s">
        <v>16</v>
      </c>
      <c r="H3" s="365" t="s">
        <v>17</v>
      </c>
      <c r="I3" s="366" t="s">
        <v>18</v>
      </c>
      <c r="J3" s="253"/>
      <c r="K3" s="253"/>
      <c r="L3" s="363" t="s">
        <v>162</v>
      </c>
      <c r="M3" s="364" t="s">
        <v>54</v>
      </c>
      <c r="N3" s="365" t="s">
        <v>7</v>
      </c>
      <c r="O3" s="365" t="s">
        <v>1</v>
      </c>
      <c r="P3" s="365" t="s">
        <v>2</v>
      </c>
      <c r="Q3" s="365" t="s">
        <v>16</v>
      </c>
      <c r="R3" s="365" t="s">
        <v>17</v>
      </c>
      <c r="S3" s="366" t="s">
        <v>18</v>
      </c>
      <c r="T3" s="253"/>
      <c r="U3" s="253"/>
      <c r="V3" s="363" t="s">
        <v>162</v>
      </c>
      <c r="W3" s="364" t="s">
        <v>54</v>
      </c>
      <c r="X3" s="365" t="s">
        <v>7</v>
      </c>
      <c r="Y3" s="365" t="s">
        <v>1</v>
      </c>
      <c r="Z3" s="365" t="s">
        <v>2</v>
      </c>
      <c r="AA3" s="365" t="s">
        <v>16</v>
      </c>
      <c r="AB3" s="365" t="s">
        <v>17</v>
      </c>
      <c r="AC3" s="366" t="s">
        <v>18</v>
      </c>
      <c r="AD3" s="253"/>
      <c r="AE3" s="253"/>
      <c r="AF3" s="363" t="s">
        <v>162</v>
      </c>
      <c r="AG3" s="364" t="s">
        <v>54</v>
      </c>
      <c r="AH3" s="365" t="s">
        <v>7</v>
      </c>
      <c r="AI3" s="365" t="s">
        <v>1</v>
      </c>
      <c r="AJ3" s="365" t="s">
        <v>2</v>
      </c>
      <c r="AK3" s="365" t="s">
        <v>16</v>
      </c>
      <c r="AL3" s="365" t="s">
        <v>17</v>
      </c>
      <c r="AM3" s="366" t="s">
        <v>18</v>
      </c>
      <c r="AN3" s="253"/>
      <c r="AO3" s="253"/>
      <c r="AP3" s="363" t="s">
        <v>162</v>
      </c>
      <c r="AQ3" s="364" t="s">
        <v>54</v>
      </c>
      <c r="AR3" s="365" t="s">
        <v>7</v>
      </c>
      <c r="AS3" s="365" t="s">
        <v>1</v>
      </c>
      <c r="AT3" s="365" t="s">
        <v>2</v>
      </c>
      <c r="AU3" s="365" t="s">
        <v>16</v>
      </c>
      <c r="AV3" s="365" t="s">
        <v>17</v>
      </c>
      <c r="AW3" s="366" t="s">
        <v>18</v>
      </c>
      <c r="AX3" s="253"/>
      <c r="AY3" s="253"/>
      <c r="AZ3" s="363" t="s">
        <v>162</v>
      </c>
      <c r="BA3" s="364" t="s">
        <v>54</v>
      </c>
      <c r="BB3" s="365" t="s">
        <v>7</v>
      </c>
      <c r="BC3" s="365" t="s">
        <v>1</v>
      </c>
      <c r="BD3" s="365" t="s">
        <v>2</v>
      </c>
      <c r="BE3" s="365" t="s">
        <v>16</v>
      </c>
      <c r="BF3" s="365" t="s">
        <v>17</v>
      </c>
      <c r="BG3" s="366" t="s">
        <v>18</v>
      </c>
      <c r="BH3" s="253"/>
      <c r="BI3" s="253"/>
      <c r="BJ3" s="363" t="s">
        <v>162</v>
      </c>
      <c r="BK3" s="364" t="s">
        <v>54</v>
      </c>
      <c r="BL3" s="365" t="s">
        <v>7</v>
      </c>
      <c r="BM3" s="365" t="s">
        <v>1</v>
      </c>
      <c r="BN3" s="365" t="s">
        <v>2</v>
      </c>
      <c r="BO3" s="365" t="s">
        <v>16</v>
      </c>
      <c r="BP3" s="365" t="s">
        <v>17</v>
      </c>
      <c r="BQ3" s="366" t="s">
        <v>18</v>
      </c>
      <c r="BR3" s="253"/>
      <c r="BS3" s="253"/>
      <c r="BT3" s="363" t="s">
        <v>162</v>
      </c>
      <c r="BU3" s="364" t="s">
        <v>54</v>
      </c>
      <c r="BV3" s="365" t="s">
        <v>7</v>
      </c>
      <c r="BW3" s="365" t="s">
        <v>1</v>
      </c>
      <c r="BX3" s="365" t="s">
        <v>2</v>
      </c>
      <c r="BY3" s="365" t="s">
        <v>16</v>
      </c>
      <c r="BZ3" s="365" t="s">
        <v>17</v>
      </c>
      <c r="CA3" s="366" t="s">
        <v>18</v>
      </c>
      <c r="CB3" s="253"/>
      <c r="CC3" s="253"/>
      <c r="CD3" s="363" t="s">
        <v>162</v>
      </c>
      <c r="CE3" s="364" t="s">
        <v>54</v>
      </c>
      <c r="CF3" s="365" t="s">
        <v>7</v>
      </c>
      <c r="CG3" s="365" t="s">
        <v>1</v>
      </c>
      <c r="CH3" s="365" t="s">
        <v>2</v>
      </c>
      <c r="CI3" s="365" t="s">
        <v>16</v>
      </c>
      <c r="CJ3" s="365" t="s">
        <v>17</v>
      </c>
      <c r="CK3" s="366" t="s">
        <v>18</v>
      </c>
      <c r="CL3" s="253"/>
      <c r="CM3" s="253"/>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92" t="str">
        <f>IF(ISBLANK('Data Summary'!A6),"",'Data Summary'!A6)</f>
        <v>NIC_2006_LLECE</v>
      </c>
      <c r="B4" s="123"/>
      <c r="C4" s="92" t="s">
        <v>3</v>
      </c>
      <c r="D4" s="7"/>
      <c r="E4" s="7"/>
      <c r="F4" s="7"/>
      <c r="G4" s="7"/>
      <c r="H4" s="7"/>
      <c r="I4" s="26"/>
      <c r="J4" s="24"/>
      <c r="K4" s="24"/>
      <c r="L4" s="137"/>
      <c r="M4" s="92" t="s">
        <v>3</v>
      </c>
      <c r="N4" s="7"/>
      <c r="O4" s="7"/>
      <c r="P4" s="7"/>
      <c r="Q4" s="7"/>
      <c r="R4" s="7"/>
      <c r="S4" s="26"/>
      <c r="T4" s="24"/>
      <c r="U4" s="24"/>
      <c r="V4" s="137"/>
      <c r="W4" s="92" t="s">
        <v>3</v>
      </c>
      <c r="X4" s="7"/>
      <c r="Y4" s="7"/>
      <c r="Z4" s="7"/>
      <c r="AA4" s="7"/>
      <c r="AB4" s="7"/>
      <c r="AC4" s="26"/>
      <c r="AD4" s="24"/>
      <c r="AE4" s="24"/>
      <c r="AF4" s="137"/>
      <c r="AG4" s="92" t="s">
        <v>3</v>
      </c>
      <c r="AH4" s="7"/>
      <c r="AI4" s="7"/>
      <c r="AJ4" s="7"/>
      <c r="AK4" s="7"/>
      <c r="AL4" s="7"/>
      <c r="AM4" s="26"/>
      <c r="AN4" s="24"/>
      <c r="AO4" s="24"/>
      <c r="AP4" s="137"/>
      <c r="AQ4" s="92" t="s">
        <v>3</v>
      </c>
      <c r="AR4" s="7"/>
      <c r="AS4" s="7"/>
      <c r="AT4" s="7"/>
      <c r="AU4" s="7"/>
      <c r="AV4" s="7"/>
      <c r="AW4" s="26"/>
      <c r="AX4" s="24"/>
      <c r="AY4" s="24"/>
      <c r="AZ4" s="137"/>
      <c r="BA4" s="92" t="s">
        <v>3</v>
      </c>
      <c r="BB4" s="7"/>
      <c r="BC4" s="7"/>
      <c r="BD4" s="7"/>
      <c r="BE4" s="7"/>
      <c r="BF4" s="7"/>
      <c r="BG4" s="26"/>
      <c r="BH4" s="24"/>
      <c r="BI4" s="24"/>
      <c r="BJ4" s="137"/>
      <c r="BK4" s="92" t="s">
        <v>3</v>
      </c>
      <c r="BL4" s="7"/>
      <c r="BM4" s="7"/>
      <c r="BN4" s="7"/>
      <c r="BO4" s="7"/>
      <c r="BP4" s="7"/>
      <c r="BQ4" s="26"/>
      <c r="BR4" s="24"/>
      <c r="BS4" s="24"/>
      <c r="BT4" s="137"/>
      <c r="BU4" s="92" t="s">
        <v>3</v>
      </c>
      <c r="BV4" s="7"/>
      <c r="BW4" s="7"/>
      <c r="BX4" s="7"/>
      <c r="BY4" s="7"/>
      <c r="BZ4" s="7"/>
      <c r="CA4" s="26"/>
      <c r="CB4" s="24"/>
      <c r="CC4" s="24"/>
      <c r="CD4" s="137"/>
      <c r="CE4" s="92" t="s">
        <v>3</v>
      </c>
      <c r="CF4" s="7"/>
      <c r="CG4" s="7"/>
      <c r="CH4" s="7"/>
      <c r="CI4" s="7"/>
      <c r="CJ4" s="7"/>
      <c r="CK4" s="26"/>
      <c r="CL4" s="24"/>
      <c r="CM4" s="24"/>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2" t="str">
        <f ca="true">IF(ISBLANK('Data Summary'!A7),"",'Data Summary'!A7)</f>
        <v>NIC_2013_LLECE</v>
      </c>
      <c r="B5" s="123"/>
      <c r="C5" s="92" t="s">
        <v>25</v>
      </c>
      <c r="D5" s="7"/>
      <c r="E5" s="7"/>
      <c r="F5" s="7"/>
      <c r="G5" s="7"/>
      <c r="H5" s="7"/>
      <c r="I5" s="26"/>
      <c r="J5" s="24"/>
      <c r="K5" s="24"/>
      <c r="L5" s="137"/>
      <c r="M5" s="92" t="s">
        <v>25</v>
      </c>
      <c r="N5" s="7"/>
      <c r="O5" s="7"/>
      <c r="P5" s="7"/>
      <c r="Q5" s="7"/>
      <c r="R5" s="7"/>
      <c r="S5" s="26"/>
      <c r="T5" s="24"/>
      <c r="U5" s="24"/>
      <c r="V5" s="137"/>
      <c r="W5" s="92" t="s">
        <v>25</v>
      </c>
      <c r="X5" s="7"/>
      <c r="Y5" s="7"/>
      <c r="Z5" s="7"/>
      <c r="AA5" s="7"/>
      <c r="AB5" s="7"/>
      <c r="AC5" s="26"/>
      <c r="AD5" s="24"/>
      <c r="AE5" s="24"/>
      <c r="AF5" s="137"/>
      <c r="AG5" s="92" t="s">
        <v>25</v>
      </c>
      <c r="AH5" s="7"/>
      <c r="AI5" s="7"/>
      <c r="AJ5" s="7"/>
      <c r="AK5" s="7"/>
      <c r="AL5" s="7"/>
      <c r="AM5" s="26"/>
      <c r="AN5" s="24"/>
      <c r="AO5" s="24"/>
      <c r="AP5" s="137"/>
      <c r="AQ5" s="92" t="s">
        <v>25</v>
      </c>
      <c r="AR5" s="7"/>
      <c r="AS5" s="7"/>
      <c r="AT5" s="7"/>
      <c r="AU5" s="7"/>
      <c r="AV5" s="7"/>
      <c r="AW5" s="26"/>
      <c r="AX5" s="24"/>
      <c r="AY5" s="24"/>
      <c r="AZ5" s="137"/>
      <c r="BA5" s="92" t="s">
        <v>25</v>
      </c>
      <c r="BB5" s="7"/>
      <c r="BC5" s="7"/>
      <c r="BD5" s="7"/>
      <c r="BE5" s="7"/>
      <c r="BF5" s="7"/>
      <c r="BG5" s="26"/>
      <c r="BH5" s="24"/>
      <c r="BI5" s="24"/>
      <c r="BJ5" s="137"/>
      <c r="BK5" s="92" t="s">
        <v>25</v>
      </c>
      <c r="BL5" s="7"/>
      <c r="BM5" s="7"/>
      <c r="BN5" s="7"/>
      <c r="BO5" s="7"/>
      <c r="BP5" s="7"/>
      <c r="BQ5" s="26"/>
      <c r="BR5" s="24"/>
      <c r="BS5" s="24"/>
      <c r="BT5" s="137"/>
      <c r="BU5" s="92" t="s">
        <v>25</v>
      </c>
      <c r="BV5" s="7"/>
      <c r="BW5" s="7"/>
      <c r="BX5" s="7"/>
      <c r="BY5" s="7"/>
      <c r="BZ5" s="7"/>
      <c r="CA5" s="26"/>
      <c r="CB5" s="24"/>
      <c r="CC5" s="24"/>
      <c r="CD5" s="137"/>
      <c r="CE5" s="92" t="s">
        <v>25</v>
      </c>
      <c r="CF5" s="7"/>
      <c r="CG5" s="7"/>
      <c r="CH5" s="7"/>
      <c r="CI5" s="7"/>
      <c r="CJ5" s="7"/>
      <c r="CK5" s="26"/>
      <c r="CL5" s="24"/>
      <c r="CM5" s="24"/>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2" t="str">
        <f ca="true">IF(ISBLANK('Data Summary'!A8),"",'Data Summary'!A8)</f>
        <v>NIC_2016_SIASAR</v>
      </c>
      <c r="B6" s="137"/>
      <c r="C6" s="93" t="s">
        <v>26</v>
      </c>
      <c r="D6" s="19"/>
      <c r="E6" s="7"/>
      <c r="F6" s="7"/>
      <c r="G6" s="7"/>
      <c r="H6" s="7"/>
      <c r="I6" s="26"/>
      <c r="J6" s="24"/>
      <c r="K6" s="24"/>
      <c r="L6" s="137"/>
      <c r="M6" s="93" t="s">
        <v>26</v>
      </c>
      <c r="N6" s="19"/>
      <c r="O6" s="7"/>
      <c r="P6" s="7"/>
      <c r="Q6" s="7"/>
      <c r="R6" s="7"/>
      <c r="S6" s="26"/>
      <c r="T6" s="24"/>
      <c r="U6" s="24"/>
      <c r="V6" s="137"/>
      <c r="W6" s="93" t="s">
        <v>26</v>
      </c>
      <c r="X6" s="19"/>
      <c r="Y6" s="7"/>
      <c r="Z6" s="7"/>
      <c r="AA6" s="7"/>
      <c r="AB6" s="7"/>
      <c r="AC6" s="26"/>
      <c r="AD6" s="24"/>
      <c r="AE6" s="24"/>
      <c r="AF6" s="137"/>
      <c r="AG6" s="93" t="s">
        <v>26</v>
      </c>
      <c r="AH6" s="19"/>
      <c r="AI6" s="7"/>
      <c r="AJ6" s="7"/>
      <c r="AK6" s="7"/>
      <c r="AL6" s="7"/>
      <c r="AM6" s="26"/>
      <c r="AN6" s="24"/>
      <c r="AO6" s="24"/>
      <c r="AP6" s="137"/>
      <c r="AQ6" s="93" t="s">
        <v>26</v>
      </c>
      <c r="AR6" s="19"/>
      <c r="AS6" s="7"/>
      <c r="AT6" s="7"/>
      <c r="AU6" s="7"/>
      <c r="AV6" s="7"/>
      <c r="AW6" s="26"/>
      <c r="AX6" s="24"/>
      <c r="AY6" s="24"/>
      <c r="AZ6" s="137"/>
      <c r="BA6" s="93" t="s">
        <v>26</v>
      </c>
      <c r="BB6" s="19"/>
      <c r="BC6" s="7"/>
      <c r="BD6" s="7"/>
      <c r="BE6" s="7"/>
      <c r="BF6" s="7"/>
      <c r="BG6" s="26"/>
      <c r="BH6" s="24"/>
      <c r="BI6" s="24"/>
      <c r="BJ6" s="137"/>
      <c r="BK6" s="93" t="s">
        <v>26</v>
      </c>
      <c r="BL6" s="19"/>
      <c r="BM6" s="7"/>
      <c r="BN6" s="7"/>
      <c r="BO6" s="7"/>
      <c r="BP6" s="7"/>
      <c r="BQ6" s="26"/>
      <c r="BR6" s="24"/>
      <c r="BS6" s="24"/>
      <c r="BT6" s="137"/>
      <c r="BU6" s="93" t="s">
        <v>26</v>
      </c>
      <c r="BV6" s="19"/>
      <c r="BW6" s="7"/>
      <c r="BX6" s="7"/>
      <c r="BY6" s="7"/>
      <c r="BZ6" s="7"/>
      <c r="CA6" s="26"/>
      <c r="CB6" s="24"/>
      <c r="CC6" s="24"/>
      <c r="CD6" s="137"/>
      <c r="CE6" s="93" t="s">
        <v>26</v>
      </c>
      <c r="CF6" s="19"/>
      <c r="CG6" s="7"/>
      <c r="CH6" s="7"/>
      <c r="CI6" s="7"/>
      <c r="CJ6" s="7"/>
      <c r="CK6" s="26"/>
      <c r="CL6" s="24"/>
      <c r="CM6" s="24"/>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2" t="str">
        <f ca="true">IF(ISBLANK('Data Summary'!A9),"",'Data Summary'!A9)</f>
        <v>NIC_2017_CEN</v>
      </c>
      <c r="B7" s="123"/>
      <c r="C7" s="93" t="s">
        <v>126</v>
      </c>
      <c r="D7" s="79"/>
      <c r="E7" s="7"/>
      <c r="F7" s="7"/>
      <c r="G7" s="7"/>
      <c r="H7" s="7"/>
      <c r="I7" s="26"/>
      <c r="J7" s="24"/>
      <c r="K7" s="24"/>
      <c r="L7" s="123"/>
      <c r="M7" s="93" t="s">
        <v>126</v>
      </c>
      <c r="N7" s="79"/>
      <c r="O7" s="7"/>
      <c r="P7" s="7"/>
      <c r="Q7" s="7"/>
      <c r="R7" s="7"/>
      <c r="S7" s="26"/>
      <c r="T7" s="24"/>
      <c r="U7" s="24"/>
      <c r="V7" s="123"/>
      <c r="W7" s="93" t="s">
        <v>126</v>
      </c>
      <c r="X7" s="79"/>
      <c r="Y7" s="7"/>
      <c r="Z7" s="7"/>
      <c r="AA7" s="7"/>
      <c r="AB7" s="7"/>
      <c r="AC7" s="26"/>
      <c r="AD7" s="24"/>
      <c r="AE7" s="24"/>
      <c r="AF7" s="123"/>
      <c r="AG7" s="93" t="s">
        <v>126</v>
      </c>
      <c r="AH7" s="79"/>
      <c r="AI7" s="7"/>
      <c r="AJ7" s="7"/>
      <c r="AK7" s="7"/>
      <c r="AL7" s="7"/>
      <c r="AM7" s="26"/>
      <c r="AN7" s="24"/>
      <c r="AO7" s="24"/>
      <c r="AP7" s="123"/>
      <c r="AQ7" s="93" t="s">
        <v>126</v>
      </c>
      <c r="AR7" s="79"/>
      <c r="AS7" s="7"/>
      <c r="AT7" s="7"/>
      <c r="AU7" s="7"/>
      <c r="AV7" s="7"/>
      <c r="AW7" s="26"/>
      <c r="AX7" s="24"/>
      <c r="AY7" s="24"/>
      <c r="AZ7" s="123"/>
      <c r="BA7" s="93" t="s">
        <v>126</v>
      </c>
      <c r="BB7" s="79"/>
      <c r="BC7" s="7"/>
      <c r="BD7" s="7"/>
      <c r="BE7" s="7"/>
      <c r="BF7" s="7"/>
      <c r="BG7" s="26"/>
      <c r="BH7" s="24"/>
      <c r="BI7" s="24"/>
      <c r="BJ7" s="123"/>
      <c r="BK7" s="93" t="s">
        <v>126</v>
      </c>
      <c r="BL7" s="79"/>
      <c r="BM7" s="7"/>
      <c r="BN7" s="7"/>
      <c r="BO7" s="7"/>
      <c r="BP7" s="7"/>
      <c r="BQ7" s="26"/>
      <c r="BR7" s="24"/>
      <c r="BS7" s="24"/>
      <c r="BT7" s="123"/>
      <c r="BU7" s="93" t="s">
        <v>126</v>
      </c>
      <c r="BV7" s="79"/>
      <c r="BW7" s="7"/>
      <c r="BX7" s="7"/>
      <c r="BY7" s="7"/>
      <c r="BZ7" s="7"/>
      <c r="CA7" s="26"/>
      <c r="CB7" s="24"/>
      <c r="CC7" s="24"/>
      <c r="CD7" s="123"/>
      <c r="CE7" s="93" t="s">
        <v>126</v>
      </c>
      <c r="CF7" s="79"/>
      <c r="CG7" s="7"/>
      <c r="CH7" s="7"/>
      <c r="CI7" s="7"/>
      <c r="CJ7" s="7"/>
      <c r="CK7" s="26"/>
      <c r="CL7" s="24"/>
      <c r="CM7" s="24"/>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2" t="str">
        <f ca="true">IF(ISBLANK('Data Summary'!A10),"",'Data Summary'!A10)</f>
        <v>NIC_2017_SIASAR</v>
      </c>
      <c r="B8" s="137"/>
      <c r="C8" s="93" t="s">
        <v>127</v>
      </c>
      <c r="D8" s="19"/>
      <c r="E8" s="7"/>
      <c r="F8" s="7"/>
      <c r="G8" s="7"/>
      <c r="H8" s="7"/>
      <c r="I8" s="26"/>
      <c r="J8" s="24"/>
      <c r="K8" s="24"/>
      <c r="L8" s="137"/>
      <c r="M8" s="93" t="s">
        <v>127</v>
      </c>
      <c r="N8" s="19"/>
      <c r="O8" s="7"/>
      <c r="P8" s="7"/>
      <c r="Q8" s="7"/>
      <c r="R8" s="7"/>
      <c r="S8" s="26"/>
      <c r="T8" s="24"/>
      <c r="U8" s="24"/>
      <c r="V8" s="137"/>
      <c r="W8" s="93" t="s">
        <v>127</v>
      </c>
      <c r="X8" s="19"/>
      <c r="Y8" s="7"/>
      <c r="Z8" s="7"/>
      <c r="AA8" s="7"/>
      <c r="AB8" s="7"/>
      <c r="AC8" s="26"/>
      <c r="AD8" s="24"/>
      <c r="AE8" s="24"/>
      <c r="AF8" s="137"/>
      <c r="AG8" s="93" t="s">
        <v>127</v>
      </c>
      <c r="AH8" s="19"/>
      <c r="AI8" s="7"/>
      <c r="AJ8" s="7"/>
      <c r="AK8" s="7"/>
      <c r="AL8" s="7"/>
      <c r="AM8" s="26"/>
      <c r="AN8" s="24"/>
      <c r="AO8" s="24"/>
      <c r="AP8" s="137"/>
      <c r="AQ8" s="93" t="s">
        <v>127</v>
      </c>
      <c r="AR8" s="19"/>
      <c r="AS8" s="7"/>
      <c r="AT8" s="7"/>
      <c r="AU8" s="7"/>
      <c r="AV8" s="7"/>
      <c r="AW8" s="26"/>
      <c r="AX8" s="24"/>
      <c r="AY8" s="24"/>
      <c r="AZ8" s="137"/>
      <c r="BA8" s="93" t="s">
        <v>127</v>
      </c>
      <c r="BB8" s="19"/>
      <c r="BC8" s="7"/>
      <c r="BD8" s="7"/>
      <c r="BE8" s="7"/>
      <c r="BF8" s="7"/>
      <c r="BG8" s="26"/>
      <c r="BH8" s="24"/>
      <c r="BI8" s="24"/>
      <c r="BJ8" s="137"/>
      <c r="BK8" s="93" t="s">
        <v>127</v>
      </c>
      <c r="BL8" s="19"/>
      <c r="BM8" s="7"/>
      <c r="BN8" s="7"/>
      <c r="BO8" s="7"/>
      <c r="BP8" s="7"/>
      <c r="BQ8" s="26"/>
      <c r="BR8" s="24"/>
      <c r="BS8" s="24"/>
      <c r="BT8" s="137"/>
      <c r="BU8" s="93" t="s">
        <v>127</v>
      </c>
      <c r="BV8" s="19"/>
      <c r="BW8" s="7"/>
      <c r="BX8" s="7"/>
      <c r="BY8" s="7"/>
      <c r="BZ8" s="7"/>
      <c r="CA8" s="26"/>
      <c r="CB8" s="24"/>
      <c r="CC8" s="24"/>
      <c r="CD8" s="137"/>
      <c r="CE8" s="93" t="s">
        <v>127</v>
      </c>
      <c r="CF8" s="19"/>
      <c r="CG8" s="7"/>
      <c r="CH8" s="7"/>
      <c r="CI8" s="7"/>
      <c r="CJ8" s="7"/>
      <c r="CK8" s="26"/>
      <c r="CL8" s="24"/>
      <c r="CM8" s="24"/>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2" t="str">
        <f ca="true">IF(ISBLANK('Data Summary'!A11),"",'Data Summary'!A11)</f>
        <v>NIC_2018_SIASAR</v>
      </c>
      <c r="B9" s="123"/>
      <c r="C9" s="93" t="s">
        <v>165</v>
      </c>
      <c r="D9" s="19"/>
      <c r="E9" s="7"/>
      <c r="F9" s="7"/>
      <c r="G9" s="7"/>
      <c r="H9" s="7"/>
      <c r="I9" s="26"/>
      <c r="J9" s="24"/>
      <c r="K9" s="24"/>
      <c r="L9" s="137"/>
      <c r="M9" s="93" t="s">
        <v>165</v>
      </c>
      <c r="N9" s="19"/>
      <c r="O9" s="7"/>
      <c r="P9" s="7"/>
      <c r="Q9" s="7"/>
      <c r="R9" s="7"/>
      <c r="S9" s="26"/>
      <c r="T9" s="24"/>
      <c r="U9" s="24"/>
      <c r="V9" s="123" t="s">
        <v>251</v>
      </c>
      <c r="W9" s="93" t="s">
        <v>165</v>
      </c>
      <c r="X9" s="19"/>
      <c r="Y9" s="7"/>
      <c r="Z9" s="7">
        <v>13.533799999999999</v>
      </c>
      <c r="AA9" s="7"/>
      <c r="AB9" s="7"/>
      <c r="AC9" s="26"/>
      <c r="AD9" s="24"/>
      <c r="AE9" s="24"/>
      <c r="AF9" s="123" t="s">
        <v>212</v>
      </c>
      <c r="AG9" s="93" t="s">
        <v>165</v>
      </c>
      <c r="AH9" s="19">
        <v>40.129781420765028</v>
      </c>
      <c r="AI9" s="7">
        <v>38.297872340425535</v>
      </c>
      <c r="AJ9" s="7">
        <v>40.159666782367232</v>
      </c>
      <c r="AK9" s="7"/>
      <c r="AL9" s="7"/>
      <c r="AM9" s="26"/>
      <c r="AN9" s="24"/>
      <c r="AO9" s="24"/>
      <c r="AP9" s="123" t="s">
        <v>251</v>
      </c>
      <c r="AQ9" s="93" t="s">
        <v>165</v>
      </c>
      <c r="AR9" s="19"/>
      <c r="AS9" s="7"/>
      <c r="AT9" s="7">
        <v>28.700199999999999</v>
      </c>
      <c r="AU9" s="7"/>
      <c r="AV9" s="7"/>
      <c r="AW9" s="26"/>
      <c r="AX9" s="24"/>
      <c r="AY9" s="24"/>
      <c r="AZ9" s="123" t="s">
        <v>251</v>
      </c>
      <c r="BA9" s="93" t="s">
        <v>165</v>
      </c>
      <c r="BB9" s="19"/>
      <c r="BC9" s="7"/>
      <c r="BD9" s="7">
        <v>19.117599999999999</v>
      </c>
      <c r="BE9" s="7"/>
      <c r="BF9" s="7"/>
      <c r="BG9" s="26"/>
      <c r="BH9" s="24"/>
      <c r="BI9" s="24"/>
      <c r="BJ9" s="123" t="s">
        <v>251</v>
      </c>
      <c r="BK9" s="93" t="s">
        <v>165</v>
      </c>
      <c r="BL9" s="19"/>
      <c r="BM9" s="7"/>
      <c r="BN9" s="7">
        <v>24.404299999999999</v>
      </c>
      <c r="BO9" s="7"/>
      <c r="BP9" s="7"/>
      <c r="BQ9" s="26"/>
      <c r="BR9" s="24"/>
      <c r="BS9" s="24"/>
      <c r="BT9" s="123"/>
      <c r="BU9" s="93" t="s">
        <v>165</v>
      </c>
      <c r="BV9" s="19"/>
      <c r="BW9" s="7"/>
      <c r="BX9" s="7"/>
      <c r="BY9" s="7"/>
      <c r="BZ9" s="7"/>
      <c r="CA9" s="26"/>
      <c r="CB9" s="24"/>
      <c r="CC9" s="24"/>
      <c r="CD9" s="123"/>
      <c r="CE9" s="93" t="s">
        <v>165</v>
      </c>
      <c r="CF9" s="19"/>
      <c r="CG9" s="7"/>
      <c r="CH9" s="7"/>
      <c r="CI9" s="7"/>
      <c r="CJ9" s="7"/>
      <c r="CK9" s="26"/>
      <c r="CL9" s="24"/>
      <c r="CM9" s="24"/>
      <c r="CN9" s="132"/>
      <c r="CX9" s="132"/>
      <c r="DH9" s="132"/>
      <c r="DR9" s="132"/>
      <c r="EB9" s="132"/>
      <c r="EL9" s="132"/>
      <c r="EV9" s="132"/>
      <c r="FF9" s="132"/>
      <c r="FP9" s="132"/>
      <c r="FZ9" s="132"/>
      <c r="GJ9" s="132"/>
      <c r="GT9" s="132"/>
      <c r="HD9" s="132"/>
      <c r="HN9" s="132"/>
      <c r="HX9" s="132"/>
    </row>
    <row xmlns:x14ac="http://schemas.microsoft.com/office/spreadsheetml/2009/9/ac" r="10" s="2" customFormat="true" ht="86.45" customHeight="true" x14ac:dyDescent="0.25">
      <c r="A10" s="392" t="str">
        <f ca="true">IF(ISBLANK('Data Summary'!A12),"",'Data Summary'!A12)</f>
        <v>NIC_2019_SIASAR</v>
      </c>
      <c r="B10" s="127" t="s">
        <v>12</v>
      </c>
      <c r="C10" s="593" t="s">
        <v>158</v>
      </c>
      <c r="D10" s="593"/>
      <c r="E10" s="593"/>
      <c r="F10" s="593"/>
      <c r="G10" s="593"/>
      <c r="H10" s="593"/>
      <c r="I10" s="594"/>
      <c r="J10" s="11"/>
      <c r="K10" s="11"/>
      <c r="L10" s="127" t="s">
        <v>12</v>
      </c>
      <c r="M10" s="593" t="s">
        <v>158</v>
      </c>
      <c r="N10" s="593"/>
      <c r="O10" s="593"/>
      <c r="P10" s="593"/>
      <c r="Q10" s="593"/>
      <c r="R10" s="593"/>
      <c r="S10" s="594"/>
      <c r="T10" s="11"/>
      <c r="U10" s="11"/>
      <c r="V10" s="127" t="s">
        <v>12</v>
      </c>
      <c r="W10" s="596" t="s">
        <v>255</v>
      </c>
      <c r="X10" s="598"/>
      <c r="Y10" s="598"/>
      <c r="Z10" s="598"/>
      <c r="AA10" s="598"/>
      <c r="AB10" s="598"/>
      <c r="AC10" s="599"/>
      <c r="AD10" s="11"/>
      <c r="AE10" s="11"/>
      <c r="AF10" s="127" t="s">
        <v>12</v>
      </c>
      <c r="AG10" s="596" t="s">
        <v>215</v>
      </c>
      <c r="AH10" s="598"/>
      <c r="AI10" s="598"/>
      <c r="AJ10" s="598"/>
      <c r="AK10" s="598"/>
      <c r="AL10" s="598"/>
      <c r="AM10" s="599"/>
      <c r="AN10" s="11"/>
      <c r="AO10" s="11"/>
      <c r="AP10" s="127" t="s">
        <v>12</v>
      </c>
      <c r="AQ10" s="596"/>
      <c r="AR10" s="598"/>
      <c r="AS10" s="598"/>
      <c r="AT10" s="598"/>
      <c r="AU10" s="598"/>
      <c r="AV10" s="598"/>
      <c r="AW10" s="599"/>
      <c r="AX10" s="11"/>
      <c r="AY10" s="11"/>
      <c r="AZ10" s="127" t="s">
        <v>12</v>
      </c>
      <c r="BA10" s="596" t="s">
        <v>255</v>
      </c>
      <c r="BB10" s="598"/>
      <c r="BC10" s="598"/>
      <c r="BD10" s="598"/>
      <c r="BE10" s="598"/>
      <c r="BF10" s="598"/>
      <c r="BG10" s="599"/>
      <c r="BH10" s="11"/>
      <c r="BI10" s="11"/>
      <c r="BJ10" s="127" t="s">
        <v>12</v>
      </c>
      <c r="BK10" s="596"/>
      <c r="BL10" s="598"/>
      <c r="BM10" s="598"/>
      <c r="BN10" s="598"/>
      <c r="BO10" s="598"/>
      <c r="BP10" s="598"/>
      <c r="BQ10" s="599"/>
      <c r="BR10" s="11"/>
      <c r="BS10" s="11"/>
      <c r="BT10" s="127" t="s">
        <v>12</v>
      </c>
      <c r="BU10" s="592" t="s">
        <v>296</v>
      </c>
      <c r="BV10" s="593"/>
      <c r="BW10" s="593"/>
      <c r="BX10" s="593"/>
      <c r="BY10" s="593"/>
      <c r="BZ10" s="593"/>
      <c r="CA10" s="594"/>
      <c r="CB10" s="11"/>
      <c r="CC10" s="11"/>
      <c r="CD10" s="127" t="s">
        <v>12</v>
      </c>
      <c r="CE10" s="592" t="s">
        <v>296</v>
      </c>
      <c r="CF10" s="593"/>
      <c r="CG10" s="593"/>
      <c r="CH10" s="593"/>
      <c r="CI10" s="593"/>
      <c r="CJ10" s="593"/>
      <c r="CK10" s="594"/>
      <c r="CL10" s="11"/>
      <c r="CM10" s="11"/>
      <c r="CN10" s="135"/>
      <c r="CX10" s="135"/>
      <c r="DH10" s="135"/>
      <c r="DR10" s="135"/>
      <c r="EB10" s="135"/>
      <c r="EL10" s="135"/>
      <c r="EV10" s="135"/>
      <c r="FF10" s="135"/>
      <c r="FP10" s="135"/>
      <c r="FZ10" s="135"/>
      <c r="GJ10" s="135"/>
      <c r="GT10" s="135"/>
      <c r="HD10" s="135"/>
      <c r="HN10" s="135"/>
      <c r="HX10" s="135"/>
    </row>
    <row xmlns:x14ac="http://schemas.microsoft.com/office/spreadsheetml/2009/9/ac" r="11" s="2" customFormat="true" ht="15.6" customHeight="true" x14ac:dyDescent="0.25">
      <c r="A11" s="392" t="str">
        <f ca="true">IF(ISBLANK('Data Summary'!A13),"",'Data Summary'!A13)</f>
        <v>NIC_2019_LLECE</v>
      </c>
      <c r="B11" s="127"/>
      <c r="C11" s="103" t="s">
        <v>106</v>
      </c>
      <c r="D11" s="53"/>
      <c r="E11" s="53"/>
      <c r="F11" s="53"/>
      <c r="G11" s="53"/>
      <c r="H11" s="53"/>
      <c r="I11" s="102"/>
      <c r="J11" s="11"/>
      <c r="K11" s="11"/>
      <c r="L11" s="127"/>
      <c r="M11" s="103" t="s">
        <v>106</v>
      </c>
      <c r="N11" s="101"/>
      <c r="O11" s="101"/>
      <c r="P11" s="101"/>
      <c r="Q11" s="101"/>
      <c r="R11" s="101"/>
      <c r="S11" s="102"/>
      <c r="T11" s="11"/>
      <c r="U11" s="11"/>
      <c r="V11" s="127"/>
      <c r="W11" s="103" t="s">
        <v>106</v>
      </c>
      <c r="X11" s="191"/>
      <c r="Y11" s="191"/>
      <c r="Z11" s="191"/>
      <c r="AA11" s="191"/>
      <c r="AB11" s="191"/>
      <c r="AC11" s="192"/>
      <c r="AD11" s="11"/>
      <c r="AE11" s="11"/>
      <c r="AF11" s="127"/>
      <c r="AG11" s="103" t="s">
        <v>106</v>
      </c>
      <c r="AH11" s="380"/>
      <c r="AI11" s="380"/>
      <c r="AJ11" s="380"/>
      <c r="AK11" s="380"/>
      <c r="AL11" s="380"/>
      <c r="AM11" s="381"/>
      <c r="AN11" s="11"/>
      <c r="AO11" s="11"/>
      <c r="AP11" s="127"/>
      <c r="AQ11" s="103" t="s">
        <v>106</v>
      </c>
      <c r="AR11" s="380"/>
      <c r="AS11" s="380"/>
      <c r="AT11" s="380"/>
      <c r="AU11" s="380"/>
      <c r="AV11" s="380"/>
      <c r="AW11" s="381"/>
      <c r="AX11" s="11"/>
      <c r="AY11" s="11"/>
      <c r="AZ11" s="127"/>
      <c r="BA11" s="103" t="s">
        <v>106</v>
      </c>
      <c r="BB11" s="380"/>
      <c r="BC11" s="380"/>
      <c r="BD11" s="380"/>
      <c r="BE11" s="380"/>
      <c r="BF11" s="380"/>
      <c r="BG11" s="381"/>
      <c r="BH11" s="11"/>
      <c r="BI11" s="11"/>
      <c r="BJ11" s="127"/>
      <c r="BK11" s="103" t="s">
        <v>106</v>
      </c>
      <c r="BL11" s="380"/>
      <c r="BM11" s="380"/>
      <c r="BN11" s="380"/>
      <c r="BO11" s="380"/>
      <c r="BP11" s="380"/>
      <c r="BQ11" s="381"/>
      <c r="BR11" s="11"/>
      <c r="BS11" s="11"/>
      <c r="BT11" s="127"/>
      <c r="BU11" s="103" t="s">
        <v>106</v>
      </c>
      <c r="BV11" s="385"/>
      <c r="BW11" s="385"/>
      <c r="BX11" s="385"/>
      <c r="BY11" s="385"/>
      <c r="BZ11" s="385"/>
      <c r="CA11" s="386"/>
      <c r="CB11" s="11"/>
      <c r="CC11" s="11"/>
      <c r="CD11" s="127"/>
      <c r="CE11" s="103" t="s">
        <v>106</v>
      </c>
      <c r="CF11" s="431"/>
      <c r="CG11" s="431"/>
      <c r="CH11" s="431"/>
      <c r="CI11" s="431"/>
      <c r="CJ11" s="431"/>
      <c r="CK11" s="432"/>
      <c r="CL11" s="11"/>
      <c r="CM11" s="11"/>
      <c r="CN11" s="135"/>
      <c r="CX11" s="135"/>
      <c r="DH11" s="135"/>
      <c r="DR11" s="135"/>
      <c r="EB11" s="135"/>
      <c r="EL11" s="135"/>
      <c r="EV11" s="135"/>
      <c r="FF11" s="135"/>
      <c r="FP11" s="135"/>
      <c r="FZ11" s="135"/>
      <c r="GJ11" s="135"/>
      <c r="GT11" s="135"/>
      <c r="HD11" s="135"/>
      <c r="HN11" s="135"/>
      <c r="HX11" s="135"/>
    </row>
    <row xmlns:x14ac="http://schemas.microsoft.com/office/spreadsheetml/2009/9/ac" r="12" s="2" customFormat="true" ht="15" customHeight="true" x14ac:dyDescent="0.25">
      <c r="A12" s="392" t="str">
        <f ca="true">IF(ISBLANK('Data Summary'!A14),"",'Data Summary'!A14)</f>
        <v>NIC_2023_EMIS</v>
      </c>
      <c r="B12" s="127"/>
      <c r="C12" s="103" t="s">
        <v>111</v>
      </c>
      <c r="D12" s="53"/>
      <c r="E12" s="53"/>
      <c r="F12" s="53"/>
      <c r="G12" s="53"/>
      <c r="H12" s="53"/>
      <c r="I12" s="100"/>
      <c r="J12" s="11"/>
      <c r="K12" s="11"/>
      <c r="L12" s="127"/>
      <c r="M12" s="103" t="s">
        <v>111</v>
      </c>
      <c r="N12" s="53"/>
      <c r="O12" s="53"/>
      <c r="P12" s="53"/>
      <c r="Q12" s="53"/>
      <c r="R12" s="53"/>
      <c r="S12" s="100"/>
      <c r="T12" s="11"/>
      <c r="U12" s="11"/>
      <c r="V12" s="127"/>
      <c r="W12" s="103" t="s">
        <v>111</v>
      </c>
      <c r="X12" s="53"/>
      <c r="Y12" s="53"/>
      <c r="Z12" s="53"/>
      <c r="AA12" s="53"/>
      <c r="AB12" s="53"/>
      <c r="AC12" s="100"/>
      <c r="AD12" s="11"/>
      <c r="AE12" s="11"/>
      <c r="AF12" s="127"/>
      <c r="AG12" s="103" t="s">
        <v>111</v>
      </c>
      <c r="AH12" s="53"/>
      <c r="AI12" s="53"/>
      <c r="AJ12" s="53"/>
      <c r="AK12" s="53"/>
      <c r="AL12" s="53"/>
      <c r="AM12" s="100"/>
      <c r="AN12" s="11"/>
      <c r="AO12" s="11"/>
      <c r="AP12" s="127"/>
      <c r="AQ12" s="103" t="s">
        <v>111</v>
      </c>
      <c r="AR12" s="53"/>
      <c r="AS12" s="53"/>
      <c r="AT12" s="53"/>
      <c r="AU12" s="53"/>
      <c r="AV12" s="53"/>
      <c r="AW12" s="100"/>
      <c r="AX12" s="11"/>
      <c r="AY12" s="11"/>
      <c r="AZ12" s="127"/>
      <c r="BA12" s="103" t="s">
        <v>111</v>
      </c>
      <c r="BB12" s="53"/>
      <c r="BC12" s="53"/>
      <c r="BD12" s="53"/>
      <c r="BE12" s="53"/>
      <c r="BF12" s="53"/>
      <c r="BG12" s="100"/>
      <c r="BH12" s="11"/>
      <c r="BI12" s="11"/>
      <c r="BJ12" s="127"/>
      <c r="BK12" s="103" t="s">
        <v>111</v>
      </c>
      <c r="BL12" s="53"/>
      <c r="BM12" s="53"/>
      <c r="BN12" s="53"/>
      <c r="BO12" s="53"/>
      <c r="BP12" s="53"/>
      <c r="BQ12" s="100"/>
      <c r="BR12" s="11"/>
      <c r="BS12" s="11"/>
      <c r="BT12" s="127"/>
      <c r="BU12" s="103" t="s">
        <v>111</v>
      </c>
      <c r="BV12" s="53"/>
      <c r="BW12" s="53"/>
      <c r="BX12" s="53"/>
      <c r="BY12" s="53"/>
      <c r="BZ12" s="53"/>
      <c r="CA12" s="100"/>
      <c r="CB12" s="11"/>
      <c r="CC12" s="11"/>
      <c r="CD12" s="127"/>
      <c r="CE12" s="103" t="s">
        <v>111</v>
      </c>
      <c r="CF12" s="53"/>
      <c r="CG12" s="53"/>
      <c r="CH12" s="53"/>
      <c r="CI12" s="53"/>
      <c r="CJ12" s="53"/>
      <c r="CK12" s="100"/>
      <c r="CL12" s="11"/>
      <c r="CM12" s="11"/>
      <c r="CN12" s="135"/>
      <c r="CX12" s="135"/>
      <c r="DH12" s="135"/>
      <c r="DR12" s="135"/>
      <c r="EB12" s="135"/>
      <c r="EL12" s="135"/>
      <c r="EV12" s="135"/>
      <c r="FF12" s="135"/>
      <c r="FP12" s="135"/>
      <c r="FZ12" s="135"/>
      <c r="GJ12" s="135"/>
      <c r="GT12" s="135"/>
      <c r="HD12" s="135"/>
      <c r="HN12" s="135"/>
      <c r="HX12" s="135"/>
    </row>
    <row xmlns:x14ac="http://schemas.microsoft.com/office/spreadsheetml/2009/9/ac" r="13" s="2" customFormat="true" ht="15" customHeight="true" x14ac:dyDescent="0.25">
      <c r="A13" s="393" t="str">
        <f ca="true">IF(ISBLANK('Data Summary'!A15),"",'Data Summary'!A15)</f>
        <v/>
      </c>
      <c r="B13" s="127"/>
      <c r="C13" s="103" t="s">
        <v>89</v>
      </c>
      <c r="D13" s="53"/>
      <c r="E13" s="53"/>
      <c r="F13" s="53"/>
      <c r="G13" s="53"/>
      <c r="H13" s="53"/>
      <c r="I13" s="100"/>
      <c r="J13" s="11"/>
      <c r="K13" s="11"/>
      <c r="L13" s="127"/>
      <c r="M13" s="103" t="s">
        <v>89</v>
      </c>
      <c r="N13" s="53"/>
      <c r="O13" s="53"/>
      <c r="P13" s="53"/>
      <c r="Q13" s="53"/>
      <c r="R13" s="53"/>
      <c r="S13" s="100"/>
      <c r="T13" s="11"/>
      <c r="U13" s="11"/>
      <c r="V13" s="127"/>
      <c r="W13" s="103" t="s">
        <v>89</v>
      </c>
      <c r="X13" s="53"/>
      <c r="Y13" s="53"/>
      <c r="Z13" s="53" t="s">
        <v>157</v>
      </c>
      <c r="AA13" s="53"/>
      <c r="AB13" s="53"/>
      <c r="AC13" s="100"/>
      <c r="AD13" s="11"/>
      <c r="AE13" s="11"/>
      <c r="AF13" s="127"/>
      <c r="AG13" s="103" t="s">
        <v>89</v>
      </c>
      <c r="AH13" s="53" t="s">
        <v>150</v>
      </c>
      <c r="AI13" s="53" t="s">
        <v>157</v>
      </c>
      <c r="AJ13" s="53" t="s">
        <v>150</v>
      </c>
      <c r="AK13" s="53"/>
      <c r="AL13" s="53"/>
      <c r="AM13" s="100"/>
      <c r="AN13" s="11"/>
      <c r="AO13" s="11"/>
      <c r="AP13" s="127"/>
      <c r="AQ13" s="103" t="s">
        <v>89</v>
      </c>
      <c r="AR13" s="53"/>
      <c r="AS13" s="53"/>
      <c r="AT13" s="53" t="s">
        <v>150</v>
      </c>
      <c r="AU13" s="53"/>
      <c r="AV13" s="53"/>
      <c r="AW13" s="100"/>
      <c r="AX13" s="11"/>
      <c r="AY13" s="11"/>
      <c r="AZ13" s="127"/>
      <c r="BA13" s="103" t="s">
        <v>89</v>
      </c>
      <c r="BB13" s="53"/>
      <c r="BC13" s="53"/>
      <c r="BD13" s="53" t="s">
        <v>157</v>
      </c>
      <c r="BE13" s="53"/>
      <c r="BF13" s="53"/>
      <c r="BG13" s="100"/>
      <c r="BH13" s="11"/>
      <c r="BI13" s="11"/>
      <c r="BJ13" s="127"/>
      <c r="BK13" s="103" t="s">
        <v>89</v>
      </c>
      <c r="BL13" s="53"/>
      <c r="BM13" s="53"/>
      <c r="BN13" s="53" t="s">
        <v>150</v>
      </c>
      <c r="BO13" s="53"/>
      <c r="BP13" s="53"/>
      <c r="BQ13" s="100"/>
      <c r="BR13" s="11"/>
      <c r="BS13" s="11"/>
      <c r="BT13" s="127"/>
      <c r="BU13" s="103" t="s">
        <v>89</v>
      </c>
      <c r="BV13" s="53"/>
      <c r="BW13" s="53"/>
      <c r="BX13" s="53"/>
      <c r="BY13" s="53"/>
      <c r="BZ13" s="53"/>
      <c r="CA13" s="100"/>
      <c r="CB13" s="11"/>
      <c r="CC13" s="11"/>
      <c r="CD13" s="127"/>
      <c r="CE13" s="103" t="s">
        <v>89</v>
      </c>
      <c r="CF13" s="53"/>
      <c r="CG13" s="53"/>
      <c r="CH13" s="53"/>
      <c r="CI13" s="53"/>
      <c r="CJ13" s="53"/>
      <c r="CK13" s="100"/>
      <c r="CL13" s="11"/>
      <c r="CM13" s="11"/>
      <c r="CN13" s="135"/>
      <c r="CX13" s="135"/>
      <c r="DH13" s="135"/>
      <c r="DR13" s="135"/>
      <c r="EB13" s="135"/>
      <c r="EL13" s="135"/>
      <c r="EV13" s="135"/>
      <c r="FF13" s="135"/>
      <c r="FP13" s="135"/>
      <c r="FZ13" s="135"/>
      <c r="GJ13" s="135"/>
      <c r="GT13" s="135"/>
      <c r="HD13" s="135"/>
      <c r="HN13" s="135"/>
      <c r="HX13" s="135"/>
    </row>
    <row xmlns:x14ac="http://schemas.microsoft.com/office/spreadsheetml/2009/9/ac" r="14" ht="15.75" customHeight="true" x14ac:dyDescent="0.25">
      <c r="A14" s="393" t="str">
        <f ca="true">IF(ISBLANK('Data Summary'!A16),"",'Data Summary'!A16)</f>
        <v/>
      </c>
      <c r="B14" s="128"/>
      <c r="C14" s="94" t="s">
        <v>23</v>
      </c>
      <c r="D14" s="10"/>
      <c r="E14" s="10"/>
      <c r="F14" s="10"/>
      <c r="G14" s="72"/>
      <c r="H14" s="73"/>
      <c r="I14" s="74"/>
      <c r="J14" s="11"/>
      <c r="K14" s="11"/>
      <c r="L14" s="128"/>
      <c r="M14" s="94" t="s">
        <v>23</v>
      </c>
      <c r="N14" s="10"/>
      <c r="O14" s="10"/>
      <c r="P14" s="10"/>
      <c r="Q14" s="72"/>
      <c r="R14" s="73"/>
      <c r="S14" s="74"/>
      <c r="T14" s="11"/>
      <c r="U14" s="11"/>
      <c r="V14" s="128"/>
      <c r="W14" s="94" t="s">
        <v>23</v>
      </c>
      <c r="X14" s="10"/>
      <c r="Y14" s="10"/>
      <c r="Z14" s="10" t="s">
        <v>245</v>
      </c>
      <c r="AA14" s="72"/>
      <c r="AB14" s="73"/>
      <c r="AC14" s="74"/>
      <c r="AD14" s="11"/>
      <c r="AE14" s="11"/>
      <c r="AF14" s="128"/>
      <c r="AG14" s="94" t="s">
        <v>23</v>
      </c>
      <c r="AH14" s="10"/>
      <c r="AI14" s="10"/>
      <c r="AJ14" s="10"/>
      <c r="AK14" s="72"/>
      <c r="AL14" s="73"/>
      <c r="AM14" s="74"/>
      <c r="AN14" s="11"/>
      <c r="AO14" s="11"/>
      <c r="AP14" s="128"/>
      <c r="AQ14" s="94" t="s">
        <v>23</v>
      </c>
      <c r="AR14" s="10"/>
      <c r="AS14" s="10"/>
      <c r="AT14" s="10" t="s">
        <v>245</v>
      </c>
      <c r="AU14" s="72"/>
      <c r="AV14" s="73"/>
      <c r="AW14" s="74"/>
      <c r="AX14" s="11"/>
      <c r="AY14" s="11"/>
      <c r="AZ14" s="128"/>
      <c r="BA14" s="94" t="s">
        <v>23</v>
      </c>
      <c r="BB14" s="10"/>
      <c r="BC14" s="10"/>
      <c r="BD14" s="10" t="s">
        <v>245</v>
      </c>
      <c r="BE14" s="72"/>
      <c r="BF14" s="73"/>
      <c r="BG14" s="74"/>
      <c r="BH14" s="11"/>
      <c r="BI14" s="11"/>
      <c r="BJ14" s="128"/>
      <c r="BK14" s="94" t="s">
        <v>23</v>
      </c>
      <c r="BL14" s="10"/>
      <c r="BM14" s="10"/>
      <c r="BN14" s="10" t="s">
        <v>245</v>
      </c>
      <c r="BO14" s="72"/>
      <c r="BP14" s="73"/>
      <c r="BQ14" s="74"/>
      <c r="BR14" s="11"/>
      <c r="BS14" s="11"/>
      <c r="BT14" s="128"/>
      <c r="BU14" s="94" t="s">
        <v>23</v>
      </c>
      <c r="BV14" s="10"/>
      <c r="BW14" s="10"/>
      <c r="BX14" s="10"/>
      <c r="BY14" s="72"/>
      <c r="BZ14" s="73"/>
      <c r="CA14" s="74"/>
      <c r="CB14" s="11"/>
      <c r="CC14" s="11"/>
      <c r="CD14" s="128"/>
      <c r="CE14" s="94" t="s">
        <v>23</v>
      </c>
      <c r="CF14" s="581">
        <v>10716</v>
      </c>
      <c r="CG14" s="10"/>
      <c r="CH14" s="10"/>
      <c r="CI14" s="72"/>
      <c r="CJ14" s="73"/>
      <c r="CK14" s="74"/>
      <c r="CL14" s="11"/>
      <c r="CM14" s="11"/>
    </row>
    <row xmlns:x14ac="http://schemas.microsoft.com/office/spreadsheetml/2009/9/ac" r="15" ht="15.75" customHeight="true" thickBot="true" x14ac:dyDescent="0.3">
      <c r="A15" s="393" t="str">
        <f ca="true">IF(ISBLANK('Data Summary'!A17),"",'Data Summary'!A17)</f>
        <v/>
      </c>
      <c r="B15" s="129"/>
      <c r="C15" s="95" t="s">
        <v>20</v>
      </c>
      <c r="D15" s="76"/>
      <c r="E15" s="76"/>
      <c r="F15" s="76"/>
      <c r="G15" s="76"/>
      <c r="H15" s="76"/>
      <c r="I15" s="77"/>
      <c r="J15" s="25"/>
      <c r="K15" s="25"/>
      <c r="L15" s="129"/>
      <c r="M15" s="95" t="s">
        <v>20</v>
      </c>
      <c r="N15" s="76"/>
      <c r="O15" s="81"/>
      <c r="P15" s="81"/>
      <c r="Q15" s="82"/>
      <c r="R15" s="81"/>
      <c r="S15" s="83"/>
      <c r="T15" s="25"/>
      <c r="U15" s="25"/>
      <c r="V15" s="129"/>
      <c r="W15" s="95" t="s">
        <v>20</v>
      </c>
      <c r="X15" s="76"/>
      <c r="Y15" s="76"/>
      <c r="Z15" s="76">
        <v>133</v>
      </c>
      <c r="AA15" s="82"/>
      <c r="AB15" s="81"/>
      <c r="AC15" s="83"/>
      <c r="AD15" s="25"/>
      <c r="AE15" s="25"/>
      <c r="AF15" s="129"/>
      <c r="AG15" s="95" t="s">
        <v>20</v>
      </c>
      <c r="AH15" s="76">
        <v>8727</v>
      </c>
      <c r="AI15" s="76">
        <v>895</v>
      </c>
      <c r="AJ15" s="76">
        <v>7832</v>
      </c>
      <c r="AK15" s="82"/>
      <c r="AL15" s="81"/>
      <c r="AM15" s="83"/>
      <c r="AN15" s="25"/>
      <c r="AO15" s="25"/>
      <c r="AP15" s="129"/>
      <c r="AQ15" s="95" t="s">
        <v>20</v>
      </c>
      <c r="AR15" s="76"/>
      <c r="AS15" s="76"/>
      <c r="AT15" s="76">
        <v>2108</v>
      </c>
      <c r="AU15" s="82"/>
      <c r="AV15" s="81"/>
      <c r="AW15" s="83"/>
      <c r="AX15" s="25"/>
      <c r="AY15" s="25"/>
      <c r="AZ15" s="129"/>
      <c r="BA15" s="95" t="s">
        <v>20</v>
      </c>
      <c r="BB15" s="76"/>
      <c r="BC15" s="76"/>
      <c r="BD15" s="76">
        <v>204</v>
      </c>
      <c r="BE15" s="82"/>
      <c r="BF15" s="81"/>
      <c r="BG15" s="83"/>
      <c r="BH15" s="25"/>
      <c r="BI15" s="25"/>
      <c r="BJ15" s="129"/>
      <c r="BK15" s="95" t="s">
        <v>20</v>
      </c>
      <c r="BL15" s="76"/>
      <c r="BM15" s="76"/>
      <c r="BN15" s="76">
        <v>1385</v>
      </c>
      <c r="BO15" s="82"/>
      <c r="BP15" s="81"/>
      <c r="BQ15" s="83"/>
      <c r="BR15" s="25"/>
      <c r="BS15" s="25"/>
      <c r="BT15" s="129"/>
      <c r="BU15" s="95" t="s">
        <v>20</v>
      </c>
      <c r="BV15" s="76">
        <v>309</v>
      </c>
      <c r="BW15" s="76">
        <v>101</v>
      </c>
      <c r="BX15" s="76">
        <v>208</v>
      </c>
      <c r="BY15" s="82" t="s">
        <v>245</v>
      </c>
      <c r="BZ15" s="81">
        <v>309</v>
      </c>
      <c r="CA15" s="83">
        <v>119</v>
      </c>
      <c r="CB15" s="25"/>
      <c r="CC15" s="25"/>
      <c r="CD15" s="129"/>
      <c r="CE15" s="95" t="s">
        <v>20</v>
      </c>
      <c r="CF15" s="428">
        <v>9146</v>
      </c>
      <c r="CG15" s="76"/>
      <c r="CH15" s="76"/>
      <c r="CI15" s="82" t="s">
        <v>245</v>
      </c>
      <c r="CJ15" s="81"/>
      <c r="CK15" s="83"/>
      <c r="CL15" s="25"/>
      <c r="CM15" s="25"/>
    </row>
    <row xmlns:x14ac="http://schemas.microsoft.com/office/spreadsheetml/2009/9/ac" r="16" s="3" customFormat="true" x14ac:dyDescent="0.25">
      <c r="A16" s="393" t="str">
        <f ca="true">IF(ISBLANK('Data Summary'!A18),"",'Data Summary'!A18)</f>
        <v/>
      </c>
      <c r="B16" s="130"/>
      <c r="L16" s="130"/>
      <c r="V16" s="130"/>
      <c r="AF16" s="130"/>
      <c r="AP16" s="130"/>
      <c r="AZ16" s="130"/>
      <c r="BA16" s="130"/>
      <c r="BJ16" s="130"/>
      <c r="BT16" s="130"/>
      <c r="CD16" s="130"/>
      <c r="CN16" s="130"/>
      <c r="CX16" s="130"/>
      <c r="DH16" s="130"/>
      <c r="DR16" s="130"/>
      <c r="EB16" s="130"/>
      <c r="EL16" s="130"/>
      <c r="EV16" s="130"/>
      <c r="FF16" s="130"/>
      <c r="FP16" s="130"/>
      <c r="FZ16" s="130"/>
      <c r="GJ16" s="130"/>
      <c r="GT16" s="130"/>
      <c r="HD16" s="130"/>
      <c r="HN16" s="130"/>
      <c r="HX16" s="130"/>
    </row>
    <row xmlns:x14ac="http://schemas.microsoft.com/office/spreadsheetml/2009/9/ac" r="17" s="3" customFormat="true" x14ac:dyDescent="0.25">
      <c r="A17" s="393" t="str">
        <f ca="true">IF(ISBLANK('Data Summary'!A19),"",'Data Summary'!A19)</f>
        <v/>
      </c>
      <c r="B17" s="130"/>
      <c r="L17" s="130"/>
      <c r="V17" s="130"/>
      <c r="AF17" s="130"/>
      <c r="AP17" s="130"/>
      <c r="AZ17" s="130"/>
      <c r="BA17" s="130"/>
      <c r="BJ17" s="130"/>
      <c r="BT17" s="130"/>
      <c r="CD17" s="130"/>
      <c r="CN17" s="130"/>
      <c r="CX17" s="130"/>
      <c r="DH17" s="130"/>
      <c r="DR17" s="130"/>
      <c r="EB17" s="130"/>
      <c r="EL17" s="130"/>
      <c r="EV17" s="130"/>
      <c r="FF17" s="130"/>
      <c r="FP17" s="130"/>
      <c r="FZ17" s="130"/>
      <c r="GJ17" s="130"/>
      <c r="GT17" s="130"/>
      <c r="HD17" s="130"/>
      <c r="HN17" s="130"/>
      <c r="HX17" s="130"/>
    </row>
    <row xmlns:x14ac="http://schemas.microsoft.com/office/spreadsheetml/2009/9/ac" r="18" s="3" customFormat="true" x14ac:dyDescent="0.25">
      <c r="A18" s="393" t="str">
        <f ca="true">IF(ISBLANK('Data Summary'!A20),"",'Data Summary'!A20)</f>
        <v/>
      </c>
      <c r="B18" s="130"/>
      <c r="L18" s="130"/>
      <c r="V18" s="130"/>
      <c r="AF18" s="130"/>
      <c r="AP18" s="130"/>
      <c r="AZ18" s="130"/>
      <c r="BA18" s="130"/>
      <c r="BJ18" s="130"/>
      <c r="BT18" s="130"/>
      <c r="CD18" s="130"/>
      <c r="CN18" s="130"/>
      <c r="CX18" s="130"/>
      <c r="DH18" s="130"/>
      <c r="DR18" s="130"/>
      <c r="EB18" s="130"/>
      <c r="EL18" s="130"/>
      <c r="EV18" s="130"/>
      <c r="FF18" s="130"/>
      <c r="FP18" s="130"/>
      <c r="FZ18" s="130"/>
      <c r="GJ18" s="130"/>
      <c r="GT18" s="130"/>
      <c r="HD18" s="130"/>
      <c r="HN18" s="130"/>
      <c r="HX18" s="130"/>
    </row>
    <row xmlns:x14ac="http://schemas.microsoft.com/office/spreadsheetml/2009/9/ac" r="19" s="3" customFormat="true" x14ac:dyDescent="0.25">
      <c r="A19" s="393" t="str">
        <f ca="true">IF(ISBLANK('Data Summary'!A21),"",'Data Summary'!A21)</f>
        <v/>
      </c>
      <c r="B19" s="130"/>
      <c r="L19" s="130"/>
      <c r="V19" s="130"/>
      <c r="AF19" s="130"/>
      <c r="AP19" s="130"/>
      <c r="AZ19" s="130"/>
      <c r="BA19" s="130"/>
      <c r="BJ19" s="130"/>
      <c r="BT19" s="130"/>
      <c r="CD19" s="130"/>
      <c r="CN19" s="130"/>
      <c r="CX19" s="130"/>
      <c r="DH19" s="130"/>
      <c r="DR19" s="130"/>
      <c r="EB19" s="130"/>
      <c r="EL19" s="130"/>
      <c r="EV19" s="130"/>
      <c r="FF19" s="130"/>
      <c r="FP19" s="130"/>
      <c r="FZ19" s="130"/>
      <c r="GJ19" s="130"/>
      <c r="GT19" s="130"/>
      <c r="HD19" s="130"/>
      <c r="HN19" s="130"/>
      <c r="HX19" s="130"/>
    </row>
    <row xmlns:x14ac="http://schemas.microsoft.com/office/spreadsheetml/2009/9/ac" r="20" s="3" customFormat="true" x14ac:dyDescent="0.25">
      <c r="A20" s="393" t="str">
        <f ca="true">IF(ISBLANK('Data Summary'!A22),"",'Data Summary'!A22)</f>
        <v/>
      </c>
      <c r="B20" s="130"/>
      <c r="L20" s="130"/>
      <c r="V20" s="130"/>
      <c r="AF20" s="130"/>
      <c r="AP20" s="130"/>
      <c r="AZ20" s="130"/>
      <c r="BA20" s="130"/>
      <c r="BJ20" s="130"/>
      <c r="BT20" s="130"/>
      <c r="CD20" s="130"/>
      <c r="CN20" s="130"/>
      <c r="CX20" s="130"/>
      <c r="DH20" s="130"/>
      <c r="DR20" s="130"/>
      <c r="EB20" s="130"/>
      <c r="EL20" s="130"/>
      <c r="EV20" s="130"/>
      <c r="FF20" s="130"/>
      <c r="FP20" s="130"/>
      <c r="FZ20" s="130"/>
      <c r="GJ20" s="130"/>
      <c r="GT20" s="130"/>
      <c r="HD20" s="130"/>
      <c r="HN20" s="130"/>
      <c r="HX20" s="130"/>
    </row>
    <row xmlns:x14ac="http://schemas.microsoft.com/office/spreadsheetml/2009/9/ac" r="21" s="3" customFormat="true" x14ac:dyDescent="0.25">
      <c r="A21" s="393" t="str">
        <f ca="true">IF(ISBLANK('Data Summary'!A23),"",'Data Summary'!A23)</f>
        <v/>
      </c>
      <c r="B21" s="130"/>
      <c r="L21" s="130"/>
      <c r="V21" s="130"/>
      <c r="AF21" s="130"/>
      <c r="AP21" s="130"/>
      <c r="AZ21" s="130"/>
      <c r="BA21" s="130"/>
      <c r="BJ21" s="130"/>
      <c r="BT21" s="130"/>
      <c r="CD21" s="130"/>
      <c r="CN21" s="130"/>
      <c r="CX21" s="130"/>
      <c r="DH21" s="130"/>
      <c r="DR21" s="130"/>
      <c r="EB21" s="130"/>
      <c r="EL21" s="130"/>
      <c r="EV21" s="130"/>
      <c r="FF21" s="130"/>
      <c r="FP21" s="130"/>
      <c r="FZ21" s="130"/>
      <c r="GJ21" s="130"/>
      <c r="GT21" s="130"/>
      <c r="HD21" s="130"/>
      <c r="HN21" s="130"/>
      <c r="HX21" s="130"/>
    </row>
    <row xmlns:x14ac="http://schemas.microsoft.com/office/spreadsheetml/2009/9/ac" r="22" s="3" customFormat="true" x14ac:dyDescent="0.25">
      <c r="A22" s="393" t="str">
        <f ca="true">IF(ISBLANK('Data Summary'!A24),"",'Data Summary'!A24)</f>
        <v/>
      </c>
      <c r="B22" s="130"/>
      <c r="L22" s="130"/>
      <c r="V22" s="130"/>
      <c r="AF22" s="130"/>
      <c r="AP22" s="130"/>
      <c r="AZ22" s="130"/>
      <c r="BA22" s="130"/>
      <c r="BJ22" s="130"/>
      <c r="BT22" s="130"/>
      <c r="CD22" s="130"/>
      <c r="CN22" s="130"/>
      <c r="CX22" s="130"/>
      <c r="DH22" s="130"/>
      <c r="DR22" s="130"/>
      <c r="EB22" s="130"/>
      <c r="EL22" s="130"/>
      <c r="EV22" s="130"/>
      <c r="FF22" s="130"/>
      <c r="FP22" s="130"/>
      <c r="FZ22" s="130"/>
      <c r="GJ22" s="130"/>
      <c r="GT22" s="130"/>
      <c r="HD22" s="130"/>
      <c r="HN22" s="130"/>
      <c r="HX22" s="130"/>
    </row>
    <row xmlns:x14ac="http://schemas.microsoft.com/office/spreadsheetml/2009/9/ac" r="23" s="3" customFormat="true" x14ac:dyDescent="0.25">
      <c r="A23" s="393" t="str">
        <f ca="true">IF(ISBLANK('Data Summary'!A25),"",'Data Summary'!A25)</f>
        <v/>
      </c>
      <c r="B23" s="130"/>
      <c r="L23" s="130"/>
      <c r="V23" s="130"/>
      <c r="AF23" s="130"/>
      <c r="AP23" s="130"/>
      <c r="AZ23" s="130"/>
      <c r="BA23" s="130"/>
      <c r="BJ23" s="130"/>
      <c r="BT23" s="130"/>
      <c r="CD23" s="130"/>
      <c r="CN23" s="130"/>
      <c r="CX23" s="130"/>
      <c r="DH23" s="130"/>
      <c r="DR23" s="130"/>
      <c r="EB23" s="130"/>
      <c r="EL23" s="130"/>
      <c r="EV23" s="130"/>
      <c r="FF23" s="130"/>
      <c r="FP23" s="130"/>
      <c r="FZ23" s="130"/>
      <c r="GJ23" s="130"/>
      <c r="GT23" s="130"/>
      <c r="HD23" s="130"/>
      <c r="HN23" s="130"/>
      <c r="HX23" s="130"/>
    </row>
    <row xmlns:x14ac="http://schemas.microsoft.com/office/spreadsheetml/2009/9/ac" r="24" s="3" customFormat="true" x14ac:dyDescent="0.25">
      <c r="A24" s="393" t="str">
        <f ca="true">IF(ISBLANK('Data Summary'!A26),"",'Data Summary'!A26)</f>
        <v/>
      </c>
      <c r="B24" s="130"/>
      <c r="L24" s="130"/>
      <c r="V24" s="130"/>
      <c r="AF24" s="130"/>
      <c r="AP24" s="130"/>
      <c r="AZ24" s="130"/>
      <c r="BA24" s="130"/>
      <c r="BJ24" s="130"/>
      <c r="BT24" s="130"/>
      <c r="CD24" s="130"/>
      <c r="CN24" s="130"/>
      <c r="CX24" s="130"/>
      <c r="DH24" s="130"/>
      <c r="DR24" s="130"/>
      <c r="EB24" s="130"/>
      <c r="EL24" s="130"/>
      <c r="EV24" s="130"/>
      <c r="FF24" s="130"/>
      <c r="FP24" s="130"/>
      <c r="FZ24" s="130"/>
      <c r="GJ24" s="130"/>
      <c r="GT24" s="130"/>
      <c r="HD24" s="130"/>
      <c r="HN24" s="130"/>
      <c r="HX24" s="130"/>
    </row>
    <row xmlns:x14ac="http://schemas.microsoft.com/office/spreadsheetml/2009/9/ac" r="25" s="3" customFormat="true" x14ac:dyDescent="0.25">
      <c r="A25" s="393" t="str">
        <f ca="true">IF(ISBLANK('Data Summary'!A27),"",'Data Summary'!A27)</f>
        <v/>
      </c>
      <c r="B25" s="130"/>
      <c r="L25" s="130"/>
      <c r="V25" s="130"/>
      <c r="AF25" s="130"/>
      <c r="AP25" s="130"/>
      <c r="AZ25" s="130"/>
      <c r="BA25" s="130"/>
      <c r="BJ25" s="130"/>
      <c r="BT25" s="130"/>
      <c r="CD25" s="130"/>
      <c r="CN25" s="130"/>
      <c r="CX25" s="130"/>
      <c r="DH25" s="130"/>
      <c r="DR25" s="130"/>
      <c r="EB25" s="130"/>
      <c r="EL25" s="130"/>
      <c r="EV25" s="130"/>
      <c r="FF25" s="130"/>
      <c r="FP25" s="130"/>
      <c r="FZ25" s="130"/>
      <c r="GJ25" s="130"/>
      <c r="GT25" s="130"/>
      <c r="HD25" s="130"/>
      <c r="HN25" s="130"/>
      <c r="HX25" s="130"/>
    </row>
    <row xmlns:x14ac="http://schemas.microsoft.com/office/spreadsheetml/2009/9/ac" r="26" s="3" customFormat="true" x14ac:dyDescent="0.25">
      <c r="A26" s="393" t="str">
        <f ca="true">IF(ISBLANK('Data Summary'!A28),"",'Data Summary'!A28)</f>
        <v/>
      </c>
      <c r="B26" s="130"/>
      <c r="L26" s="130"/>
      <c r="V26" s="130"/>
      <c r="AF26" s="130"/>
      <c r="AP26" s="130"/>
      <c r="AZ26" s="130"/>
      <c r="BA26" s="130"/>
      <c r="BJ26" s="130"/>
      <c r="BT26" s="130"/>
      <c r="CD26" s="130"/>
      <c r="CN26" s="130"/>
      <c r="CX26" s="130"/>
      <c r="DH26" s="130"/>
      <c r="DR26" s="130"/>
      <c r="EB26" s="130"/>
      <c r="EL26" s="130"/>
      <c r="EV26" s="130"/>
      <c r="FF26" s="130"/>
      <c r="FP26" s="130"/>
      <c r="FZ26" s="130"/>
      <c r="GJ26" s="130"/>
      <c r="GT26" s="130"/>
      <c r="HD26" s="130"/>
      <c r="HN26" s="130"/>
      <c r="HX26" s="130"/>
    </row>
    <row xmlns:x14ac="http://schemas.microsoft.com/office/spreadsheetml/2009/9/ac" r="27" s="3" customFormat="true" x14ac:dyDescent="0.25">
      <c r="A27" s="393" t="str">
        <f ca="true">IF(ISBLANK('Data Summary'!A29),"",'Data Summary'!A29)</f>
        <v/>
      </c>
      <c r="B27" s="130"/>
      <c r="L27" s="130"/>
      <c r="V27" s="130"/>
      <c r="AF27" s="130"/>
      <c r="AP27" s="130"/>
      <c r="AZ27" s="130"/>
      <c r="BA27" s="130"/>
      <c r="BJ27" s="130"/>
      <c r="BT27" s="130"/>
      <c r="CD27" s="130"/>
      <c r="CN27" s="130"/>
      <c r="CX27" s="130"/>
      <c r="DH27" s="130"/>
      <c r="DR27" s="130"/>
      <c r="EB27" s="130"/>
      <c r="EL27" s="130"/>
      <c r="EV27" s="130"/>
      <c r="FF27" s="130"/>
      <c r="FP27" s="130"/>
      <c r="FZ27" s="130"/>
      <c r="GJ27" s="130"/>
      <c r="GT27" s="130"/>
      <c r="HD27" s="130"/>
      <c r="HN27" s="130"/>
      <c r="HX27" s="130"/>
    </row>
    <row xmlns:x14ac="http://schemas.microsoft.com/office/spreadsheetml/2009/9/ac" r="28" s="3" customFormat="true" x14ac:dyDescent="0.25">
      <c r="A28" s="393" t="str">
        <f ca="true">IF(ISBLANK('Data Summary'!A30),"",'Data Summary'!A30)</f>
        <v/>
      </c>
      <c r="B28" s="130"/>
      <c r="L28" s="130"/>
      <c r="V28" s="130"/>
      <c r="AF28" s="130"/>
      <c r="AP28" s="130"/>
      <c r="AZ28" s="130"/>
      <c r="BA28" s="130"/>
      <c r="BJ28" s="130"/>
      <c r="BT28" s="130"/>
      <c r="CD28" s="130"/>
      <c r="CN28" s="130"/>
      <c r="CX28" s="130"/>
      <c r="DH28" s="130"/>
      <c r="DR28" s="130"/>
      <c r="EB28" s="130"/>
      <c r="EL28" s="130"/>
      <c r="EV28" s="130"/>
      <c r="FF28" s="130"/>
      <c r="FP28" s="130"/>
      <c r="FZ28" s="130"/>
      <c r="GJ28" s="130"/>
      <c r="GT28" s="130"/>
      <c r="HD28" s="130"/>
      <c r="HN28" s="130"/>
      <c r="HX28" s="130"/>
    </row>
    <row xmlns:x14ac="http://schemas.microsoft.com/office/spreadsheetml/2009/9/ac" r="29" s="3" customFormat="true" x14ac:dyDescent="0.25">
      <c r="A29" s="393" t="str">
        <f ca="true">IF(ISBLANK('Data Summary'!A31),"",'Data Summary'!A31)</f>
        <v/>
      </c>
      <c r="B29" s="130"/>
      <c r="L29" s="130"/>
      <c r="V29" s="130"/>
      <c r="AF29" s="130"/>
      <c r="AP29" s="130"/>
      <c r="AZ29" s="130"/>
      <c r="BA29" s="130"/>
      <c r="BJ29" s="130"/>
      <c r="BT29" s="130"/>
      <c r="CD29" s="130"/>
      <c r="CN29" s="130"/>
      <c r="CX29" s="130"/>
      <c r="DH29" s="130"/>
      <c r="DR29" s="130"/>
      <c r="EB29" s="130"/>
      <c r="EL29" s="130"/>
      <c r="EV29" s="130"/>
      <c r="FF29" s="130"/>
      <c r="FP29" s="130"/>
      <c r="FZ29" s="130"/>
      <c r="GJ29" s="130"/>
      <c r="GT29" s="130"/>
      <c r="HD29" s="130"/>
      <c r="HN29" s="130"/>
      <c r="HX29" s="130"/>
    </row>
    <row xmlns:x14ac="http://schemas.microsoft.com/office/spreadsheetml/2009/9/ac" r="30" s="3" customFormat="true" x14ac:dyDescent="0.25">
      <c r="A30" s="393" t="str">
        <f ca="true">IF(ISBLANK('Data Summary'!A32),"",'Data Summary'!A32)</f>
        <v/>
      </c>
      <c r="B30" s="130"/>
      <c r="L30" s="130"/>
      <c r="V30" s="130"/>
      <c r="AF30" s="130"/>
      <c r="AP30" s="130"/>
      <c r="AZ30" s="130"/>
      <c r="BA30" s="130"/>
      <c r="BJ30" s="130"/>
      <c r="BT30" s="130"/>
      <c r="CD30" s="130"/>
      <c r="CN30" s="130"/>
      <c r="CX30" s="130"/>
      <c r="DH30" s="130"/>
      <c r="DR30" s="130"/>
      <c r="EB30" s="130"/>
      <c r="EL30" s="130"/>
      <c r="EV30" s="130"/>
      <c r="FF30" s="130"/>
      <c r="FP30" s="130"/>
      <c r="FZ30" s="130"/>
      <c r="GJ30" s="130"/>
      <c r="GT30" s="130"/>
      <c r="HD30" s="130"/>
      <c r="HN30" s="130"/>
      <c r="HX30" s="130"/>
    </row>
    <row xmlns:x14ac="http://schemas.microsoft.com/office/spreadsheetml/2009/9/ac" r="31" s="3" customFormat="true" x14ac:dyDescent="0.25">
      <c r="A31" s="393" t="str">
        <f ca="true">IF(ISBLANK('Data Summary'!A33),"",'Data Summary'!A33)</f>
        <v/>
      </c>
      <c r="B31" s="130"/>
      <c r="L31" s="130"/>
      <c r="V31" s="130"/>
      <c r="AF31" s="130"/>
      <c r="AP31" s="130"/>
      <c r="AZ31" s="130"/>
      <c r="BA31" s="130"/>
      <c r="BJ31" s="130"/>
      <c r="BT31" s="130"/>
      <c r="CD31" s="130"/>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93"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93"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93"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3"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3"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3"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3"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3"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3"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3"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3"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3"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3"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3"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3"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3"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3"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3"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3"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3"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3"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3"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3"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3"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3"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3"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3"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3"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3"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3"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3"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3"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3"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3"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3"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3"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3"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3"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3"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3"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3"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3"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3"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3"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3"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3"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3"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3"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3"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3"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3"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3"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3"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3"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3"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3"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3"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3"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3"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3"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3"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3"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3"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3"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3"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3"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3"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3"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3"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3"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3"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3"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3"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3"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3"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3"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3"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3"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3"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3"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3"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3"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3"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3"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3"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3"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3"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3"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3"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3"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3"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3"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3"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3"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3"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3"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3"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3"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3"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3"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3"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3"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3"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3"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3"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3"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3"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3"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3"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3"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3"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3"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3"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3"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3"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3"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3"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3"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3"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3"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7"/>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7"/>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7"/>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7"/>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7"/>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7"/>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7"/>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7"/>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7"/>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7"/>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7"/>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7"/>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7"/>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7"/>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7"/>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7"/>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7"/>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7"/>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7"/>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7"/>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7"/>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7"/>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7"/>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7"/>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7"/>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7"/>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7"/>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7"/>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7"/>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7"/>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7"/>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7"/>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7"/>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7"/>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7"/>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7"/>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7"/>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7"/>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7"/>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7"/>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7"/>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7"/>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7"/>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7"/>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7"/>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7"/>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7"/>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7"/>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7"/>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7"/>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7"/>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7"/>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7"/>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7"/>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7"/>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7"/>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7"/>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7"/>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7"/>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7"/>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7"/>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7"/>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7"/>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7"/>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7"/>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7"/>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7"/>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7"/>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7"/>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7"/>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7"/>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7"/>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7"/>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7"/>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7"/>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7"/>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7"/>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7"/>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7"/>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7"/>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7"/>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7"/>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7"/>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7"/>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7"/>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7"/>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7"/>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7"/>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7"/>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7"/>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7"/>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7"/>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7"/>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7"/>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7"/>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7"/>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7"/>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7"/>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7"/>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7"/>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7"/>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7"/>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7"/>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7"/>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7"/>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7"/>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7"/>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7"/>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7"/>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7"/>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7"/>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7"/>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7"/>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7"/>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7"/>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7"/>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7"/>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7"/>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7"/>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7"/>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7"/>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7"/>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7"/>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7"/>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7"/>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7"/>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7"/>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7"/>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7"/>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7"/>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7"/>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7"/>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7"/>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7"/>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7"/>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7"/>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7"/>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7"/>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7"/>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7"/>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7"/>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7"/>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7"/>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7"/>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7"/>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7"/>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7"/>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7"/>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7"/>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7"/>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7"/>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7"/>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7"/>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7"/>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7"/>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7"/>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7"/>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7"/>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7"/>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7"/>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7"/>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7"/>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7"/>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7"/>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7"/>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7"/>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7"/>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7"/>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7"/>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7"/>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7"/>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7"/>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7"/>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7"/>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7"/>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7"/>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7"/>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7"/>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7"/>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7"/>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7"/>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7"/>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7"/>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7"/>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7"/>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7"/>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7"/>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7"/>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7"/>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7"/>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7"/>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7"/>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7"/>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7"/>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7"/>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7"/>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7"/>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7"/>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7"/>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7"/>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7"/>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7"/>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7"/>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7"/>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7"/>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7"/>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7"/>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7"/>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7"/>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7"/>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7"/>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7"/>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7"/>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7"/>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7"/>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7"/>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7"/>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7"/>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7"/>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7"/>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7"/>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7"/>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7"/>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7"/>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7"/>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7"/>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7"/>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7"/>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7"/>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7"/>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7"/>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7"/>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7"/>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7"/>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7"/>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7"/>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7"/>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7"/>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7"/>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7"/>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7"/>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7"/>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7"/>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7"/>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7"/>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7"/>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7"/>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7"/>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7"/>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7"/>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7"/>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7"/>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7"/>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7"/>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7"/>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7"/>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7"/>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7"/>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7"/>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7"/>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7"/>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7"/>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7"/>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7"/>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7"/>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7"/>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7"/>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7"/>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7"/>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7"/>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7"/>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7"/>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7"/>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7"/>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7"/>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7"/>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7"/>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7"/>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7"/>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7"/>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7"/>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7"/>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7"/>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7"/>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7"/>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7"/>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7"/>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7"/>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7"/>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7"/>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7"/>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7"/>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7"/>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7"/>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7"/>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7"/>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7"/>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7"/>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7"/>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7"/>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7"/>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7"/>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7"/>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7"/>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7"/>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7"/>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7"/>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7"/>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7"/>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7"/>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7"/>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7"/>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7"/>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7"/>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7"/>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7"/>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7"/>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7"/>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7"/>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7"/>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7"/>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7"/>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7"/>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7"/>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7"/>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7"/>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7"/>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7"/>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7"/>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7"/>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7"/>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7"/>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7"/>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7"/>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7"/>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7"/>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7"/>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7"/>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7"/>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7"/>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7"/>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7"/>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7"/>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7"/>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7"/>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7"/>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7"/>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7"/>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7"/>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7"/>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7"/>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7"/>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7"/>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7"/>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7"/>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7"/>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7"/>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7"/>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7"/>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7"/>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7"/>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7"/>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7"/>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7"/>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7"/>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7"/>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7"/>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7"/>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7"/>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7"/>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7"/>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7"/>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7"/>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7"/>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7"/>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7"/>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7"/>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7"/>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7"/>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7"/>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7"/>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7"/>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7"/>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7"/>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7"/>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7"/>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7"/>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7"/>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7"/>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7"/>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7"/>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7"/>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7"/>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7"/>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7"/>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7"/>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7"/>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7"/>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7"/>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7"/>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7"/>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7"/>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7"/>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7"/>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7"/>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7"/>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7"/>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7"/>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7"/>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7"/>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7"/>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7"/>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7"/>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7"/>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7"/>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7"/>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7"/>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7"/>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7"/>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7"/>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7"/>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7"/>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7"/>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7"/>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7"/>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7"/>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7"/>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7"/>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7"/>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7"/>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7"/>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7"/>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7"/>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7"/>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7"/>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7"/>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7"/>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7"/>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7"/>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7"/>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7"/>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7"/>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7"/>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7"/>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7"/>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7"/>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7"/>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7"/>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7"/>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7"/>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7"/>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7"/>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7"/>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7"/>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7"/>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7"/>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7"/>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7"/>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7"/>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7"/>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7"/>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7"/>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7"/>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7"/>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7"/>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7"/>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7"/>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7"/>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7"/>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7"/>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7"/>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sheetData>
  <mergeCells count="10">
    <mergeCell ref="CE10:CK10"/>
    <mergeCell ref="BU10:CA10"/>
    <mergeCell ref="A2:A3"/>
    <mergeCell ref="BK10:BQ10"/>
    <mergeCell ref="BA10:BG10"/>
    <mergeCell ref="C10:I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Nicaragua</v>
      </c>
      <c r="C2" s="114"/>
      <c r="D2" s="115"/>
      <c r="E2" s="115"/>
      <c r="F2" s="115"/>
      <c r="G2" s="116"/>
    </row>
    <row xmlns:x14ac="http://schemas.microsoft.com/office/spreadsheetml/2009/9/ac" r="3" x14ac:dyDescent="0.2">
      <c r="B3" s="600" t="s">
        <v>170</v>
      </c>
      <c r="C3" s="600"/>
      <c r="D3" s="600"/>
      <c r="E3" s="600"/>
      <c r="F3" s="600"/>
      <c r="G3" s="601"/>
    </row>
    <row xmlns:x14ac="http://schemas.microsoft.com/office/spreadsheetml/2009/9/ac" r="4" ht="13.5" x14ac:dyDescent="0.2">
      <c r="B4" s="118" t="s">
        <v>4</v>
      </c>
      <c r="C4" s="118" t="s">
        <v>58</v>
      </c>
      <c r="D4" s="118" t="s">
        <v>62</v>
      </c>
      <c r="E4" s="118" t="s">
        <v>59</v>
      </c>
      <c r="F4" s="118" t="s">
        <v>60</v>
      </c>
      <c r="G4" s="118" t="s">
        <v>61</v>
      </c>
    </row>
    <row xmlns:x14ac="http://schemas.microsoft.com/office/spreadsheetml/2009/9/ac" r="5" x14ac:dyDescent="0.2">
      <c r="B5" s="807">
        <v>2000</v>
      </c>
      <c r="C5" s="951">
        <v>2027106</v>
      </c>
      <c r="D5" s="952">
        <v>55.185001373291016</v>
      </c>
      <c r="E5" s="953">
        <v>565548</v>
      </c>
      <c r="F5" s="954">
        <v>829591</v>
      </c>
      <c r="G5" s="955">
        <v>631967</v>
      </c>
    </row>
    <row xmlns:x14ac="http://schemas.microsoft.com/office/spreadsheetml/2009/9/ac" r="6" x14ac:dyDescent="0.2">
      <c r="B6" s="813">
        <v>2001</v>
      </c>
      <c r="C6" s="956">
        <v>2030806</v>
      </c>
      <c r="D6" s="957">
        <v>55.334999084472656</v>
      </c>
      <c r="E6" s="958">
        <v>561460</v>
      </c>
      <c r="F6" s="959">
        <v>833481</v>
      </c>
      <c r="G6" s="960">
        <v>635865</v>
      </c>
    </row>
    <row xmlns:x14ac="http://schemas.microsoft.com/office/spreadsheetml/2009/9/ac" r="7" x14ac:dyDescent="0.2">
      <c r="B7" s="819">
        <v>2002</v>
      </c>
      <c r="C7" s="961">
        <v>2032111</v>
      </c>
      <c r="D7" s="962">
        <v>55.484001159667969</v>
      </c>
      <c r="E7" s="963">
        <v>556854</v>
      </c>
      <c r="F7" s="964">
        <v>834934</v>
      </c>
      <c r="G7" s="965">
        <v>640323</v>
      </c>
    </row>
    <row xmlns:x14ac="http://schemas.microsoft.com/office/spreadsheetml/2009/9/ac" r="8" x14ac:dyDescent="0.2">
      <c r="B8" s="825">
        <v>2003</v>
      </c>
      <c r="C8" s="966">
        <v>2031471</v>
      </c>
      <c r="D8" s="967">
        <v>55.633003234863281</v>
      </c>
      <c r="E8" s="968">
        <v>552009</v>
      </c>
      <c r="F8" s="969">
        <v>834811</v>
      </c>
      <c r="G8" s="970">
        <v>644651</v>
      </c>
    </row>
    <row xmlns:x14ac="http://schemas.microsoft.com/office/spreadsheetml/2009/9/ac" r="9" x14ac:dyDescent="0.2">
      <c r="B9" s="831">
        <v>2004</v>
      </c>
      <c r="C9" s="971">
        <v>2029031</v>
      </c>
      <c r="D9" s="972">
        <v>55.782001495361328</v>
      </c>
      <c r="E9" s="973">
        <v>546795</v>
      </c>
      <c r="F9" s="974">
        <v>833209</v>
      </c>
      <c r="G9" s="975">
        <v>649027</v>
      </c>
    </row>
    <row xmlns:x14ac="http://schemas.microsoft.com/office/spreadsheetml/2009/9/ac" r="10" x14ac:dyDescent="0.2">
      <c r="B10" s="837">
        <v>2005</v>
      </c>
      <c r="C10" s="976">
        <v>2025323</v>
      </c>
      <c r="D10" s="977">
        <v>55.935001373291016</v>
      </c>
      <c r="E10" s="978">
        <v>542480</v>
      </c>
      <c r="F10" s="979">
        <v>829204</v>
      </c>
      <c r="G10" s="980">
        <v>653639</v>
      </c>
    </row>
    <row xmlns:x14ac="http://schemas.microsoft.com/office/spreadsheetml/2009/9/ac" r="11" x14ac:dyDescent="0.2">
      <c r="B11" s="843">
        <v>2006</v>
      </c>
      <c r="C11" s="981">
        <v>1901426</v>
      </c>
      <c r="D11" s="982">
        <v>56.131999969482422</v>
      </c>
      <c r="E11" s="983">
        <v>403395</v>
      </c>
      <c r="F11" s="984">
        <v>823983</v>
      </c>
      <c r="G11" s="985">
        <v>674048</v>
      </c>
    </row>
    <row xmlns:x14ac="http://schemas.microsoft.com/office/spreadsheetml/2009/9/ac" r="12" x14ac:dyDescent="0.2">
      <c r="B12" s="849">
        <v>2007</v>
      </c>
      <c r="C12" s="986">
        <v>1900084</v>
      </c>
      <c r="D12" s="987">
        <v>56.327999114990234</v>
      </c>
      <c r="E12" s="988">
        <v>401169</v>
      </c>
      <c r="F12" s="989">
        <v>818869</v>
      </c>
      <c r="G12" s="990">
        <v>680046</v>
      </c>
    </row>
    <row xmlns:x14ac="http://schemas.microsoft.com/office/spreadsheetml/2009/9/ac" r="13" x14ac:dyDescent="0.2">
      <c r="B13" s="855">
        <v>2008</v>
      </c>
      <c r="C13" s="991">
        <v>1896346</v>
      </c>
      <c r="D13" s="992">
        <v>56.524997711181641</v>
      </c>
      <c r="E13" s="993">
        <v>399243</v>
      </c>
      <c r="F13" s="994">
        <v>812990</v>
      </c>
      <c r="G13" s="995">
        <v>684113</v>
      </c>
    </row>
    <row xmlns:x14ac="http://schemas.microsoft.com/office/spreadsheetml/2009/9/ac" r="14" x14ac:dyDescent="0.2">
      <c r="B14" s="861">
        <v>2009</v>
      </c>
      <c r="C14" s="996">
        <v>1890577</v>
      </c>
      <c r="D14" s="997">
        <v>56.721000671386719</v>
      </c>
      <c r="E14" s="998">
        <v>397632</v>
      </c>
      <c r="F14" s="999">
        <v>807126</v>
      </c>
      <c r="G14" s="1000">
        <v>685819</v>
      </c>
    </row>
    <row xmlns:x14ac="http://schemas.microsoft.com/office/spreadsheetml/2009/9/ac" r="15" x14ac:dyDescent="0.2">
      <c r="B15" s="867">
        <v>2010</v>
      </c>
      <c r="C15" s="1001">
        <v>1884454</v>
      </c>
      <c r="D15" s="1002">
        <v>56.916999816894531</v>
      </c>
      <c r="E15" s="1003">
        <v>397288</v>
      </c>
      <c r="F15" s="1004">
        <v>802351</v>
      </c>
      <c r="G15" s="1005">
        <v>684815</v>
      </c>
    </row>
    <row xmlns:x14ac="http://schemas.microsoft.com/office/spreadsheetml/2009/9/ac" r="16" x14ac:dyDescent="0.2">
      <c r="B16" s="873">
        <v>2011</v>
      </c>
      <c r="C16" s="1006">
        <v>1878323</v>
      </c>
      <c r="D16" s="1007">
        <v>57.112998962402344</v>
      </c>
      <c r="E16" s="1008">
        <v>398338</v>
      </c>
      <c r="F16" s="1009">
        <v>798157</v>
      </c>
      <c r="G16" s="1010">
        <v>681828</v>
      </c>
    </row>
    <row xmlns:x14ac="http://schemas.microsoft.com/office/spreadsheetml/2009/9/ac" r="17" x14ac:dyDescent="0.2">
      <c r="B17" s="879">
        <v>2012</v>
      </c>
      <c r="C17" s="1011">
        <v>1873259</v>
      </c>
      <c r="D17" s="1012">
        <v>57.309001922607422</v>
      </c>
      <c r="E17" s="1013">
        <v>400757</v>
      </c>
      <c r="F17" s="1014">
        <v>794383</v>
      </c>
      <c r="G17" s="1015">
        <v>678119</v>
      </c>
    </row>
    <row xmlns:x14ac="http://schemas.microsoft.com/office/spreadsheetml/2009/9/ac" r="18" x14ac:dyDescent="0.2">
      <c r="B18" s="885">
        <v>2013</v>
      </c>
      <c r="C18" s="1016">
        <v>1869281</v>
      </c>
      <c r="D18" s="1017">
        <v>57.505001068115234</v>
      </c>
      <c r="E18" s="1018">
        <v>403583</v>
      </c>
      <c r="F18" s="1019">
        <v>792233</v>
      </c>
      <c r="G18" s="1020">
        <v>673465</v>
      </c>
    </row>
    <row xmlns:x14ac="http://schemas.microsoft.com/office/spreadsheetml/2009/9/ac" r="19" x14ac:dyDescent="0.2">
      <c r="B19" s="891">
        <v>2014</v>
      </c>
      <c r="C19" s="1021">
        <v>1866883</v>
      </c>
      <c r="D19" s="1022">
        <v>57.700000762939453</v>
      </c>
      <c r="E19" s="1023">
        <v>406611</v>
      </c>
      <c r="F19" s="1024">
        <v>791712</v>
      </c>
      <c r="G19" s="1025">
        <v>668560</v>
      </c>
    </row>
    <row xmlns:x14ac="http://schemas.microsoft.com/office/spreadsheetml/2009/9/ac" r="20" x14ac:dyDescent="0.2">
      <c r="B20" s="897">
        <v>2015</v>
      </c>
      <c r="C20" s="1026">
        <v>1867011</v>
      </c>
      <c r="D20" s="1027">
        <v>57.895000457763672</v>
      </c>
      <c r="E20" s="1028">
        <v>409623</v>
      </c>
      <c r="F20" s="1029">
        <v>792785</v>
      </c>
      <c r="G20" s="1030">
        <v>664603</v>
      </c>
    </row>
    <row xmlns:x14ac="http://schemas.microsoft.com/office/spreadsheetml/2009/9/ac" r="21" x14ac:dyDescent="0.2">
      <c r="B21" s="903">
        <v>2016</v>
      </c>
      <c r="C21" s="1031">
        <v>1869102</v>
      </c>
      <c r="D21" s="1032">
        <v>58.090000152587891</v>
      </c>
      <c r="E21" s="1033">
        <v>412426</v>
      </c>
      <c r="F21" s="1034">
        <v>795488</v>
      </c>
      <c r="G21" s="1035">
        <v>661188</v>
      </c>
    </row>
    <row xmlns:x14ac="http://schemas.microsoft.com/office/spreadsheetml/2009/9/ac" r="22" x14ac:dyDescent="0.2">
      <c r="B22" s="909">
        <v>2017</v>
      </c>
      <c r="C22" s="1036">
        <v>1872649</v>
      </c>
      <c r="D22" s="1037">
        <v>58.298999786376953</v>
      </c>
      <c r="E22" s="1038">
        <v>414861</v>
      </c>
      <c r="F22" s="1039">
        <v>799772</v>
      </c>
      <c r="G22" s="1040">
        <v>658016</v>
      </c>
    </row>
    <row xmlns:x14ac="http://schemas.microsoft.com/office/spreadsheetml/2009/9/ac" r="23" x14ac:dyDescent="0.2">
      <c r="B23" s="915">
        <v>2018</v>
      </c>
      <c r="C23" s="1041">
        <v>1877665</v>
      </c>
      <c r="D23" s="1042">
        <v>58.521999359130859</v>
      </c>
      <c r="E23" s="1043">
        <v>416875</v>
      </c>
      <c r="F23" s="1044">
        <v>805398</v>
      </c>
      <c r="G23" s="1045">
        <v>655392</v>
      </c>
    </row>
    <row xmlns:x14ac="http://schemas.microsoft.com/office/spreadsheetml/2009/9/ac" r="24" x14ac:dyDescent="0.2">
      <c r="B24" s="921">
        <v>2019</v>
      </c>
      <c r="C24" s="1046">
        <v>1883818</v>
      </c>
      <c r="D24" s="1047">
        <v>58.759998321533203</v>
      </c>
      <c r="E24" s="1048">
        <v>418349</v>
      </c>
      <c r="F24" s="1049">
        <v>811229</v>
      </c>
      <c r="G24" s="1050">
        <v>654240</v>
      </c>
    </row>
    <row xmlns:x14ac="http://schemas.microsoft.com/office/spreadsheetml/2009/9/ac" r="25" x14ac:dyDescent="0.2">
      <c r="B25" s="927">
        <v>2020</v>
      </c>
      <c r="C25" s="1051">
        <v>1890707</v>
      </c>
      <c r="D25" s="1052">
        <v>59.012001037597656</v>
      </c>
      <c r="E25" s="1053">
        <v>419228</v>
      </c>
      <c r="F25" s="1054">
        <v>816921</v>
      </c>
      <c r="G25" s="1055">
        <v>654558</v>
      </c>
    </row>
    <row xmlns:x14ac="http://schemas.microsoft.com/office/spreadsheetml/2009/9/ac" r="26" x14ac:dyDescent="0.2">
      <c r="B26" s="933">
        <v>2021</v>
      </c>
      <c r="C26" s="1056">
        <v>1898791</v>
      </c>
      <c r="D26" s="1057">
        <v>59.276996612548828</v>
      </c>
      <c r="E26" s="1058">
        <v>419586</v>
      </c>
      <c r="F26" s="1059">
        <v>822421</v>
      </c>
      <c r="G26" s="1060">
        <v>656784</v>
      </c>
    </row>
    <row xmlns:x14ac="http://schemas.microsoft.com/office/spreadsheetml/2009/9/ac" r="27" x14ac:dyDescent="0.2">
      <c r="B27" s="939">
        <v>2022</v>
      </c>
      <c r="C27" s="940">
        <v>1906967</v>
      </c>
      <c r="D27" s="941">
        <v>59.555999755859375</v>
      </c>
      <c r="E27" s="942">
        <v>419293</v>
      </c>
      <c r="F27" s="943">
        <v>827186</v>
      </c>
      <c r="G27" s="944">
        <v>660488</v>
      </c>
    </row>
    <row xmlns:x14ac="http://schemas.microsoft.com/office/spreadsheetml/2009/9/ac" r="28" x14ac:dyDescent="0.2">
      <c r="B28" s="945">
        <v>2023</v>
      </c>
      <c r="C28" s="946">
        <v>1915100</v>
      </c>
      <c r="D28" s="947">
        <v>59.8489990234375</v>
      </c>
      <c r="E28" s="948">
        <v>418535</v>
      </c>
      <c r="F28" s="949">
        <v>830985</v>
      </c>
      <c r="G28" s="950">
        <v>665580</v>
      </c>
    </row>
    <row xmlns:x14ac="http://schemas.microsoft.com/office/spreadsheetml/2009/9/ac" r="29" x14ac:dyDescent="0.2">
      <c r="B29" s="194">
        <v>2024</v>
      </c>
      <c r="C29" s="356"/>
      <c r="D29" s="357"/>
      <c r="E29" s="358"/>
      <c r="F29" s="359"/>
      <c r="G29" s="360"/>
    </row>
    <row xmlns:x14ac="http://schemas.microsoft.com/office/spreadsheetml/2009/9/ac" r="30" x14ac:dyDescent="0.2">
      <c r="B30" s="193">
        <v>2025</v>
      </c>
      <c r="C30" s="356"/>
      <c r="D30" s="357"/>
      <c r="E30" s="358"/>
      <c r="F30" s="359"/>
      <c r="G30" s="360"/>
    </row>
    <row xmlns:x14ac="http://schemas.microsoft.com/office/spreadsheetml/2009/9/ac" r="31" x14ac:dyDescent="0.2">
      <c r="B31" s="194">
        <v>2026</v>
      </c>
      <c r="C31" s="356"/>
      <c r="D31" s="357"/>
      <c r="E31" s="358"/>
      <c r="F31" s="359"/>
      <c r="G31" s="360"/>
    </row>
    <row xmlns:x14ac="http://schemas.microsoft.com/office/spreadsheetml/2009/9/ac" r="32" x14ac:dyDescent="0.2">
      <c r="B32" s="193">
        <v>2027</v>
      </c>
      <c r="C32" s="356"/>
      <c r="D32" s="357"/>
      <c r="E32" s="358"/>
      <c r="F32" s="359"/>
      <c r="G32" s="360"/>
    </row>
    <row xmlns:x14ac="http://schemas.microsoft.com/office/spreadsheetml/2009/9/ac" r="33" x14ac:dyDescent="0.2">
      <c r="B33" s="194">
        <v>2028</v>
      </c>
      <c r="C33" s="356"/>
      <c r="D33" s="357"/>
      <c r="E33" s="358"/>
      <c r="F33" s="359"/>
      <c r="G33" s="360"/>
    </row>
    <row xmlns:x14ac="http://schemas.microsoft.com/office/spreadsheetml/2009/9/ac" r="34" x14ac:dyDescent="0.2">
      <c r="B34" s="193">
        <v>2029</v>
      </c>
      <c r="C34" s="356"/>
      <c r="D34" s="357"/>
      <c r="E34" s="358"/>
      <c r="F34" s="359"/>
      <c r="G34" s="360"/>
    </row>
    <row xmlns:x14ac="http://schemas.microsoft.com/office/spreadsheetml/2009/9/ac" r="35" x14ac:dyDescent="0.2">
      <c r="B35" s="194">
        <v>2030</v>
      </c>
      <c r="C35" s="198"/>
      <c r="D35" s="195"/>
      <c r="E35" s="199"/>
      <c r="F35" s="196"/>
      <c r="G35" s="197"/>
    </row>
    <row xmlns:x14ac="http://schemas.microsoft.com/office/spreadsheetml/2009/9/ac" r="36" ht="14.25" x14ac:dyDescent="0.2">
      <c r="B36" s="121" t="s">
        <v>172</v>
      </c>
      <c r="G36" s="119"/>
    </row>
    <row xmlns:x14ac="http://schemas.microsoft.com/office/spreadsheetml/2009/9/ac" r="37" ht="14.25" x14ac:dyDescent="0.2">
      <c r="B37" s="121" t="s">
        <v>194</v>
      </c>
    </row>
    <row xmlns:x14ac="http://schemas.microsoft.com/office/spreadsheetml/2009/9/ac" r="38" ht="14.25" x14ac:dyDescent="0.2">
      <c r="B38" s="121" t="s">
        <v>289</v>
      </c>
    </row>
    <row xmlns:x14ac="http://schemas.microsoft.com/office/spreadsheetml/2009/9/ac" r="39" x14ac:dyDescent="0.2">
      <c r="B39" s="430" t="s">
        <v>195</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E5A4-4DA2-49C5-86E6-99225D54F71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602" t="s">
        <v>224</v>
      </c>
      <c r="C2" s="602"/>
    </row>
    <row xmlns:x14ac="http://schemas.microsoft.com/office/spreadsheetml/2009/9/ac" r="3" ht="6" customHeight="true" x14ac:dyDescent="0.25">
      <c r="B3" s="370"/>
    </row>
    <row xmlns:x14ac="http://schemas.microsoft.com/office/spreadsheetml/2009/9/ac" r="4" ht="30" customHeight="true" x14ac:dyDescent="0.25">
      <c r="B4" s="372" t="s">
        <v>225</v>
      </c>
      <c r="C4" s="373" t="s">
        <v>226</v>
      </c>
    </row>
    <row xmlns:x14ac="http://schemas.microsoft.com/office/spreadsheetml/2009/9/ac" r="5" ht="30" customHeight="true" x14ac:dyDescent="0.25">
      <c r="B5" s="372" t="s">
        <v>48</v>
      </c>
      <c r="C5" s="373" t="s">
        <v>227</v>
      </c>
    </row>
    <row xmlns:x14ac="http://schemas.microsoft.com/office/spreadsheetml/2009/9/ac" r="6" ht="30" customHeight="true" x14ac:dyDescent="0.25">
      <c r="B6" s="372" t="s">
        <v>228</v>
      </c>
      <c r="C6" s="373" t="s">
        <v>229</v>
      </c>
    </row>
    <row xmlns:x14ac="http://schemas.microsoft.com/office/spreadsheetml/2009/9/ac" r="7" ht="30" customHeight="true" x14ac:dyDescent="0.25">
      <c r="B7" s="372" t="s">
        <v>230</v>
      </c>
      <c r="C7" s="373" t="s">
        <v>231</v>
      </c>
    </row>
    <row xmlns:x14ac="http://schemas.microsoft.com/office/spreadsheetml/2009/9/ac" r="8" ht="30" customHeight="true" x14ac:dyDescent="0.25">
      <c r="B8" s="372" t="s">
        <v>131</v>
      </c>
      <c r="C8" s="373" t="s">
        <v>232</v>
      </c>
    </row>
    <row xmlns:x14ac="http://schemas.microsoft.com/office/spreadsheetml/2009/9/ac" r="9" ht="30" customHeight="true" x14ac:dyDescent="0.25">
      <c r="B9" s="372" t="s">
        <v>233</v>
      </c>
      <c r="C9" s="373" t="s">
        <v>234</v>
      </c>
    </row>
    <row xmlns:x14ac="http://schemas.microsoft.com/office/spreadsheetml/2009/9/ac" r="10" ht="30" customHeight="true" x14ac:dyDescent="0.25">
      <c r="B10" s="372" t="s">
        <v>135</v>
      </c>
      <c r="C10" s="373" t="s">
        <v>235</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236</v>
      </c>
    </row>
    <row xmlns:x14ac="http://schemas.microsoft.com/office/spreadsheetml/2009/9/ac" r="13" x14ac:dyDescent="0.25">
      <c r="B13" s="377" t="s">
        <v>252</v>
      </c>
    </row>
    <row xmlns:x14ac="http://schemas.microsoft.com/office/spreadsheetml/2009/9/ac" r="14" x14ac:dyDescent="0.25">
      <c r="B14" s="379" t="s">
        <v>237</v>
      </c>
    </row>
    <row xmlns:x14ac="http://schemas.microsoft.com/office/spreadsheetml/2009/9/ac" r="15" ht="76.5" customHeight="true" x14ac:dyDescent="0.25">
      <c r="B15" s="603" t="s">
        <v>238</v>
      </c>
      <c r="C15" s="60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573A-F68D-4465-AA16-7AD7432C182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5" customWidth="true"/>
    <col min="2" max="2" width="12.375" style="605" customWidth="true"/>
    <col min="3" max="8" width="9" style="605" customWidth="true"/>
    <col min="9" max="9" width="12.375" style="605" customWidth="true"/>
    <col min="10" max="15" width="9" style="605" customWidth="true"/>
    <col min="16" max="16" width="12.375" style="605" customWidth="true"/>
    <col min="17" max="22" width="9" style="605" customWidth="true"/>
    <col min="23" max="38" width="9" style="605"/>
    <col min="39" max="16384" width="9" style="613"/>
  </cols>
  <sheetData>
    <row xmlns:x14ac="http://schemas.microsoft.com/office/spreadsheetml/2009/9/ac" r="1" s="605" customFormat="true" x14ac:dyDescent="0.2">
      <c r="A1" s="604" t="s">
        <v>137</v>
      </c>
      <c r="B1" s="604"/>
      <c r="C1" s="604"/>
      <c r="D1" s="604"/>
      <c r="E1" s="604"/>
      <c r="F1" s="604"/>
      <c r="G1" s="604"/>
      <c r="H1" s="604"/>
      <c r="I1" s="604"/>
      <c r="J1" s="604"/>
      <c r="K1" s="604"/>
      <c r="L1" s="604"/>
      <c r="M1" s="604"/>
      <c r="N1" s="604"/>
      <c r="O1" s="604"/>
      <c r="P1" s="604"/>
      <c r="Q1" s="604"/>
      <c r="R1" s="604"/>
      <c r="S1" s="604"/>
      <c r="T1" s="604"/>
      <c r="U1" s="604"/>
      <c r="V1" s="604"/>
    </row>
    <row xmlns:x14ac="http://schemas.microsoft.com/office/spreadsheetml/2009/9/ac" r="2" s="605" customFormat="true" x14ac:dyDescent="0.2">
      <c r="A2" s="604"/>
      <c r="B2" s="604"/>
      <c r="C2" s="604"/>
      <c r="D2" s="604"/>
      <c r="E2" s="604"/>
      <c r="F2" s="604"/>
      <c r="G2" s="604"/>
      <c r="H2" s="604"/>
      <c r="I2" s="604"/>
      <c r="J2" s="604"/>
      <c r="K2" s="604"/>
      <c r="L2" s="604"/>
      <c r="M2" s="604"/>
      <c r="N2" s="604"/>
      <c r="O2" s="604"/>
      <c r="P2" s="604"/>
      <c r="Q2" s="604"/>
      <c r="R2" s="604"/>
      <c r="S2" s="604"/>
      <c r="T2" s="604"/>
      <c r="U2" s="604"/>
      <c r="V2" s="604"/>
    </row>
    <row xmlns:x14ac="http://schemas.microsoft.com/office/spreadsheetml/2009/9/ac" r="3" s="605" customFormat="true" ht="18" x14ac:dyDescent="0.2">
      <c r="A3" s="606"/>
      <c r="B3" s="606"/>
      <c r="C3" s="606"/>
      <c r="D3" s="606"/>
      <c r="E3" s="606"/>
      <c r="F3" s="606"/>
      <c r="G3" s="606"/>
      <c r="H3" s="606"/>
      <c r="I3" s="606"/>
      <c r="J3" s="606"/>
      <c r="K3" s="606"/>
      <c r="L3" s="606"/>
      <c r="M3" s="606"/>
      <c r="N3" s="606"/>
      <c r="O3" s="606"/>
      <c r="P3" s="606"/>
      <c r="Q3" s="606"/>
      <c r="R3" s="606"/>
      <c r="S3" s="606"/>
      <c r="T3" s="606"/>
      <c r="U3" s="606"/>
      <c r="V3" s="606"/>
    </row>
    <row xmlns:x14ac="http://schemas.microsoft.com/office/spreadsheetml/2009/9/ac" r="4" ht="15.75" x14ac:dyDescent="0.25">
      <c r="B4" s="607" t="s">
        <v>13</v>
      </c>
      <c r="E4" s="608"/>
      <c r="I4" s="609" t="s">
        <v>14</v>
      </c>
      <c r="P4" s="610" t="s">
        <v>15</v>
      </c>
    </row>
    <row xmlns:x14ac="http://schemas.microsoft.com/office/spreadsheetml/2009/9/ac" r="6" x14ac:dyDescent="0.2">
      <c r="G6" s="611"/>
      <c r="H6" s="611"/>
      <c r="I6" s="611"/>
      <c r="K6" s="611"/>
      <c r="L6" s="611"/>
    </row>
    <row xmlns:x14ac="http://schemas.microsoft.com/office/spreadsheetml/2009/9/ac" r="7" ht="15.75" x14ac:dyDescent="0.2">
      <c r="G7" s="611"/>
      <c r="H7" s="611"/>
      <c r="I7" s="611"/>
      <c r="K7" s="612"/>
      <c r="L7" s="611"/>
    </row>
    <row xmlns:x14ac="http://schemas.microsoft.com/office/spreadsheetml/2009/9/ac" r="8" x14ac:dyDescent="0.2">
      <c r="G8" s="611"/>
      <c r="H8" s="611"/>
      <c r="I8" s="611"/>
      <c r="K8" s="611"/>
      <c r="L8" s="611"/>
    </row>
    <row xmlns:x14ac="http://schemas.microsoft.com/office/spreadsheetml/2009/9/ac" r="9" x14ac:dyDescent="0.2">
      <c r="G9" s="611"/>
      <c r="H9" s="611"/>
      <c r="I9" s="611"/>
      <c r="K9" s="611"/>
      <c r="L9" s="611"/>
    </row>
    <row xmlns:x14ac="http://schemas.microsoft.com/office/spreadsheetml/2009/9/ac" r="10" x14ac:dyDescent="0.2">
      <c r="G10" s="611"/>
      <c r="H10" s="611"/>
      <c r="I10" s="611"/>
      <c r="K10" s="611"/>
      <c r="L10" s="611"/>
    </row>
    <row xmlns:x14ac="http://schemas.microsoft.com/office/spreadsheetml/2009/9/ac" r="11" x14ac:dyDescent="0.2">
      <c r="G11" s="611"/>
      <c r="H11" s="611"/>
      <c r="I11" s="611"/>
      <c r="K11" s="611"/>
      <c r="L11" s="611"/>
    </row>
    <row xmlns:x14ac="http://schemas.microsoft.com/office/spreadsheetml/2009/9/ac" r="12" x14ac:dyDescent="0.2">
      <c r="G12" s="611"/>
      <c r="H12" s="611"/>
      <c r="I12" s="611"/>
      <c r="K12" s="611"/>
      <c r="L12" s="611"/>
    </row>
    <row xmlns:x14ac="http://schemas.microsoft.com/office/spreadsheetml/2009/9/ac" r="13" x14ac:dyDescent="0.2">
      <c r="G13" s="611"/>
      <c r="H13" s="611"/>
      <c r="I13" s="611"/>
      <c r="K13" s="611"/>
      <c r="L13" s="611"/>
    </row>
    <row xmlns:x14ac="http://schemas.microsoft.com/office/spreadsheetml/2009/9/ac" r="14" x14ac:dyDescent="0.2">
      <c r="G14" s="611"/>
      <c r="H14" s="611"/>
      <c r="I14" s="611"/>
      <c r="K14" s="611"/>
      <c r="L14" s="611"/>
    </row>
    <row xmlns:x14ac="http://schemas.microsoft.com/office/spreadsheetml/2009/9/ac" r="15" x14ac:dyDescent="0.2">
      <c r="G15" s="611"/>
      <c r="H15" s="611"/>
      <c r="I15" s="611"/>
      <c r="K15" s="611"/>
      <c r="L15" s="611"/>
    </row>
    <row xmlns:x14ac="http://schemas.microsoft.com/office/spreadsheetml/2009/9/ac" r="16" x14ac:dyDescent="0.2">
      <c r="G16" s="611"/>
      <c r="H16" s="611"/>
      <c r="I16" s="611"/>
      <c r="K16" s="611"/>
      <c r="L16" s="611"/>
    </row>
    <row xmlns:x14ac="http://schemas.microsoft.com/office/spreadsheetml/2009/9/ac" r="17" x14ac:dyDescent="0.2">
      <c r="G17" s="611"/>
      <c r="H17" s="611"/>
      <c r="I17" s="611"/>
      <c r="K17" s="611"/>
      <c r="L17" s="611"/>
    </row>
    <row xmlns:x14ac="http://schemas.microsoft.com/office/spreadsheetml/2009/9/ac" r="18" x14ac:dyDescent="0.2">
      <c r="G18" s="611"/>
      <c r="H18" s="611"/>
      <c r="I18" s="611"/>
      <c r="K18" s="611"/>
      <c r="L18" s="611"/>
    </row>
    <row xmlns:x14ac="http://schemas.microsoft.com/office/spreadsheetml/2009/9/ac" r="19" x14ac:dyDescent="0.2">
      <c r="G19" s="611"/>
      <c r="H19" s="611"/>
      <c r="I19" s="611"/>
      <c r="K19" s="611"/>
      <c r="L19" s="611"/>
    </row>
    <row xmlns:x14ac="http://schemas.microsoft.com/office/spreadsheetml/2009/9/ac" r="20" x14ac:dyDescent="0.2">
      <c r="G20" s="611"/>
      <c r="H20" s="611"/>
      <c r="I20" s="611"/>
      <c r="K20" s="611"/>
      <c r="L20" s="611"/>
    </row>
    <row xmlns:x14ac="http://schemas.microsoft.com/office/spreadsheetml/2009/9/ac" r="21" x14ac:dyDescent="0.2">
      <c r="G21" s="611"/>
      <c r="H21" s="611"/>
      <c r="I21" s="611"/>
      <c r="K21" s="611"/>
      <c r="L21" s="611"/>
    </row>
    <row xmlns:x14ac="http://schemas.microsoft.com/office/spreadsheetml/2009/9/ac" r="23" x14ac:dyDescent="0.2">
      <c r="B23" s="614"/>
    </row>
    <row xmlns:x14ac="http://schemas.microsoft.com/office/spreadsheetml/2009/9/ac" r="25" x14ac:dyDescent="0.2">
      <c r="B25" s="615"/>
      <c r="C25" s="615" t="str">
        <f>+IF(OR((C28="National*"),(D28="Urban*"),(E28="Rural*"),(F28="Pre-primary*"),(G28="Primary*"),(H28="Secondary^"),(C28="National*^"),(D28="Urban*^"),(E28="Rural*^"),(F28="Pre-primary*^"),(G28="Primary*^"),(H28="Secondary*^")),"*No basic service estimate available","")</f>
        <v>*No basic service estimate available</v>
      </c>
      <c r="J25" s="615" t="str">
        <f>+IF(OR((J28="National*"),(K28="Urban*"),(L28="Rural*"),(M28="Pre-primary*"),(N28="Primary*"),(O28="Secondary^"),(J28="National*^"),(K28="Urban*^"),(L28="Rural*^"),(M28="Pre-primary*^"),(N28="Primary*^"),(O28="Secondary*^")),"*No basic service estimate available","")</f>
        <v>*No basic service estimate available</v>
      </c>
      <c r="Q25" s="61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4"/>
      <c r="C26" s="615" t="str">
        <f>+IF(OR((C28="National*^"),(D28="Urban*^"),(E28="Rural*^"),(F28="Pre-primary*^"),(G28="Primary*^"),(H28="Secondary*^")),"^Facilities that cannot be classified as improved or unimproved are treated as limited","")</f>
        <v/>
      </c>
      <c r="J26" s="615" t="str">
        <f>+IF(OR((J28="National*^"),(K28="Urban*^"),(L28="Rural*^"),(M28="Pre-primary*^"),(N28="Primary*^"),(O28="Secondary*^")),"^Facilities that cannot be classified as improved or unimproved are treated as limited","")</f>
        <v/>
      </c>
      <c r="Q26" s="615" t="str">
        <f>+IF(OR((Q28="National*^"),(R28="Urban*^"),(S28="Rural*^"),(T28="Pre-primary*^"),(U28="Primary*^"),(V28="Secondary*^")),"^Facilities that cannot be classified as having water or not are treated as limited","")</f>
        <v/>
      </c>
    </row>
    <row xmlns:x14ac="http://schemas.microsoft.com/office/spreadsheetml/2009/9/ac" r="27" x14ac:dyDescent="0.2">
      <c r="B27" s="616" t="str">
        <f>+Introduction!C7</f>
        <v>Nicaragua</v>
      </c>
      <c r="C27" s="617" t="s">
        <v>191</v>
      </c>
      <c r="D27" s="617"/>
      <c r="E27" s="617"/>
      <c r="F27" s="617"/>
      <c r="G27" s="617"/>
      <c r="H27" s="617"/>
      <c r="I27" s="618" t="str">
        <f>+B27</f>
        <v>Nicaragua</v>
      </c>
      <c r="J27" s="619" t="s">
        <v>14</v>
      </c>
      <c r="K27" s="620"/>
      <c r="L27" s="620"/>
      <c r="M27" s="620"/>
      <c r="N27" s="620"/>
      <c r="O27" s="620"/>
      <c r="P27" s="621" t="str">
        <f>+B27</f>
        <v>Nicaragua</v>
      </c>
      <c r="Q27" s="622" t="s">
        <v>15</v>
      </c>
      <c r="R27" s="622"/>
      <c r="S27" s="622"/>
      <c r="T27" s="622"/>
      <c r="U27" s="622"/>
      <c r="V27" s="623"/>
      <c r="AM27" s="605"/>
      <c r="AN27" s="605"/>
      <c r="AO27" s="605"/>
      <c r="AP27" s="605"/>
      <c r="AQ27" s="605"/>
      <c r="AR27" s="605"/>
      <c r="AS27" s="605"/>
      <c r="AT27" s="605"/>
      <c r="AU27" s="605"/>
    </row>
    <row xmlns:x14ac="http://schemas.microsoft.com/office/spreadsheetml/2009/9/ac" r="28" x14ac:dyDescent="0.2">
      <c r="B28" s="624"/>
      <c r="C28" s="625" t="str">
        <f>IF(AND(C30=0.0000000001,C31=0.0000000001,C32=0.0000000001), "National*",IF(AND(C30=0.0000000001,ISNUMBER(C32)),"National*", "National"))</f>
        <v>National</v>
      </c>
      <c r="D28" s="626" t="str">
        <f>IF(AND(D30=0.0000000001,D31=0.0000000001,D32=0.0000000001), "Urban*",IF(AND(D30=0.0000000001,ISNUMBER(D32)),"Urban*", "Urban"))</f>
        <v>Urban*</v>
      </c>
      <c r="E28" s="626" t="str">
        <f>IF(AND(E30=0.0000000001,E31=0.0000000001,E32=0.0000000001), "Rural*",IF(AND(E30=0.0000000001,ISNUMBER(E32)),"Rural*", "Rural"))</f>
        <v>Rural</v>
      </c>
      <c r="F28" s="626" t="str">
        <f>IF(AND(F30=0.0000000001,F31=0.0000000001,F32=0.0000000001), "Pre-primary*",IF(AND(F30=0.0000000001,ISNUMBER(F32)),"Pre-primary*", "Pre-primary"))</f>
        <v>Pre-primary*</v>
      </c>
      <c r="G28" s="626" t="str">
        <f>IF(AND(G30=0.0000000001,G31=0.0000000001,G32=0.0000000001), "Primary*",IF(AND(G30=0.0000000001,ISNUMBER(G32)),"Primary*", "Primary"))</f>
        <v>Primary*</v>
      </c>
      <c r="H28" s="626" t="str">
        <f>IF(AND(H30=0.0000000001,H31=0.0000000001,H32=0.0000000001), "Secondary*",IF(AND(H30=0.0000000001,ISNUMBER(H32)),"Secondary*", "Secondary"))</f>
        <v>Secondary*</v>
      </c>
      <c r="I28" s="624"/>
      <c r="J28" s="627" t="str">
        <f>IF(AND(J30=0.0000000001,J31=0.0000000001,J32=0.0000000001), "National*",IF(AND(J30=0.0000000001,ISNUMBER(J32)),"National*", "National"))</f>
        <v>National</v>
      </c>
      <c r="K28" s="626" t="str">
        <f>IF(AND(K30=0.0000000001,K31=0.0000000001,K32=0.0000000001), "Urban*",IF(AND(K30=0.0000000001,ISNUMBER(K32)),"Urban*", "Urban"))</f>
        <v>Urban</v>
      </c>
      <c r="L28" s="626" t="str">
        <f>IF(AND(L30=0.0000000001,L31=0.0000000001,L32=0.0000000001), "Rural*",IF(AND(L30=0.0000000001,ISNUMBER(L32)),"Rural*", "Rural"))</f>
        <v>Rural</v>
      </c>
      <c r="M28" s="626" t="str">
        <f>IF(AND(M30=0.0000000001,M31=0.0000000001,M32=0.0000000001), "Pre-primary*",IF(AND(M30=0.0000000001,ISNUMBER(M32)),"Pre-primary*", "Pre-primary"))</f>
        <v>Pre-primary*</v>
      </c>
      <c r="N28" s="626" t="str">
        <f>IF(AND(N30=0.0000000001,N31=0.0000000001,N32=0.0000000001), "Primary*",IF(AND(N30=0.0000000001,ISNUMBER(N32)),"Primary*", "Primary"))</f>
        <v>Primary</v>
      </c>
      <c r="O28" s="626" t="str">
        <f>IF(AND(O30=0.0000000001,O31=0.0000000001,O32=0.0000000001), "Secondary*",IF(AND(O30=0.0000000001,ISNUMBER(O32)),"Secondary*", "Secondary"))</f>
        <v>Secondary</v>
      </c>
      <c r="P28" s="628"/>
      <c r="Q28" s="629" t="str">
        <f>IF(AND(Q30=0.0000000001,Q31=0.0000000001,Q32=0.0000000001), "National*",IF(AND(Q30=0.0000000001,ISNUMBER(Q32)),"National*", "National"))</f>
        <v>National*</v>
      </c>
      <c r="R28" s="626" t="str">
        <f>IF(AND(R30=0.0000000001,R31=0.0000000001,R32=0.0000000001), "Urban*",IF(AND(R30=0.0000000001,ISNUMBER(R32)),"Urban*", "Urban"))</f>
        <v>Urban*</v>
      </c>
      <c r="S28" s="626" t="str">
        <f>IF(AND(S30=0.0000000001,S31=0.0000000001,S32=0.0000000001), "Rural*",IF(AND(S30=0.0000000001,ISNUMBER(S32)),"Rural*", "Rural"))</f>
        <v>Rural</v>
      </c>
      <c r="T28" s="626" t="str">
        <f>IF(AND(T30=0.0000000001,T31=0.0000000001,T32=0.0000000001), "Pre-primary*",IF(AND(T30=0.0000000001,ISNUMBER(T32)),"Pre-primary*", "Pre-primary"))</f>
        <v>Pre-primary*</v>
      </c>
      <c r="U28" s="626" t="str">
        <f>IF(AND(U30=0.0000000001,U31=0.0000000001,U32=0.0000000001), "Primary*",IF(AND(U30=0.0000000001,ISNUMBER(U32)),"Primary*", "Primary"))</f>
        <v>Primary*</v>
      </c>
      <c r="V28" s="630" t="str">
        <f>IF(AND(V30=0.0000000001,V31=0.0000000001,V32=0.0000000001), "Secondary*",IF(AND(V30=0.0000000001,ISNUMBER(V32)),"Secondary*", "Secondary"))</f>
        <v>Secondary*</v>
      </c>
      <c r="AM28" s="605"/>
      <c r="AN28" s="605"/>
      <c r="AO28" s="605"/>
      <c r="AP28" s="605"/>
      <c r="AQ28" s="605"/>
      <c r="AR28" s="605"/>
      <c r="AS28" s="605"/>
      <c r="AT28" s="605"/>
      <c r="AU28" s="605"/>
    </row>
    <row xmlns:x14ac="http://schemas.microsoft.com/office/spreadsheetml/2009/9/ac" r="29" ht="15.75" thickBot="true" x14ac:dyDescent="0.25">
      <c r="B29" s="624"/>
      <c r="C29" s="631">
        <f>IF(ISNUMBER(Regressions!B4), Regressions!B4, "-")</f>
        <v>2023</v>
      </c>
      <c r="D29" s="632">
        <f>C29</f>
        <v>2023</v>
      </c>
      <c r="E29" s="632">
        <f>D29</f>
        <v>2023</v>
      </c>
      <c r="F29" s="632">
        <f>E29</f>
        <v>2023</v>
      </c>
      <c r="G29" s="632">
        <f>F29</f>
        <v>2023</v>
      </c>
      <c r="H29" s="632">
        <f>F29</f>
        <v>2023</v>
      </c>
      <c r="I29" s="624"/>
      <c r="J29" s="633">
        <f>IF(ISNUMBER(Regressions!K4), Regressions!K4, "-")</f>
        <v>2023</v>
      </c>
      <c r="K29" s="634">
        <f>J29</f>
        <v>2023</v>
      </c>
      <c r="L29" s="634">
        <f>K29</f>
        <v>2023</v>
      </c>
      <c r="M29" s="634">
        <f>L29</f>
        <v>2023</v>
      </c>
      <c r="N29" s="634">
        <f>M29</f>
        <v>2023</v>
      </c>
      <c r="O29" s="634">
        <f>M29</f>
        <v>2023</v>
      </c>
      <c r="P29" s="628"/>
      <c r="Q29" s="635">
        <f>IF(ISNUMBER(Regressions!T4), Regressions!T4, "-")</f>
        <v>2023</v>
      </c>
      <c r="R29" s="636">
        <f>Q29</f>
        <v>2023</v>
      </c>
      <c r="S29" s="636">
        <f>R29</f>
        <v>2023</v>
      </c>
      <c r="T29" s="636">
        <f>S29</f>
        <v>2023</v>
      </c>
      <c r="U29" s="636">
        <f>T29</f>
        <v>2023</v>
      </c>
      <c r="V29" s="637">
        <f>T29</f>
        <v>2023</v>
      </c>
      <c r="AM29" s="605"/>
      <c r="AN29" s="605"/>
      <c r="AO29" s="605"/>
      <c r="AP29" s="605"/>
      <c r="AQ29" s="605"/>
      <c r="AR29" s="605"/>
      <c r="AS29" s="605"/>
      <c r="AT29" s="605"/>
      <c r="AU29" s="605"/>
    </row>
    <row xmlns:x14ac="http://schemas.microsoft.com/office/spreadsheetml/2009/9/ac" r="30" x14ac:dyDescent="0.2">
      <c r="B30" s="638" t="s">
        <v>140</v>
      </c>
      <c r="C30" s="639">
        <f>IF(ISNUMBER(Regressions!C4), Regressions!C4, 0.0000000001)</f>
        <v>53.269188720000002</v>
      </c>
      <c r="D30" s="639">
        <f>IF(ISNUMBER(Regressions!D4), Regressions!D4, 0.0000000001)</f>
        <v>1E-10</v>
      </c>
      <c r="E30" s="639">
        <f>IF(ISNUMBER(Regressions!E4), Regressions!E4, 0.0000000001)</f>
        <v>44.818109870000001</v>
      </c>
      <c r="F30" s="639">
        <f>IF(ISNUMBER(Regressions!F4), Regressions!F4, 0.0000000001)</f>
        <v>1E-10</v>
      </c>
      <c r="G30" s="639">
        <f>IF(ISNUMBER(Regressions!G4), Regressions!G4, 0.0000000001)</f>
        <v>1E-10</v>
      </c>
      <c r="H30" s="639">
        <f>IF(ISNUMBER(Regressions!H4), Regressions!H4, 0.0000000001)</f>
        <v>1E-10</v>
      </c>
      <c r="I30" s="640" t="s">
        <v>140</v>
      </c>
      <c r="J30" s="639">
        <f>IF(ISNUMBER(Regressions!L4), Regressions!L4,0.0000000001)</f>
        <v>28.538512919999999</v>
      </c>
      <c r="K30" s="639">
        <f>IF(ISNUMBER(Regressions!M4), Regressions!M4,0.0000000001)</f>
        <v>65.306122450000004</v>
      </c>
      <c r="L30" s="639">
        <f>IF(ISNUMBER(Regressions!N4), Regressions!N4,0.0000000001)</f>
        <v>23.475627150000001</v>
      </c>
      <c r="M30" s="639">
        <f>IF(ISNUMBER(Regressions!O4), Regressions!O4,0.0000000001)</f>
        <v>1E-10</v>
      </c>
      <c r="N30" s="639">
        <f>IF(ISNUMBER(Regressions!P4), Regressions!P4,0.0000000001)</f>
        <v>44.781144779999998</v>
      </c>
      <c r="O30" s="639">
        <f>IF(ISNUMBER(Regressions!Q4), Regressions!Q4,0.0000000001)</f>
        <v>61.864406780000003</v>
      </c>
      <c r="P30" s="641" t="s">
        <v>140</v>
      </c>
      <c r="Q30" s="639">
        <f>IF(ISNUMBER(Regressions!U4), Regressions!U4,0.0000000001)</f>
        <v>1E-10</v>
      </c>
      <c r="R30" s="639">
        <f>IF(ISNUMBER(Regressions!V4), Regressions!V4,0.0000000001)</f>
        <v>1E-10</v>
      </c>
      <c r="S30" s="639">
        <f>IF(ISNUMBER(Regressions!W4), Regressions!W4,0.0000000001)</f>
        <v>31.08805559</v>
      </c>
      <c r="T30" s="639">
        <f>IF(ISNUMBER(Regressions!X4), Regressions!X4,0.0000000001)</f>
        <v>1E-10</v>
      </c>
      <c r="U30" s="639">
        <f>IF(ISNUMBER(Regressions!Y4), Regressions!Y4,0.0000000001)</f>
        <v>1E-10</v>
      </c>
      <c r="V30" s="642">
        <f>IF(ISNUMBER(Regressions!Z4), Regressions!Z4,0.0000000001)</f>
        <v>1E-10</v>
      </c>
      <c r="AM30" s="605"/>
      <c r="AN30" s="605"/>
      <c r="AO30" s="605"/>
      <c r="AP30" s="605"/>
      <c r="AQ30" s="605"/>
      <c r="AR30" s="605"/>
      <c r="AS30" s="605"/>
      <c r="AT30" s="605"/>
      <c r="AU30" s="605"/>
    </row>
    <row xmlns:x14ac="http://schemas.microsoft.com/office/spreadsheetml/2009/9/ac" r="31" x14ac:dyDescent="0.2">
      <c r="B31" s="643" t="s">
        <v>141</v>
      </c>
      <c r="C31" s="639">
        <f>IF(ISNUMBER(Regressions!C5), Regressions!C5, 0.0000000001)</f>
        <v>7.9339633210000002</v>
      </c>
      <c r="D31" s="639">
        <f>IF(ISNUMBER(Regressions!D5), Regressions!D5, 0.0000000001)</f>
        <v>1E-10</v>
      </c>
      <c r="E31" s="639">
        <f>IF(ISNUMBER(Regressions!E5), Regressions!E5, 0.0000000001)</f>
        <v>3.3899994210000002</v>
      </c>
      <c r="F31" s="639">
        <f>IF(ISNUMBER(Regressions!F5), Regressions!F5, 0.0000000001)</f>
        <v>1E-10</v>
      </c>
      <c r="G31" s="639">
        <f>IF(ISNUMBER(Regressions!G5), Regressions!G5, 0.0000000001)</f>
        <v>1E-10</v>
      </c>
      <c r="H31" s="639">
        <f>IF(ISNUMBER(Regressions!H5), Regressions!H5, 0.0000000001)</f>
        <v>1E-10</v>
      </c>
      <c r="I31" s="644" t="s">
        <v>141</v>
      </c>
      <c r="J31" s="639">
        <f>IF(ISNUMBER(Regressions!L5), Regressions!L5,0.0000000001)</f>
        <v>1E-10</v>
      </c>
      <c r="K31" s="639">
        <f>IF(ISNUMBER(Regressions!M5), Regressions!M5,0.0000000001)</f>
        <v>1E-10</v>
      </c>
      <c r="L31" s="639">
        <f>IF(ISNUMBER(Regressions!N5), Regressions!N5,0.0000000001)</f>
        <v>45.362004519999999</v>
      </c>
      <c r="M31" s="639">
        <f>IF(ISNUMBER(Regressions!O5), Regressions!O5,0.0000000001)</f>
        <v>1E-10</v>
      </c>
      <c r="N31" s="639">
        <f>IF(ISNUMBER(Regressions!P5), Regressions!P5,0.0000000001)</f>
        <v>1E-10</v>
      </c>
      <c r="O31" s="639">
        <f>IF(ISNUMBER(Regressions!Q5), Regressions!Q5,0.0000000001)</f>
        <v>1E-10</v>
      </c>
      <c r="P31" s="645" t="s">
        <v>141</v>
      </c>
      <c r="Q31" s="639">
        <f>IF(ISNUMBER(Regressions!U5), Regressions!U5,0.0000000001)</f>
        <v>1E-10</v>
      </c>
      <c r="R31" s="639">
        <f>IF(ISNUMBER(Regressions!V5), Regressions!V5,0.0000000001)</f>
        <v>1E-10</v>
      </c>
      <c r="S31" s="639">
        <f>IF(ISNUMBER(Regressions!W5), Regressions!W5,0.0000000001)</f>
        <v>1E-10</v>
      </c>
      <c r="T31" s="639">
        <f>IF(ISNUMBER(Regressions!X5), Regressions!X5,0.0000000001)</f>
        <v>1E-10</v>
      </c>
      <c r="U31" s="639">
        <f>IF(ISNUMBER(Regressions!Y5), Regressions!Y5,0.0000000001)</f>
        <v>1E-10</v>
      </c>
      <c r="V31" s="642">
        <f>IF(ISNUMBER(Regressions!Z5), Regressions!Z5,0.0000000001)</f>
        <v>1E-10</v>
      </c>
      <c r="AM31" s="605"/>
      <c r="AN31" s="605"/>
      <c r="AO31" s="605"/>
      <c r="AP31" s="605"/>
      <c r="AQ31" s="605"/>
      <c r="AR31" s="605"/>
      <c r="AS31" s="605"/>
      <c r="AT31" s="605"/>
      <c r="AU31" s="605"/>
    </row>
    <row xmlns:x14ac="http://schemas.microsoft.com/office/spreadsheetml/2009/9/ac" r="32" x14ac:dyDescent="0.2">
      <c r="B32" s="643" t="s">
        <v>139</v>
      </c>
      <c r="C32" s="639">
        <f>IF(ISNUMBER(Regressions!C6), Regressions!C6, 0.0000000001)</f>
        <v>38.796847960000001</v>
      </c>
      <c r="D32" s="639">
        <f>IF(ISNUMBER(Regressions!D6), Regressions!D6, 0.0000000001)</f>
        <v>2.8415300550000002</v>
      </c>
      <c r="E32" s="639">
        <f>IF(ISNUMBER(Regressions!E6), Regressions!E6, 0.0000000001)</f>
        <v>51.791890709999997</v>
      </c>
      <c r="F32" s="639">
        <f>IF(ISNUMBER(Regressions!F6), Regressions!F6, 0.0000000001)</f>
        <v>1E-10</v>
      </c>
      <c r="G32" s="639">
        <f>IF(ISNUMBER(Regressions!G6), Regressions!G6, 0.0000000001)</f>
        <v>32.840059719999999</v>
      </c>
      <c r="H32" s="639">
        <f>IF(ISNUMBER(Regressions!H6), Regressions!H6, 0.0000000001)</f>
        <v>10.92436975</v>
      </c>
      <c r="I32" s="646" t="s">
        <v>139</v>
      </c>
      <c r="J32" s="639">
        <f>IF(ISNUMBER(Regressions!L6), Regressions!L6,0.0000000001)</f>
        <v>1E-10</v>
      </c>
      <c r="K32" s="639">
        <f>IF(ISNUMBER(Regressions!M6), Regressions!M6,0.0000000001)</f>
        <v>1E-10</v>
      </c>
      <c r="L32" s="639">
        <f>IF(ISNUMBER(Regressions!N6), Regressions!N6,0.0000000001)</f>
        <v>31.16236833</v>
      </c>
      <c r="M32" s="639">
        <f>IF(ISNUMBER(Regressions!O6), Regressions!O6,0.0000000001)</f>
        <v>1E-10</v>
      </c>
      <c r="N32" s="639">
        <f>IF(ISNUMBER(Regressions!P6), Regressions!P6,0.0000000001)</f>
        <v>1E-10</v>
      </c>
      <c r="O32" s="639">
        <f>IF(ISNUMBER(Regressions!Q6), Regressions!Q6,0.0000000001)</f>
        <v>1E-10</v>
      </c>
      <c r="P32" s="647" t="s">
        <v>139</v>
      </c>
      <c r="Q32" s="639">
        <f>IF(ISNUMBER(Regressions!U6), Regressions!U6,0.0000000001)</f>
        <v>1E-10</v>
      </c>
      <c r="R32" s="639">
        <f>IF(ISNUMBER(Regressions!V6), Regressions!V6,0.0000000001)</f>
        <v>1E-10</v>
      </c>
      <c r="S32" s="639">
        <f>IF(ISNUMBER(Regressions!W6), Regressions!W6,0.0000000001)</f>
        <v>1E-10</v>
      </c>
      <c r="T32" s="639">
        <f>IF(ISNUMBER(Regressions!X6), Regressions!X6,0.0000000001)</f>
        <v>1E-10</v>
      </c>
      <c r="U32" s="639">
        <f>IF(ISNUMBER(Regressions!Y6), Regressions!Y6,0.0000000001)</f>
        <v>1E-10</v>
      </c>
      <c r="V32" s="642">
        <f>IF(ISNUMBER(Regressions!Z6), Regressions!Z6,0.0000000001)</f>
        <v>1E-10</v>
      </c>
      <c r="AM32" s="605"/>
      <c r="AN32" s="605"/>
      <c r="AO32" s="605"/>
      <c r="AP32" s="605"/>
      <c r="AQ32" s="605"/>
      <c r="AR32" s="605"/>
      <c r="AS32" s="605"/>
      <c r="AT32" s="605"/>
      <c r="AU32" s="605"/>
    </row>
    <row xmlns:x14ac="http://schemas.microsoft.com/office/spreadsheetml/2009/9/ac" r="33" ht="15.75" thickBot="true" x14ac:dyDescent="0.25">
      <c r="B33" s="648" t="s">
        <v>192</v>
      </c>
      <c r="C33" s="649">
        <f>IF(ISNUMBER(Regressions!C7), Regressions!C7, 0.0000000001)</f>
        <v>0</v>
      </c>
      <c r="D33" s="649">
        <f>IF(ISNUMBER(Regressions!D7), Regressions!D7, 0.0000000001)</f>
        <v>97.158469949999997</v>
      </c>
      <c r="E33" s="649">
        <f>IF(ISNUMBER(Regressions!E7), Regressions!E7, 0.0000000001)</f>
        <v>0</v>
      </c>
      <c r="F33" s="649">
        <f>IF(ISNUMBER(Regressions!F7), Regressions!F7, 0.0000000001)</f>
        <v>100</v>
      </c>
      <c r="G33" s="649">
        <f>IF(ISNUMBER(Regressions!G7), Regressions!G7, 0.0000000001)</f>
        <v>67.159940280000001</v>
      </c>
      <c r="H33" s="649">
        <f>IF(ISNUMBER(Regressions!H7), Regressions!H7, 0.0000000001)</f>
        <v>89.075630250000003</v>
      </c>
      <c r="I33" s="650" t="s">
        <v>192</v>
      </c>
      <c r="J33" s="651">
        <f>IF(ISNUMBER(Regressions!L7), Regressions!L7,0.0000000001)</f>
        <v>71.461487079999998</v>
      </c>
      <c r="K33" s="649">
        <f>IF(ISNUMBER(Regressions!M7), Regressions!M7,0.0000000001)</f>
        <v>34.693877550000003</v>
      </c>
      <c r="L33" s="649">
        <f>IF(ISNUMBER(Regressions!N7), Regressions!N7,0.0000000001)</f>
        <v>0</v>
      </c>
      <c r="M33" s="649">
        <f>IF(ISNUMBER(Regressions!O7), Regressions!O7,0.0000000001)</f>
        <v>100</v>
      </c>
      <c r="N33" s="649">
        <f>IF(ISNUMBER(Regressions!P7), Regressions!P7,0.0000000001)</f>
        <v>55.218855220000002</v>
      </c>
      <c r="O33" s="649">
        <f>IF(ISNUMBER(Regressions!Q7), Regressions!Q7,0.0000000001)</f>
        <v>38.135593219999997</v>
      </c>
      <c r="P33" s="652" t="s">
        <v>192</v>
      </c>
      <c r="Q33" s="651">
        <f>IF(ISNUMBER(Regressions!U7), Regressions!U7,0.0000000001)</f>
        <v>100</v>
      </c>
      <c r="R33" s="651">
        <f>IF(ISNUMBER(Regressions!V7), Regressions!V7,0.0000000001)</f>
        <v>100</v>
      </c>
      <c r="S33" s="649">
        <f>IF(ISNUMBER(Regressions!W7), Regressions!W7,0.0000000001)</f>
        <v>68.911944410000004</v>
      </c>
      <c r="T33" s="649">
        <f>IF(ISNUMBER(Regressions!X7), Regressions!X7,0.0000000001)</f>
        <v>100</v>
      </c>
      <c r="U33" s="649">
        <f>IF(ISNUMBER(Regressions!Y7), Regressions!Y7,0.0000000001)</f>
        <v>100</v>
      </c>
      <c r="V33" s="653">
        <f>IF(ISNUMBER(Regressions!Z7), Regressions!Z7,0.0000000001)</f>
        <v>100</v>
      </c>
    </row>
    <row xmlns:x14ac="http://schemas.microsoft.com/office/spreadsheetml/2009/9/ac" r="34" x14ac:dyDescent="0.2">
      <c r="B34" s="654" t="s">
        <v>287</v>
      </c>
    </row>
    <row xmlns:x14ac="http://schemas.microsoft.com/office/spreadsheetml/2009/9/ac" r="35" ht="6" customHeight="true" x14ac:dyDescent="0.2"/>
    <row xmlns:x14ac="http://schemas.microsoft.com/office/spreadsheetml/2009/9/ac" r="36" s="605" customFormat="true" ht="50.1" customHeight="true" x14ac:dyDescent="0.2">
      <c r="B36" s="655" t="s">
        <v>34</v>
      </c>
      <c r="C36" s="656" t="s">
        <v>310</v>
      </c>
      <c r="D36" s="656"/>
      <c r="E36" s="656"/>
      <c r="F36" s="656"/>
      <c r="G36" s="656"/>
      <c r="H36" s="656"/>
      <c r="I36" s="655" t="s">
        <v>34</v>
      </c>
      <c r="J36" s="657" t="s">
        <v>311</v>
      </c>
      <c r="K36" s="658"/>
      <c r="L36" s="658"/>
      <c r="M36" s="658"/>
      <c r="N36" s="658"/>
      <c r="O36" s="658"/>
      <c r="P36" s="655" t="s">
        <v>34</v>
      </c>
      <c r="Q36" s="659" t="s">
        <v>312</v>
      </c>
      <c r="R36" s="659"/>
      <c r="S36" s="659"/>
      <c r="T36" s="659"/>
      <c r="U36" s="659"/>
      <c r="V36" s="659"/>
    </row>
    <row xmlns:x14ac="http://schemas.microsoft.com/office/spreadsheetml/2009/9/ac" r="37" ht="50.1" customHeight="true" x14ac:dyDescent="0.2">
      <c r="B37" s="655" t="s">
        <v>35</v>
      </c>
      <c r="C37" s="660" t="s">
        <v>313</v>
      </c>
      <c r="D37" s="660"/>
      <c r="E37" s="660"/>
      <c r="F37" s="660"/>
      <c r="G37" s="660"/>
      <c r="H37" s="660"/>
      <c r="I37" s="655" t="s">
        <v>35</v>
      </c>
      <c r="J37" s="660" t="s">
        <v>314</v>
      </c>
      <c r="K37" s="660"/>
      <c r="L37" s="660"/>
      <c r="M37" s="660"/>
      <c r="N37" s="660"/>
      <c r="O37" s="660"/>
      <c r="P37" s="655" t="s">
        <v>35</v>
      </c>
      <c r="Q37" s="660" t="s">
        <v>315</v>
      </c>
      <c r="R37" s="660"/>
      <c r="S37" s="660"/>
      <c r="T37" s="660"/>
      <c r="U37" s="660"/>
      <c r="V37" s="660"/>
    </row>
    <row xmlns:x14ac="http://schemas.microsoft.com/office/spreadsheetml/2009/9/ac" r="38" ht="50.1" customHeight="true" x14ac:dyDescent="0.2">
      <c r="B38" s="655" t="s">
        <v>36</v>
      </c>
      <c r="C38" s="661" t="s">
        <v>316</v>
      </c>
      <c r="D38" s="661"/>
      <c r="E38" s="661"/>
      <c r="F38" s="661"/>
      <c r="G38" s="661"/>
      <c r="H38" s="661"/>
      <c r="I38" s="655" t="s">
        <v>36</v>
      </c>
      <c r="J38" s="661" t="s">
        <v>317</v>
      </c>
      <c r="K38" s="661"/>
      <c r="L38" s="661"/>
      <c r="M38" s="661"/>
      <c r="N38" s="661"/>
      <c r="O38" s="661"/>
      <c r="P38" s="655" t="s">
        <v>36</v>
      </c>
      <c r="Q38" s="661" t="s">
        <v>318</v>
      </c>
      <c r="R38" s="661"/>
      <c r="S38" s="661"/>
      <c r="T38" s="661"/>
      <c r="U38" s="661"/>
      <c r="V38" s="661"/>
    </row>
    <row xmlns:x14ac="http://schemas.microsoft.com/office/spreadsheetml/2009/9/ac" r="39" ht="50.1" customHeight="true" x14ac:dyDescent="0.2">
      <c r="B39" s="655" t="s">
        <v>192</v>
      </c>
      <c r="C39" s="662" t="s">
        <v>319</v>
      </c>
      <c r="D39" s="662"/>
      <c r="E39" s="662"/>
      <c r="F39" s="662"/>
      <c r="G39" s="662"/>
      <c r="H39" s="662"/>
      <c r="I39" s="655" t="s">
        <v>192</v>
      </c>
      <c r="J39" s="662" t="s">
        <v>319</v>
      </c>
      <c r="K39" s="662"/>
      <c r="L39" s="662"/>
      <c r="M39" s="662"/>
      <c r="N39" s="662"/>
      <c r="O39" s="662"/>
      <c r="P39" s="655" t="s">
        <v>192</v>
      </c>
      <c r="Q39" s="662" t="s">
        <v>319</v>
      </c>
      <c r="R39" s="662"/>
      <c r="S39" s="662"/>
      <c r="T39" s="662"/>
      <c r="U39" s="662"/>
      <c r="V39" s="66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142</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287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287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287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topLeftCell="G1"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87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8" t="s">
        <v>25</v>
      </c>
      <c r="E4" s="139" t="s">
        <v>19</v>
      </c>
      <c r="F4" s="140" t="s">
        <v>107</v>
      </c>
      <c r="G4" s="138" t="s">
        <v>25</v>
      </c>
      <c r="H4" s="139" t="s">
        <v>19</v>
      </c>
      <c r="I4" s="140" t="s">
        <v>107</v>
      </c>
      <c r="J4" s="138" t="s">
        <v>25</v>
      </c>
      <c r="K4" s="139" t="s">
        <v>19</v>
      </c>
      <c r="L4" s="140" t="s">
        <v>107</v>
      </c>
      <c r="M4" s="138" t="s">
        <v>25</v>
      </c>
      <c r="N4" s="139" t="s">
        <v>19</v>
      </c>
      <c r="O4" s="140" t="s">
        <v>107</v>
      </c>
      <c r="P4" s="138" t="s">
        <v>25</v>
      </c>
      <c r="Q4" s="139" t="s">
        <v>19</v>
      </c>
      <c r="R4" s="140" t="s">
        <v>107</v>
      </c>
      <c r="S4" s="138" t="s">
        <v>25</v>
      </c>
      <c r="T4" s="139" t="s">
        <v>19</v>
      </c>
      <c r="U4" s="141" t="s">
        <v>107</v>
      </c>
      <c r="V4" s="142" t="s">
        <v>25</v>
      </c>
      <c r="W4" s="143" t="s">
        <v>19</v>
      </c>
      <c r="X4" s="143" t="s">
        <v>21</v>
      </c>
      <c r="Y4" s="143" t="s">
        <v>29</v>
      </c>
      <c r="Z4" s="145" t="s">
        <v>108</v>
      </c>
      <c r="AA4" s="142" t="s">
        <v>25</v>
      </c>
      <c r="AB4" s="143" t="s">
        <v>19</v>
      </c>
      <c r="AC4" s="143" t="s">
        <v>21</v>
      </c>
      <c r="AD4" s="143" t="s">
        <v>29</v>
      </c>
      <c r="AE4" s="145" t="s">
        <v>108</v>
      </c>
      <c r="AF4" s="142" t="s">
        <v>25</v>
      </c>
      <c r="AG4" s="143" t="s">
        <v>19</v>
      </c>
      <c r="AH4" s="143" t="s">
        <v>21</v>
      </c>
      <c r="AI4" s="143" t="s">
        <v>29</v>
      </c>
      <c r="AJ4" s="145" t="s">
        <v>108</v>
      </c>
      <c r="AK4" s="142" t="s">
        <v>25</v>
      </c>
      <c r="AL4" s="143" t="s">
        <v>19</v>
      </c>
      <c r="AM4" s="143" t="s">
        <v>21</v>
      </c>
      <c r="AN4" s="143" t="s">
        <v>29</v>
      </c>
      <c r="AO4" s="145" t="s">
        <v>108</v>
      </c>
      <c r="AP4" s="142" t="s">
        <v>25</v>
      </c>
      <c r="AQ4" s="143" t="s">
        <v>19</v>
      </c>
      <c r="AR4" s="143" t="s">
        <v>21</v>
      </c>
      <c r="AS4" s="143" t="s">
        <v>29</v>
      </c>
      <c r="AT4" s="145" t="s">
        <v>108</v>
      </c>
      <c r="AU4" s="142" t="s">
        <v>25</v>
      </c>
      <c r="AV4" s="143" t="s">
        <v>19</v>
      </c>
      <c r="AW4" s="143" t="s">
        <v>21</v>
      </c>
      <c r="AX4" s="143" t="s">
        <v>29</v>
      </c>
      <c r="AY4" s="146" t="s">
        <v>108</v>
      </c>
      <c r="AZ4" s="147" t="s">
        <v>25</v>
      </c>
      <c r="BA4" s="148" t="s">
        <v>126</v>
      </c>
      <c r="BB4" s="149" t="s">
        <v>128</v>
      </c>
      <c r="BC4" s="147" t="s">
        <v>25</v>
      </c>
      <c r="BD4" s="148" t="s">
        <v>126</v>
      </c>
      <c r="BE4" s="149" t="s">
        <v>128</v>
      </c>
      <c r="BF4" s="147" t="s">
        <v>25</v>
      </c>
      <c r="BG4" s="148" t="s">
        <v>126</v>
      </c>
      <c r="BH4" s="149" t="s">
        <v>128</v>
      </c>
      <c r="BI4" s="147" t="s">
        <v>25</v>
      </c>
      <c r="BJ4" s="148" t="s">
        <v>126</v>
      </c>
      <c r="BK4" s="149" t="s">
        <v>128</v>
      </c>
      <c r="BL4" s="147" t="s">
        <v>25</v>
      </c>
      <c r="BM4" s="148" t="s">
        <v>126</v>
      </c>
      <c r="BN4" s="149" t="s">
        <v>128</v>
      </c>
      <c r="BO4" s="147" t="s">
        <v>25</v>
      </c>
      <c r="BP4" s="148" t="s">
        <v>126</v>
      </c>
      <c r="BQ4" s="149" t="s">
        <v>128</v>
      </c>
    </row>
    <row xmlns:x14ac="http://schemas.microsoft.com/office/spreadsheetml/2009/9/ac" r="5" ht="48" hidden="true" x14ac:dyDescent="0.2">
      <c r="A5" s="43" t="s">
        <v>39</v>
      </c>
      <c r="B5" s="43" t="s">
        <v>40</v>
      </c>
      <c r="C5" s="43" t="s">
        <v>41</v>
      </c>
      <c r="D5" s="138" t="s">
        <v>120</v>
      </c>
      <c r="E5" s="139" t="s">
        <v>42</v>
      </c>
      <c r="F5" s="140" t="s">
        <v>173</v>
      </c>
      <c r="G5" s="138" t="s">
        <v>121</v>
      </c>
      <c r="H5" s="139" t="s">
        <v>43</v>
      </c>
      <c r="I5" s="140" t="s">
        <v>174</v>
      </c>
      <c r="J5" s="138" t="s">
        <v>122</v>
      </c>
      <c r="K5" s="139" t="s">
        <v>44</v>
      </c>
      <c r="L5" s="140" t="s">
        <v>175</v>
      </c>
      <c r="M5" s="138" t="s">
        <v>123</v>
      </c>
      <c r="N5" s="139" t="s">
        <v>84</v>
      </c>
      <c r="O5" s="140" t="s">
        <v>176</v>
      </c>
      <c r="P5" s="138" t="s">
        <v>124</v>
      </c>
      <c r="Q5" s="139" t="s">
        <v>85</v>
      </c>
      <c r="R5" s="140" t="s">
        <v>177</v>
      </c>
      <c r="S5" s="138" t="s">
        <v>125</v>
      </c>
      <c r="T5" s="139" t="s">
        <v>86</v>
      </c>
      <c r="U5" s="141" t="s">
        <v>178</v>
      </c>
      <c r="V5" s="142" t="s">
        <v>114</v>
      </c>
      <c r="W5" s="143" t="s">
        <v>45</v>
      </c>
      <c r="X5" s="144" t="s">
        <v>63</v>
      </c>
      <c r="Y5" s="144" t="s">
        <v>64</v>
      </c>
      <c r="Z5" s="145" t="s">
        <v>179</v>
      </c>
      <c r="AA5" s="142" t="s">
        <v>115</v>
      </c>
      <c r="AB5" s="143" t="s">
        <v>46</v>
      </c>
      <c r="AC5" s="144" t="s">
        <v>65</v>
      </c>
      <c r="AD5" s="144" t="s">
        <v>66</v>
      </c>
      <c r="AE5" s="145" t="s">
        <v>180</v>
      </c>
      <c r="AF5" s="142" t="s">
        <v>116</v>
      </c>
      <c r="AG5" s="143" t="s">
        <v>47</v>
      </c>
      <c r="AH5" s="144" t="s">
        <v>67</v>
      </c>
      <c r="AI5" s="144" t="s">
        <v>68</v>
      </c>
      <c r="AJ5" s="145" t="s">
        <v>181</v>
      </c>
      <c r="AK5" s="142" t="s">
        <v>117</v>
      </c>
      <c r="AL5" s="143" t="s">
        <v>69</v>
      </c>
      <c r="AM5" s="144" t="s">
        <v>70</v>
      </c>
      <c r="AN5" s="144" t="s">
        <v>71</v>
      </c>
      <c r="AO5" s="145" t="s">
        <v>182</v>
      </c>
      <c r="AP5" s="142" t="s">
        <v>118</v>
      </c>
      <c r="AQ5" s="143" t="s">
        <v>72</v>
      </c>
      <c r="AR5" s="144" t="s">
        <v>73</v>
      </c>
      <c r="AS5" s="144" t="s">
        <v>74</v>
      </c>
      <c r="AT5" s="145" t="s">
        <v>183</v>
      </c>
      <c r="AU5" s="142" t="s">
        <v>119</v>
      </c>
      <c r="AV5" s="143" t="s">
        <v>75</v>
      </c>
      <c r="AW5" s="144" t="s">
        <v>76</v>
      </c>
      <c r="AX5" s="144" t="s">
        <v>77</v>
      </c>
      <c r="AY5" s="146" t="s">
        <v>184</v>
      </c>
      <c r="AZ5" s="147" t="s">
        <v>78</v>
      </c>
      <c r="BA5" s="148" t="s">
        <v>100</v>
      </c>
      <c r="BB5" s="149" t="s">
        <v>185</v>
      </c>
      <c r="BC5" s="147" t="s">
        <v>83</v>
      </c>
      <c r="BD5" s="148" t="s">
        <v>101</v>
      </c>
      <c r="BE5" s="149" t="s">
        <v>186</v>
      </c>
      <c r="BF5" s="147" t="s">
        <v>82</v>
      </c>
      <c r="BG5" s="148" t="s">
        <v>102</v>
      </c>
      <c r="BH5" s="149" t="s">
        <v>187</v>
      </c>
      <c r="BI5" s="147" t="s">
        <v>81</v>
      </c>
      <c r="BJ5" s="148" t="s">
        <v>103</v>
      </c>
      <c r="BK5" s="149" t="s">
        <v>188</v>
      </c>
      <c r="BL5" s="147" t="s">
        <v>80</v>
      </c>
      <c r="BM5" s="148" t="s">
        <v>104</v>
      </c>
      <c r="BN5" s="149" t="s">
        <v>189</v>
      </c>
      <c r="BO5" s="147" t="s">
        <v>79</v>
      </c>
      <c r="BP5" s="148" t="s">
        <v>105</v>
      </c>
      <c r="BQ5" s="149" t="s">
        <v>190</v>
      </c>
    </row>
    <row xmlns:x14ac="http://schemas.microsoft.com/office/spreadsheetml/2009/9/ac" r="6" x14ac:dyDescent="0.2">
      <c r="A6" s="336" t="str">
        <f>+RIGHT('Data Summary'!A6,LEN('Data Summary'!A6)-9)</f>
        <v>LLECE</v>
      </c>
      <c r="B6" s="36" t="str">
        <f>+IF(ISTEXT('Data Summary'!B6),'Data Summary'!B6,"")</f>
        <v>Survey</v>
      </c>
      <c r="C6" s="335">
        <f>+VALUE('Data Summary'!C6)</f>
        <v>2006</v>
      </c>
      <c r="D6" s="96" t="e">
        <f>+IF(AND(ISNUMBER('Water Data'!D4),'Data Summary'!BS6="Yes"),100-'Water Data'!D4,NA())</f>
        <v>#N/A</v>
      </c>
      <c r="E6" s="96">
        <f>+IF(AND(ISNUMBER('Water Data'!D6),'Data Summary'!BT6="Yes"),'Water Data'!D6,NA())</f>
        <v>66.298342541436455</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66.298342541436455</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6" t="str">
        <f ca="true">+RIGHT('Data Summary'!A7,LEN('Data Summary'!A7)-9)</f>
        <v>LLECE</v>
      </c>
      <c r="B7" s="36" t="str">
        <f ca="true">+IF(ISTEXT('Data Summary'!B7),'Data Summary'!B7,"")</f>
        <v>Survey</v>
      </c>
      <c r="C7" s="335">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67.977528089887642</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f ca="true">+IF(AND(ISNUMBER(OFFSET('Water Data'!$E$6,0,10*ROW('Water Data'!E1))),'Data Summary'!BW7="Yes"),OFFSET('Water Data'!$E$6,0,10*ROW('Water Data'!E1)),NA())</f>
        <v>88.52459016393442</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f ca="true">+IF(AND(ISNUMBER(OFFSET('Water Data'!$F$6,0,10*ROW('Water Data'!F1))),'Data Summary'!BZ7="Yes"),OFFSET('Water Data'!$F$6,0,10*ROW('Water Data'!F1)),NA())</f>
        <v>57.26495726495726</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67.977528089887642</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f ca="true">+IF(AND(ISNUMBER(OFFSET('Sanitation Data'!$D$10,0,10*ROW('Sanitation Data'!D1))),'Data Summary'!CM7="Yes"),OFFSET('Sanitation Data'!$D$10,0,10*ROW('Sanitation Data'!D1)),NA())</f>
        <v>43.175487465181057</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f ca="true">+IF(AND(ISNUMBER(OFFSET('Sanitation Data'!$E$10,0,10*ROW('Sanitation Data'!E1))),'Data Summary'!CR7="Yes"),OFFSET('Sanitation Data'!$E$10,0,10*ROW('Sanitation Data'!E1)),NA())</f>
        <v>64.22764227642277</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f ca="true">+IF(AND(ISNUMBER(OFFSET('Sanitation Data'!$F$10,0,10*ROW('Sanitation Data'!F1))),'Data Summary'!CW7="Yes"),OFFSET('Sanitation Data'!$F$10,0,10*ROW('Sanitation Data'!F1)),NA())</f>
        <v>32.20338983050847</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f ca="true">+IF(AND(ISNUMBER(OFFSET('Sanitation Data'!$H$10,0,10*ROW('Sanitation Data'!H1))),'Data Summary'!DG7="Yes"),OFFSET('Sanitation Data'!$H$10,0,10*ROW('Sanitation Data'!H1)),NA())</f>
        <v>43.175487465181057</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6" t="str">
        <f ca="true">+RIGHT('Data Summary'!A8,LEN('Data Summary'!A8)-9)</f>
        <v>SIASAR</v>
      </c>
      <c r="B8" s="36" t="str">
        <f ca="true">+IF(ISTEXT('Data Summary'!B8),'Data Summary'!B8,"")</f>
        <v>Survey</v>
      </c>
      <c r="C8" s="335">
        <f ca="true">+VALUE('Data Summary'!C8)</f>
        <v>2016</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6" t="str">
        <f ca="true">+RIGHT('Data Summary'!A9,LEN('Data Summary'!A9)-9)</f>
        <v>CEN</v>
      </c>
      <c r="B9" s="36" t="str">
        <f ca="true">+IF(ISTEXT('Data Summary'!B9),'Data Summary'!B9,"")</f>
        <v>Survey</v>
      </c>
      <c r="C9" s="335">
        <f ca="true">+VALUE('Data Summary'!C9)</f>
        <v>2017</v>
      </c>
      <c r="D9" s="96">
        <f ca="true">+IF(AND(ISNUMBER(OFFSET('Water Data'!$D$4,0,10*ROW('Water Data'!D3))),'Data Summary'!BS9="Yes"),100-OFFSET('Water Data'!$D$4,0,10*ROW('Water Data'!D3)),NA())</f>
        <v>97.570760000000007</v>
      </c>
      <c r="E9" s="96">
        <f ca="true">+IF(AND(ISNUMBER(OFFSET('Water Data'!$D$6,0,10*ROW('Water Data'!D3))),'Data Summary'!BT9="Yes"),OFFSET('Water Data'!$D$6,0,10*ROW('Water Data'!D3)),NA())</f>
        <v>72.195495000000008</v>
      </c>
      <c r="F9" s="96">
        <f ca="true">+IF(AND(ISNUMBER(OFFSET('Water Data'!$D$9,0,10*ROW('Water Data'!D3))),'Data Summary'!BU9="Yes"),OFFSET('Water Data'!$D$9,0,10*ROW('Water Data'!D3)),NA())</f>
        <v>53.975724547931634</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f ca="true">+IF(AND(ISNUMBER(OFFSET('Water Data'!$F$4,0,10*ROW('Water Data'!F3))),'Data Summary'!BY9="Yes"),100-OFFSET('Water Data'!$F$4,0,10*ROW('Water Data'!F3)),NA())</f>
        <v>97.382530000000003</v>
      </c>
      <c r="K9" s="96">
        <f ca="true">+IF(AND(ISNUMBER(OFFSET('Water Data'!$F$6,0,10*ROW('Water Data'!F3))),'Data Summary'!BZ9="Yes"),OFFSET('Water Data'!$F$6,0,10*ROW('Water Data'!F3)),NA())</f>
        <v>69.343720000000005</v>
      </c>
      <c r="L9" s="96">
        <f ca="true">+IF(AND(ISNUMBER(OFFSET('Water Data'!$F$9,0,10*ROW('Water Data'!F3))),'Data Summary'!CA9="Yes"),OFFSET('Water Data'!$F$9,0,10*ROW('Water Data'!F3)),NA())</f>
        <v>53.681829605428497</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97.559299999999993</v>
      </c>
      <c r="W9" s="97">
        <f ca="true">+IF(AND(ISNUMBER(OFFSET('Sanitation Data'!$D$6,0,10*ROW('Sanitation Data'!D3))),'Data Summary'!CL9="Yes"),OFFSET('Sanitation Data'!$D$6,0,10*ROW('Sanitation Data'!D3)),NA())</f>
        <v>71.347544999999997</v>
      </c>
      <c r="X9" s="97" t="e">
        <f ca="true">+IF(AND(ISNUMBER(OFFSET('Sanitation Data'!$D$10,0,10*ROW('Sanitation Data'!D3))),'Data Summary'!CM9="Yes"),OFFSET('Sanitation Data'!$D$10,0,10*ROW('Sanitation Data'!D3)),NA())</f>
        <v>#N/A</v>
      </c>
      <c r="Y9" s="97">
        <f ca="true">+IF(AND(ISNUMBER(OFFSET('Sanitation Data'!$D$11,0,10*ROW('Sanitation Data'!D3))),'Data Summary'!CN9="Yes"),OFFSET('Sanitation Data'!$D$11,0,10*ROW('Sanitation Data'!D3)),NA())</f>
        <v>12.295881062637095</v>
      </c>
      <c r="Z9" s="97">
        <f ca="true">+IF(AND(ISNUMBER(OFFSET('Sanitation Data'!$D$12,0,10*ROW('Sanitation Data'!D3))),'Data Summary'!CO9="Yes"),OFFSET('Sanitation Data'!$D$12,0,10*ROW('Sanitation Data'!D3)),NA())</f>
        <v>12.295881062637095</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f ca="true">+IF(AND(ISNUMBER(OFFSET('Sanitation Data'!$E$11,0,10*ROW('Sanitation Data'!E3))),'Data Summary'!CS9="Yes"),OFFSET('Sanitation Data'!$E$11,0,10*ROW('Sanitation Data'!E3)),NA())</f>
        <v>13.725490196078432</v>
      </c>
      <c r="AE9" s="97" t="e">
        <f ca="true">+IF(AND(ISNUMBER(OFFSET('Sanitation Data'!$E$12,0,10*ROW('Sanitation Data'!E3))),'Data Summary'!CT9="Yes"),OFFSET('Sanitation Data'!$E$12,0,10*ROW('Sanitation Data'!E3)),NA())</f>
        <v>#N/A</v>
      </c>
      <c r="AF9" s="97">
        <f ca="true">+IF(AND(ISNUMBER(OFFSET('Sanitation Data'!$F$4,0,10*ROW('Sanitation Data'!F3))),'Data Summary'!CU9="Yes"),100-OFFSET('Sanitation Data'!$F$4,0,10*ROW('Sanitation Data'!F3)),NA())</f>
        <v>97.433610000000002</v>
      </c>
      <c r="AG9" s="97">
        <f ca="true">+IF(AND(ISNUMBER(OFFSET('Sanitation Data'!$F$6,0,10*ROW('Sanitation Data'!F3))),'Data Summary'!CV9="Yes"),OFFSET('Sanitation Data'!$F$6,0,10*ROW('Sanitation Data'!F3)),NA())</f>
        <v>69.554395</v>
      </c>
      <c r="AH9" s="97" t="e">
        <f ca="true">+IF(AND(ISNUMBER(OFFSET('Sanitation Data'!$F$10,0,10*ROW('Sanitation Data'!F3))),'Data Summary'!CW9="Yes"),OFFSET('Sanitation Data'!$F$10,0,10*ROW('Sanitation Data'!F3)),NA())</f>
        <v>#N/A</v>
      </c>
      <c r="AI9" s="97">
        <f ca="true">+IF(AND(ISNUMBER(OFFSET('Sanitation Data'!$F$11,0,10*ROW('Sanitation Data'!F3))),'Data Summary'!CX9="Yes"),OFFSET('Sanitation Data'!$F$11,0,10*ROW('Sanitation Data'!F3)),NA())</f>
        <v>12.277887462981244</v>
      </c>
      <c r="AJ9" s="97">
        <f ca="true">+IF(AND(ISNUMBER(OFFSET('Sanitation Data'!$F$12,0,10*ROW('Sanitation Data'!F3))),'Data Summary'!CY9="Yes"),OFFSET('Sanitation Data'!$F$12,0,10*ROW('Sanitation Data'!F3)),NA())</f>
        <v>12.277887462981244</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f ca="true">+IF(AND(ISNUMBER(OFFSET('Hygiene Data'!$D$9,0,10*ROW('Hygiene Data'!D3))),'Data Summary'!DQ9="Yes"),OFFSET('Hygiene Data'!$D$9,0,10*ROW('Hygiene Data'!D3)),NA())</f>
        <v>40.129781420765028</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f ca="true">+IF(AND(ISNUMBER(OFFSET('Hygiene Data'!$F$9,0,10*ROW('Hygiene Data'!F3))),'Data Summary'!DW9="Yes"),OFFSET('Hygiene Data'!$F$9,0,10*ROW('Hygiene Data'!F3)),NA())</f>
        <v>40.159666782367232</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6" t="str">
        <f ca="true">+RIGHT('Data Summary'!A10,LEN('Data Summary'!A10)-9)</f>
        <v>SIASAR</v>
      </c>
      <c r="B10" s="36" t="str">
        <f ca="true">+IF(ISTEXT('Data Summary'!B10),'Data Summary'!B10,"")</f>
        <v>Survey</v>
      </c>
      <c r="C10" s="335">
        <f ca="true">+VALUE('Data Summary'!C10)</f>
        <v>2017</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f ca="true">+IF(AND(ISNUMBER(OFFSET('Water Data'!$F$6,0,10*ROW('Water Data'!F4))),'Data Summary'!BZ10="Yes"),OFFSET('Water Data'!$F$6,0,10*ROW('Water Data'!F4)),NA())</f>
        <v>43.311199999999999</v>
      </c>
      <c r="L10" s="96">
        <f ca="true">+IF(AND(ISNUMBER(OFFSET('Water Data'!$F$9,0,10*ROW('Water Data'!F4))),'Data Summary'!CA10="Yes"),OFFSET('Water Data'!$F$9,0,10*ROW('Water Data'!F4)),NA())</f>
        <v>39.184100000000001</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f ca="true">+IF(AND(ISNUMBER(OFFSET('Sanitation Data'!$F$6,0,10*ROW('Sanitation Data'!F4))),'Data Summary'!CV10="Yes"),OFFSET('Sanitation Data'!$F$6,0,10*ROW('Sanitation Data'!F4)),NA())</f>
        <v>71.110100000000003</v>
      </c>
      <c r="AH10" s="97" t="e">
        <f ca="true">+IF(AND(ISNUMBER(OFFSET('Sanitation Data'!$F$10,0,10*ROW('Sanitation Data'!F4))),'Data Summary'!CW10="Yes"),OFFSET('Sanitation Data'!$F$10,0,10*ROW('Sanitation Data'!F4)),NA())</f>
        <v>#N/A</v>
      </c>
      <c r="AI10" s="97">
        <f ca="true">+IF(AND(ISNUMBER(OFFSET('Sanitation Data'!$F$11,0,10*ROW('Sanitation Data'!F4))),'Data Summary'!CX10="Yes"),OFFSET('Sanitation Data'!$F$11,0,10*ROW('Sanitation Data'!F4)),NA())</f>
        <v>15.2751</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f ca="true">+IF(AND(ISNUMBER(OFFSET('Hygiene Data'!$F$9,0,10*ROW('Hygiene Data'!F4))),'Data Summary'!DW10="Yes"),OFFSET('Hygiene Data'!$F$9,0,10*ROW('Hygiene Data'!F4)),NA())</f>
        <v>28.700199999999999</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6" t="str">
        <f ca="true">+RIGHT('Data Summary'!A11,LEN('Data Summary'!A11)-9)</f>
        <v>SIASAR</v>
      </c>
      <c r="B11" s="36" t="str">
        <f ca="true">+IF(ISTEXT('Data Summary'!B11),'Data Summary'!B11,"")</f>
        <v>Survey</v>
      </c>
      <c r="C11" s="335">
        <f ca="true">+VALUE('Data Summary'!C11)</f>
        <v>2018</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6" t="str">
        <f ca="true">+RIGHT('Data Summary'!A12,LEN('Data Summary'!A12)-9)</f>
        <v>SIASAR</v>
      </c>
      <c r="B12" s="36" t="str">
        <f ca="true">+IF(ISTEXT('Data Summary'!B12),'Data Summary'!B12,"")</f>
        <v>Survey</v>
      </c>
      <c r="C12" s="335">
        <f ca="true">+VALUE('Data Summary'!C12)</f>
        <v>2019</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f ca="true">+IF(AND(ISNUMBER(OFFSET('Water Data'!$F$6,0,10*ROW('Water Data'!F6))),'Data Summary'!BZ12="Yes"),OFFSET('Water Data'!$F$6,0,10*ROW('Water Data'!F6)),NA())</f>
        <v>45.776200000000003</v>
      </c>
      <c r="L12" s="96">
        <f ca="true">+IF(AND(ISNUMBER(OFFSET('Water Data'!$F$9,0,10*ROW('Water Data'!F6))),'Data Summary'!CA12="Yes"),OFFSET('Water Data'!$F$9,0,10*ROW('Water Data'!F6)),NA())</f>
        <v>41.5884</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f ca="true">+IF(AND(ISNUMBER(OFFSET('Sanitation Data'!$F$6,0,10*ROW('Sanitation Data'!F6))),'Data Summary'!CV12="Yes"),OFFSET('Sanitation Data'!$F$6,0,10*ROW('Sanitation Data'!F6)),NA())</f>
        <v>65.848399999999998</v>
      </c>
      <c r="AH12" s="97" t="e">
        <f ca="true">+IF(AND(ISNUMBER(OFFSET('Sanitation Data'!$F$10,0,10*ROW('Sanitation Data'!F6))),'Data Summary'!CW12="Yes"),OFFSET('Sanitation Data'!$F$10,0,10*ROW('Sanitation Data'!F6)),NA())</f>
        <v>#N/A</v>
      </c>
      <c r="AI12" s="97">
        <f ca="true">+IF(AND(ISNUMBER(OFFSET('Sanitation Data'!$F$11,0,10*ROW('Sanitation Data'!F6))),'Data Summary'!CX12="Yes"),OFFSET('Sanitation Data'!$F$11,0,10*ROW('Sanitation Data'!F6)),NA())</f>
        <v>13.0686</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f ca="true">+IF(AND(ISNUMBER(OFFSET('Hygiene Data'!$F$9,0,10*ROW('Hygiene Data'!F6))),'Data Summary'!DW12="Yes"),OFFSET('Hygiene Data'!$F$9,0,10*ROW('Hygiene Data'!F6)),NA())</f>
        <v>24.404299999999999</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6" t="str">
        <f ca="true">+RIGHT('Data Summary'!A13,LEN('Data Summary'!A13)-9)</f>
        <v>LLECE</v>
      </c>
      <c r="B13" s="36" t="str">
        <f ca="true">+IF(ISTEXT('Data Summary'!B13),'Data Summary'!B13,"")</f>
        <v>Survey</v>
      </c>
      <c r="C13" s="335">
        <f ca="true">+VALUE('Data Summary'!C13)</f>
        <v>2019</v>
      </c>
      <c r="D13" s="96" t="e">
        <f ca="true">+IF(AND(ISNUMBER(OFFSET('Water Data'!$D$4,0,10*ROW('Water Data'!D7))),'Data Summary'!BS13="Yes"),100-OFFSET('Water Data'!$D$4,0,10*ROW('Water Data'!D7)),NA())</f>
        <v>#N/A</v>
      </c>
      <c r="E13" s="96">
        <f ca="true">+IF(AND(ISNUMBER(OFFSET('Water Data'!$D$6,0,10*ROW('Water Data'!D7))),'Data Summary'!BT13="Yes"),OFFSET('Water Data'!$D$6,0,10*ROW('Water Data'!D7)),NA())</f>
        <v>66.556291390728475</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f ca="true">+IF(AND(ISNUMBER(OFFSET('Water Data'!$E$6,0,10*ROW('Water Data'!E7))),'Data Summary'!BW13="Yes"),OFFSET('Water Data'!$E$6,0,10*ROW('Water Data'!E7)),NA())</f>
        <v>95</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f ca="true">+IF(AND(ISNUMBER(OFFSET('Water Data'!$F$6,0,10*ROW('Water Data'!F7))),'Data Summary'!BZ13="Yes"),OFFSET('Water Data'!$F$6,0,10*ROW('Water Data'!F7)),NA())</f>
        <v>52.475247524752476</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66.556291390728475</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89.075630252100851</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f ca="true">+IF(AND(ISNUMBER(OFFSET('Sanitation Data'!$D$10,0,10*ROW('Sanitation Data'!D7))),'Data Summary'!CM13="Yes"),OFFSET('Sanitation Data'!$D$10,0,10*ROW('Sanitation Data'!D7)),NA())</f>
        <v>44.781144781144782</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44.781144781144782</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f ca="true">+IF(AND(ISNUMBER(OFFSET('Sanitation Data'!$E$10,0,10*ROW('Sanitation Data'!E7))),'Data Summary'!CR13="Yes"),OFFSET('Sanitation Data'!$E$10,0,10*ROW('Sanitation Data'!E7)),NA())</f>
        <v>65.306122448979593</v>
      </c>
      <c r="AD13" s="97" t="e">
        <f ca="true">+IF(AND(ISNUMBER(OFFSET('Sanitation Data'!$E$11,0,10*ROW('Sanitation Data'!E7))),'Data Summary'!CS13="Yes"),OFFSET('Sanitation Data'!$E$11,0,10*ROW('Sanitation Data'!E7)),NA())</f>
        <v>#N/A</v>
      </c>
      <c r="AE13" s="97">
        <f ca="true">+IF(AND(ISNUMBER(OFFSET('Sanitation Data'!$E$12,0,10*ROW('Sanitation Data'!E7))),'Data Summary'!CT13="Yes"),OFFSET('Sanitation Data'!$E$12,0,10*ROW('Sanitation Data'!E7)),NA())</f>
        <v>65.306122448979593</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f ca="true">+IF(AND(ISNUMBER(OFFSET('Sanitation Data'!$F$10,0,10*ROW('Sanitation Data'!F7))),'Data Summary'!CW13="Yes"),OFFSET('Sanitation Data'!$F$10,0,10*ROW('Sanitation Data'!F7)),NA())</f>
        <v>34.673366834170857</v>
      </c>
      <c r="AI13" s="97" t="e">
        <f ca="true">+IF(AND(ISNUMBER(OFFSET('Sanitation Data'!$F$11,0,10*ROW('Sanitation Data'!F7))),'Data Summary'!CX13="Yes"),OFFSET('Sanitation Data'!$F$11,0,10*ROW('Sanitation Data'!F7)),NA())</f>
        <v>#N/A</v>
      </c>
      <c r="AJ13" s="97">
        <f ca="true">+IF(AND(ISNUMBER(OFFSET('Sanitation Data'!$F$12,0,10*ROW('Sanitation Data'!F7))),'Data Summary'!CY13="Yes"),OFFSET('Sanitation Data'!$F$12,0,10*ROW('Sanitation Data'!F7)),NA())</f>
        <v>34.673366834170857</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f ca="true">+IF(AND(ISNUMBER(OFFSET('Sanitation Data'!$H$10,0,10*ROW('Sanitation Data'!H7))),'Data Summary'!DG13="Yes"),OFFSET('Sanitation Data'!$H$10,0,10*ROW('Sanitation Data'!H7)),NA())</f>
        <v>44.781144781144782</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44.781144781144782</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f ca="true">+IF(AND(ISNUMBER(OFFSET('Sanitation Data'!$I$10,0,10*ROW('Sanitation Data'!I7))),'Data Summary'!DL13="Yes"),OFFSET('Sanitation Data'!$I$10,0,10*ROW('Sanitation Data'!I7)),NA())</f>
        <v>61.864406779661017</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61.864406779661017</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6" t="str">
        <f ca="true">+RIGHT('Data Summary'!A14,LEN('Data Summary'!A14)-9)</f>
        <v>EMIS</v>
      </c>
      <c r="B14" s="36" t="str">
        <f ca="true">+IF(ISTEXT('Data Summary'!B14),'Data Summary'!B14,"")</f>
        <v>EMIS</v>
      </c>
      <c r="C14" s="335">
        <f ca="true">+VALUE('Data Summary'!C14)</f>
        <v>2023</v>
      </c>
      <c r="D14" s="96">
        <f ca="true">+IF(AND(ISNUMBER(OFFSET('Water Data'!$D$4,0,10*ROW('Water Data'!D8))),'Data Summary'!BS14="Yes"),100-OFFSET('Water Data'!$D$4,0,10*ROW('Water Data'!D8)),NA())</f>
        <v>85.348786354690574</v>
      </c>
      <c r="E14" s="96">
        <f ca="true">+IF(AND(ISNUMBER(OFFSET('Water Data'!$D$6,0,10*ROW('Water Data'!D8))),'Data Summary'!BT14="Yes"),OFFSET('Water Data'!$D$6,0,10*ROW('Water Data'!D8)),NA())</f>
        <v>53.269188716378736</v>
      </c>
      <c r="F14" s="96">
        <f ca="true">+IF(AND(ISNUMBER(OFFSET('Water Data'!$D$9,0,10*ROW('Water Data'!D8))),'Data Summary'!BU14="Yes"),OFFSET('Water Data'!$D$9,0,10*ROW('Water Data'!D8)),NA())</f>
        <v>53.269188716378743</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97.135359720096218</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6" t="e">
        <f ca="true">+RIGHT('Data Summary'!A15,LEN('Data Summary'!A15)-9)</f>
        <v>#VALUE!</v>
      </c>
      <c r="B15" s="36" t="str">
        <f ca="true">+IF(ISTEXT('Data Summary'!B15),'Data Summary'!B15,"")</f>
        <v/>
      </c>
      <c r="C15" s="335"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6" t="e">
        <f ca="true">+RIGHT('Data Summary'!A16,LEN('Data Summary'!A16)-9)</f>
        <v>#VALUE!</v>
      </c>
      <c r="B16" s="36" t="str">
        <f ca="true">+IF(ISTEXT('Data Summary'!B16),'Data Summary'!B16,"")</f>
        <v/>
      </c>
      <c r="C16" s="335"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6" t="e">
        <f ca="true">+RIGHT('Data Summary'!A17,LEN('Data Summary'!A17)-9)</f>
        <v>#VALUE!</v>
      </c>
      <c r="B17" s="36" t="str">
        <f ca="true">+IF(ISTEXT('Data Summary'!B17),'Data Summary'!B17,"")</f>
        <v/>
      </c>
      <c r="C17" s="335"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6" t="e">
        <f ca="true">+RIGHT('Data Summary'!A18,LEN('Data Summary'!A18)-9)</f>
        <v>#VALUE!</v>
      </c>
      <c r="B18" s="36" t="str">
        <f ca="true">+IF(ISTEXT('Data Summary'!B18),'Data Summary'!B18,"")</f>
        <v/>
      </c>
      <c r="C18" s="335"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6" t="e">
        <f ca="true">+RIGHT('Data Summary'!A19,LEN('Data Summary'!A19)-9)</f>
        <v>#VALUE!</v>
      </c>
      <c r="B19" s="36" t="str">
        <f ca="true">+IF(ISTEXT('Data Summary'!B19),'Data Summary'!B19,"")</f>
        <v/>
      </c>
      <c r="C19" s="335"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6" t="e">
        <f ca="true">+RIGHT('Data Summary'!A20,LEN('Data Summary'!A20)-9)</f>
        <v>#VALUE!</v>
      </c>
      <c r="B20" s="36" t="str">
        <f ca="true">+IF(ISTEXT('Data Summary'!B20),'Data Summary'!B20,"")</f>
        <v/>
      </c>
      <c r="C20" s="335"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6" t="e">
        <f ca="true">+RIGHT('Data Summary'!A21,LEN('Data Summary'!A21)-9)</f>
        <v>#VALUE!</v>
      </c>
      <c r="B21" s="36" t="str">
        <f ca="true">+IF(ISTEXT('Data Summary'!B21),'Data Summary'!B21,"")</f>
        <v/>
      </c>
      <c r="C21" s="335"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6" t="e">
        <f ca="true">+RIGHT('Data Summary'!A22,LEN('Data Summary'!A22)-9)</f>
        <v>#VALUE!</v>
      </c>
      <c r="B22" s="36" t="str">
        <f ca="true">+IF(ISTEXT('Data Summary'!B22),'Data Summary'!B22,"")</f>
        <v/>
      </c>
      <c r="C22" s="335"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6" t="e">
        <f ca="true">+RIGHT('Data Summary'!A23,LEN('Data Summary'!A23)-9)</f>
        <v>#VALUE!</v>
      </c>
      <c r="B23" s="36" t="str">
        <f ca="true">+IF(ISTEXT('Data Summary'!B23),'Data Summary'!B23,"")</f>
        <v/>
      </c>
      <c r="C23" s="335"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6" t="e">
        <f ca="true">+RIGHT('Data Summary'!A24,LEN('Data Summary'!A24)-9)</f>
        <v>#VALUE!</v>
      </c>
      <c r="B24" s="36" t="str">
        <f ca="true">+IF(ISTEXT('Data Summary'!B24),'Data Summary'!B24,"")</f>
        <v/>
      </c>
      <c r="C24" s="335"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6" t="e">
        <f ca="true">+RIGHT('Data Summary'!A25,LEN('Data Summary'!A25)-9)</f>
        <v>#VALUE!</v>
      </c>
      <c r="B25" s="36" t="str">
        <f ca="true">+IF(ISTEXT('Data Summary'!B25),'Data Summary'!B25,"")</f>
        <v/>
      </c>
      <c r="C25" s="335"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6" t="e">
        <f ca="true">+RIGHT('Data Summary'!A26,LEN('Data Summary'!A26)-9)</f>
        <v>#VALUE!</v>
      </c>
      <c r="B26" s="36" t="str">
        <f ca="true">+IF(ISTEXT('Data Summary'!B26),'Data Summary'!B26,"")</f>
        <v/>
      </c>
      <c r="C26" s="335"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6" t="e">
        <f ca="true">+RIGHT('Data Summary'!A27,LEN('Data Summary'!A27)-9)</f>
        <v>#VALUE!</v>
      </c>
      <c r="B27" s="36" t="str">
        <f ca="true">+IF(ISTEXT('Data Summary'!B27),'Data Summary'!B27,"")</f>
        <v/>
      </c>
      <c r="C27" s="335"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6" t="e">
        <f ca="true">+RIGHT('Data Summary'!A28,LEN('Data Summary'!A28)-9)</f>
        <v>#VALUE!</v>
      </c>
      <c r="B28" s="36" t="str">
        <f ca="true">+IF(ISTEXT('Data Summary'!B28),'Data Summary'!B28,"")</f>
        <v/>
      </c>
      <c r="C28" s="335"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6" t="e">
        <f ca="true">+RIGHT('Data Summary'!A29,LEN('Data Summary'!A29)-9)</f>
        <v>#VALUE!</v>
      </c>
      <c r="B29" s="36" t="str">
        <f ca="true">+IF(ISTEXT('Data Summary'!B29),'Data Summary'!B29,"")</f>
        <v/>
      </c>
      <c r="C29" s="335"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6" t="e">
        <f ca="true">+RIGHT('Data Summary'!A30,LEN('Data Summary'!A30)-9)</f>
        <v>#VALUE!</v>
      </c>
      <c r="B30" s="36" t="str">
        <f ca="true">+IF(ISTEXT('Data Summary'!B30),'Data Summary'!B30,"")</f>
        <v/>
      </c>
      <c r="C30" s="335"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6" t="e">
        <f ca="true">+RIGHT('Data Summary'!A31,LEN('Data Summary'!A31)-9)</f>
        <v>#VALUE!</v>
      </c>
      <c r="B31" s="36" t="str">
        <f ca="true">+IF(ISTEXT('Data Summary'!B31),'Data Summary'!B31,"")</f>
        <v/>
      </c>
      <c r="C31" s="335"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6" t="e">
        <f ca="true">+RIGHT('Data Summary'!A32,LEN('Data Summary'!A32)-9)</f>
        <v>#VALUE!</v>
      </c>
      <c r="B32" s="36" t="str">
        <f ca="true">+IF(ISTEXT('Data Summary'!B32),'Data Summary'!B32,"")</f>
        <v/>
      </c>
      <c r="C32" s="33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6" t="e">
        <f ca="true">+RIGHT('Data Summary'!A33,LEN('Data Summary'!A33)-9)</f>
        <v>#VALUE!</v>
      </c>
      <c r="B33" s="36" t="str">
        <f ca="true">+IF(ISTEXT('Data Summary'!B33),'Data Summary'!B33,"")</f>
        <v/>
      </c>
      <c r="C33" s="33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6" t="e">
        <f ca="true">+RIGHT('Data Summary'!A34,LEN('Data Summary'!A34)-9)</f>
        <v>#VALUE!</v>
      </c>
      <c r="B34" s="36" t="str">
        <f ca="true">+IF(ISTEXT('Data Summary'!B34),'Data Summary'!B34,"")</f>
        <v/>
      </c>
      <c r="C34" s="33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6" t="e">
        <f ca="true">+RIGHT('Data Summary'!A35,LEN('Data Summary'!A35)-9)</f>
        <v>#VALUE!</v>
      </c>
      <c r="B35" s="36" t="str">
        <f ca="true">+IF(ISTEXT('Data Summary'!B35),'Data Summary'!B35,"")</f>
        <v/>
      </c>
      <c r="C35" s="33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6" t="e">
        <f ca="true">+RIGHT('Data Summary'!A36,LEN('Data Summary'!A36)-9)</f>
        <v>#VALUE!</v>
      </c>
      <c r="B36" s="36" t="str">
        <f ca="true">+IF(ISTEXT('Data Summary'!B36),'Data Summary'!B36,"")</f>
        <v/>
      </c>
      <c r="C36" s="33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6" t="e">
        <f ca="true">+RIGHT('Data Summary'!A37,LEN('Data Summary'!A37)-9)</f>
        <v>#VALUE!</v>
      </c>
      <c r="B37" s="36" t="str">
        <f ca="true">+IF(ISTEXT('Data Summary'!B37),'Data Summary'!B37,"")</f>
        <v/>
      </c>
      <c r="C37" s="33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6" t="e">
        <f ca="true">+RIGHT('Data Summary'!A38,LEN('Data Summary'!A38)-9)</f>
        <v>#VALUE!</v>
      </c>
      <c r="B38" s="36" t="str">
        <f ca="true">+IF(ISTEXT('Data Summary'!B38),'Data Summary'!B38,"")</f>
        <v/>
      </c>
      <c r="C38" s="33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6" t="e">
        <f ca="true">+RIGHT('Data Summary'!A39,LEN('Data Summary'!A39)-9)</f>
        <v>#VALUE!</v>
      </c>
      <c r="B39" s="36" t="str">
        <f ca="true">+IF(ISTEXT('Data Summary'!B39),'Data Summary'!B39,"")</f>
        <v/>
      </c>
      <c r="C39" s="33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6" t="e">
        <f ca="true">+RIGHT('Data Summary'!A40,LEN('Data Summary'!A40)-9)</f>
        <v>#VALUE!</v>
      </c>
      <c r="B40" s="36" t="str">
        <f ca="true">+IF(ISTEXT('Data Summary'!B40),'Data Summary'!B40,"")</f>
        <v/>
      </c>
      <c r="C40" s="33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6" t="e">
        <f ca="true">+RIGHT('Data Summary'!A41,LEN('Data Summary'!A41)-9)</f>
        <v>#VALUE!</v>
      </c>
      <c r="B41" s="36" t="str">
        <f ca="true">+IF(ISTEXT('Data Summary'!B41),'Data Summary'!B41,"")</f>
        <v/>
      </c>
      <c r="C41" s="33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6" t="e">
        <f ca="true">+RIGHT('Data Summary'!A42,LEN('Data Summary'!A42)-9)</f>
        <v>#VALUE!</v>
      </c>
      <c r="B42" s="36" t="str">
        <f ca="true">+IF(ISTEXT('Data Summary'!B42),'Data Summary'!B42,"")</f>
        <v/>
      </c>
      <c r="C42" s="33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6" t="e">
        <f ca="true">+RIGHT('Data Summary'!A43,LEN('Data Summary'!A43)-9)</f>
        <v>#VALUE!</v>
      </c>
      <c r="B43" s="36" t="str">
        <f ca="true">+IF(ISTEXT('Data Summary'!B43),'Data Summary'!B43,"")</f>
        <v/>
      </c>
      <c r="C43" s="33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6" t="e">
        <f ca="true">+RIGHT('Data Summary'!A44,LEN('Data Summary'!A44)-9)</f>
        <v>#VALUE!</v>
      </c>
      <c r="B44" s="36" t="str">
        <f ca="true">+IF(ISTEXT('Data Summary'!B44),'Data Summary'!B44,"")</f>
        <v/>
      </c>
      <c r="C44" s="33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6" t="e">
        <f ca="true">+RIGHT('Data Summary'!A45,LEN('Data Summary'!A45)-9)</f>
        <v>#VALUE!</v>
      </c>
      <c r="B45" s="36" t="str">
        <f ca="true">+IF(ISTEXT('Data Summary'!B45),'Data Summary'!B45,"")</f>
        <v/>
      </c>
      <c r="C45" s="33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6" t="e">
        <f ca="true">+RIGHT('Data Summary'!A46,LEN('Data Summary'!A46)-9)</f>
        <v>#VALUE!</v>
      </c>
      <c r="B46" s="36" t="str">
        <f ca="true">+IF(ISTEXT('Data Summary'!B46),'Data Summary'!B46,"")</f>
        <v/>
      </c>
      <c r="C46" s="33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6" t="e">
        <f ca="true">+RIGHT('Data Summary'!A47,LEN('Data Summary'!A47)-9)</f>
        <v>#VALUE!</v>
      </c>
      <c r="B47" s="36" t="str">
        <f ca="true">+IF(ISTEXT('Data Summary'!B47),'Data Summary'!B47,"")</f>
        <v/>
      </c>
      <c r="C47" s="33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6" t="e">
        <f ca="true">+RIGHT('Data Summary'!A48,LEN('Data Summary'!A48)-9)</f>
        <v>#VALUE!</v>
      </c>
      <c r="B48" s="36" t="str">
        <f ca="true">+IF(ISTEXT('Data Summary'!B48),'Data Summary'!B48,"")</f>
        <v/>
      </c>
      <c r="C48" s="33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6" t="e">
        <f ca="true">+RIGHT('Data Summary'!A49,LEN('Data Summary'!A49)-9)</f>
        <v>#VALUE!</v>
      </c>
      <c r="B49" s="36" t="str">
        <f ca="true">+IF(ISTEXT('Data Summary'!B49),'Data Summary'!B49,"")</f>
        <v/>
      </c>
      <c r="C49" s="33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6" t="e">
        <f ca="true">+RIGHT('Data Summary'!A50,LEN('Data Summary'!A50)-9)</f>
        <v>#VALUE!</v>
      </c>
      <c r="B50" s="36" t="str">
        <f ca="true">+IF(ISTEXT('Data Summary'!B50),'Data Summary'!B50,"")</f>
        <v/>
      </c>
      <c r="C50" s="33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6" t="e">
        <f ca="true">+RIGHT('Data Summary'!A51,LEN('Data Summary'!A51)-9)</f>
        <v>#VALUE!</v>
      </c>
      <c r="B51" s="36" t="str">
        <f ca="true">+IF(ISTEXT('Data Summary'!B51),'Data Summary'!B51,"")</f>
        <v/>
      </c>
      <c r="C51" s="33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6" t="e">
        <f ca="true">+RIGHT('Data Summary'!A52,LEN('Data Summary'!A52)-9)</f>
        <v>#VALUE!</v>
      </c>
      <c r="B52" s="36" t="str">
        <f ca="true">+IF(ISTEXT('Data Summary'!B52),'Data Summary'!B52,"")</f>
        <v/>
      </c>
      <c r="C52" s="33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6" t="e">
        <f ca="true">+RIGHT('Data Summary'!A53,LEN('Data Summary'!A53)-9)</f>
        <v>#VALUE!</v>
      </c>
      <c r="B53" s="36" t="str">
        <f ca="true">+IF(ISTEXT('Data Summary'!B53),'Data Summary'!B53,"")</f>
        <v/>
      </c>
      <c r="C53" s="33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6" t="e">
        <f ca="true">+RIGHT('Data Summary'!A54,LEN('Data Summary'!A54)-9)</f>
        <v>#VALUE!</v>
      </c>
      <c r="B54" s="36" t="str">
        <f ca="true">+IF(ISTEXT('Data Summary'!B54),'Data Summary'!B54,"")</f>
        <v/>
      </c>
      <c r="C54" s="33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6" t="e">
        <f ca="true">+RIGHT('Data Summary'!A55,LEN('Data Summary'!A55)-9)</f>
        <v>#VALUE!</v>
      </c>
      <c r="B55" s="36" t="str">
        <f ca="true">+IF(ISTEXT('Data Summary'!B55),'Data Summary'!B55,"")</f>
        <v/>
      </c>
      <c r="C55" s="33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6" t="e">
        <f ca="true">+RIGHT('Data Summary'!A56,LEN('Data Summary'!A56)-9)</f>
        <v>#VALUE!</v>
      </c>
      <c r="B56" s="36" t="str">
        <f ca="true">+IF(ISTEXT('Data Summary'!B56),'Data Summary'!B56,"")</f>
        <v/>
      </c>
      <c r="C56" s="33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6" t="e">
        <f ca="true">+RIGHT('Data Summary'!A57,LEN('Data Summary'!A57)-9)</f>
        <v>#VALUE!</v>
      </c>
      <c r="B57" s="36" t="str">
        <f ca="true">+IF(ISTEXT('Data Summary'!B57),'Data Summary'!B57,"")</f>
        <v/>
      </c>
      <c r="C57" s="33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6" t="e">
        <f ca="true">+RIGHT('Data Summary'!A58,LEN('Data Summary'!A58)-9)</f>
        <v>#VALUE!</v>
      </c>
      <c r="B58" s="36" t="str">
        <f ca="true">+IF(ISTEXT('Data Summary'!B58),'Data Summary'!B58,"")</f>
        <v/>
      </c>
      <c r="C58" s="33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6" t="e">
        <f ca="true">+RIGHT('Data Summary'!A59,LEN('Data Summary'!A59)-9)</f>
        <v>#VALUE!</v>
      </c>
      <c r="B59" s="36" t="str">
        <f ca="true">+IF(ISTEXT('Data Summary'!B59),'Data Summary'!B59,"")</f>
        <v/>
      </c>
      <c r="C59" s="33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6" t="e">
        <f ca="true">+RIGHT('Data Summary'!A60,LEN('Data Summary'!A60)-9)</f>
        <v>#VALUE!</v>
      </c>
      <c r="B60" s="36" t="str">
        <f ca="true">+IF(ISTEXT('Data Summary'!B60),'Data Summary'!B60,"")</f>
        <v/>
      </c>
      <c r="C60" s="33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6" t="e">
        <f ca="true">+RIGHT('Data Summary'!A61,LEN('Data Summary'!A61)-9)</f>
        <v>#VALUE!</v>
      </c>
      <c r="B61" s="36" t="str">
        <f ca="true">+IF(ISTEXT('Data Summary'!B61),'Data Summary'!B61,"")</f>
        <v/>
      </c>
      <c r="C61" s="33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6" t="e">
        <f ca="true">+RIGHT('Data Summary'!A62,LEN('Data Summary'!A62)-9)</f>
        <v>#VALUE!</v>
      </c>
      <c r="B62" s="36" t="str">
        <f ca="true">+IF(ISTEXT('Data Summary'!B62),'Data Summary'!B62,"")</f>
        <v/>
      </c>
      <c r="C62" s="33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6" t="e">
        <f ca="true">+RIGHT('Data Summary'!A63,LEN('Data Summary'!A63)-9)</f>
        <v>#VALUE!</v>
      </c>
      <c r="B63" s="36" t="str">
        <f ca="true">+IF(ISTEXT('Data Summary'!B63),'Data Summary'!B63,"")</f>
        <v/>
      </c>
      <c r="C63" s="33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6" t="e">
        <f ca="true">+RIGHT('Data Summary'!A64,LEN('Data Summary'!A64)-9)</f>
        <v>#VALUE!</v>
      </c>
      <c r="B64" s="36" t="str">
        <f ca="true">+IF(ISTEXT('Data Summary'!B64),'Data Summary'!B64,"")</f>
        <v/>
      </c>
      <c r="C64" s="33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6" t="e">
        <f ca="true">+RIGHT('Data Summary'!A65,LEN('Data Summary'!A65)-9)</f>
        <v>#VALUE!</v>
      </c>
      <c r="B65" s="36" t="str">
        <f ca="true">+IF(ISTEXT('Data Summary'!B65),'Data Summary'!B65,"")</f>
        <v/>
      </c>
      <c r="C65" s="33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6" t="e">
        <f ca="true">+RIGHT('Data Summary'!A66,LEN('Data Summary'!A66)-9)</f>
        <v>#VALUE!</v>
      </c>
      <c r="B66" s="36" t="str">
        <f ca="true">+IF(ISTEXT('Data Summary'!B66),'Data Summary'!B66,"")</f>
        <v/>
      </c>
      <c r="C66" s="33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6" t="e">
        <f ca="true">+RIGHT('Data Summary'!A67,LEN('Data Summary'!A67)-9)</f>
        <v>#VALUE!</v>
      </c>
      <c r="B67" s="36" t="str">
        <f ca="true">+IF(ISTEXT('Data Summary'!B67),'Data Summary'!B67,"")</f>
        <v/>
      </c>
      <c r="C67" s="33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6" t="e">
        <f ca="true">+RIGHT('Data Summary'!A68,LEN('Data Summary'!A68)-9)</f>
        <v>#VALUE!</v>
      </c>
      <c r="B68" s="36" t="str">
        <f ca="true">+IF(ISTEXT('Data Summary'!B68),'Data Summary'!B68,"")</f>
        <v/>
      </c>
      <c r="C68" s="33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6" t="e">
        <f ca="true">+RIGHT('Data Summary'!A69,LEN('Data Summary'!A69)-9)</f>
        <v>#VALUE!</v>
      </c>
      <c r="B69" s="36" t="str">
        <f ca="true">+IF(ISTEXT('Data Summary'!B69),'Data Summary'!B69,"")</f>
        <v/>
      </c>
      <c r="C69" s="33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6" t="e">
        <f ca="true">+RIGHT('Data Summary'!A70,LEN('Data Summary'!A70)-9)</f>
        <v>#VALUE!</v>
      </c>
      <c r="B70" s="36" t="str">
        <f ca="true">+IF(ISTEXT('Data Summary'!B70),'Data Summary'!B70,"")</f>
        <v/>
      </c>
      <c r="C70" s="33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6" t="e">
        <f ca="true">+RIGHT('Data Summary'!A71,LEN('Data Summary'!A71)-9)</f>
        <v>#VALUE!</v>
      </c>
      <c r="B71" s="36" t="str">
        <f ca="true">+IF(ISTEXT('Data Summary'!B71),'Data Summary'!B71,"")</f>
        <v/>
      </c>
      <c r="C71" s="33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6" t="e">
        <f ca="true">+RIGHT('Data Summary'!A72,LEN('Data Summary'!A72)-9)</f>
        <v>#VALUE!</v>
      </c>
      <c r="B72" s="36" t="str">
        <f ca="true">+IF(ISTEXT('Data Summary'!B72),'Data Summary'!B72,"")</f>
        <v/>
      </c>
      <c r="C72" s="33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6" t="e">
        <f ca="true">+RIGHT('Data Summary'!A73,LEN('Data Summary'!A73)-9)</f>
        <v>#VALUE!</v>
      </c>
      <c r="B73" s="36" t="str">
        <f ca="true">+IF(ISTEXT('Data Summary'!B73),'Data Summary'!B73,"")</f>
        <v/>
      </c>
      <c r="C73" s="33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6" t="e">
        <f ca="true">+RIGHT('Data Summary'!A74,LEN('Data Summary'!A74)-9)</f>
        <v>#VALUE!</v>
      </c>
      <c r="B74" s="36" t="str">
        <f ca="true">+IF(ISTEXT('Data Summary'!B74),'Data Summary'!B74,"")</f>
        <v/>
      </c>
      <c r="C74" s="33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6" t="e">
        <f ca="true">+RIGHT('Data Summary'!A75,LEN('Data Summary'!A75)-9)</f>
        <v>#VALUE!</v>
      </c>
      <c r="B75" s="36" t="str">
        <f ca="true">+IF(ISTEXT('Data Summary'!B75),'Data Summary'!B75,"")</f>
        <v/>
      </c>
      <c r="C75" s="33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6" t="e">
        <f ca="true">+RIGHT('Data Summary'!A76,LEN('Data Summary'!A76)-9)</f>
        <v>#VALUE!</v>
      </c>
      <c r="B76" s="36" t="str">
        <f ca="true">+IF(ISTEXT('Data Summary'!B76),'Data Summary'!B76,"")</f>
        <v/>
      </c>
      <c r="C76" s="33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6" t="e">
        <f ca="true">+RIGHT('Data Summary'!A77,LEN('Data Summary'!A77)-9)</f>
        <v>#VALUE!</v>
      </c>
      <c r="B77" s="36" t="str">
        <f ca="true">+IF(ISTEXT('Data Summary'!B77),'Data Summary'!B77,"")</f>
        <v/>
      </c>
      <c r="C77" s="33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6" t="e">
        <f ca="true">+RIGHT('Data Summary'!A78,LEN('Data Summary'!A78)-9)</f>
        <v>#VALUE!</v>
      </c>
      <c r="B78" s="36" t="str">
        <f ca="true">+IF(ISTEXT('Data Summary'!B78),'Data Summary'!B78,"")</f>
        <v/>
      </c>
      <c r="C78" s="33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6" t="e">
        <f ca="true">+RIGHT('Data Summary'!A79,LEN('Data Summary'!A79)-9)</f>
        <v>#VALUE!</v>
      </c>
      <c r="B79" s="36" t="str">
        <f ca="true">+IF(ISTEXT('Data Summary'!B79),'Data Summary'!B79,"")</f>
        <v/>
      </c>
      <c r="C79" s="33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6" t="e">
        <f ca="true">+RIGHT('Data Summary'!A80,LEN('Data Summary'!A80)-9)</f>
        <v>#VALUE!</v>
      </c>
      <c r="B80" s="36" t="str">
        <f ca="true">+IF(ISTEXT('Data Summary'!B80),'Data Summary'!B80,"")</f>
        <v/>
      </c>
      <c r="C80" s="33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6" t="e">
        <f ca="true">+RIGHT('Data Summary'!A81,LEN('Data Summary'!A81)-9)</f>
        <v>#VALUE!</v>
      </c>
      <c r="B81" s="36" t="str">
        <f ca="true">+IF(ISTEXT('Data Summary'!B81),'Data Summary'!B81,"")</f>
        <v/>
      </c>
      <c r="C81" s="33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6" t="e">
        <f ca="true">+RIGHT('Data Summary'!A82,LEN('Data Summary'!A82)-9)</f>
        <v>#VALUE!</v>
      </c>
      <c r="B82" s="36" t="str">
        <f ca="true">+IF(ISTEXT('Data Summary'!B82),'Data Summary'!B82,"")</f>
        <v/>
      </c>
      <c r="C82" s="33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6" t="e">
        <f ca="true">+RIGHT('Data Summary'!A83,LEN('Data Summary'!A83)-9)</f>
        <v>#VALUE!</v>
      </c>
      <c r="B83" s="36" t="str">
        <f ca="true">+IF(ISTEXT('Data Summary'!B83),'Data Summary'!B83,"")</f>
        <v/>
      </c>
      <c r="C83" s="33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6" t="e">
        <f ca="true">+RIGHT('Data Summary'!A84,LEN('Data Summary'!A84)-9)</f>
        <v>#VALUE!</v>
      </c>
      <c r="B84" s="36" t="str">
        <f ca="true">+IF(ISTEXT('Data Summary'!B84),'Data Summary'!B84,"")</f>
        <v/>
      </c>
      <c r="C84" s="33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6" t="e">
        <f ca="true">+RIGHT('Data Summary'!A85,LEN('Data Summary'!A85)-9)</f>
        <v>#VALUE!</v>
      </c>
      <c r="B85" s="36" t="str">
        <f ca="true">+IF(ISTEXT('Data Summary'!B85),'Data Summary'!B85,"")</f>
        <v/>
      </c>
      <c r="C85" s="33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6" t="e">
        <f ca="true">+RIGHT('Data Summary'!A86,LEN('Data Summary'!A86)-9)</f>
        <v>#VALUE!</v>
      </c>
      <c r="B86" s="36" t="str">
        <f ca="true">+IF(ISTEXT('Data Summary'!B86),'Data Summary'!B86,"")</f>
        <v/>
      </c>
      <c r="C86" s="33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6" t="e">
        <f ca="true">+RIGHT('Data Summary'!A87,LEN('Data Summary'!A87)-9)</f>
        <v>#VALUE!</v>
      </c>
      <c r="B87" s="36" t="str">
        <f ca="true">+IF(ISTEXT('Data Summary'!B87),'Data Summary'!B87,"")</f>
        <v/>
      </c>
      <c r="C87" s="33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6" t="e">
        <f ca="true">+RIGHT('Data Summary'!A88,LEN('Data Summary'!A88)-9)</f>
        <v>#VALUE!</v>
      </c>
      <c r="B88" s="36" t="str">
        <f ca="true">+IF(ISTEXT('Data Summary'!B88),'Data Summary'!B88,"")</f>
        <v/>
      </c>
      <c r="C88" s="33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6" t="e">
        <f ca="true">+RIGHT('Data Summary'!A89,LEN('Data Summary'!A89)-9)</f>
        <v>#VALUE!</v>
      </c>
      <c r="B89" s="36" t="str">
        <f ca="true">+IF(ISTEXT('Data Summary'!B89),'Data Summary'!B89,"")</f>
        <v/>
      </c>
      <c r="C89" s="33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6" t="e">
        <f ca="true">+RIGHT('Data Summary'!A90,LEN('Data Summary'!A90)-9)</f>
        <v>#VALUE!</v>
      </c>
      <c r="B90" s="36" t="str">
        <f ca="true">+IF(ISTEXT('Data Summary'!B90),'Data Summary'!B90,"")</f>
        <v/>
      </c>
      <c r="C90" s="33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6" t="e">
        <f ca="true">+RIGHT('Data Summary'!A91,LEN('Data Summary'!A91)-9)</f>
        <v>#VALUE!</v>
      </c>
      <c r="B91" s="36" t="str">
        <f ca="true">+IF(ISTEXT('Data Summary'!B91),'Data Summary'!B91,"")</f>
        <v/>
      </c>
      <c r="C91" s="33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6" t="e">
        <f ca="true">+RIGHT('Data Summary'!A92,LEN('Data Summary'!A92)-9)</f>
        <v>#VALUE!</v>
      </c>
      <c r="B92" s="36" t="str">
        <f ca="true">+IF(ISTEXT('Data Summary'!B92),'Data Summary'!B92,"")</f>
        <v/>
      </c>
      <c r="C92" s="33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6" t="e">
        <f ca="true">+RIGHT('Data Summary'!A93,LEN('Data Summary'!A93)-9)</f>
        <v>#VALUE!</v>
      </c>
      <c r="B93" s="36" t="str">
        <f ca="true">+IF(ISTEXT('Data Summary'!B93),'Data Summary'!B93,"")</f>
        <v/>
      </c>
      <c r="C93" s="33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6" t="e">
        <f ca="true">+RIGHT('Data Summary'!A94,LEN('Data Summary'!A94)-9)</f>
        <v>#VALUE!</v>
      </c>
      <c r="B94" s="36" t="str">
        <f ca="true">+IF(ISTEXT('Data Summary'!B94),'Data Summary'!B94,"")</f>
        <v/>
      </c>
      <c r="C94" s="33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6" t="e">
        <f ca="true">+RIGHT('Data Summary'!A95,LEN('Data Summary'!A95)-9)</f>
        <v>#VALUE!</v>
      </c>
      <c r="B95" s="36" t="str">
        <f ca="true">+IF(ISTEXT('Data Summary'!B95),'Data Summary'!B95,"")</f>
        <v/>
      </c>
      <c r="C95" s="33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6" t="e">
        <f ca="true">+RIGHT('Data Summary'!A96,LEN('Data Summary'!A96)-9)</f>
        <v>#VALUE!</v>
      </c>
      <c r="B96" s="36" t="str">
        <f ca="true">+IF(ISTEXT('Data Summary'!B96),'Data Summary'!B96,"")</f>
        <v/>
      </c>
      <c r="C96" s="33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6" t="e">
        <f ca="true">+RIGHT('Data Summary'!A97,LEN('Data Summary'!A97)-9)</f>
        <v>#VALUE!</v>
      </c>
      <c r="B97" s="36" t="str">
        <f ca="true">+IF(ISTEXT('Data Summary'!B97),'Data Summary'!B97,"")</f>
        <v/>
      </c>
      <c r="C97" s="33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6" t="e">
        <f ca="true">+RIGHT('Data Summary'!A98,LEN('Data Summary'!A98)-9)</f>
        <v>#VALUE!</v>
      </c>
      <c r="B98" s="36" t="str">
        <f ca="true">+IF(ISTEXT('Data Summary'!B98),'Data Summary'!B98,"")</f>
        <v/>
      </c>
      <c r="C98" s="33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6" t="e">
        <f ca="true">+RIGHT('Data Summary'!A99,LEN('Data Summary'!A99)-9)</f>
        <v>#VALUE!</v>
      </c>
      <c r="B99" s="36" t="str">
        <f ca="true">+IF(ISTEXT('Data Summary'!B99),'Data Summary'!B99,"")</f>
        <v/>
      </c>
      <c r="C99" s="33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6" t="e">
        <f ca="true">+RIGHT('Data Summary'!A100,LEN('Data Summary'!A100)-9)</f>
        <v>#VALUE!</v>
      </c>
      <c r="B100" s="36" t="str">
        <f ca="true">+IF(ISTEXT('Data Summary'!B100),'Data Summary'!B100,"")</f>
        <v/>
      </c>
      <c r="C100" s="33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6" t="e">
        <f ca="true">+RIGHT('Data Summary'!A101,LEN('Data Summary'!A101)-9)</f>
        <v>#VALUE!</v>
      </c>
      <c r="B101" s="36" t="str">
        <f ca="true">+IF(ISTEXT('Data Summary'!B101),'Data Summary'!B101,"")</f>
        <v/>
      </c>
      <c r="C101" s="33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6" t="e">
        <f ca="true">+RIGHT('Data Summary'!A102,LEN('Data Summary'!A102)-9)</f>
        <v>#VALUE!</v>
      </c>
      <c r="B102" s="36" t="str">
        <f ca="true">+IF(ISTEXT('Data Summary'!B102),'Data Summary'!B102,"")</f>
        <v/>
      </c>
      <c r="C102" s="33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6" t="e">
        <f ca="true">+RIGHT('Data Summary'!A103,LEN('Data Summary'!A103)-9)</f>
        <v>#VALUE!</v>
      </c>
      <c r="B103" s="36" t="str">
        <f ca="true">+IF(ISTEXT('Data Summary'!B103),'Data Summary'!B103,"")</f>
        <v/>
      </c>
      <c r="C103" s="33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6" t="e">
        <f ca="true">+RIGHT('Data Summary'!A104,LEN('Data Summary'!A104)-9)</f>
        <v>#VALUE!</v>
      </c>
      <c r="B104" s="36" t="str">
        <f ca="true">+IF(ISTEXT('Data Summary'!B104),'Data Summary'!B104,"")</f>
        <v/>
      </c>
      <c r="C104" s="33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6" t="e">
        <f ca="true">+RIGHT('Data Summary'!A105,LEN('Data Summary'!A105)-9)</f>
        <v>#VALUE!</v>
      </c>
      <c r="B105" s="36" t="str">
        <f ca="true">+IF(ISTEXT('Data Summary'!B105),'Data Summary'!B105,"")</f>
        <v/>
      </c>
      <c r="C105" s="33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6" t="e">
        <f ca="true">+RIGHT('Data Summary'!A106,LEN('Data Summary'!A106)-9)</f>
        <v>#VALUE!</v>
      </c>
      <c r="B106" s="36" t="str">
        <f ca="true">+IF(ISTEXT('Data Summary'!B106),'Data Summary'!B106,"")</f>
        <v/>
      </c>
      <c r="C106" s="33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6" t="e">
        <f ca="true">+RIGHT('Data Summary'!A107,LEN('Data Summary'!A107)-9)</f>
        <v>#VALUE!</v>
      </c>
      <c r="B107" s="36" t="str">
        <f ca="true">+IF(ISTEXT('Data Summary'!B107),'Data Summary'!B107,"")</f>
        <v/>
      </c>
      <c r="C107" s="33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6" t="e">
        <f ca="true">+RIGHT('Data Summary'!A108,LEN('Data Summary'!A108)-9)</f>
        <v>#VALUE!</v>
      </c>
      <c r="B108" s="36" t="str">
        <f ca="true">+IF(ISTEXT('Data Summary'!B108),'Data Summary'!B108,"")</f>
        <v/>
      </c>
      <c r="C108" s="33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6" t="e">
        <f ca="true">+RIGHT('Data Summary'!A109,LEN('Data Summary'!A109)-9)</f>
        <v>#VALUE!</v>
      </c>
      <c r="B109" s="36" t="str">
        <f ca="true">+IF(ISTEXT('Data Summary'!B109),'Data Summary'!B109,"")</f>
        <v/>
      </c>
      <c r="C109" s="33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6" t="e">
        <f ca="true">+RIGHT('Data Summary'!A110,LEN('Data Summary'!A110)-9)</f>
        <v>#VALUE!</v>
      </c>
      <c r="B110" s="36" t="str">
        <f ca="true">+IF(ISTEXT('Data Summary'!B110),'Data Summary'!B110,"")</f>
        <v/>
      </c>
      <c r="C110" s="33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6" t="e">
        <f ca="true">+RIGHT('Data Summary'!A111,LEN('Data Summary'!A111)-9)</f>
        <v>#VALUE!</v>
      </c>
      <c r="B111" s="36" t="str">
        <f ca="true">+IF(ISTEXT('Data Summary'!B111),'Data Summary'!B111,"")</f>
        <v/>
      </c>
      <c r="C111" s="33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6" t="e">
        <f ca="true">+RIGHT('Data Summary'!A112,LEN('Data Summary'!A112)-9)</f>
        <v>#VALUE!</v>
      </c>
      <c r="B112" s="36" t="str">
        <f ca="true">+IF(ISTEXT('Data Summary'!B112),'Data Summary'!B112,"")</f>
        <v/>
      </c>
      <c r="C112" s="33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6" t="e">
        <f ca="true">+RIGHT('Data Summary'!A113,LEN('Data Summary'!A113)-9)</f>
        <v>#VALUE!</v>
      </c>
      <c r="B113" s="36" t="str">
        <f ca="true">+IF(ISTEXT('Data Summary'!B113),'Data Summary'!B113,"")</f>
        <v/>
      </c>
      <c r="C113" s="33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6" t="e">
        <f ca="true">+RIGHT('Data Summary'!A114,LEN('Data Summary'!A114)-9)</f>
        <v>#VALUE!</v>
      </c>
      <c r="B114" s="36" t="str">
        <f ca="true">+IF(ISTEXT('Data Summary'!B114),'Data Summary'!B114,"")</f>
        <v/>
      </c>
      <c r="C114" s="33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6" t="e">
        <f ca="true">+RIGHT('Data Summary'!A115,LEN('Data Summary'!A115)-9)</f>
        <v>#VALUE!</v>
      </c>
      <c r="B115" s="36" t="str">
        <f ca="true">+IF(ISTEXT('Data Summary'!B115),'Data Summary'!B115,"")</f>
        <v/>
      </c>
      <c r="C115" s="33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6" t="e">
        <f ca="true">+RIGHT('Data Summary'!A116,LEN('Data Summary'!A116)-9)</f>
        <v>#VALUE!</v>
      </c>
      <c r="B116" s="36" t="str">
        <f ca="true">+IF(ISTEXT('Data Summary'!B116),'Data Summary'!B116,"")</f>
        <v/>
      </c>
      <c r="C116" s="33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6" t="e">
        <f ca="true">+RIGHT('Data Summary'!A117,LEN('Data Summary'!A117)-9)</f>
        <v>#VALUE!</v>
      </c>
      <c r="B117" s="36" t="str">
        <f ca="true">+IF(ISTEXT('Data Summary'!B117),'Data Summary'!B117,"")</f>
        <v/>
      </c>
      <c r="C117" s="33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6" t="e">
        <f ca="true">+RIGHT('Data Summary'!A118,LEN('Data Summary'!A118)-9)</f>
        <v>#VALUE!</v>
      </c>
      <c r="B118" s="36" t="str">
        <f ca="true">+IF(ISTEXT('Data Summary'!B118),'Data Summary'!B118,"")</f>
        <v/>
      </c>
      <c r="C118" s="33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6" t="e">
        <f ca="true">+RIGHT('Data Summary'!A119,LEN('Data Summary'!A119)-9)</f>
        <v>#VALUE!</v>
      </c>
      <c r="B119" s="36" t="str">
        <f ca="true">+IF(ISTEXT('Data Summary'!B119),'Data Summary'!B119,"")</f>
        <v/>
      </c>
      <c r="C119" s="33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6" t="e">
        <f ca="true">+RIGHT('Data Summary'!A120,LEN('Data Summary'!A120)-9)</f>
        <v>#VALUE!</v>
      </c>
      <c r="B120" s="36" t="str">
        <f ca="true">+IF(ISTEXT('Data Summary'!B120),'Data Summary'!B120,"")</f>
        <v/>
      </c>
      <c r="C120" s="33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6" t="e">
        <f ca="true">+RIGHT('Data Summary'!A121,LEN('Data Summary'!A121)-9)</f>
        <v>#VALUE!</v>
      </c>
      <c r="B121" s="36" t="str">
        <f ca="true">+IF(ISTEXT('Data Summary'!B121),'Data Summary'!B121,"")</f>
        <v/>
      </c>
      <c r="C121" s="33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6" t="e">
        <f ca="true">+RIGHT('Data Summary'!A122,LEN('Data Summary'!A122)-9)</f>
        <v>#VALUE!</v>
      </c>
      <c r="B122" s="36" t="str">
        <f ca="true">+IF(ISTEXT('Data Summary'!B122),'Data Summary'!B122,"")</f>
        <v/>
      </c>
      <c r="C122" s="33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6" t="e">
        <f ca="true">+RIGHT('Data Summary'!A123,LEN('Data Summary'!A123)-9)</f>
        <v>#VALUE!</v>
      </c>
      <c r="B123" s="36" t="str">
        <f ca="true">+IF(ISTEXT('Data Summary'!B123),'Data Summary'!B123,"")</f>
        <v/>
      </c>
      <c r="C123" s="33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6" t="e">
        <f ca="true">+RIGHT('Data Summary'!A124,LEN('Data Summary'!A124)-9)</f>
        <v>#VALUE!</v>
      </c>
      <c r="B124" s="36" t="str">
        <f ca="true">+IF(ISTEXT('Data Summary'!B124),'Data Summary'!B124,"")</f>
        <v/>
      </c>
      <c r="C124" s="33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6" t="e">
        <f ca="true">+RIGHT('Data Summary'!A125,LEN('Data Summary'!A125)-9)</f>
        <v>#VALUE!</v>
      </c>
      <c r="B125" s="36" t="str">
        <f ca="true">+IF(ISTEXT('Data Summary'!B125),'Data Summary'!B125,"")</f>
        <v/>
      </c>
      <c r="C125" s="33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6" t="e">
        <f ca="true">+RIGHT('Data Summary'!A126,LEN('Data Summary'!A126)-9)</f>
        <v>#VALUE!</v>
      </c>
      <c r="B126" s="36" t="str">
        <f ca="true">+IF(ISTEXT('Data Summary'!B126),'Data Summary'!B126,"")</f>
        <v/>
      </c>
      <c r="C126" s="33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6" t="e">
        <f ca="true">+RIGHT('Data Summary'!A127,LEN('Data Summary'!A127)-9)</f>
        <v>#VALUE!</v>
      </c>
      <c r="B127" s="36" t="str">
        <f ca="true">+IF(ISTEXT('Data Summary'!B127),'Data Summary'!B127,"")</f>
        <v/>
      </c>
      <c r="C127" s="33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6" t="e">
        <f ca="true">+RIGHT('Data Summary'!A128,LEN('Data Summary'!A128)-9)</f>
        <v>#VALUE!</v>
      </c>
      <c r="B128" s="36" t="str">
        <f ca="true">+IF(ISTEXT('Data Summary'!B128),'Data Summary'!B128,"")</f>
        <v/>
      </c>
      <c r="C128" s="33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6" t="e">
        <f ca="true">+RIGHT('Data Summary'!A129,LEN('Data Summary'!A129)-9)</f>
        <v>#VALUE!</v>
      </c>
      <c r="B129" s="36" t="str">
        <f ca="true">+IF(ISTEXT('Data Summary'!B129),'Data Summary'!B129,"")</f>
        <v/>
      </c>
      <c r="C129" s="33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6" t="e">
        <f ca="true">+RIGHT('Data Summary'!A130,LEN('Data Summary'!A130)-9)</f>
        <v>#VALUE!</v>
      </c>
      <c r="B130" s="36" t="str">
        <f ca="true">+IF(ISTEXT('Data Summary'!B130),'Data Summary'!B130,"")</f>
        <v/>
      </c>
      <c r="C130" s="33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6" t="e">
        <f ca="true">+RIGHT('Data Summary'!A131,LEN('Data Summary'!A131)-9)</f>
        <v>#VALUE!</v>
      </c>
      <c r="B131" s="36" t="str">
        <f ca="true">+IF(ISTEXT('Data Summary'!B131),'Data Summary'!B131,"")</f>
        <v/>
      </c>
      <c r="C131" s="33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6" t="e">
        <f ca="true">+RIGHT('Data Summary'!A132,LEN('Data Summary'!A132)-9)</f>
        <v>#VALUE!</v>
      </c>
      <c r="B132" s="36" t="str">
        <f ca="true">+IF(ISTEXT('Data Summary'!B132),'Data Summary'!B132,"")</f>
        <v/>
      </c>
      <c r="C132" s="33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6" t="e">
        <f ca="true">+RIGHT('Data Summary'!A133,LEN('Data Summary'!A133)-9)</f>
        <v>#VALUE!</v>
      </c>
      <c r="B133" s="36" t="str">
        <f ca="true">+IF(ISTEXT('Data Summary'!B133),'Data Summary'!B133,"")</f>
        <v/>
      </c>
      <c r="C133" s="33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6" t="e">
        <f ca="true">+RIGHT('Data Summary'!A134,LEN('Data Summary'!A134)-9)</f>
        <v>#VALUE!</v>
      </c>
      <c r="B134" s="36" t="str">
        <f ca="true">+IF(ISTEXT('Data Summary'!B134),'Data Summary'!B134,"")</f>
        <v/>
      </c>
      <c r="C134" s="33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6" t="e">
        <f ca="true">+RIGHT('Data Summary'!A135,LEN('Data Summary'!A135)-9)</f>
        <v>#VALUE!</v>
      </c>
      <c r="B135" s="36" t="str">
        <f ca="true">+IF(ISTEXT('Data Summary'!B135),'Data Summary'!B135,"")</f>
        <v/>
      </c>
      <c r="C135" s="33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6" t="e">
        <f ca="true">+RIGHT('Data Summary'!A136,LEN('Data Summary'!A136)-9)</f>
        <v>#VALUE!</v>
      </c>
      <c r="B136" s="36" t="str">
        <f ca="true">+IF(ISTEXT('Data Summary'!B136),'Data Summary'!B136,"")</f>
        <v/>
      </c>
      <c r="C136" s="33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6" t="e">
        <f ca="true">+RIGHT('Data Summary'!A137,LEN('Data Summary'!A137)-9)</f>
        <v>#VALUE!</v>
      </c>
      <c r="B137" s="36" t="str">
        <f ca="true">+IF(ISTEXT('Data Summary'!B137),'Data Summary'!B137,"")</f>
        <v/>
      </c>
      <c r="C137" s="33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6" t="e">
        <f ca="true">+RIGHT('Data Summary'!A138,LEN('Data Summary'!A138)-9)</f>
        <v>#VALUE!</v>
      </c>
      <c r="B138" s="36" t="str">
        <f ca="true">+IF(ISTEXT('Data Summary'!B138),'Data Summary'!B138,"")</f>
        <v/>
      </c>
      <c r="C138" s="33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6" t="e">
        <f ca="true">+RIGHT('Data Summary'!A139,LEN('Data Summary'!A139)-9)</f>
        <v>#VALUE!</v>
      </c>
      <c r="B139" s="36" t="str">
        <f ca="true">+IF(ISTEXT('Data Summary'!B139),'Data Summary'!B139,"")</f>
        <v/>
      </c>
      <c r="C139" s="33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6" t="e">
        <f ca="true">+RIGHT('Data Summary'!A140,LEN('Data Summary'!A140)-9)</f>
        <v>#VALUE!</v>
      </c>
      <c r="B140" s="36" t="str">
        <f ca="true">+IF(ISTEXT('Data Summary'!B140),'Data Summary'!B140,"")</f>
        <v/>
      </c>
      <c r="C140" s="33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6" t="e">
        <f ca="true">+RIGHT('Data Summary'!A141,LEN('Data Summary'!A141)-9)</f>
        <v>#VALUE!</v>
      </c>
      <c r="B141" s="36" t="str">
        <f ca="true">+IF(ISTEXT('Data Summary'!B141),'Data Summary'!B141,"")</f>
        <v/>
      </c>
      <c r="C141" s="33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6" t="e">
        <f ca="true">+RIGHT('Data Summary'!A142,LEN('Data Summary'!A142)-9)</f>
        <v>#VALUE!</v>
      </c>
      <c r="B142" s="36" t="str">
        <f ca="true">+IF(ISTEXT('Data Summary'!B142),'Data Summary'!B142,"")</f>
        <v/>
      </c>
      <c r="C142" s="33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6" t="e">
        <f ca="true">+RIGHT('Data Summary'!A143,LEN('Data Summary'!A143)-9)</f>
        <v>#VALUE!</v>
      </c>
      <c r="B143" s="36" t="str">
        <f ca="true">+IF(ISTEXT('Data Summary'!B143),'Data Summary'!B143,"")</f>
        <v/>
      </c>
      <c r="C143" s="33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6" t="e">
        <f ca="true">+RIGHT('Data Summary'!A144,LEN('Data Summary'!A144)-9)</f>
        <v>#VALUE!</v>
      </c>
      <c r="B144" s="36" t="str">
        <f ca="true">+IF(ISTEXT('Data Summary'!B144),'Data Summary'!B144,"")</f>
        <v/>
      </c>
      <c r="C144" s="33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6" t="e">
        <f ca="true">+RIGHT('Data Summary'!A145,LEN('Data Summary'!A145)-9)</f>
        <v>#VALUE!</v>
      </c>
      <c r="B145" s="36" t="str">
        <f ca="true">+IF(ISTEXT('Data Summary'!B145),'Data Summary'!B145,"")</f>
        <v/>
      </c>
      <c r="C145" s="33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6" t="e">
        <f ca="true">+RIGHT('Data Summary'!A146,LEN('Data Summary'!A146)-9)</f>
        <v>#VALUE!</v>
      </c>
      <c r="B146" s="36" t="str">
        <f ca="true">+IF(ISTEXT('Data Summary'!B146),'Data Summary'!B146,"")</f>
        <v/>
      </c>
      <c r="C146" s="33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6" t="e">
        <f ca="true">+RIGHT('Data Summary'!A147,LEN('Data Summary'!A147)-9)</f>
        <v>#VALUE!</v>
      </c>
      <c r="B147" s="36" t="str">
        <f ca="true">+IF(ISTEXT('Data Summary'!B147),'Data Summary'!B147,"")</f>
        <v/>
      </c>
      <c r="C147" s="33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6" t="e">
        <f ca="true">+RIGHT('Data Summary'!A148,LEN('Data Summary'!A148)-9)</f>
        <v>#VALUE!</v>
      </c>
      <c r="B148" s="36" t="str">
        <f ca="true">+IF(ISTEXT('Data Summary'!B148),'Data Summary'!B148,"")</f>
        <v/>
      </c>
      <c r="C148" s="33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6" t="e">
        <f ca="true">+RIGHT('Data Summary'!A149,LEN('Data Summary'!A149)-9)</f>
        <v>#VALUE!</v>
      </c>
      <c r="B149" s="36" t="str">
        <f ca="true">+IF(ISTEXT('Data Summary'!B149),'Data Summary'!B149,"")</f>
        <v/>
      </c>
      <c r="C149" s="33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6" t="e">
        <f ca="true">+RIGHT('Data Summary'!A150,LEN('Data Summary'!A150)-9)</f>
        <v>#VALUE!</v>
      </c>
      <c r="B150" s="36" t="str">
        <f ca="true">+IF(ISTEXT('Data Summary'!B150),'Data Summary'!B150,"")</f>
        <v/>
      </c>
      <c r="C150" s="33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6" t="e">
        <f ca="true">+RIGHT('Data Summary'!A151,LEN('Data Summary'!A151)-9)</f>
        <v>#VALUE!</v>
      </c>
      <c r="B151" s="36" t="str">
        <f ca="true">+IF(ISTEXT('Data Summary'!B151),'Data Summary'!B151,"")</f>
        <v/>
      </c>
      <c r="C151" s="33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6" t="e">
        <f ca="true">+RIGHT('Data Summary'!A152,LEN('Data Summary'!A152)-9)</f>
        <v>#VALUE!</v>
      </c>
      <c r="B152" s="36" t="str">
        <f ca="true">+IF(ISTEXT('Data Summary'!B152),'Data Summary'!B152,"")</f>
        <v/>
      </c>
      <c r="C152" s="33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6" t="e">
        <f ca="true">+RIGHT('Data Summary'!A153,LEN('Data Summary'!A153)-9)</f>
        <v>#VALUE!</v>
      </c>
      <c r="B153" s="36" t="str">
        <f ca="true">+IF(ISTEXT('Data Summary'!B153),'Data Summary'!B153,"")</f>
        <v/>
      </c>
      <c r="C153" s="33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6" t="e">
        <f ca="true">+RIGHT('Data Summary'!A154,LEN('Data Summary'!A154)-9)</f>
        <v>#VALUE!</v>
      </c>
      <c r="B154" s="36" t="str">
        <f ca="true">+IF(ISTEXT('Data Summary'!B154),'Data Summary'!B154,"")</f>
        <v/>
      </c>
      <c r="C154" s="33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6" t="e">
        <f ca="true">+RIGHT('Data Summary'!A155,LEN('Data Summary'!A155)-9)</f>
        <v>#VALUE!</v>
      </c>
      <c r="B155" s="36" t="str">
        <f ca="true">+IF(ISTEXT('Data Summary'!B155),'Data Summary'!B155,"")</f>
        <v/>
      </c>
      <c r="C155" s="33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6" t="e">
        <f ca="true">+RIGHT('Data Summary'!A156,LEN('Data Summary'!A156)-9)</f>
        <v>#VALUE!</v>
      </c>
      <c r="B156" s="36" t="str">
        <f ca="true">+IF(ISTEXT('Data Summary'!B156),'Data Summary'!B156,"")</f>
        <v/>
      </c>
      <c r="C156" s="33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6" t="e">
        <f ca="true">+RIGHT('Data Summary'!A157,LEN('Data Summary'!A157)-9)</f>
        <v>#VALUE!</v>
      </c>
      <c r="B157" s="36" t="str">
        <f ca="true">+IF(ISTEXT('Data Summary'!B157),'Data Summary'!B157,"")</f>
        <v/>
      </c>
      <c r="C157" s="33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6" t="e">
        <f ca="true">+RIGHT('Data Summary'!A158,LEN('Data Summary'!A158)-9)</f>
        <v>#VALUE!</v>
      </c>
      <c r="B158" s="36" t="str">
        <f ca="true">+IF(ISTEXT('Data Summary'!B158),'Data Summary'!B158,"")</f>
        <v/>
      </c>
      <c r="C158" s="33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6" t="e">
        <f ca="true">+RIGHT('Data Summary'!A159,LEN('Data Summary'!A159)-9)</f>
        <v>#VALUE!</v>
      </c>
      <c r="B159" s="36" t="str">
        <f ca="true">+IF(ISTEXT('Data Summary'!B159),'Data Summary'!B159,"")</f>
        <v/>
      </c>
      <c r="C159" s="33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6" t="e">
        <f ca="true">+RIGHT('Data Summary'!A160,LEN('Data Summary'!A160)-9)</f>
        <v>#VALUE!</v>
      </c>
      <c r="B160" s="36" t="str">
        <f ca="true">+IF(ISTEXT('Data Summary'!B160),'Data Summary'!B160,"")</f>
        <v/>
      </c>
      <c r="C160" s="33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6" t="e">
        <f ca="true">+RIGHT('Data Summary'!A161,LEN('Data Summary'!A161)-9)</f>
        <v>#VALUE!</v>
      </c>
      <c r="B161" s="36" t="str">
        <f ca="true">+IF(ISTEXT('Data Summary'!B161),'Data Summary'!B161,"")</f>
        <v/>
      </c>
      <c r="C161" s="33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6" t="e">
        <f ca="true">+RIGHT('Data Summary'!A162,LEN('Data Summary'!A162)-9)</f>
        <v>#VALUE!</v>
      </c>
      <c r="B162" s="36" t="str">
        <f ca="true">+IF(ISTEXT('Data Summary'!B162),'Data Summary'!B162,"")</f>
        <v/>
      </c>
      <c r="C162" s="33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6" t="e">
        <f ca="true">+RIGHT('Data Summary'!A163,LEN('Data Summary'!A163)-9)</f>
        <v>#VALUE!</v>
      </c>
      <c r="B163" s="36" t="str">
        <f ca="true">+IF(ISTEXT('Data Summary'!B163),'Data Summary'!B163,"")</f>
        <v/>
      </c>
      <c r="C163" s="33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6" t="e">
        <f ca="true">+RIGHT('Data Summary'!A164,LEN('Data Summary'!A164)-9)</f>
        <v>#VALUE!</v>
      </c>
      <c r="B164" s="36" t="str">
        <f ca="true">+IF(ISTEXT('Data Summary'!B164),'Data Summary'!B164,"")</f>
        <v/>
      </c>
      <c r="C164" s="33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6" t="e">
        <f ca="true">+RIGHT('Data Summary'!A165,LEN('Data Summary'!A165)-9)</f>
        <v>#VALUE!</v>
      </c>
      <c r="B165" s="36" t="str">
        <f ca="true">+IF(ISTEXT('Data Summary'!B165),'Data Summary'!B165,"")</f>
        <v/>
      </c>
      <c r="C165" s="33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6" t="e">
        <f ca="true">+RIGHT('Data Summary'!A166,LEN('Data Summary'!A166)-9)</f>
        <v>#VALUE!</v>
      </c>
      <c r="B166" s="36" t="str">
        <f ca="true">+IF(ISTEXT('Data Summary'!B166),'Data Summary'!B166,"")</f>
        <v/>
      </c>
      <c r="C166" s="33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6" t="e">
        <f ca="true">+RIGHT('Data Summary'!A167,LEN('Data Summary'!A167)-9)</f>
        <v>#VALUE!</v>
      </c>
      <c r="B167" s="36" t="str">
        <f ca="true">+IF(ISTEXT('Data Summary'!B167),'Data Summary'!B167,"")</f>
        <v/>
      </c>
      <c r="C167" s="33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6" t="e">
        <f ca="true">+RIGHT('Data Summary'!A168,LEN('Data Summary'!A168)-9)</f>
        <v>#VALUE!</v>
      </c>
      <c r="B168" s="36" t="str">
        <f ca="true">+IF(ISTEXT('Data Summary'!B168),'Data Summary'!B168,"")</f>
        <v/>
      </c>
      <c r="C168" s="33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6" t="e">
        <f ca="true">+RIGHT('Data Summary'!A169,LEN('Data Summary'!A169)-9)</f>
        <v>#VALUE!</v>
      </c>
      <c r="B169" s="36" t="str">
        <f ca="true">+IF(ISTEXT('Data Summary'!B169),'Data Summary'!B169,"")</f>
        <v/>
      </c>
      <c r="C169" s="33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6" t="e">
        <f ca="true">+RIGHT('Data Summary'!A170,LEN('Data Summary'!A170)-9)</f>
        <v>#VALUE!</v>
      </c>
      <c r="B170" s="36" t="str">
        <f ca="true">+IF(ISTEXT('Data Summary'!B170),'Data Summary'!B170,"")</f>
        <v/>
      </c>
      <c r="C170" s="33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6" t="e">
        <f ca="true">+RIGHT('Data Summary'!A171,LEN('Data Summary'!A171)-9)</f>
        <v>#VALUE!</v>
      </c>
      <c r="B171" s="36" t="str">
        <f ca="true">+IF(ISTEXT('Data Summary'!B171),'Data Summary'!B171,"")</f>
        <v/>
      </c>
      <c r="C171" s="33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6" t="e">
        <f ca="true">+RIGHT('Data Summary'!A172,LEN('Data Summary'!A172)-9)</f>
        <v>#VALUE!</v>
      </c>
      <c r="B172" s="36" t="str">
        <f ca="true">+IF(ISTEXT('Data Summary'!B172),'Data Summary'!B172,"")</f>
        <v/>
      </c>
      <c r="C172" s="33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6" t="e">
        <f ca="true">+RIGHT('Data Summary'!A173,LEN('Data Summary'!A173)-9)</f>
        <v>#VALUE!</v>
      </c>
      <c r="B173" s="36" t="str">
        <f ca="true">+IF(ISTEXT('Data Summary'!B173),'Data Summary'!B173,"")</f>
        <v/>
      </c>
      <c r="C173" s="33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6" t="e">
        <f ca="true">+RIGHT('Data Summary'!A174,LEN('Data Summary'!A174)-9)</f>
        <v>#VALUE!</v>
      </c>
      <c r="B174" s="36" t="str">
        <f ca="true">+IF(ISTEXT('Data Summary'!B174),'Data Summary'!B174,"")</f>
        <v/>
      </c>
      <c r="C174" s="33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6" t="e">
        <f ca="true">+RIGHT('Data Summary'!A175,LEN('Data Summary'!A175)-9)</f>
        <v>#VALUE!</v>
      </c>
      <c r="B175" s="36" t="str">
        <f ca="true">+IF(ISTEXT('Data Summary'!B175),'Data Summary'!B175,"")</f>
        <v/>
      </c>
      <c r="C175" s="33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6" t="e">
        <f ca="true">+RIGHT('Data Summary'!A176,LEN('Data Summary'!A176)-9)</f>
        <v>#VALUE!</v>
      </c>
      <c r="B176" s="36" t="str">
        <f ca="true">+IF(ISTEXT('Data Summary'!B176),'Data Summary'!B176,"")</f>
        <v/>
      </c>
      <c r="C176" s="33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6" t="e">
        <f ca="true">+RIGHT('Data Summary'!A177,LEN('Data Summary'!A177)-9)</f>
        <v>#VALUE!</v>
      </c>
      <c r="B177" s="36" t="str">
        <f ca="true">+IF(ISTEXT('Data Summary'!B177),'Data Summary'!B177,"")</f>
        <v/>
      </c>
      <c r="C177" s="33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6" t="e">
        <f ca="true">+RIGHT('Data Summary'!A178,LEN('Data Summary'!A178)-9)</f>
        <v>#VALUE!</v>
      </c>
      <c r="B178" s="36" t="str">
        <f ca="true">+IF(ISTEXT('Data Summary'!B178),'Data Summary'!B178,"")</f>
        <v/>
      </c>
      <c r="C178" s="33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6" t="e">
        <f ca="true">+RIGHT('Data Summary'!A179,LEN('Data Summary'!A179)-9)</f>
        <v>#VALUE!</v>
      </c>
      <c r="B179" s="36" t="str">
        <f ca="true">+IF(ISTEXT('Data Summary'!B179),'Data Summary'!B179,"")</f>
        <v/>
      </c>
      <c r="C179" s="33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6" t="e">
        <f ca="true">+RIGHT('Data Summary'!A180,LEN('Data Summary'!A180)-9)</f>
        <v>#VALUE!</v>
      </c>
      <c r="B180" s="36" t="str">
        <f ca="true">+IF(ISTEXT('Data Summary'!B180),'Data Summary'!B180,"")</f>
        <v/>
      </c>
      <c r="C180" s="33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6" t="e">
        <f ca="true">+RIGHT('Data Summary'!A181,LEN('Data Summary'!A181)-9)</f>
        <v>#VALUE!</v>
      </c>
      <c r="B181" s="36" t="str">
        <f ca="true">+IF(ISTEXT('Data Summary'!B181),'Data Summary'!B181,"")</f>
        <v/>
      </c>
      <c r="C181" s="33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6" t="e">
        <f ca="true">+RIGHT('Data Summary'!A182,LEN('Data Summary'!A182)-9)</f>
        <v>#VALUE!</v>
      </c>
      <c r="B182" s="36" t="str">
        <f ca="true">+IF(ISTEXT('Data Summary'!B182),'Data Summary'!B182,"")</f>
        <v/>
      </c>
      <c r="C182" s="33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6" t="e">
        <f ca="true">+RIGHT('Data Summary'!A183,LEN('Data Summary'!A183)-9)</f>
        <v>#VALUE!</v>
      </c>
      <c r="B183" s="36" t="str">
        <f ca="true">+IF(ISTEXT('Data Summary'!B183),'Data Summary'!B183,"")</f>
        <v/>
      </c>
      <c r="C183" s="33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6" t="e">
        <f ca="true">+RIGHT('Data Summary'!A184,LEN('Data Summary'!A184)-9)</f>
        <v>#VALUE!</v>
      </c>
      <c r="B184" s="36" t="str">
        <f ca="true">+IF(ISTEXT('Data Summary'!B184),'Data Summary'!B184,"")</f>
        <v/>
      </c>
      <c r="C184" s="33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6" t="e">
        <f ca="true">+RIGHT('Data Summary'!A185,LEN('Data Summary'!A185)-9)</f>
        <v>#VALUE!</v>
      </c>
      <c r="B185" s="36" t="str">
        <f ca="true">+IF(ISTEXT('Data Summary'!B185),'Data Summary'!B185,"")</f>
        <v/>
      </c>
      <c r="C185" s="33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6" t="e">
        <f ca="true">+RIGHT('Data Summary'!A186,LEN('Data Summary'!A186)-9)</f>
        <v>#VALUE!</v>
      </c>
      <c r="B186" s="36" t="str">
        <f ca="true">+IF(ISTEXT('Data Summary'!B186),'Data Summary'!B186,"")</f>
        <v/>
      </c>
      <c r="C186" s="33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6" t="e">
        <f ca="true">+RIGHT('Data Summary'!A187,LEN('Data Summary'!A187)-9)</f>
        <v>#VALUE!</v>
      </c>
      <c r="B187" s="36" t="str">
        <f ca="true">+IF(ISTEXT('Data Summary'!B187),'Data Summary'!B187,"")</f>
        <v/>
      </c>
      <c r="C187" s="33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6" t="e">
        <f ca="true">+RIGHT('Data Summary'!A188,LEN('Data Summary'!A188)-9)</f>
        <v>#VALUE!</v>
      </c>
      <c r="B188" s="36" t="str">
        <f ca="true">+IF(ISTEXT('Data Summary'!B188),'Data Summary'!B188,"")</f>
        <v/>
      </c>
      <c r="C188" s="33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6" t="e">
        <f ca="true">+RIGHT('Data Summary'!A189,LEN('Data Summary'!A189)-9)</f>
        <v>#VALUE!</v>
      </c>
      <c r="B189" s="36" t="str">
        <f ca="true">+IF(ISTEXT('Data Summary'!B189),'Data Summary'!B189,"")</f>
        <v/>
      </c>
      <c r="C189" s="33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6" t="e">
        <f ca="true">+RIGHT('Data Summary'!A190,LEN('Data Summary'!A190)-9)</f>
        <v>#VALUE!</v>
      </c>
      <c r="B190" s="36" t="str">
        <f ca="true">+IF(ISTEXT('Data Summary'!B190),'Data Summary'!B190,"")</f>
        <v/>
      </c>
      <c r="C190" s="33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6" t="e">
        <f ca="true">+RIGHT('Data Summary'!A191,LEN('Data Summary'!A191)-9)</f>
        <v>#VALUE!</v>
      </c>
      <c r="B191" s="36" t="str">
        <f ca="true">+IF(ISTEXT('Data Summary'!B191),'Data Summary'!B191,"")</f>
        <v/>
      </c>
      <c r="C191" s="33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6" t="e">
        <f ca="true">+RIGHT('Data Summary'!A192,LEN('Data Summary'!A192)-9)</f>
        <v>#VALUE!</v>
      </c>
      <c r="B192" s="36" t="str">
        <f ca="true">+IF(ISTEXT('Data Summary'!B192),'Data Summary'!B192,"")</f>
        <v/>
      </c>
      <c r="C192" s="33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6" t="e">
        <f ca="true">+RIGHT('Data Summary'!A193,LEN('Data Summary'!A193)-9)</f>
        <v>#VALUE!</v>
      </c>
      <c r="B193" s="36" t="str">
        <f ca="true">+IF(ISTEXT('Data Summary'!B193),'Data Summary'!B193,"")</f>
        <v/>
      </c>
      <c r="C193" s="33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6" t="e">
        <f ca="true">+RIGHT('Data Summary'!A194,LEN('Data Summary'!A194)-9)</f>
        <v>#VALUE!</v>
      </c>
      <c r="B194" s="36" t="str">
        <f ca="true">+IF(ISTEXT('Data Summary'!B194),'Data Summary'!B194,"")</f>
        <v/>
      </c>
      <c r="C194" s="33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6" t="e">
        <f ca="true">+RIGHT('Data Summary'!A195,LEN('Data Summary'!A195)-9)</f>
        <v>#VALUE!</v>
      </c>
      <c r="B195" s="36" t="str">
        <f ca="true">+IF(ISTEXT('Data Summary'!B195),'Data Summary'!B195,"")</f>
        <v/>
      </c>
      <c r="C195" s="33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6" t="e">
        <f ca="true">+RIGHT('Data Summary'!A196,LEN('Data Summary'!A196)-9)</f>
        <v>#VALUE!</v>
      </c>
      <c r="B196" s="36" t="str">
        <f ca="true">+IF(ISTEXT('Data Summary'!B196),'Data Summary'!B196,"")</f>
        <v/>
      </c>
      <c r="C196" s="33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6" t="e">
        <f ca="true">+RIGHT('Data Summary'!A197,LEN('Data Summary'!A197)-9)</f>
        <v>#VALUE!</v>
      </c>
      <c r="B197" s="36" t="str">
        <f ca="true">+IF(ISTEXT('Data Summary'!B197),'Data Summary'!B197,"")</f>
        <v/>
      </c>
      <c r="C197" s="33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6" t="e">
        <f ca="true">+RIGHT('Data Summary'!A198,LEN('Data Summary'!A198)-9)</f>
        <v>#VALUE!</v>
      </c>
      <c r="B198" s="36" t="str">
        <f ca="true">+IF(ISTEXT('Data Summary'!B198),'Data Summary'!B198,"")</f>
        <v/>
      </c>
      <c r="C198" s="33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6" t="e">
        <f ca="true">+RIGHT('Data Summary'!A199,LEN('Data Summary'!A199)-9)</f>
        <v>#VALUE!</v>
      </c>
      <c r="B199" s="36" t="str">
        <f ca="true">+IF(ISTEXT('Data Summary'!B199),'Data Summary'!B199,"")</f>
        <v/>
      </c>
      <c r="C199" s="33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6" t="e">
        <f ca="true">+RIGHT('Data Summary'!A200,LEN('Data Summary'!A200)-9)</f>
        <v>#VALUE!</v>
      </c>
      <c r="B200" s="36" t="str">
        <f ca="true">+IF(ISTEXT('Data Summary'!B200),'Data Summary'!B200,"")</f>
        <v/>
      </c>
      <c r="C200" s="33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6" t="e">
        <f ca="true">+RIGHT('Data Summary'!A201,LEN('Data Summary'!A201)-9)</f>
        <v>#VALUE!</v>
      </c>
      <c r="B201" s="36" t="str">
        <f ca="true">+IF(ISTEXT('Data Summary'!B201),'Data Summary'!B201,"")</f>
        <v/>
      </c>
      <c r="C201" s="33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6" t="e">
        <f ca="true">+RIGHT('Data Summary'!A202,LEN('Data Summary'!A202)-9)</f>
        <v>#VALUE!</v>
      </c>
      <c r="B202" s="36" t="str">
        <f ca="true">+IF(ISTEXT('Data Summary'!B202),'Data Summary'!B202,"")</f>
        <v/>
      </c>
      <c r="C202" s="33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6" t="e">
        <f ca="true">+RIGHT('Data Summary'!A203,LEN('Data Summary'!A203)-9)</f>
        <v>#VALUE!</v>
      </c>
      <c r="B203" s="36" t="str">
        <f ca="true">+IF(ISTEXT('Data Summary'!B203),'Data Summary'!B203,"")</f>
        <v/>
      </c>
      <c r="C203" s="33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6" t="e">
        <f ca="true">+RIGHT('Data Summary'!A204,LEN('Data Summary'!A204)-9)</f>
        <v>#VALUE!</v>
      </c>
      <c r="B204" s="36" t="str">
        <f ca="true">+IF(ISTEXT('Data Summary'!B204),'Data Summary'!B204,"")</f>
        <v/>
      </c>
      <c r="C204" s="33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6" t="e">
        <f ca="true">+RIGHT('Data Summary'!A205,LEN('Data Summary'!A205)-9)</f>
        <v>#VALUE!</v>
      </c>
      <c r="B205" s="36" t="str">
        <f ca="true">+IF(ISTEXT('Data Summary'!B205),'Data Summary'!B205,"")</f>
        <v/>
      </c>
      <c r="C205" s="33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6" t="e">
        <f ca="true">+RIGHT('Data Summary'!A206,LEN('Data Summary'!A206)-9)</f>
        <v>#VALUE!</v>
      </c>
      <c r="B206" s="36" t="str">
        <f ca="true">+IF(ISTEXT('Data Summary'!B206),'Data Summary'!B206,"")</f>
        <v/>
      </c>
      <c r="C206" s="33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6" t="e">
        <f ca="true">+RIGHT('Data Summary'!A207,LEN('Data Summary'!A207)-9)</f>
        <v>#VALUE!</v>
      </c>
      <c r="B207" s="36" t="str">
        <f ca="true">+IF(ISTEXT('Data Summary'!B207),'Data Summary'!B207,"")</f>
        <v/>
      </c>
      <c r="C207" s="33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4E72C-538E-44F6-A3E0-B400D9D829E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82"/>
      <c r="I1" s="582"/>
      <c r="J1" s="582"/>
      <c r="K1" s="582"/>
      <c r="L1" s="582"/>
      <c r="M1" s="582"/>
      <c r="N1" s="582"/>
      <c r="O1" s="582"/>
      <c r="P1" s="582"/>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52</v>
      </c>
      <c r="G3" s="158" t="s">
        <v>17</v>
      </c>
      <c r="H3" s="158" t="s">
        <v>18</v>
      </c>
      <c r="I3" s="164"/>
      <c r="J3" s="162"/>
      <c r="K3" s="163" t="s">
        <v>4</v>
      </c>
      <c r="L3" s="158" t="s">
        <v>7</v>
      </c>
      <c r="M3" s="158" t="s">
        <v>2</v>
      </c>
      <c r="N3" s="158" t="s">
        <v>1</v>
      </c>
      <c r="O3" s="158" t="s">
        <v>52</v>
      </c>
      <c r="P3" s="158" t="s">
        <v>17</v>
      </c>
      <c r="Q3" s="158" t="s">
        <v>18</v>
      </c>
      <c r="R3" s="160"/>
      <c r="S3" s="165"/>
      <c r="T3" s="163" t="s">
        <v>4</v>
      </c>
      <c r="U3" s="158" t="s">
        <v>7</v>
      </c>
      <c r="V3" s="158" t="s">
        <v>2</v>
      </c>
      <c r="W3" s="158" t="s">
        <v>1</v>
      </c>
      <c r="X3" s="158" t="s">
        <v>52</v>
      </c>
      <c r="Y3" s="158" t="s">
        <v>17</v>
      </c>
      <c r="Z3" s="158" t="s">
        <v>18</v>
      </c>
      <c r="AB3" s="161"/>
      <c r="AC3" s="161"/>
      <c r="AD3" s="161"/>
      <c r="AE3" s="161"/>
      <c r="AF3" s="161"/>
      <c r="AG3" s="161"/>
    </row>
    <row xmlns:x14ac="http://schemas.microsoft.com/office/spreadsheetml/2009/9/ac" r="4" ht="15.75" x14ac:dyDescent="0.25">
      <c r="A4" s="162" t="s">
        <v>34</v>
      </c>
      <c r="B4" s="10">
        <v>2023</v>
      </c>
      <c r="C4" s="10">
        <v>53.269188720000002</v>
      </c>
      <c r="D4" s="10"/>
      <c r="E4" s="10">
        <v>44.818109870000001</v>
      </c>
      <c r="F4" s="10"/>
      <c r="G4" s="10"/>
      <c r="H4" s="10"/>
      <c r="I4" s="164"/>
      <c r="J4" s="162" t="s">
        <v>34</v>
      </c>
      <c r="K4" s="10">
        <v>2023</v>
      </c>
      <c r="L4" s="10">
        <v>28.538512919999999</v>
      </c>
      <c r="M4" s="10">
        <v>65.306122450000004</v>
      </c>
      <c r="N4" s="10">
        <v>23.475627150000001</v>
      </c>
      <c r="O4" s="10"/>
      <c r="P4" s="10">
        <v>44.781144779999998</v>
      </c>
      <c r="Q4" s="10">
        <v>61.864406780000003</v>
      </c>
      <c r="R4" s="161"/>
      <c r="S4" s="162" t="s">
        <v>34</v>
      </c>
      <c r="T4" s="10">
        <v>2023</v>
      </c>
      <c r="U4" s="10"/>
      <c r="V4" s="10"/>
      <c r="W4" s="10">
        <v>31.08805559</v>
      </c>
      <c r="X4" s="10"/>
      <c r="Y4" s="10"/>
      <c r="Z4" s="10"/>
      <c r="AA4" s="161"/>
      <c r="AB4" s="161"/>
      <c r="AC4" s="161"/>
      <c r="AD4" s="161"/>
      <c r="AE4" s="161"/>
      <c r="AF4" s="161"/>
      <c r="AG4" s="161"/>
    </row>
    <row xmlns:x14ac="http://schemas.microsoft.com/office/spreadsheetml/2009/9/ac" r="5" ht="15.75" x14ac:dyDescent="0.25">
      <c r="A5" s="162" t="s">
        <v>35</v>
      </c>
      <c r="B5" s="10">
        <v>2023</v>
      </c>
      <c r="C5" s="10">
        <v>7.9339633210000002</v>
      </c>
      <c r="D5" s="10"/>
      <c r="E5" s="10">
        <v>3.3899994210000002</v>
      </c>
      <c r="F5" s="10"/>
      <c r="G5" s="10"/>
      <c r="H5" s="10"/>
      <c r="I5" s="164"/>
      <c r="J5" s="162" t="s">
        <v>35</v>
      </c>
      <c r="K5" s="10">
        <v>2023</v>
      </c>
      <c r="L5" s="10"/>
      <c r="M5" s="10"/>
      <c r="N5" s="10">
        <v>45.362004519999999</v>
      </c>
      <c r="O5" s="10"/>
      <c r="P5" s="10"/>
      <c r="Q5" s="10"/>
      <c r="R5" s="161"/>
      <c r="S5" s="162" t="s">
        <v>35</v>
      </c>
      <c r="T5" s="10">
        <v>2023</v>
      </c>
      <c r="U5" s="10"/>
      <c r="V5" s="10"/>
      <c r="W5" s="10"/>
      <c r="X5" s="10"/>
      <c r="Y5" s="10"/>
      <c r="Z5" s="10"/>
      <c r="AA5" s="161"/>
      <c r="AB5" s="161"/>
      <c r="AC5" s="161"/>
      <c r="AD5" s="161"/>
      <c r="AE5" s="161"/>
      <c r="AF5" s="161"/>
      <c r="AG5" s="161"/>
    </row>
    <row xmlns:x14ac="http://schemas.microsoft.com/office/spreadsheetml/2009/9/ac" r="6" s="157" customFormat="true" ht="15.75" x14ac:dyDescent="0.25">
      <c r="A6" s="162" t="s">
        <v>36</v>
      </c>
      <c r="B6" s="10">
        <v>2023</v>
      </c>
      <c r="C6" s="10">
        <v>38.796847960000001</v>
      </c>
      <c r="D6" s="10">
        <v>2.8415300550000002</v>
      </c>
      <c r="E6" s="10">
        <v>51.791890709999997</v>
      </c>
      <c r="F6" s="10"/>
      <c r="G6" s="10">
        <v>32.840059719999999</v>
      </c>
      <c r="H6" s="10">
        <v>10.92436975</v>
      </c>
      <c r="I6" s="164"/>
      <c r="J6" s="162" t="s">
        <v>36</v>
      </c>
      <c r="K6" s="10">
        <v>2023</v>
      </c>
      <c r="L6" s="10"/>
      <c r="M6" s="10"/>
      <c r="N6" s="10">
        <v>31.16236833</v>
      </c>
      <c r="O6" s="10"/>
      <c r="P6" s="10"/>
      <c r="Q6" s="10"/>
      <c r="R6" s="160"/>
      <c r="S6" s="162" t="s">
        <v>36</v>
      </c>
      <c r="T6" s="10">
        <v>2023</v>
      </c>
      <c r="U6" s="10"/>
      <c r="V6" s="10"/>
      <c r="W6" s="10"/>
      <c r="X6" s="10"/>
      <c r="Y6" s="10"/>
      <c r="Z6" s="10"/>
      <c r="AA6" s="161"/>
      <c r="AB6" s="161"/>
      <c r="AC6" s="161"/>
      <c r="AD6" s="161"/>
      <c r="AE6" s="161"/>
      <c r="AF6" s="161"/>
      <c r="AG6" s="161"/>
    </row>
    <row xmlns:x14ac="http://schemas.microsoft.com/office/spreadsheetml/2009/9/ac" r="7" s="157" customFormat="true" ht="15.75" x14ac:dyDescent="0.25">
      <c r="A7" s="166" t="s">
        <v>193</v>
      </c>
      <c r="B7" s="10">
        <v>2023</v>
      </c>
      <c r="C7" s="10">
        <v>0</v>
      </c>
      <c r="D7" s="10">
        <v>97.158469949999997</v>
      </c>
      <c r="E7" s="10">
        <v>0</v>
      </c>
      <c r="F7" s="10">
        <v>100</v>
      </c>
      <c r="G7" s="10">
        <v>67.159940280000001</v>
      </c>
      <c r="H7" s="10">
        <v>89.075630250000003</v>
      </c>
      <c r="I7" s="161"/>
      <c r="J7" s="166" t="s">
        <v>193</v>
      </c>
      <c r="K7" s="10">
        <v>2023</v>
      </c>
      <c r="L7" s="10">
        <v>71.461487079999998</v>
      </c>
      <c r="M7" s="10">
        <v>34.693877550000003</v>
      </c>
      <c r="N7" s="10">
        <v>0</v>
      </c>
      <c r="O7" s="10">
        <v>100</v>
      </c>
      <c r="P7" s="10">
        <v>55.218855220000002</v>
      </c>
      <c r="Q7" s="10">
        <v>38.135593219999997</v>
      </c>
      <c r="R7" s="161"/>
      <c r="S7" s="166" t="s">
        <v>193</v>
      </c>
      <c r="T7" s="10">
        <v>2023</v>
      </c>
      <c r="U7" s="10">
        <v>100</v>
      </c>
      <c r="V7" s="10">
        <v>100</v>
      </c>
      <c r="W7" s="10">
        <v>68.911944410000004</v>
      </c>
      <c r="X7" s="10">
        <v>100</v>
      </c>
      <c r="Y7" s="10">
        <v>100</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256</v>
      </c>
      <c r="B13" s="178" t="s">
        <v>258</v>
      </c>
      <c r="C13" s="177" t="s">
        <v>259</v>
      </c>
      <c r="D13" s="177" t="s">
        <v>266</v>
      </c>
      <c r="E13" s="177" t="s">
        <v>267</v>
      </c>
      <c r="F13" s="177" t="s">
        <v>268</v>
      </c>
      <c r="G13" s="177" t="s">
        <v>269</v>
      </c>
      <c r="H13" s="177" t="s">
        <v>270</v>
      </c>
      <c r="I13" s="177" t="s">
        <v>271</v>
      </c>
      <c r="J13" s="177" t="s">
        <v>272</v>
      </c>
      <c r="K13" s="177" t="s">
        <v>273</v>
      </c>
      <c r="L13" s="177" t="s">
        <v>274</v>
      </c>
      <c r="M13" s="177" t="s">
        <v>275</v>
      </c>
      <c r="N13" s="177" t="s">
        <v>276</v>
      </c>
      <c r="O13" s="179" t="s">
        <v>277</v>
      </c>
      <c r="P13" s="179" t="s">
        <v>278</v>
      </c>
      <c r="Q13" s="177" t="s">
        <v>279</v>
      </c>
      <c r="R13" s="177" t="s">
        <v>280</v>
      </c>
      <c r="S13" s="180" t="s">
        <v>281</v>
      </c>
      <c r="T13" s="181" t="s">
        <v>282</v>
      </c>
      <c r="U13" s="181" t="s">
        <v>283</v>
      </c>
      <c r="V13" s="181" t="s">
        <v>284</v>
      </c>
    </row>
    <row xmlns:x14ac="http://schemas.microsoft.com/office/spreadsheetml/2009/9/ac" r="14" s="184" customFormat="true" ht="12" x14ac:dyDescent="0.2">
      <c r="A14" s="182" t="s">
        <v>257</v>
      </c>
      <c r="B14" s="10">
        <v>2000</v>
      </c>
      <c r="C14" s="183" t="s">
        <v>260</v>
      </c>
      <c r="D14" s="10">
        <v>2027106</v>
      </c>
      <c r="E14" s="10">
        <v>100</v>
      </c>
      <c r="F14" s="10">
        <v>71.61776353728601</v>
      </c>
      <c r="G14" s="10"/>
      <c r="H14" s="10"/>
      <c r="I14" s="10">
        <v>28.38223646271399</v>
      </c>
      <c r="J14" s="10">
        <v>71.61776353728601</v>
      </c>
      <c r="K14" s="10"/>
      <c r="L14" s="10"/>
      <c r="M14" s="10"/>
      <c r="N14" s="10"/>
      <c r="O14" s="10"/>
      <c r="P14" s="10">
        <v>100</v>
      </c>
      <c r="Q14" s="10"/>
      <c r="R14" s="10"/>
      <c r="S14" s="10"/>
      <c r="T14" s="10"/>
      <c r="U14" s="10"/>
      <c r="V14" s="10">
        <v>100</v>
      </c>
    </row>
    <row xmlns:x14ac="http://schemas.microsoft.com/office/spreadsheetml/2009/9/ac" r="15" s="184" customFormat="true" ht="12" x14ac:dyDescent="0.2">
      <c r="A15" s="182" t="s">
        <v>257</v>
      </c>
      <c r="B15" s="10">
        <v>2001</v>
      </c>
      <c r="C15" s="183" t="s">
        <v>260</v>
      </c>
      <c r="D15" s="10">
        <v>2030806</v>
      </c>
      <c r="E15" s="10">
        <v>100</v>
      </c>
      <c r="F15" s="10">
        <v>71.61776353728601</v>
      </c>
      <c r="G15" s="10"/>
      <c r="H15" s="10"/>
      <c r="I15" s="10">
        <v>28.38223646271399</v>
      </c>
      <c r="J15" s="10">
        <v>71.61776353728601</v>
      </c>
      <c r="K15" s="10"/>
      <c r="L15" s="10"/>
      <c r="M15" s="10"/>
      <c r="N15" s="10"/>
      <c r="O15" s="10"/>
      <c r="P15" s="10">
        <v>100</v>
      </c>
      <c r="Q15" s="10"/>
      <c r="R15" s="10"/>
      <c r="S15" s="10"/>
      <c r="T15" s="10"/>
      <c r="U15" s="10"/>
      <c r="V15" s="10">
        <v>100</v>
      </c>
    </row>
    <row xmlns:x14ac="http://schemas.microsoft.com/office/spreadsheetml/2009/9/ac" r="16" s="184" customFormat="true" ht="12" x14ac:dyDescent="0.2">
      <c r="A16" s="182" t="s">
        <v>257</v>
      </c>
      <c r="B16" s="10">
        <v>2002</v>
      </c>
      <c r="C16" s="183" t="s">
        <v>260</v>
      </c>
      <c r="D16" s="10">
        <v>2032111</v>
      </c>
      <c r="E16" s="10">
        <v>100</v>
      </c>
      <c r="F16" s="10">
        <v>71.61776353728601</v>
      </c>
      <c r="G16" s="10"/>
      <c r="H16" s="10"/>
      <c r="I16" s="10">
        <v>28.38223646271399</v>
      </c>
      <c r="J16" s="10">
        <v>71.61776353728601</v>
      </c>
      <c r="K16" s="10"/>
      <c r="L16" s="10"/>
      <c r="M16" s="10"/>
      <c r="N16" s="10"/>
      <c r="O16" s="10"/>
      <c r="P16" s="10">
        <v>100</v>
      </c>
      <c r="Q16" s="10"/>
      <c r="R16" s="10"/>
      <c r="S16" s="10"/>
      <c r="T16" s="10"/>
      <c r="U16" s="10"/>
      <c r="V16" s="10">
        <v>100</v>
      </c>
    </row>
    <row xmlns:x14ac="http://schemas.microsoft.com/office/spreadsheetml/2009/9/ac" r="17" s="184" customFormat="true" ht="12" x14ac:dyDescent="0.2">
      <c r="A17" s="182" t="s">
        <v>257</v>
      </c>
      <c r="B17" s="10">
        <v>2003</v>
      </c>
      <c r="C17" s="183" t="s">
        <v>260</v>
      </c>
      <c r="D17" s="10">
        <v>2031471</v>
      </c>
      <c r="E17" s="10">
        <v>100</v>
      </c>
      <c r="F17" s="10">
        <v>71.61776353728601</v>
      </c>
      <c r="G17" s="10"/>
      <c r="H17" s="10"/>
      <c r="I17" s="10">
        <v>28.38223646271399</v>
      </c>
      <c r="J17" s="10">
        <v>71.61776353728601</v>
      </c>
      <c r="K17" s="10"/>
      <c r="L17" s="10"/>
      <c r="M17" s="10"/>
      <c r="N17" s="10"/>
      <c r="O17" s="10"/>
      <c r="P17" s="10">
        <v>100</v>
      </c>
      <c r="Q17" s="10"/>
      <c r="R17" s="10"/>
      <c r="S17" s="10"/>
      <c r="T17" s="10"/>
      <c r="U17" s="10"/>
      <c r="V17" s="10">
        <v>100</v>
      </c>
    </row>
    <row xmlns:x14ac="http://schemas.microsoft.com/office/spreadsheetml/2009/9/ac" r="18" s="184" customFormat="true" ht="12" x14ac:dyDescent="0.2">
      <c r="A18" s="182" t="s">
        <v>257</v>
      </c>
      <c r="B18" s="10">
        <v>2004</v>
      </c>
      <c r="C18" s="183" t="s">
        <v>260</v>
      </c>
      <c r="D18" s="10">
        <v>2029031</v>
      </c>
      <c r="E18" s="10">
        <v>100</v>
      </c>
      <c r="F18" s="10">
        <v>71.61776353728601</v>
      </c>
      <c r="G18" s="10"/>
      <c r="H18" s="10"/>
      <c r="I18" s="10">
        <v>28.38223646271399</v>
      </c>
      <c r="J18" s="10">
        <v>71.61776353728601</v>
      </c>
      <c r="K18" s="10"/>
      <c r="L18" s="10"/>
      <c r="M18" s="10"/>
      <c r="N18" s="10"/>
      <c r="O18" s="10"/>
      <c r="P18" s="10">
        <v>100</v>
      </c>
      <c r="Q18" s="10"/>
      <c r="R18" s="10"/>
      <c r="S18" s="10"/>
      <c r="T18" s="10"/>
      <c r="U18" s="10"/>
      <c r="V18" s="10">
        <v>100</v>
      </c>
    </row>
    <row xmlns:x14ac="http://schemas.microsoft.com/office/spreadsheetml/2009/9/ac" r="19" s="184" customFormat="true" ht="12" x14ac:dyDescent="0.2">
      <c r="A19" s="182" t="s">
        <v>257</v>
      </c>
      <c r="B19" s="10">
        <v>2005</v>
      </c>
      <c r="C19" s="183" t="s">
        <v>260</v>
      </c>
      <c r="D19" s="10">
        <v>2025323</v>
      </c>
      <c r="E19" s="10">
        <v>100</v>
      </c>
      <c r="F19" s="10">
        <v>71.069626089906933</v>
      </c>
      <c r="G19" s="10"/>
      <c r="H19" s="10"/>
      <c r="I19" s="10">
        <v>28.930373910093071</v>
      </c>
      <c r="J19" s="10">
        <v>71.069626089906933</v>
      </c>
      <c r="K19" s="10"/>
      <c r="L19" s="10"/>
      <c r="M19" s="10"/>
      <c r="N19" s="10"/>
      <c r="O19" s="10"/>
      <c r="P19" s="10">
        <v>100</v>
      </c>
      <c r="Q19" s="10"/>
      <c r="R19" s="10"/>
      <c r="S19" s="10"/>
      <c r="T19" s="10"/>
      <c r="U19" s="10"/>
      <c r="V19" s="10">
        <v>100</v>
      </c>
    </row>
    <row xmlns:x14ac="http://schemas.microsoft.com/office/spreadsheetml/2009/9/ac" r="20" s="184" customFormat="true" ht="12" x14ac:dyDescent="0.2">
      <c r="A20" s="182" t="s">
        <v>257</v>
      </c>
      <c r="B20" s="10">
        <v>2006</v>
      </c>
      <c r="C20" s="183" t="s">
        <v>260</v>
      </c>
      <c r="D20" s="10">
        <v>1901426</v>
      </c>
      <c r="E20" s="10">
        <v>100</v>
      </c>
      <c r="F20" s="10">
        <v>70.521488642527629</v>
      </c>
      <c r="G20" s="10"/>
      <c r="H20" s="10"/>
      <c r="I20" s="10">
        <v>29.478511357472371</v>
      </c>
      <c r="J20" s="10">
        <v>70.521488642527629</v>
      </c>
      <c r="K20" s="10"/>
      <c r="L20" s="10"/>
      <c r="M20" s="10"/>
      <c r="N20" s="10"/>
      <c r="O20" s="10"/>
      <c r="P20" s="10">
        <v>100</v>
      </c>
      <c r="Q20" s="10"/>
      <c r="R20" s="10"/>
      <c r="S20" s="10"/>
      <c r="T20" s="10"/>
      <c r="U20" s="10"/>
      <c r="V20" s="10">
        <v>100</v>
      </c>
    </row>
    <row xmlns:x14ac="http://schemas.microsoft.com/office/spreadsheetml/2009/9/ac" r="21" s="184" customFormat="true" ht="12" x14ac:dyDescent="0.2">
      <c r="A21" s="182" t="s">
        <v>257</v>
      </c>
      <c r="B21" s="10">
        <v>2007</v>
      </c>
      <c r="C21" s="183" t="s">
        <v>260</v>
      </c>
      <c r="D21" s="10">
        <v>1900084</v>
      </c>
      <c r="E21" s="10">
        <v>100</v>
      </c>
      <c r="F21" s="10">
        <v>69.973351195148325</v>
      </c>
      <c r="G21" s="10"/>
      <c r="H21" s="10"/>
      <c r="I21" s="10">
        <v>30.026648804851671</v>
      </c>
      <c r="J21" s="10">
        <v>69.973351195148325</v>
      </c>
      <c r="K21" s="10"/>
      <c r="L21" s="10"/>
      <c r="M21" s="10"/>
      <c r="N21" s="10"/>
      <c r="O21" s="10"/>
      <c r="P21" s="10">
        <v>100</v>
      </c>
      <c r="Q21" s="10"/>
      <c r="R21" s="10"/>
      <c r="S21" s="10"/>
      <c r="T21" s="10"/>
      <c r="U21" s="10"/>
      <c r="V21" s="10">
        <v>100</v>
      </c>
    </row>
    <row xmlns:x14ac="http://schemas.microsoft.com/office/spreadsheetml/2009/9/ac" r="22" s="184" customFormat="true" ht="12" x14ac:dyDescent="0.2">
      <c r="A22" s="182" t="s">
        <v>257</v>
      </c>
      <c r="B22" s="10">
        <v>2008</v>
      </c>
      <c r="C22" s="183" t="s">
        <v>260</v>
      </c>
      <c r="D22" s="10">
        <v>1896346</v>
      </c>
      <c r="E22" s="10">
        <v>100</v>
      </c>
      <c r="F22" s="10">
        <v>69.425213747769021</v>
      </c>
      <c r="G22" s="10"/>
      <c r="H22" s="10"/>
      <c r="I22" s="10">
        <v>30.574786252230979</v>
      </c>
      <c r="J22" s="10">
        <v>69.425213747769021</v>
      </c>
      <c r="K22" s="10"/>
      <c r="L22" s="10"/>
      <c r="M22" s="10"/>
      <c r="N22" s="10"/>
      <c r="O22" s="10"/>
      <c r="P22" s="10">
        <v>100</v>
      </c>
      <c r="Q22" s="10"/>
      <c r="R22" s="10"/>
      <c r="S22" s="10"/>
      <c r="T22" s="10"/>
      <c r="U22" s="10"/>
      <c r="V22" s="10">
        <v>100</v>
      </c>
    </row>
    <row xmlns:x14ac="http://schemas.microsoft.com/office/spreadsheetml/2009/9/ac" r="23" s="184" customFormat="true" ht="12" x14ac:dyDescent="0.2">
      <c r="A23" s="182" t="s">
        <v>257</v>
      </c>
      <c r="B23" s="10">
        <v>2009</v>
      </c>
      <c r="C23" s="183" t="s">
        <v>260</v>
      </c>
      <c r="D23" s="10">
        <v>1890577</v>
      </c>
      <c r="E23" s="10">
        <v>100</v>
      </c>
      <c r="F23" s="10">
        <v>68.877076300389717</v>
      </c>
      <c r="G23" s="10"/>
      <c r="H23" s="10"/>
      <c r="I23" s="10">
        <v>31.122923699610279</v>
      </c>
      <c r="J23" s="10">
        <v>68.877076300389717</v>
      </c>
      <c r="K23" s="10"/>
      <c r="L23" s="10"/>
      <c r="M23" s="10"/>
      <c r="N23" s="10"/>
      <c r="O23" s="10"/>
      <c r="P23" s="10">
        <v>100</v>
      </c>
      <c r="Q23" s="10"/>
      <c r="R23" s="10"/>
      <c r="S23" s="10"/>
      <c r="T23" s="10"/>
      <c r="U23" s="10"/>
      <c r="V23" s="10">
        <v>100</v>
      </c>
    </row>
    <row xmlns:x14ac="http://schemas.microsoft.com/office/spreadsheetml/2009/9/ac" r="24" s="184" customFormat="true" ht="12" x14ac:dyDescent="0.2">
      <c r="A24" s="182" t="s">
        <v>257</v>
      </c>
      <c r="B24" s="10">
        <v>2010</v>
      </c>
      <c r="C24" s="183" t="s">
        <v>260</v>
      </c>
      <c r="D24" s="10">
        <v>1884454</v>
      </c>
      <c r="E24" s="10">
        <v>100</v>
      </c>
      <c r="F24" s="10">
        <v>68.328938853010413</v>
      </c>
      <c r="G24" s="10"/>
      <c r="H24" s="10"/>
      <c r="I24" s="10">
        <v>31.67106114698959</v>
      </c>
      <c r="J24" s="10">
        <v>68.328938853010413</v>
      </c>
      <c r="K24" s="10"/>
      <c r="L24" s="10"/>
      <c r="M24" s="10"/>
      <c r="N24" s="10"/>
      <c r="O24" s="10"/>
      <c r="P24" s="10">
        <v>100</v>
      </c>
      <c r="Q24" s="10"/>
      <c r="R24" s="10"/>
      <c r="S24" s="10"/>
      <c r="T24" s="10"/>
      <c r="U24" s="10"/>
      <c r="V24" s="10">
        <v>100</v>
      </c>
    </row>
    <row xmlns:x14ac="http://schemas.microsoft.com/office/spreadsheetml/2009/9/ac" r="25" s="184" customFormat="true" ht="12" x14ac:dyDescent="0.2">
      <c r="A25" s="182" t="s">
        <v>257</v>
      </c>
      <c r="B25" s="10">
        <v>2011</v>
      </c>
      <c r="C25" s="183" t="s">
        <v>260</v>
      </c>
      <c r="D25" s="10">
        <v>1878323</v>
      </c>
      <c r="E25" s="10">
        <v>100</v>
      </c>
      <c r="F25" s="10">
        <v>67.780801405631109</v>
      </c>
      <c r="G25" s="10">
        <v>54.211236491782607</v>
      </c>
      <c r="H25" s="10">
        <v>13.569564913848501</v>
      </c>
      <c r="I25" s="10">
        <v>32.219198594368891</v>
      </c>
      <c r="J25" s="10">
        <v>0</v>
      </c>
      <c r="K25" s="10">
        <v>97.700613426634561</v>
      </c>
      <c r="L25" s="10"/>
      <c r="M25" s="10">
        <v>28.538512921890941</v>
      </c>
      <c r="N25" s="10"/>
      <c r="O25" s="10"/>
      <c r="P25" s="10">
        <v>71.461487078109059</v>
      </c>
      <c r="Q25" s="10"/>
      <c r="R25" s="10"/>
      <c r="S25" s="10"/>
      <c r="T25" s="10"/>
      <c r="U25" s="10"/>
      <c r="V25" s="10">
        <v>100</v>
      </c>
    </row>
    <row xmlns:x14ac="http://schemas.microsoft.com/office/spreadsheetml/2009/9/ac" r="26" s="184" customFormat="true" ht="12" x14ac:dyDescent="0.2">
      <c r="A26" s="182" t="s">
        <v>257</v>
      </c>
      <c r="B26" s="10">
        <v>2012</v>
      </c>
      <c r="C26" s="183" t="s">
        <v>260</v>
      </c>
      <c r="D26" s="10">
        <v>1873259</v>
      </c>
      <c r="E26" s="10">
        <v>100</v>
      </c>
      <c r="F26" s="10">
        <v>67.232663958251806</v>
      </c>
      <c r="G26" s="10">
        <v>54.211236491782607</v>
      </c>
      <c r="H26" s="10">
        <v>13.0214274664692</v>
      </c>
      <c r="I26" s="10">
        <v>32.767336041748187</v>
      </c>
      <c r="J26" s="10">
        <v>0</v>
      </c>
      <c r="K26" s="10">
        <v>97.700613426634561</v>
      </c>
      <c r="L26" s="10"/>
      <c r="M26" s="10">
        <v>28.538512921890941</v>
      </c>
      <c r="N26" s="10"/>
      <c r="O26" s="10"/>
      <c r="P26" s="10">
        <v>71.461487078109059</v>
      </c>
      <c r="Q26" s="10"/>
      <c r="R26" s="10"/>
      <c r="S26" s="10"/>
      <c r="T26" s="10"/>
      <c r="U26" s="10"/>
      <c r="V26" s="10">
        <v>100</v>
      </c>
    </row>
    <row xmlns:x14ac="http://schemas.microsoft.com/office/spreadsheetml/2009/9/ac" r="27" s="184" customFormat="true" ht="12" x14ac:dyDescent="0.2">
      <c r="A27" s="182" t="s">
        <v>257</v>
      </c>
      <c r="B27" s="10">
        <v>2013</v>
      </c>
      <c r="C27" s="183" t="s">
        <v>260</v>
      </c>
      <c r="D27" s="10">
        <v>1869281</v>
      </c>
      <c r="E27" s="10">
        <v>100</v>
      </c>
      <c r="F27" s="10">
        <v>66.684526510872502</v>
      </c>
      <c r="G27" s="10">
        <v>54.211236491782607</v>
      </c>
      <c r="H27" s="10">
        <v>12.473290019089889</v>
      </c>
      <c r="I27" s="10">
        <v>33.315473489127498</v>
      </c>
      <c r="J27" s="10">
        <v>0</v>
      </c>
      <c r="K27" s="10">
        <v>97.700613426634561</v>
      </c>
      <c r="L27" s="10">
        <v>71.347544999999997</v>
      </c>
      <c r="M27" s="10">
        <v>28.538512921890941</v>
      </c>
      <c r="N27" s="10">
        <v>42.809032078109063</v>
      </c>
      <c r="O27" s="10">
        <v>28.652455</v>
      </c>
      <c r="P27" s="10">
        <v>0</v>
      </c>
      <c r="Q27" s="10"/>
      <c r="R27" s="10"/>
      <c r="S27" s="10">
        <v>40.129781420765028</v>
      </c>
      <c r="T27" s="10"/>
      <c r="U27" s="10"/>
      <c r="V27" s="10">
        <v>59.870218579234972</v>
      </c>
    </row>
    <row xmlns:x14ac="http://schemas.microsoft.com/office/spreadsheetml/2009/9/ac" r="28" s="184" customFormat="true" ht="12" x14ac:dyDescent="0.2">
      <c r="A28" s="182" t="s">
        <v>257</v>
      </c>
      <c r="B28" s="10">
        <v>2014</v>
      </c>
      <c r="C28" s="183" t="s">
        <v>260</v>
      </c>
      <c r="D28" s="10">
        <v>1866883</v>
      </c>
      <c r="E28" s="10">
        <v>100</v>
      </c>
      <c r="F28" s="10">
        <v>66.136389063493198</v>
      </c>
      <c r="G28" s="10">
        <v>54.211236491782607</v>
      </c>
      <c r="H28" s="10">
        <v>11.925152571710591</v>
      </c>
      <c r="I28" s="10">
        <v>33.863610936506802</v>
      </c>
      <c r="J28" s="10">
        <v>0</v>
      </c>
      <c r="K28" s="10">
        <v>97.700613426634561</v>
      </c>
      <c r="L28" s="10">
        <v>71.347544999999997</v>
      </c>
      <c r="M28" s="10">
        <v>28.538512921890941</v>
      </c>
      <c r="N28" s="10">
        <v>42.809032078109063</v>
      </c>
      <c r="O28" s="10">
        <v>28.652455</v>
      </c>
      <c r="P28" s="10">
        <v>0</v>
      </c>
      <c r="Q28" s="10"/>
      <c r="R28" s="10"/>
      <c r="S28" s="10">
        <v>40.129781420765028</v>
      </c>
      <c r="T28" s="10"/>
      <c r="U28" s="10"/>
      <c r="V28" s="10">
        <v>59.870218579234972</v>
      </c>
    </row>
    <row xmlns:x14ac="http://schemas.microsoft.com/office/spreadsheetml/2009/9/ac" r="29" s="184" customFormat="true" ht="12" x14ac:dyDescent="0.2">
      <c r="A29" s="182" t="s">
        <v>257</v>
      </c>
      <c r="B29" s="10">
        <v>2015</v>
      </c>
      <c r="C29" s="183" t="s">
        <v>260</v>
      </c>
      <c r="D29" s="10">
        <v>1867011</v>
      </c>
      <c r="E29" s="10">
        <v>100</v>
      </c>
      <c r="F29" s="10">
        <v>65.588251616113894</v>
      </c>
      <c r="G29" s="10">
        <v>54.211236491782607</v>
      </c>
      <c r="H29" s="10">
        <v>11.37701512433128</v>
      </c>
      <c r="I29" s="10">
        <v>34.411748383886113</v>
      </c>
      <c r="J29" s="10">
        <v>0</v>
      </c>
      <c r="K29" s="10">
        <v>97.700613426634561</v>
      </c>
      <c r="L29" s="10">
        <v>71.347544999999997</v>
      </c>
      <c r="M29" s="10">
        <v>28.538512921890941</v>
      </c>
      <c r="N29" s="10">
        <v>42.809032078109063</v>
      </c>
      <c r="O29" s="10">
        <v>28.652455</v>
      </c>
      <c r="P29" s="10">
        <v>0</v>
      </c>
      <c r="Q29" s="10"/>
      <c r="R29" s="10"/>
      <c r="S29" s="10">
        <v>40.129781420765028</v>
      </c>
      <c r="T29" s="10"/>
      <c r="U29" s="10"/>
      <c r="V29" s="10">
        <v>59.870218579234972</v>
      </c>
    </row>
    <row xmlns:x14ac="http://schemas.microsoft.com/office/spreadsheetml/2009/9/ac" r="30" s="184" customFormat="true" ht="12" x14ac:dyDescent="0.2">
      <c r="A30" s="182" t="s">
        <v>257</v>
      </c>
      <c r="B30" s="10">
        <v>2016</v>
      </c>
      <c r="C30" s="183" t="s">
        <v>260</v>
      </c>
      <c r="D30" s="10">
        <v>1869102</v>
      </c>
      <c r="E30" s="10">
        <v>99.607755607551553</v>
      </c>
      <c r="F30" s="10">
        <v>65.04011416873459</v>
      </c>
      <c r="G30" s="10">
        <v>54.09348051985711</v>
      </c>
      <c r="H30" s="10">
        <v>10.94663364887748</v>
      </c>
      <c r="I30" s="10">
        <v>34.95988583126541</v>
      </c>
      <c r="J30" s="10">
        <v>0</v>
      </c>
      <c r="K30" s="10">
        <v>97.629956713317256</v>
      </c>
      <c r="L30" s="10">
        <v>71.347544999999997</v>
      </c>
      <c r="M30" s="10">
        <v>28.538512921890941</v>
      </c>
      <c r="N30" s="10">
        <v>42.809032078109063</v>
      </c>
      <c r="O30" s="10">
        <v>28.652455</v>
      </c>
      <c r="P30" s="10">
        <v>0</v>
      </c>
      <c r="Q30" s="10"/>
      <c r="R30" s="10"/>
      <c r="S30" s="10">
        <v>40.129781420765028</v>
      </c>
      <c r="T30" s="10"/>
      <c r="U30" s="10"/>
      <c r="V30" s="10">
        <v>59.870218579234972</v>
      </c>
    </row>
    <row xmlns:x14ac="http://schemas.microsoft.com/office/spreadsheetml/2009/9/ac" r="31" s="184" customFormat="true" ht="12" x14ac:dyDescent="0.2">
      <c r="A31" s="182" t="s">
        <v>257</v>
      </c>
      <c r="B31" s="10">
        <v>2017</v>
      </c>
      <c r="C31" s="183" t="s">
        <v>260</v>
      </c>
      <c r="D31" s="10">
        <v>1872649</v>
      </c>
      <c r="E31" s="10">
        <v>97.570759999999609</v>
      </c>
      <c r="F31" s="10">
        <v>64.491976721355286</v>
      </c>
      <c r="G31" s="10">
        <v>53.975724547931627</v>
      </c>
      <c r="H31" s="10">
        <v>10.51625217342365</v>
      </c>
      <c r="I31" s="10">
        <v>35.508023278644707</v>
      </c>
      <c r="J31" s="10">
        <v>0</v>
      </c>
      <c r="K31" s="10">
        <v>97.559299999999979</v>
      </c>
      <c r="L31" s="10">
        <v>71.347544999999997</v>
      </c>
      <c r="M31" s="10">
        <v>28.538512921890941</v>
      </c>
      <c r="N31" s="10">
        <v>42.809032078109063</v>
      </c>
      <c r="O31" s="10">
        <v>28.652455</v>
      </c>
      <c r="P31" s="10">
        <v>0</v>
      </c>
      <c r="Q31" s="10"/>
      <c r="R31" s="10"/>
      <c r="S31" s="10">
        <v>40.129781420765028</v>
      </c>
      <c r="T31" s="10"/>
      <c r="U31" s="10"/>
      <c r="V31" s="10">
        <v>59.870218579234972</v>
      </c>
    </row>
    <row xmlns:x14ac="http://schemas.microsoft.com/office/spreadsheetml/2009/9/ac" r="32" s="184" customFormat="true" ht="12" x14ac:dyDescent="0.2">
      <c r="A32" s="182" t="s">
        <v>257</v>
      </c>
      <c r="B32" s="10">
        <v>2018</v>
      </c>
      <c r="C32" s="183" t="s">
        <v>260</v>
      </c>
      <c r="D32" s="10">
        <v>1877665</v>
      </c>
      <c r="E32" s="10">
        <v>95.533764392448575</v>
      </c>
      <c r="F32" s="10">
        <v>63.943839273975982</v>
      </c>
      <c r="G32" s="10">
        <v>53.857968576006158</v>
      </c>
      <c r="H32" s="10">
        <v>10.08587069796982</v>
      </c>
      <c r="I32" s="10">
        <v>36.056160726024018</v>
      </c>
      <c r="J32" s="10">
        <v>0</v>
      </c>
      <c r="K32" s="10">
        <v>97.488643286682674</v>
      </c>
      <c r="L32" s="10">
        <v>71.347544999999997</v>
      </c>
      <c r="M32" s="10">
        <v>28.538512921890941</v>
      </c>
      <c r="N32" s="10">
        <v>42.809032078109063</v>
      </c>
      <c r="O32" s="10">
        <v>28.652455</v>
      </c>
      <c r="P32" s="10">
        <v>0</v>
      </c>
      <c r="Q32" s="10"/>
      <c r="R32" s="10"/>
      <c r="S32" s="10">
        <v>40.129781420765028</v>
      </c>
      <c r="T32" s="10"/>
      <c r="U32" s="10"/>
      <c r="V32" s="10">
        <v>59.870218579234972</v>
      </c>
    </row>
    <row xmlns:x14ac="http://schemas.microsoft.com/office/spreadsheetml/2009/9/ac" r="33" s="184" customFormat="true" ht="12" x14ac:dyDescent="0.2">
      <c r="A33" s="182" t="s">
        <v>257</v>
      </c>
      <c r="B33" s="10">
        <v>2019</v>
      </c>
      <c r="C33" s="183" t="s">
        <v>260</v>
      </c>
      <c r="D33" s="10">
        <v>1883818</v>
      </c>
      <c r="E33" s="10">
        <v>93.496768784896631</v>
      </c>
      <c r="F33" s="10">
        <v>63.395701826596678</v>
      </c>
      <c r="G33" s="10">
        <v>53.740212604080682</v>
      </c>
      <c r="H33" s="10">
        <v>9.6554892225159961</v>
      </c>
      <c r="I33" s="10">
        <v>36.604298173403322</v>
      </c>
      <c r="J33" s="10">
        <v>0</v>
      </c>
      <c r="K33" s="10">
        <v>97.417986573365368</v>
      </c>
      <c r="L33" s="10">
        <v>71.347544999999997</v>
      </c>
      <c r="M33" s="10">
        <v>28.538512921890941</v>
      </c>
      <c r="N33" s="10">
        <v>42.809032078109063</v>
      </c>
      <c r="O33" s="10">
        <v>28.652455</v>
      </c>
      <c r="P33" s="10">
        <v>0</v>
      </c>
      <c r="Q33" s="10"/>
      <c r="R33" s="10"/>
      <c r="S33" s="10">
        <v>40.129781420765028</v>
      </c>
      <c r="T33" s="10"/>
      <c r="U33" s="10"/>
      <c r="V33" s="10">
        <v>59.870218579234972</v>
      </c>
    </row>
    <row xmlns:x14ac="http://schemas.microsoft.com/office/spreadsheetml/2009/9/ac" r="34" s="184" customFormat="true" ht="12" x14ac:dyDescent="0.2">
      <c r="A34" s="182" t="s">
        <v>257</v>
      </c>
      <c r="B34" s="10">
        <v>2020</v>
      </c>
      <c r="C34" s="183" t="s">
        <v>260</v>
      </c>
      <c r="D34" s="10">
        <v>1890707</v>
      </c>
      <c r="E34" s="10">
        <v>91.459773177345596</v>
      </c>
      <c r="F34" s="10">
        <v>62.847564379217367</v>
      </c>
      <c r="G34" s="10">
        <v>53.622456632155213</v>
      </c>
      <c r="H34" s="10">
        <v>9.2251077470621681</v>
      </c>
      <c r="I34" s="10">
        <v>37.152435620782633</v>
      </c>
      <c r="J34" s="10">
        <v>0</v>
      </c>
      <c r="K34" s="10">
        <v>97.347329860048092</v>
      </c>
      <c r="L34" s="10">
        <v>71.347544999999997</v>
      </c>
      <c r="M34" s="10">
        <v>28.538512921890941</v>
      </c>
      <c r="N34" s="10">
        <v>42.809032078109063</v>
      </c>
      <c r="O34" s="10">
        <v>28.652455</v>
      </c>
      <c r="P34" s="10">
        <v>0</v>
      </c>
      <c r="Q34" s="10"/>
      <c r="R34" s="10"/>
      <c r="S34" s="10">
        <v>40.129781420765028</v>
      </c>
      <c r="T34" s="10"/>
      <c r="U34" s="10"/>
      <c r="V34" s="10">
        <v>59.870218579234972</v>
      </c>
    </row>
    <row xmlns:x14ac="http://schemas.microsoft.com/office/spreadsheetml/2009/9/ac" r="35" s="184" customFormat="true" ht="12" x14ac:dyDescent="0.2">
      <c r="A35" s="182" t="s">
        <v>257</v>
      </c>
      <c r="B35" s="10">
        <v>2021</v>
      </c>
      <c r="C35" s="183" t="s">
        <v>260</v>
      </c>
      <c r="D35" s="10">
        <v>1898791</v>
      </c>
      <c r="E35" s="10">
        <v>89.422777569793652</v>
      </c>
      <c r="F35" s="10">
        <v>62.29942693183807</v>
      </c>
      <c r="G35" s="10">
        <v>53.50470066022973</v>
      </c>
      <c r="H35" s="10">
        <v>8.7947262716083401</v>
      </c>
      <c r="I35" s="10">
        <v>37.70057306816193</v>
      </c>
      <c r="J35" s="10">
        <v>0</v>
      </c>
      <c r="K35" s="10">
        <v>97.276673146730786</v>
      </c>
      <c r="L35" s="10">
        <v>71.347544999999997</v>
      </c>
      <c r="M35" s="10">
        <v>28.538512921890941</v>
      </c>
      <c r="N35" s="10">
        <v>42.809032078109063</v>
      </c>
      <c r="O35" s="10">
        <v>28.652455</v>
      </c>
      <c r="P35" s="10">
        <v>0</v>
      </c>
      <c r="Q35" s="10"/>
      <c r="R35" s="10"/>
      <c r="S35" s="10">
        <v>40.129781420765028</v>
      </c>
      <c r="T35" s="10"/>
      <c r="U35" s="10"/>
      <c r="V35" s="10">
        <v>59.870218579234972</v>
      </c>
    </row>
    <row xmlns:x14ac="http://schemas.microsoft.com/office/spreadsheetml/2009/9/ac" r="36" s="184" customFormat="true" ht="12" x14ac:dyDescent="0.2">
      <c r="A36" s="182" t="s">
        <v>257</v>
      </c>
      <c r="B36" s="10">
        <v>2022</v>
      </c>
      <c r="C36" s="183" t="s">
        <v>260</v>
      </c>
      <c r="D36" s="10">
        <v>1906967</v>
      </c>
      <c r="E36" s="10">
        <v>87.385781962241708</v>
      </c>
      <c r="F36" s="10">
        <v>61.751289484458773</v>
      </c>
      <c r="G36" s="10">
        <v>53.386944688304233</v>
      </c>
      <c r="H36" s="10">
        <v>8.3643447961545405</v>
      </c>
      <c r="I36" s="10">
        <v>38.248710515541227</v>
      </c>
      <c r="J36" s="10">
        <v>0</v>
      </c>
      <c r="K36" s="10">
        <v>97.206016433413481</v>
      </c>
      <c r="L36" s="10"/>
      <c r="M36" s="10">
        <v>28.538512921890941</v>
      </c>
      <c r="N36" s="10"/>
      <c r="O36" s="10"/>
      <c r="P36" s="10">
        <v>71.461487078109059</v>
      </c>
      <c r="Q36" s="10"/>
      <c r="R36" s="10"/>
      <c r="S36" s="10"/>
      <c r="T36" s="10"/>
      <c r="U36" s="10"/>
      <c r="V36" s="10">
        <v>100</v>
      </c>
    </row>
    <row xmlns:x14ac="http://schemas.microsoft.com/office/spreadsheetml/2009/9/ac" r="37" s="184" customFormat="true" ht="12" x14ac:dyDescent="0.2">
      <c r="A37" s="182" t="s">
        <v>257</v>
      </c>
      <c r="B37" s="10">
        <v>2023</v>
      </c>
      <c r="C37" s="183" t="s">
        <v>260</v>
      </c>
      <c r="D37" s="10">
        <v>1915100</v>
      </c>
      <c r="E37" s="10">
        <v>85.348786354690674</v>
      </c>
      <c r="F37" s="10">
        <v>61.203152037079462</v>
      </c>
      <c r="G37" s="10">
        <v>53.26918871637875</v>
      </c>
      <c r="H37" s="10">
        <v>7.9339633207007134</v>
      </c>
      <c r="I37" s="10">
        <v>38.796847962920538</v>
      </c>
      <c r="J37" s="10">
        <v>0</v>
      </c>
      <c r="K37" s="10">
        <v>97.135359720096204</v>
      </c>
      <c r="L37" s="10"/>
      <c r="M37" s="10">
        <v>28.538512921890941</v>
      </c>
      <c r="N37" s="10"/>
      <c r="O37" s="10"/>
      <c r="P37" s="10">
        <v>71.461487078109059</v>
      </c>
      <c r="Q37" s="10"/>
      <c r="R37" s="10"/>
      <c r="S37" s="10"/>
      <c r="T37" s="10"/>
      <c r="U37" s="10"/>
      <c r="V37" s="10">
        <v>100</v>
      </c>
    </row>
    <row xmlns:x14ac="http://schemas.microsoft.com/office/spreadsheetml/2009/9/ac" r="38" s="184" customFormat="true" ht="12" x14ac:dyDescent="0.2">
      <c r="A38" s="182" t="s">
        <v>257</v>
      </c>
      <c r="B38" s="10">
        <v>2024</v>
      </c>
      <c r="C38" s="183" t="s">
        <v>260</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257</v>
      </c>
      <c r="B39" s="10">
        <v>2025</v>
      </c>
      <c r="C39" s="183" t="s">
        <v>260</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257</v>
      </c>
      <c r="B40" s="10">
        <v>2026</v>
      </c>
      <c r="C40" s="183" t="s">
        <v>260</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257</v>
      </c>
      <c r="B41" s="10">
        <v>2027</v>
      </c>
      <c r="C41" s="183" t="s">
        <v>260</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257</v>
      </c>
      <c r="B42" s="10">
        <v>2028</v>
      </c>
      <c r="C42" s="183" t="s">
        <v>260</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257</v>
      </c>
      <c r="B43" s="10">
        <v>2029</v>
      </c>
      <c r="C43" s="183" t="s">
        <v>260</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257</v>
      </c>
      <c r="B44" s="10">
        <v>2030</v>
      </c>
      <c r="C44" s="183" t="s">
        <v>260</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257</v>
      </c>
      <c r="B45" s="10">
        <v>2000</v>
      </c>
      <c r="C45" s="183" t="s">
        <v>261</v>
      </c>
      <c r="D45" s="10">
        <v>1118658.4739380651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257</v>
      </c>
      <c r="B46" s="10">
        <v>2001</v>
      </c>
      <c r="C46" s="183" t="s">
        <v>261</v>
      </c>
      <c r="D46" s="10">
        <v>1123746.4815074161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257</v>
      </c>
      <c r="B47" s="10">
        <v>2002</v>
      </c>
      <c r="C47" s="183" t="s">
        <v>261</v>
      </c>
      <c r="D47" s="10">
        <v>1127496.49080574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257</v>
      </c>
      <c r="B48" s="10">
        <v>2003</v>
      </c>
      <c r="C48" s="183" t="s">
        <v>261</v>
      </c>
      <c r="D48" s="10">
        <v>1130168.2496508411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257</v>
      </c>
      <c r="B49" s="10">
        <v>2004</v>
      </c>
      <c r="C49" s="183" t="s">
        <v>261</v>
      </c>
      <c r="D49" s="10">
        <v>1131834.102761345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257</v>
      </c>
      <c r="B50" s="10">
        <v>2005</v>
      </c>
      <c r="C50" s="183" t="s">
        <v>261</v>
      </c>
      <c r="D50" s="10">
        <v>1132864.447863579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257</v>
      </c>
      <c r="B51" s="10">
        <v>2006</v>
      </c>
      <c r="C51" s="183" t="s">
        <v>261</v>
      </c>
      <c r="D51" s="10">
        <v>1067308.441739731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257</v>
      </c>
      <c r="B52" s="10">
        <v>2007</v>
      </c>
      <c r="C52" s="183" t="s">
        <v>261</v>
      </c>
      <c r="D52" s="10">
        <v>1070279.298704071</v>
      </c>
      <c r="E52" s="10"/>
      <c r="F52" s="10">
        <v>86.366120218579454</v>
      </c>
      <c r="G52" s="10"/>
      <c r="H52" s="10"/>
      <c r="I52" s="10">
        <v>13.63387978142055</v>
      </c>
      <c r="J52" s="10">
        <v>86.366120218579454</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257</v>
      </c>
      <c r="B53" s="10">
        <v>2008</v>
      </c>
      <c r="C53" s="183" t="s">
        <v>261</v>
      </c>
      <c r="D53" s="10">
        <v>1071909.6054359439</v>
      </c>
      <c r="E53" s="10"/>
      <c r="F53" s="10">
        <v>86.366120218579454</v>
      </c>
      <c r="G53" s="10"/>
      <c r="H53" s="10"/>
      <c r="I53" s="10">
        <v>13.63387978142055</v>
      </c>
      <c r="J53" s="10">
        <v>86.366120218579454</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257</v>
      </c>
      <c r="B54" s="10">
        <v>2009</v>
      </c>
      <c r="C54" s="183" t="s">
        <v>261</v>
      </c>
      <c r="D54" s="10">
        <v>1072354.192863083</v>
      </c>
      <c r="E54" s="10"/>
      <c r="F54" s="10">
        <v>86.366120218579454</v>
      </c>
      <c r="G54" s="10"/>
      <c r="H54" s="10"/>
      <c r="I54" s="10">
        <v>13.63387978142055</v>
      </c>
      <c r="J54" s="10">
        <v>86.366120218579454</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257</v>
      </c>
      <c r="B55" s="10">
        <v>2010</v>
      </c>
      <c r="C55" s="183" t="s">
        <v>261</v>
      </c>
      <c r="D55" s="10">
        <v>1072574.6797294619</v>
      </c>
      <c r="E55" s="10"/>
      <c r="F55" s="10">
        <v>86.366120218579454</v>
      </c>
      <c r="G55" s="10"/>
      <c r="H55" s="10"/>
      <c r="I55" s="10">
        <v>13.63387978142055</v>
      </c>
      <c r="J55" s="10">
        <v>86.366120218579454</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257</v>
      </c>
      <c r="B56" s="10">
        <v>2011</v>
      </c>
      <c r="C56" s="183" t="s">
        <v>261</v>
      </c>
      <c r="D56" s="10">
        <v>1072766.595500564</v>
      </c>
      <c r="E56" s="10"/>
      <c r="F56" s="10">
        <v>86.366120218579454</v>
      </c>
      <c r="G56" s="10"/>
      <c r="H56" s="10"/>
      <c r="I56" s="10">
        <v>13.63387978142055</v>
      </c>
      <c r="J56" s="10">
        <v>86.366120218579454</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257</v>
      </c>
      <c r="B57" s="10">
        <v>2012</v>
      </c>
      <c r="C57" s="183" t="s">
        <v>261</v>
      </c>
      <c r="D57" s="10">
        <v>1073545.964866257</v>
      </c>
      <c r="E57" s="10"/>
      <c r="F57" s="10">
        <v>87.445355191257022</v>
      </c>
      <c r="G57" s="10"/>
      <c r="H57" s="10"/>
      <c r="I57" s="10">
        <v>12.55464480874298</v>
      </c>
      <c r="J57" s="10">
        <v>87.445355191257022</v>
      </c>
      <c r="K57" s="10"/>
      <c r="L57" s="10"/>
      <c r="M57" s="10"/>
      <c r="N57" s="10"/>
      <c r="O57" s="10"/>
      <c r="P57" s="10">
        <v>100</v>
      </c>
      <c r="Q57" s="10"/>
      <c r="R57" s="10"/>
      <c r="S57" s="10"/>
      <c r="T57" s="10"/>
      <c r="U57" s="10"/>
      <c r="V57" s="10">
        <v>100</v>
      </c>
    </row>
    <row xmlns:x14ac="http://schemas.microsoft.com/office/spreadsheetml/2009/9/ac" r="58" s="184" customFormat="true" ht="12" x14ac:dyDescent="0.2">
      <c r="A58" s="182" t="s">
        <v>257</v>
      </c>
      <c r="B58" s="10">
        <v>2013</v>
      </c>
      <c r="C58" s="183" t="s">
        <v>261</v>
      </c>
      <c r="D58" s="10">
        <v>1074930.059016075</v>
      </c>
      <c r="E58" s="10"/>
      <c r="F58" s="10">
        <v>88.52459016393459</v>
      </c>
      <c r="G58" s="10"/>
      <c r="H58" s="10"/>
      <c r="I58" s="10">
        <v>11.47540983606541</v>
      </c>
      <c r="J58" s="10">
        <v>88.52459016393459</v>
      </c>
      <c r="K58" s="10"/>
      <c r="L58" s="10"/>
      <c r="M58" s="10"/>
      <c r="N58" s="10"/>
      <c r="O58" s="10"/>
      <c r="P58" s="10">
        <v>100</v>
      </c>
      <c r="Q58" s="10"/>
      <c r="R58" s="10"/>
      <c r="S58" s="10"/>
      <c r="T58" s="10"/>
      <c r="U58" s="10"/>
      <c r="V58" s="10">
        <v>100</v>
      </c>
    </row>
    <row xmlns:x14ac="http://schemas.microsoft.com/office/spreadsheetml/2009/9/ac" r="59" s="184" customFormat="true" ht="12" x14ac:dyDescent="0.2">
      <c r="A59" s="182" t="s">
        <v>257</v>
      </c>
      <c r="B59" s="10">
        <v>2014</v>
      </c>
      <c r="C59" s="183" t="s">
        <v>261</v>
      </c>
      <c r="D59" s="10">
        <v>1077191.5052431871</v>
      </c>
      <c r="E59" s="10"/>
      <c r="F59" s="10">
        <v>89.603825136612159</v>
      </c>
      <c r="G59" s="10"/>
      <c r="H59" s="10"/>
      <c r="I59" s="10">
        <v>10.39617486338784</v>
      </c>
      <c r="J59" s="10">
        <v>89.603825136612159</v>
      </c>
      <c r="K59" s="10"/>
      <c r="L59" s="10"/>
      <c r="M59" s="10"/>
      <c r="N59" s="10"/>
      <c r="O59" s="10"/>
      <c r="P59" s="10">
        <v>100</v>
      </c>
      <c r="Q59" s="10"/>
      <c r="R59" s="10"/>
      <c r="S59" s="10"/>
      <c r="T59" s="10"/>
      <c r="U59" s="10"/>
      <c r="V59" s="10">
        <v>100</v>
      </c>
    </row>
    <row xmlns:x14ac="http://schemas.microsoft.com/office/spreadsheetml/2009/9/ac" r="60" s="184" customFormat="true" ht="12" x14ac:dyDescent="0.2">
      <c r="A60" s="182" t="s">
        <v>257</v>
      </c>
      <c r="B60" s="10">
        <v>2015</v>
      </c>
      <c r="C60" s="183" t="s">
        <v>261</v>
      </c>
      <c r="D60" s="10">
        <v>1080906.026996498</v>
      </c>
      <c r="E60" s="10"/>
      <c r="F60" s="10">
        <v>90.683060109289727</v>
      </c>
      <c r="G60" s="10"/>
      <c r="H60" s="10"/>
      <c r="I60" s="10">
        <v>9.3169398907102732</v>
      </c>
      <c r="J60" s="10">
        <v>90.683060109289727</v>
      </c>
      <c r="K60" s="10"/>
      <c r="L60" s="10"/>
      <c r="M60" s="10">
        <v>65.306122448979593</v>
      </c>
      <c r="N60" s="10"/>
      <c r="O60" s="10"/>
      <c r="P60" s="10">
        <v>34.693877551020407</v>
      </c>
      <c r="Q60" s="10"/>
      <c r="R60" s="10"/>
      <c r="S60" s="10"/>
      <c r="T60" s="10"/>
      <c r="U60" s="10"/>
      <c r="V60" s="10">
        <v>100</v>
      </c>
    </row>
    <row xmlns:x14ac="http://schemas.microsoft.com/office/spreadsheetml/2009/9/ac" r="61" s="184" customFormat="true" ht="12" x14ac:dyDescent="0.2">
      <c r="A61" s="182" t="s">
        <v>257</v>
      </c>
      <c r="B61" s="10">
        <v>2016</v>
      </c>
      <c r="C61" s="183" t="s">
        <v>261</v>
      </c>
      <c r="D61" s="10">
        <v>1085761.3546520229</v>
      </c>
      <c r="E61" s="10"/>
      <c r="F61" s="10">
        <v>91.762295081967295</v>
      </c>
      <c r="G61" s="10"/>
      <c r="H61" s="10"/>
      <c r="I61" s="10">
        <v>8.2377049180327049</v>
      </c>
      <c r="J61" s="10">
        <v>91.762295081967295</v>
      </c>
      <c r="K61" s="10"/>
      <c r="L61" s="10"/>
      <c r="M61" s="10">
        <v>65.306122448979593</v>
      </c>
      <c r="N61" s="10"/>
      <c r="O61" s="10"/>
      <c r="P61" s="10">
        <v>34.693877551020407</v>
      </c>
      <c r="Q61" s="10"/>
      <c r="R61" s="10"/>
      <c r="S61" s="10"/>
      <c r="T61" s="10"/>
      <c r="U61" s="10"/>
      <c r="V61" s="10">
        <v>100</v>
      </c>
    </row>
    <row xmlns:x14ac="http://schemas.microsoft.com/office/spreadsheetml/2009/9/ac" r="62" s="184" customFormat="true" ht="12" x14ac:dyDescent="0.2">
      <c r="A62" s="182" t="s">
        <v>257</v>
      </c>
      <c r="B62" s="10">
        <v>2017</v>
      </c>
      <c r="C62" s="183" t="s">
        <v>261</v>
      </c>
      <c r="D62" s="10">
        <v>1091735.6365095901</v>
      </c>
      <c r="E62" s="10"/>
      <c r="F62" s="10">
        <v>92.841530054644863</v>
      </c>
      <c r="G62" s="10"/>
      <c r="H62" s="10"/>
      <c r="I62" s="10">
        <v>7.1584699453551366</v>
      </c>
      <c r="J62" s="10">
        <v>92.841530054644863</v>
      </c>
      <c r="K62" s="10"/>
      <c r="L62" s="10"/>
      <c r="M62" s="10">
        <v>65.306122448979593</v>
      </c>
      <c r="N62" s="10"/>
      <c r="O62" s="10"/>
      <c r="P62" s="10">
        <v>34.693877551020407</v>
      </c>
      <c r="Q62" s="10"/>
      <c r="R62" s="10"/>
      <c r="S62" s="10"/>
      <c r="T62" s="10"/>
      <c r="U62" s="10"/>
      <c r="V62" s="10">
        <v>100</v>
      </c>
    </row>
    <row xmlns:x14ac="http://schemas.microsoft.com/office/spreadsheetml/2009/9/ac" r="63" s="184" customFormat="true" ht="12" x14ac:dyDescent="0.2">
      <c r="A63" s="182" t="s">
        <v>257</v>
      </c>
      <c r="B63" s="10">
        <v>2018</v>
      </c>
      <c r="C63" s="183" t="s">
        <v>261</v>
      </c>
      <c r="D63" s="10">
        <v>1098847.099266625</v>
      </c>
      <c r="E63" s="10"/>
      <c r="F63" s="10">
        <v>93.920765027322432</v>
      </c>
      <c r="G63" s="10"/>
      <c r="H63" s="10"/>
      <c r="I63" s="10">
        <v>6.0792349726775683</v>
      </c>
      <c r="J63" s="10">
        <v>93.920765027322432</v>
      </c>
      <c r="K63" s="10"/>
      <c r="L63" s="10"/>
      <c r="M63" s="10">
        <v>65.306122448979593</v>
      </c>
      <c r="N63" s="10"/>
      <c r="O63" s="10"/>
      <c r="P63" s="10">
        <v>34.693877551020407</v>
      </c>
      <c r="Q63" s="10"/>
      <c r="R63" s="10"/>
      <c r="S63" s="10"/>
      <c r="T63" s="10"/>
      <c r="U63" s="10"/>
      <c r="V63" s="10">
        <v>100</v>
      </c>
    </row>
    <row xmlns:x14ac="http://schemas.microsoft.com/office/spreadsheetml/2009/9/ac" r="64" s="184" customFormat="true" ht="12" x14ac:dyDescent="0.2">
      <c r="A64" s="182" t="s">
        <v>257</v>
      </c>
      <c r="B64" s="10">
        <v>2019</v>
      </c>
      <c r="C64" s="183" t="s">
        <v>261</v>
      </c>
      <c r="D64" s="10">
        <v>1106931.42518074</v>
      </c>
      <c r="E64" s="10"/>
      <c r="F64" s="10">
        <v>95</v>
      </c>
      <c r="G64" s="10"/>
      <c r="H64" s="10"/>
      <c r="I64" s="10">
        <v>5</v>
      </c>
      <c r="J64" s="10">
        <v>95</v>
      </c>
      <c r="K64" s="10"/>
      <c r="L64" s="10"/>
      <c r="M64" s="10">
        <v>65.306122448979593</v>
      </c>
      <c r="N64" s="10"/>
      <c r="O64" s="10"/>
      <c r="P64" s="10">
        <v>34.693877551020407</v>
      </c>
      <c r="Q64" s="10"/>
      <c r="R64" s="10"/>
      <c r="S64" s="10"/>
      <c r="T64" s="10"/>
      <c r="U64" s="10"/>
      <c r="V64" s="10">
        <v>100</v>
      </c>
    </row>
    <row xmlns:x14ac="http://schemas.microsoft.com/office/spreadsheetml/2009/9/ac" r="65" s="184" customFormat="true" ht="12" x14ac:dyDescent="0.2">
      <c r="A65" s="182" t="s">
        <v>257</v>
      </c>
      <c r="B65" s="10">
        <v>2020</v>
      </c>
      <c r="C65" s="183" t="s">
        <v>261</v>
      </c>
      <c r="D65" s="10">
        <v>1115744.034457932</v>
      </c>
      <c r="E65" s="10"/>
      <c r="F65" s="10">
        <v>96.079234972677568</v>
      </c>
      <c r="G65" s="10"/>
      <c r="H65" s="10"/>
      <c r="I65" s="10">
        <v>3.9207650273224322</v>
      </c>
      <c r="J65" s="10">
        <v>96.079234972677568</v>
      </c>
      <c r="K65" s="10"/>
      <c r="L65" s="10"/>
      <c r="M65" s="10">
        <v>65.306122448979593</v>
      </c>
      <c r="N65" s="10"/>
      <c r="O65" s="10"/>
      <c r="P65" s="10">
        <v>34.693877551020407</v>
      </c>
      <c r="Q65" s="10"/>
      <c r="R65" s="10"/>
      <c r="S65" s="10"/>
      <c r="T65" s="10"/>
      <c r="U65" s="10"/>
      <c r="V65" s="10">
        <v>100</v>
      </c>
    </row>
    <row xmlns:x14ac="http://schemas.microsoft.com/office/spreadsheetml/2009/9/ac" r="66" s="184" customFormat="true" ht="12" x14ac:dyDescent="0.2">
      <c r="A66" s="182" t="s">
        <v>257</v>
      </c>
      <c r="B66" s="10">
        <v>2021</v>
      </c>
      <c r="C66" s="183" t="s">
        <v>261</v>
      </c>
      <c r="D66" s="10">
        <v>1125546.3491825101</v>
      </c>
      <c r="E66" s="10"/>
      <c r="F66" s="10">
        <v>97.158469945355137</v>
      </c>
      <c r="G66" s="10"/>
      <c r="H66" s="10"/>
      <c r="I66" s="10">
        <v>2.841530054644863</v>
      </c>
      <c r="J66" s="10">
        <v>97.158469945355137</v>
      </c>
      <c r="K66" s="10"/>
      <c r="L66" s="10"/>
      <c r="M66" s="10">
        <v>65.306122448979593</v>
      </c>
      <c r="N66" s="10"/>
      <c r="O66" s="10"/>
      <c r="P66" s="10">
        <v>34.693877551020407</v>
      </c>
      <c r="Q66" s="10"/>
      <c r="R66" s="10"/>
      <c r="S66" s="10"/>
      <c r="T66" s="10"/>
      <c r="U66" s="10"/>
      <c r="V66" s="10">
        <v>100</v>
      </c>
    </row>
    <row xmlns:x14ac="http://schemas.microsoft.com/office/spreadsheetml/2009/9/ac" r="67" s="184" customFormat="true" ht="12" x14ac:dyDescent="0.2">
      <c r="A67" s="182" t="s">
        <v>257</v>
      </c>
      <c r="B67" s="10">
        <v>2022</v>
      </c>
      <c r="C67" s="183" t="s">
        <v>261</v>
      </c>
      <c r="D67" s="10">
        <v>1135713.261864319</v>
      </c>
      <c r="E67" s="10"/>
      <c r="F67" s="10">
        <v>97.158469945355137</v>
      </c>
      <c r="G67" s="10"/>
      <c r="H67" s="10"/>
      <c r="I67" s="10">
        <v>2.841530054644863</v>
      </c>
      <c r="J67" s="10">
        <v>97.158469945355137</v>
      </c>
      <c r="K67" s="10"/>
      <c r="L67" s="10"/>
      <c r="M67" s="10">
        <v>65.306122448979593</v>
      </c>
      <c r="N67" s="10"/>
      <c r="O67" s="10"/>
      <c r="P67" s="10">
        <v>34.693877551020407</v>
      </c>
      <c r="Q67" s="10"/>
      <c r="R67" s="10"/>
      <c r="S67" s="10"/>
      <c r="T67" s="10"/>
      <c r="U67" s="10"/>
      <c r="V67" s="10">
        <v>100</v>
      </c>
    </row>
    <row xmlns:x14ac="http://schemas.microsoft.com/office/spreadsheetml/2009/9/ac" r="68" s="184" customFormat="true" ht="12" x14ac:dyDescent="0.2">
      <c r="A68" s="182" t="s">
        <v>257</v>
      </c>
      <c r="B68" s="10">
        <v>2023</v>
      </c>
      <c r="C68" s="183" t="s">
        <v>261</v>
      </c>
      <c r="D68" s="10">
        <v>1146168.180297852</v>
      </c>
      <c r="E68" s="10"/>
      <c r="F68" s="10">
        <v>97.158469945355137</v>
      </c>
      <c r="G68" s="10"/>
      <c r="H68" s="10"/>
      <c r="I68" s="10">
        <v>2.841530054644863</v>
      </c>
      <c r="J68" s="10">
        <v>97.158469945355137</v>
      </c>
      <c r="K68" s="10"/>
      <c r="L68" s="10"/>
      <c r="M68" s="10">
        <v>65.306122448979593</v>
      </c>
      <c r="N68" s="10"/>
      <c r="O68" s="10"/>
      <c r="P68" s="10">
        <v>34.693877551020407</v>
      </c>
      <c r="Q68" s="10"/>
      <c r="R68" s="10"/>
      <c r="S68" s="10"/>
      <c r="T68" s="10"/>
      <c r="U68" s="10"/>
      <c r="V68" s="10">
        <v>100</v>
      </c>
    </row>
    <row xmlns:x14ac="http://schemas.microsoft.com/office/spreadsheetml/2009/9/ac" r="69" s="184" customFormat="true" ht="12" x14ac:dyDescent="0.2">
      <c r="A69" s="182" t="s">
        <v>257</v>
      </c>
      <c r="B69" s="10">
        <v>2024</v>
      </c>
      <c r="C69" s="183" t="s">
        <v>261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257</v>
      </c>
      <c r="B70" s="10">
        <v>2025</v>
      </c>
      <c r="C70" s="183" t="s">
        <v>261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257</v>
      </c>
      <c r="B71" s="10">
        <v>2026</v>
      </c>
      <c r="C71" s="183" t="s">
        <v>261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257</v>
      </c>
      <c r="B72" s="10">
        <v>2027</v>
      </c>
      <c r="C72" s="183" t="s">
        <v>261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257</v>
      </c>
      <c r="B73" s="10">
        <v>2028</v>
      </c>
      <c r="C73" s="183" t="s">
        <v>261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257</v>
      </c>
      <c r="B74" s="10">
        <v>2029</v>
      </c>
      <c r="C74" s="183" t="s">
        <v>261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257</v>
      </c>
      <c r="B75" s="10">
        <v>2030</v>
      </c>
      <c r="C75" s="183" t="s">
        <v>261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257</v>
      </c>
      <c r="B76" s="10">
        <v>2000</v>
      </c>
      <c r="C76" s="183" t="s">
        <v>262</v>
      </c>
      <c r="D76" s="10">
        <v>908447.52606193535</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257</v>
      </c>
      <c r="B77" s="10">
        <v>2001</v>
      </c>
      <c r="C77" s="183" t="s">
        <v>262</v>
      </c>
      <c r="D77" s="10">
        <v>907059.51849258412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257</v>
      </c>
      <c r="B78" s="10">
        <v>2002</v>
      </c>
      <c r="C78" s="183" t="s">
        <v>262</v>
      </c>
      <c r="D78" s="10">
        <v>904614.50919425965</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257</v>
      </c>
      <c r="B79" s="10">
        <v>2003</v>
      </c>
      <c r="C79" s="183" t="s">
        <v>262</v>
      </c>
      <c r="D79" s="10">
        <v>901302.75034915912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257</v>
      </c>
      <c r="B80" s="10">
        <v>2004</v>
      </c>
      <c r="C80" s="183" t="s">
        <v>262</v>
      </c>
      <c r="D80" s="10">
        <v>897196.89723865513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257</v>
      </c>
      <c r="B81" s="10">
        <v>2005</v>
      </c>
      <c r="C81" s="183" t="s">
        <v>262</v>
      </c>
      <c r="D81" s="10">
        <v>892458.55213642109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257</v>
      </c>
      <c r="B82" s="10">
        <v>2006</v>
      </c>
      <c r="C82" s="183" t="s">
        <v>262</v>
      </c>
      <c r="D82" s="10">
        <v>834117.55826026923</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257</v>
      </c>
      <c r="B83" s="10">
        <v>2007</v>
      </c>
      <c r="C83" s="183" t="s">
        <v>262</v>
      </c>
      <c r="D83" s="10">
        <v>829804.70129592903</v>
      </c>
      <c r="E83" s="10"/>
      <c r="F83" s="10">
        <v>61.773498460523108</v>
      </c>
      <c r="G83" s="10"/>
      <c r="H83" s="10"/>
      <c r="I83" s="10">
        <v>38.226501539476892</v>
      </c>
      <c r="J83" s="10">
        <v>61.773498460523108</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257</v>
      </c>
      <c r="B84" s="10">
        <v>2008</v>
      </c>
      <c r="C84" s="183" t="s">
        <v>262</v>
      </c>
      <c r="D84" s="10">
        <v>824436.39456405619</v>
      </c>
      <c r="E84" s="10"/>
      <c r="F84" s="10">
        <v>61.773498460523108</v>
      </c>
      <c r="G84" s="10"/>
      <c r="H84" s="10"/>
      <c r="I84" s="10">
        <v>38.226501539476892</v>
      </c>
      <c r="J84" s="10">
        <v>61.773498460523108</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257</v>
      </c>
      <c r="B85" s="10">
        <v>2009</v>
      </c>
      <c r="C85" s="183" t="s">
        <v>262</v>
      </c>
      <c r="D85" s="10">
        <v>818222.80713691714</v>
      </c>
      <c r="E85" s="10"/>
      <c r="F85" s="10">
        <v>61.773498460523108</v>
      </c>
      <c r="G85" s="10"/>
      <c r="H85" s="10"/>
      <c r="I85" s="10">
        <v>38.226501539476892</v>
      </c>
      <c r="J85" s="10">
        <v>61.773498460523108</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257</v>
      </c>
      <c r="B86" s="10">
        <v>2010</v>
      </c>
      <c r="C86" s="183" t="s">
        <v>262</v>
      </c>
      <c r="D86" s="10">
        <v>811879.32027053833</v>
      </c>
      <c r="E86" s="10"/>
      <c r="F86" s="10">
        <v>61.773498460523108</v>
      </c>
      <c r="G86" s="10"/>
      <c r="H86" s="10"/>
      <c r="I86" s="10">
        <v>38.226501539476892</v>
      </c>
      <c r="J86" s="10">
        <v>61.773498460523108</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257</v>
      </c>
      <c r="B87" s="10">
        <v>2011</v>
      </c>
      <c r="C87" s="183" t="s">
        <v>262</v>
      </c>
      <c r="D87" s="10">
        <v>805556.40449943556</v>
      </c>
      <c r="E87" s="10"/>
      <c r="F87" s="10">
        <v>61.773498460523108</v>
      </c>
      <c r="G87" s="10">
        <v>44.818109868476157</v>
      </c>
      <c r="H87" s="10">
        <v>16.955388592046951</v>
      </c>
      <c r="I87" s="10">
        <v>38.226501539476892</v>
      </c>
      <c r="J87" s="10">
        <v>0</v>
      </c>
      <c r="K87" s="10"/>
      <c r="L87" s="10">
        <v>68.837631666666667</v>
      </c>
      <c r="M87" s="10">
        <v>23.475627148576049</v>
      </c>
      <c r="N87" s="10">
        <v>45.362004518090608</v>
      </c>
      <c r="O87" s="10">
        <v>31.16236833333333</v>
      </c>
      <c r="P87" s="10">
        <v>0</v>
      </c>
      <c r="Q87" s="10"/>
      <c r="R87" s="10"/>
      <c r="S87" s="10">
        <v>31.088055594122409</v>
      </c>
      <c r="T87" s="10"/>
      <c r="U87" s="10"/>
      <c r="V87" s="10">
        <v>68.911944405877591</v>
      </c>
    </row>
    <row xmlns:x14ac="http://schemas.microsoft.com/office/spreadsheetml/2009/9/ac" r="88" s="184" customFormat="true" ht="12" x14ac:dyDescent="0.2">
      <c r="A88" s="182" t="s">
        <v>257</v>
      </c>
      <c r="B88" s="10">
        <v>2012</v>
      </c>
      <c r="C88" s="183" t="s">
        <v>262</v>
      </c>
      <c r="D88" s="10">
        <v>799713.03513374319</v>
      </c>
      <c r="E88" s="10"/>
      <c r="F88" s="10">
        <v>60.416959543426401</v>
      </c>
      <c r="G88" s="10">
        <v>44.818109868476157</v>
      </c>
      <c r="H88" s="10">
        <v>15.598849674950239</v>
      </c>
      <c r="I88" s="10">
        <v>39.583040456573599</v>
      </c>
      <c r="J88" s="10">
        <v>0</v>
      </c>
      <c r="K88" s="10"/>
      <c r="L88" s="10">
        <v>68.837631666666667</v>
      </c>
      <c r="M88" s="10">
        <v>23.475627148576049</v>
      </c>
      <c r="N88" s="10">
        <v>45.362004518090608</v>
      </c>
      <c r="O88" s="10">
        <v>31.16236833333333</v>
      </c>
      <c r="P88" s="10">
        <v>0</v>
      </c>
      <c r="Q88" s="10"/>
      <c r="R88" s="10"/>
      <c r="S88" s="10">
        <v>31.088055594122409</v>
      </c>
      <c r="T88" s="10"/>
      <c r="U88" s="10"/>
      <c r="V88" s="10">
        <v>68.911944405877591</v>
      </c>
    </row>
    <row xmlns:x14ac="http://schemas.microsoft.com/office/spreadsheetml/2009/9/ac" r="89" s="184" customFormat="true" ht="12" x14ac:dyDescent="0.2">
      <c r="A89" s="182" t="s">
        <v>257</v>
      </c>
      <c r="B89" s="10">
        <v>2013</v>
      </c>
      <c r="C89" s="183" t="s">
        <v>262</v>
      </c>
      <c r="D89" s="10">
        <v>794350.94098392501</v>
      </c>
      <c r="E89" s="10">
        <v>97.382530000000003</v>
      </c>
      <c r="F89" s="10">
        <v>59.060420626329233</v>
      </c>
      <c r="G89" s="10">
        <v>44.818109868476157</v>
      </c>
      <c r="H89" s="10">
        <v>14.242310757853071</v>
      </c>
      <c r="I89" s="10">
        <v>40.939579373670767</v>
      </c>
      <c r="J89" s="10">
        <v>0</v>
      </c>
      <c r="K89" s="10">
        <v>97.433610000000002</v>
      </c>
      <c r="L89" s="10">
        <v>68.837631666666667</v>
      </c>
      <c r="M89" s="10">
        <v>23.475627148576049</v>
      </c>
      <c r="N89" s="10">
        <v>45.362004518090608</v>
      </c>
      <c r="O89" s="10">
        <v>31.16236833333333</v>
      </c>
      <c r="P89" s="10">
        <v>0</v>
      </c>
      <c r="Q89" s="10"/>
      <c r="R89" s="10"/>
      <c r="S89" s="10">
        <v>31.088055594122409</v>
      </c>
      <c r="T89" s="10"/>
      <c r="U89" s="10"/>
      <c r="V89" s="10">
        <v>68.911944405877591</v>
      </c>
    </row>
    <row xmlns:x14ac="http://schemas.microsoft.com/office/spreadsheetml/2009/9/ac" r="90" s="184" customFormat="true" ht="12" x14ac:dyDescent="0.2">
      <c r="A90" s="182" t="s">
        <v>257</v>
      </c>
      <c r="B90" s="10">
        <v>2014</v>
      </c>
      <c r="C90" s="183" t="s">
        <v>262</v>
      </c>
      <c r="D90" s="10">
        <v>789691.49475681304</v>
      </c>
      <c r="E90" s="10">
        <v>97.382530000000003</v>
      </c>
      <c r="F90" s="10">
        <v>57.703881709232519</v>
      </c>
      <c r="G90" s="10">
        <v>44.818109868476157</v>
      </c>
      <c r="H90" s="10">
        <v>12.885771840756361</v>
      </c>
      <c r="I90" s="10">
        <v>42.296118290767481</v>
      </c>
      <c r="J90" s="10">
        <v>0</v>
      </c>
      <c r="K90" s="10">
        <v>97.433610000000002</v>
      </c>
      <c r="L90" s="10">
        <v>68.837631666666667</v>
      </c>
      <c r="M90" s="10">
        <v>23.475627148576049</v>
      </c>
      <c r="N90" s="10">
        <v>45.362004518090608</v>
      </c>
      <c r="O90" s="10">
        <v>31.16236833333333</v>
      </c>
      <c r="P90" s="10">
        <v>0</v>
      </c>
      <c r="Q90" s="10"/>
      <c r="R90" s="10"/>
      <c r="S90" s="10">
        <v>31.088055594122409</v>
      </c>
      <c r="T90" s="10"/>
      <c r="U90" s="10"/>
      <c r="V90" s="10">
        <v>68.911944405877591</v>
      </c>
    </row>
    <row xmlns:x14ac="http://schemas.microsoft.com/office/spreadsheetml/2009/9/ac" r="91" s="184" customFormat="true" ht="12" x14ac:dyDescent="0.2">
      <c r="A91" s="182" t="s">
        <v>257</v>
      </c>
      <c r="B91" s="10">
        <v>2015</v>
      </c>
      <c r="C91" s="183" t="s">
        <v>262</v>
      </c>
      <c r="D91" s="10">
        <v>786104.97300350189</v>
      </c>
      <c r="E91" s="10">
        <v>97.382530000000003</v>
      </c>
      <c r="F91" s="10">
        <v>56.347342792135812</v>
      </c>
      <c r="G91" s="10">
        <v>44.818109868476157</v>
      </c>
      <c r="H91" s="10">
        <v>11.52923292365964</v>
      </c>
      <c r="I91" s="10">
        <v>43.652657207864188</v>
      </c>
      <c r="J91" s="10">
        <v>0</v>
      </c>
      <c r="K91" s="10">
        <v>97.433610000000002</v>
      </c>
      <c r="L91" s="10">
        <v>68.837631666666667</v>
      </c>
      <c r="M91" s="10">
        <v>23.475627148576049</v>
      </c>
      <c r="N91" s="10">
        <v>45.362004518090608</v>
      </c>
      <c r="O91" s="10">
        <v>31.16236833333333</v>
      </c>
      <c r="P91" s="10">
        <v>0</v>
      </c>
      <c r="Q91" s="10"/>
      <c r="R91" s="10"/>
      <c r="S91" s="10">
        <v>31.088055594122409</v>
      </c>
      <c r="T91" s="10"/>
      <c r="U91" s="10"/>
      <c r="V91" s="10">
        <v>68.911944405877591</v>
      </c>
    </row>
    <row xmlns:x14ac="http://schemas.microsoft.com/office/spreadsheetml/2009/9/ac" r="92" s="184" customFormat="true" ht="12" x14ac:dyDescent="0.2">
      <c r="A92" s="182" t="s">
        <v>257</v>
      </c>
      <c r="B92" s="10">
        <v>2016</v>
      </c>
      <c r="C92" s="183" t="s">
        <v>262</v>
      </c>
      <c r="D92" s="10">
        <v>783340.64534797671</v>
      </c>
      <c r="E92" s="10">
        <v>97.382530000000003</v>
      </c>
      <c r="F92" s="10">
        <v>54.990803875039092</v>
      </c>
      <c r="G92" s="10">
        <v>44.818109868476157</v>
      </c>
      <c r="H92" s="10">
        <v>10.17269400656293</v>
      </c>
      <c r="I92" s="10">
        <v>45.009196124960908</v>
      </c>
      <c r="J92" s="10">
        <v>0</v>
      </c>
      <c r="K92" s="10">
        <v>97.433610000000002</v>
      </c>
      <c r="L92" s="10">
        <v>68.837631666666667</v>
      </c>
      <c r="M92" s="10">
        <v>23.475627148576049</v>
      </c>
      <c r="N92" s="10">
        <v>45.362004518090608</v>
      </c>
      <c r="O92" s="10">
        <v>31.16236833333333</v>
      </c>
      <c r="P92" s="10">
        <v>0</v>
      </c>
      <c r="Q92" s="10"/>
      <c r="R92" s="10"/>
      <c r="S92" s="10">
        <v>31.088055594122409</v>
      </c>
      <c r="T92" s="10"/>
      <c r="U92" s="10"/>
      <c r="V92" s="10">
        <v>68.911944405877591</v>
      </c>
    </row>
    <row xmlns:x14ac="http://schemas.microsoft.com/office/spreadsheetml/2009/9/ac" r="93" s="184" customFormat="true" ht="12" x14ac:dyDescent="0.2">
      <c r="A93" s="182" t="s">
        <v>257</v>
      </c>
      <c r="B93" s="10">
        <v>2017</v>
      </c>
      <c r="C93" s="183" t="s">
        <v>262</v>
      </c>
      <c r="D93" s="10">
        <v>780913.3634904098</v>
      </c>
      <c r="E93" s="10">
        <v>97.382530000000003</v>
      </c>
      <c r="F93" s="10">
        <v>53.634264957941923</v>
      </c>
      <c r="G93" s="10">
        <v>44.818109868476157</v>
      </c>
      <c r="H93" s="10">
        <v>8.8161550894657594</v>
      </c>
      <c r="I93" s="10">
        <v>46.365735042058077</v>
      </c>
      <c r="J93" s="10">
        <v>0</v>
      </c>
      <c r="K93" s="10">
        <v>97.433610000000002</v>
      </c>
      <c r="L93" s="10">
        <v>68.837631666666667</v>
      </c>
      <c r="M93" s="10">
        <v>23.475627148576049</v>
      </c>
      <c r="N93" s="10">
        <v>45.362004518090608</v>
      </c>
      <c r="O93" s="10">
        <v>31.16236833333333</v>
      </c>
      <c r="P93" s="10">
        <v>0</v>
      </c>
      <c r="Q93" s="10"/>
      <c r="R93" s="10"/>
      <c r="S93" s="10">
        <v>31.088055594122409</v>
      </c>
      <c r="T93" s="10"/>
      <c r="U93" s="10"/>
      <c r="V93" s="10">
        <v>68.911944405877591</v>
      </c>
    </row>
    <row xmlns:x14ac="http://schemas.microsoft.com/office/spreadsheetml/2009/9/ac" r="94" s="184" customFormat="true" ht="12" x14ac:dyDescent="0.2">
      <c r="A94" s="182" t="s">
        <v>257</v>
      </c>
      <c r="B94" s="10">
        <v>2018</v>
      </c>
      <c r="C94" s="183" t="s">
        <v>262</v>
      </c>
      <c r="D94" s="10">
        <v>778817.90073337557</v>
      </c>
      <c r="E94" s="10">
        <v>97.382530000000003</v>
      </c>
      <c r="F94" s="10">
        <v>52.277726040845209</v>
      </c>
      <c r="G94" s="10">
        <v>44.818109868476157</v>
      </c>
      <c r="H94" s="10">
        <v>7.4596161723690457</v>
      </c>
      <c r="I94" s="10">
        <v>47.722273959154791</v>
      </c>
      <c r="J94" s="10">
        <v>0</v>
      </c>
      <c r="K94" s="10">
        <v>97.433610000000002</v>
      </c>
      <c r="L94" s="10">
        <v>68.837631666666667</v>
      </c>
      <c r="M94" s="10">
        <v>23.475627148576049</v>
      </c>
      <c r="N94" s="10">
        <v>45.362004518090608</v>
      </c>
      <c r="O94" s="10">
        <v>31.16236833333333</v>
      </c>
      <c r="P94" s="10">
        <v>0</v>
      </c>
      <c r="Q94" s="10"/>
      <c r="R94" s="10"/>
      <c r="S94" s="10">
        <v>31.088055594122409</v>
      </c>
      <c r="T94" s="10"/>
      <c r="U94" s="10"/>
      <c r="V94" s="10">
        <v>68.911944405877591</v>
      </c>
    </row>
    <row xmlns:x14ac="http://schemas.microsoft.com/office/spreadsheetml/2009/9/ac" r="95" s="184" customFormat="true" ht="12" x14ac:dyDescent="0.2">
      <c r="A95" s="182" t="s">
        <v>257</v>
      </c>
      <c r="B95" s="10">
        <v>2019</v>
      </c>
      <c r="C95" s="183" t="s">
        <v>262</v>
      </c>
      <c r="D95" s="10">
        <v>776886.57481925969</v>
      </c>
      <c r="E95" s="10">
        <v>97.382530000000003</v>
      </c>
      <c r="F95" s="10">
        <v>50.921187123748503</v>
      </c>
      <c r="G95" s="10">
        <v>44.818109868476157</v>
      </c>
      <c r="H95" s="10">
        <v>6.103077255272332</v>
      </c>
      <c r="I95" s="10">
        <v>49.078812876251497</v>
      </c>
      <c r="J95" s="10">
        <v>0</v>
      </c>
      <c r="K95" s="10">
        <v>97.433610000000002</v>
      </c>
      <c r="L95" s="10">
        <v>68.837631666666667</v>
      </c>
      <c r="M95" s="10">
        <v>23.475627148576049</v>
      </c>
      <c r="N95" s="10">
        <v>45.362004518090608</v>
      </c>
      <c r="O95" s="10">
        <v>31.16236833333333</v>
      </c>
      <c r="P95" s="10">
        <v>0</v>
      </c>
      <c r="Q95" s="10"/>
      <c r="R95" s="10"/>
      <c r="S95" s="10">
        <v>31.088055594122409</v>
      </c>
      <c r="T95" s="10"/>
      <c r="U95" s="10"/>
      <c r="V95" s="10">
        <v>68.911944405877591</v>
      </c>
    </row>
    <row xmlns:x14ac="http://schemas.microsoft.com/office/spreadsheetml/2009/9/ac" r="96" s="184" customFormat="true" ht="12" x14ac:dyDescent="0.2">
      <c r="A96" s="182" t="s">
        <v>257</v>
      </c>
      <c r="B96" s="10">
        <v>2020</v>
      </c>
      <c r="C96" s="183" t="s">
        <v>262</v>
      </c>
      <c r="D96" s="10">
        <v>774962.96554206836</v>
      </c>
      <c r="E96" s="10">
        <v>97.382530000000003</v>
      </c>
      <c r="F96" s="10">
        <v>49.564648206651782</v>
      </c>
      <c r="G96" s="10">
        <v>44.818109868476157</v>
      </c>
      <c r="H96" s="10">
        <v>4.7465383381756183</v>
      </c>
      <c r="I96" s="10">
        <v>50.435351793348218</v>
      </c>
      <c r="J96" s="10">
        <v>0</v>
      </c>
      <c r="K96" s="10">
        <v>97.433610000000002</v>
      </c>
      <c r="L96" s="10">
        <v>68.837631666666667</v>
      </c>
      <c r="M96" s="10">
        <v>23.475627148576049</v>
      </c>
      <c r="N96" s="10">
        <v>45.362004518090608</v>
      </c>
      <c r="O96" s="10">
        <v>31.16236833333333</v>
      </c>
      <c r="P96" s="10">
        <v>0</v>
      </c>
      <c r="Q96" s="10"/>
      <c r="R96" s="10"/>
      <c r="S96" s="10">
        <v>31.088055594122409</v>
      </c>
      <c r="T96" s="10"/>
      <c r="U96" s="10"/>
      <c r="V96" s="10">
        <v>68.911944405877591</v>
      </c>
    </row>
    <row xmlns:x14ac="http://schemas.microsoft.com/office/spreadsheetml/2009/9/ac" r="97" s="184" customFormat="true" ht="12" x14ac:dyDescent="0.2">
      <c r="A97" s="182" t="s">
        <v>257</v>
      </c>
      <c r="B97" s="10">
        <v>2021</v>
      </c>
      <c r="C97" s="183" t="s">
        <v>262</v>
      </c>
      <c r="D97" s="10">
        <v>773244.65081748983</v>
      </c>
      <c r="E97" s="10">
        <v>97.382530000000003</v>
      </c>
      <c r="F97" s="10">
        <v>48.208109289554613</v>
      </c>
      <c r="G97" s="10">
        <v>44.818109868476157</v>
      </c>
      <c r="H97" s="10">
        <v>3.3899994210784499</v>
      </c>
      <c r="I97" s="10">
        <v>51.791890710445387</v>
      </c>
      <c r="J97" s="10">
        <v>0</v>
      </c>
      <c r="K97" s="10">
        <v>97.433610000000002</v>
      </c>
      <c r="L97" s="10">
        <v>68.837631666666667</v>
      </c>
      <c r="M97" s="10">
        <v>23.475627148576049</v>
      </c>
      <c r="N97" s="10">
        <v>45.362004518090608</v>
      </c>
      <c r="O97" s="10">
        <v>31.16236833333333</v>
      </c>
      <c r="P97" s="10">
        <v>0</v>
      </c>
      <c r="Q97" s="10"/>
      <c r="R97" s="10"/>
      <c r="S97" s="10">
        <v>31.088055594122409</v>
      </c>
      <c r="T97" s="10"/>
      <c r="U97" s="10"/>
      <c r="V97" s="10">
        <v>68.911944405877591</v>
      </c>
    </row>
    <row xmlns:x14ac="http://schemas.microsoft.com/office/spreadsheetml/2009/9/ac" r="98" s="184" customFormat="true" ht="12" x14ac:dyDescent="0.2">
      <c r="A98" s="182" t="s">
        <v>257</v>
      </c>
      <c r="B98" s="10">
        <v>2022</v>
      </c>
      <c r="C98" s="183" t="s">
        <v>262</v>
      </c>
      <c r="D98" s="10">
        <v>771253.73813568102</v>
      </c>
      <c r="E98" s="10"/>
      <c r="F98" s="10">
        <v>48.208109289554613</v>
      </c>
      <c r="G98" s="10">
        <v>44.818109868476157</v>
      </c>
      <c r="H98" s="10">
        <v>3.3899994210784499</v>
      </c>
      <c r="I98" s="10">
        <v>51.791890710445387</v>
      </c>
      <c r="J98" s="10">
        <v>0</v>
      </c>
      <c r="K98" s="10"/>
      <c r="L98" s="10">
        <v>68.837631666666667</v>
      </c>
      <c r="M98" s="10">
        <v>23.475627148576049</v>
      </c>
      <c r="N98" s="10">
        <v>45.362004518090608</v>
      </c>
      <c r="O98" s="10">
        <v>31.16236833333333</v>
      </c>
      <c r="P98" s="10">
        <v>0</v>
      </c>
      <c r="Q98" s="10"/>
      <c r="R98" s="10"/>
      <c r="S98" s="10">
        <v>31.088055594122409</v>
      </c>
      <c r="T98" s="10"/>
      <c r="U98" s="10"/>
      <c r="V98" s="10">
        <v>68.911944405877591</v>
      </c>
    </row>
    <row xmlns:x14ac="http://schemas.microsoft.com/office/spreadsheetml/2009/9/ac" r="99" s="184" customFormat="true" ht="12" x14ac:dyDescent="0.2">
      <c r="A99" s="182" t="s">
        <v>257</v>
      </c>
      <c r="B99" s="10">
        <v>2023</v>
      </c>
      <c r="C99" s="183" t="s">
        <v>262</v>
      </c>
      <c r="D99" s="10">
        <v>768931.81970214844</v>
      </c>
      <c r="E99" s="10"/>
      <c r="F99" s="10">
        <v>48.208109289554613</v>
      </c>
      <c r="G99" s="10">
        <v>44.818109868476157</v>
      </c>
      <c r="H99" s="10">
        <v>3.3899994210784499</v>
      </c>
      <c r="I99" s="10">
        <v>51.791890710445387</v>
      </c>
      <c r="J99" s="10">
        <v>0</v>
      </c>
      <c r="K99" s="10"/>
      <c r="L99" s="10">
        <v>68.837631666666667</v>
      </c>
      <c r="M99" s="10">
        <v>23.475627148576049</v>
      </c>
      <c r="N99" s="10">
        <v>45.362004518090608</v>
      </c>
      <c r="O99" s="10">
        <v>31.16236833333333</v>
      </c>
      <c r="P99" s="10">
        <v>0</v>
      </c>
      <c r="Q99" s="10"/>
      <c r="R99" s="10"/>
      <c r="S99" s="10">
        <v>31.088055594122409</v>
      </c>
      <c r="T99" s="10"/>
      <c r="U99" s="10"/>
      <c r="V99" s="10">
        <v>68.911944405877591</v>
      </c>
    </row>
    <row xmlns:x14ac="http://schemas.microsoft.com/office/spreadsheetml/2009/9/ac" r="100" s="184" customFormat="true" ht="12" x14ac:dyDescent="0.2">
      <c r="A100" s="182" t="s">
        <v>257</v>
      </c>
      <c r="B100" s="10">
        <v>2024</v>
      </c>
      <c r="C100" s="183" t="s">
        <v>262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257</v>
      </c>
      <c r="B101" s="10">
        <v>2025</v>
      </c>
      <c r="C101" s="183" t="s">
        <v>262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257</v>
      </c>
      <c r="B102" s="10">
        <v>2026</v>
      </c>
      <c r="C102" s="183" t="s">
        <v>262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257</v>
      </c>
      <c r="B103" s="10">
        <v>2027</v>
      </c>
      <c r="C103" s="183" t="s">
        <v>262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257</v>
      </c>
      <c r="B104" s="10">
        <v>2028</v>
      </c>
      <c r="C104" s="183" t="s">
        <v>262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257</v>
      </c>
      <c r="B105" s="10">
        <v>2029</v>
      </c>
      <c r="C105" s="183" t="s">
        <v>262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257</v>
      </c>
      <c r="B106" s="10">
        <v>2030</v>
      </c>
      <c r="C106" s="183" t="s">
        <v>262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257</v>
      </c>
      <c r="B107" s="10">
        <v>2000</v>
      </c>
      <c r="C107" s="183" t="s">
        <v>263</v>
      </c>
      <c r="D107" s="10">
        <v>565548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257</v>
      </c>
      <c r="B108" s="10">
        <v>2001</v>
      </c>
      <c r="C108" s="183" t="s">
        <v>263</v>
      </c>
      <c r="D108" s="10">
        <v>561460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257</v>
      </c>
      <c r="B109" s="10">
        <v>2002</v>
      </c>
      <c r="C109" s="183" t="s">
        <v>263</v>
      </c>
      <c r="D109" s="10">
        <v>556854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257</v>
      </c>
      <c r="B110" s="10">
        <v>2003</v>
      </c>
      <c r="C110" s="185" t="s">
        <v>263</v>
      </c>
      <c r="D110" s="10">
        <v>552009</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257</v>
      </c>
      <c r="B111" s="10">
        <v>2004</v>
      </c>
      <c r="C111" s="185" t="s">
        <v>263</v>
      </c>
      <c r="D111" s="10">
        <v>546795</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257</v>
      </c>
      <c r="B112" s="10">
        <v>2005</v>
      </c>
      <c r="C112" s="185" t="s">
        <v>263</v>
      </c>
      <c r="D112" s="10">
        <v>542480</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257</v>
      </c>
      <c r="B113" s="10">
        <v>2006</v>
      </c>
      <c r="C113" s="185" t="s">
        <v>263</v>
      </c>
      <c r="D113" s="10">
        <v>403395</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257</v>
      </c>
      <c r="B114" s="10">
        <v>2007</v>
      </c>
      <c r="C114" s="185" t="s">
        <v>263</v>
      </c>
      <c r="D114" s="10">
        <v>401169</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257</v>
      </c>
      <c r="B115" s="10">
        <v>2008</v>
      </c>
      <c r="C115" s="185" t="s">
        <v>263</v>
      </c>
      <c r="D115" s="10">
        <v>399243</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257</v>
      </c>
      <c r="B116" s="10">
        <v>2009</v>
      </c>
      <c r="C116" s="187" t="s">
        <v>263</v>
      </c>
      <c r="D116" s="10">
        <v>397632</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257</v>
      </c>
      <c r="B117" s="10">
        <v>2010</v>
      </c>
      <c r="C117" s="187" t="s">
        <v>263</v>
      </c>
      <c r="D117" s="10">
        <v>397288</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257</v>
      </c>
      <c r="B118" s="10">
        <v>2011</v>
      </c>
      <c r="C118" s="187" t="s">
        <v>263</v>
      </c>
      <c r="D118" s="10">
        <v>398338</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257</v>
      </c>
      <c r="B119" s="10">
        <v>2012</v>
      </c>
      <c r="C119" s="187" t="s">
        <v>263</v>
      </c>
      <c r="D119" s="10">
        <v>400757</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257</v>
      </c>
      <c r="B120" s="10">
        <v>2013</v>
      </c>
      <c r="C120" s="187" t="s">
        <v>263</v>
      </c>
      <c r="D120" s="10">
        <v>403583</v>
      </c>
      <c r="E120" s="10"/>
      <c r="F120" s="10"/>
      <c r="G120" s="10"/>
      <c r="H120" s="10"/>
      <c r="I120" s="10"/>
      <c r="J120" s="10">
        <v>100</v>
      </c>
      <c r="K120" s="10"/>
      <c r="L120" s="10"/>
      <c r="M120" s="10"/>
      <c r="N120" s="10"/>
      <c r="O120" s="10"/>
      <c r="P120" s="10">
        <v>100</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257</v>
      </c>
      <c r="B121" s="10">
        <v>2014</v>
      </c>
      <c r="C121" s="187" t="s">
        <v>263</v>
      </c>
      <c r="D121" s="10">
        <v>406611</v>
      </c>
      <c r="E121" s="10"/>
      <c r="F121" s="10"/>
      <c r="G121" s="10"/>
      <c r="H121" s="10"/>
      <c r="I121" s="10"/>
      <c r="J121" s="10">
        <v>100</v>
      </c>
      <c r="K121" s="10"/>
      <c r="L121" s="10"/>
      <c r="M121" s="10"/>
      <c r="N121" s="10"/>
      <c r="O121" s="10"/>
      <c r="P121" s="10">
        <v>100</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257</v>
      </c>
      <c r="B122" s="10">
        <v>2015</v>
      </c>
      <c r="C122" s="187" t="s">
        <v>263</v>
      </c>
      <c r="D122" s="10">
        <v>409623</v>
      </c>
      <c r="E122" s="10"/>
      <c r="F122" s="10"/>
      <c r="G122" s="10"/>
      <c r="H122" s="10"/>
      <c r="I122" s="10"/>
      <c r="J122" s="10">
        <v>100</v>
      </c>
      <c r="K122" s="10"/>
      <c r="L122" s="10"/>
      <c r="M122" s="10"/>
      <c r="N122" s="10"/>
      <c r="O122" s="10"/>
      <c r="P122" s="10">
        <v>100</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257</v>
      </c>
      <c r="B123" s="10">
        <v>2016</v>
      </c>
      <c r="C123" s="187" t="s">
        <v>263</v>
      </c>
      <c r="D123" s="10">
        <v>412426</v>
      </c>
      <c r="E123" s="10"/>
      <c r="F123" s="10"/>
      <c r="G123" s="10"/>
      <c r="H123" s="10"/>
      <c r="I123" s="10"/>
      <c r="J123" s="10">
        <v>100</v>
      </c>
      <c r="K123" s="10"/>
      <c r="L123" s="10"/>
      <c r="M123" s="10"/>
      <c r="N123" s="10"/>
      <c r="O123" s="10"/>
      <c r="P123" s="10">
        <v>100</v>
      </c>
      <c r="Q123" s="10"/>
      <c r="R123" s="10"/>
      <c r="S123" s="10"/>
      <c r="T123" s="10"/>
      <c r="U123" s="10"/>
      <c r="V123" s="10">
        <v>100</v>
      </c>
      <c r="W123" s="187"/>
      <c r="X123" s="187"/>
      <c r="Y123" s="187"/>
      <c r="Z123" s="187"/>
      <c r="AA123" s="187"/>
      <c r="AB123" s="187"/>
      <c r="AC123" s="187"/>
      <c r="AD123" s="187"/>
    </row>
    <row xmlns:x14ac="http://schemas.microsoft.com/office/spreadsheetml/2009/9/ac" r="124" s="184" customFormat="true" ht="12" x14ac:dyDescent="0.2">
      <c r="A124" s="182" t="s">
        <v>257</v>
      </c>
      <c r="B124" s="10">
        <v>2017</v>
      </c>
      <c r="C124" s="187" t="s">
        <v>263</v>
      </c>
      <c r="D124" s="10">
        <v>414861</v>
      </c>
      <c r="E124" s="10"/>
      <c r="F124" s="10"/>
      <c r="G124" s="10"/>
      <c r="H124" s="10"/>
      <c r="I124" s="10"/>
      <c r="J124" s="10">
        <v>100</v>
      </c>
      <c r="K124" s="10"/>
      <c r="L124" s="10"/>
      <c r="M124" s="10"/>
      <c r="N124" s="10"/>
      <c r="O124" s="10"/>
      <c r="P124" s="10">
        <v>100</v>
      </c>
      <c r="Q124" s="10"/>
      <c r="R124" s="10"/>
      <c r="S124" s="10"/>
      <c r="T124" s="10"/>
      <c r="U124" s="10"/>
      <c r="V124" s="10">
        <v>100</v>
      </c>
      <c r="W124" s="187"/>
      <c r="X124" s="187"/>
      <c r="Y124" s="187"/>
      <c r="Z124" s="187"/>
      <c r="AA124" s="187"/>
      <c r="AB124" s="187"/>
      <c r="AC124" s="187"/>
      <c r="AD124" s="187"/>
    </row>
    <row xmlns:x14ac="http://schemas.microsoft.com/office/spreadsheetml/2009/9/ac" r="125" s="184" customFormat="true" ht="12" x14ac:dyDescent="0.2">
      <c r="A125" s="182" t="s">
        <v>257</v>
      </c>
      <c r="B125" s="10">
        <v>2018</v>
      </c>
      <c r="C125" s="187" t="s">
        <v>263</v>
      </c>
      <c r="D125" s="10">
        <v>416875</v>
      </c>
      <c r="E125" s="10"/>
      <c r="F125" s="10"/>
      <c r="G125" s="10"/>
      <c r="H125" s="10"/>
      <c r="I125" s="10"/>
      <c r="J125" s="10">
        <v>100</v>
      </c>
      <c r="K125" s="10"/>
      <c r="L125" s="10"/>
      <c r="M125" s="10"/>
      <c r="N125" s="10"/>
      <c r="O125" s="10"/>
      <c r="P125" s="10">
        <v>100</v>
      </c>
      <c r="Q125" s="10"/>
      <c r="R125" s="10"/>
      <c r="S125" s="10"/>
      <c r="T125" s="10"/>
      <c r="U125" s="10"/>
      <c r="V125" s="10">
        <v>100</v>
      </c>
      <c r="W125" s="187"/>
      <c r="X125" s="187"/>
      <c r="Y125" s="187"/>
      <c r="Z125" s="187"/>
      <c r="AA125" s="187"/>
      <c r="AB125" s="187"/>
      <c r="AC125" s="187"/>
      <c r="AD125" s="187"/>
    </row>
    <row xmlns:x14ac="http://schemas.microsoft.com/office/spreadsheetml/2009/9/ac" r="126" s="184" customFormat="true" ht="12" x14ac:dyDescent="0.2">
      <c r="A126" s="182" t="s">
        <v>257</v>
      </c>
      <c r="B126" s="10">
        <v>2019</v>
      </c>
      <c r="C126" s="187" t="s">
        <v>263</v>
      </c>
      <c r="D126" s="10">
        <v>418349</v>
      </c>
      <c r="E126" s="10"/>
      <c r="F126" s="10"/>
      <c r="G126" s="10"/>
      <c r="H126" s="10"/>
      <c r="I126" s="10"/>
      <c r="J126" s="10">
        <v>100</v>
      </c>
      <c r="K126" s="10"/>
      <c r="L126" s="10"/>
      <c r="M126" s="10"/>
      <c r="N126" s="10"/>
      <c r="O126" s="10"/>
      <c r="P126" s="10">
        <v>100</v>
      </c>
      <c r="Q126" s="10"/>
      <c r="R126" s="10"/>
      <c r="S126" s="10"/>
      <c r="T126" s="10"/>
      <c r="U126" s="10"/>
      <c r="V126" s="10">
        <v>100</v>
      </c>
      <c r="W126" s="187"/>
      <c r="X126" s="187"/>
      <c r="Y126" s="187"/>
      <c r="Z126" s="187"/>
      <c r="AA126" s="187"/>
      <c r="AB126" s="187"/>
      <c r="AC126" s="187"/>
      <c r="AD126" s="187"/>
    </row>
    <row xmlns:x14ac="http://schemas.microsoft.com/office/spreadsheetml/2009/9/ac" r="127" s="184" customFormat="true" ht="12" x14ac:dyDescent="0.2">
      <c r="A127" s="182" t="s">
        <v>257</v>
      </c>
      <c r="B127" s="10">
        <v>2020</v>
      </c>
      <c r="C127" s="187" t="s">
        <v>263</v>
      </c>
      <c r="D127" s="10">
        <v>419228</v>
      </c>
      <c r="E127" s="10"/>
      <c r="F127" s="10"/>
      <c r="G127" s="10"/>
      <c r="H127" s="10"/>
      <c r="I127" s="10"/>
      <c r="J127" s="10">
        <v>100</v>
      </c>
      <c r="K127" s="10"/>
      <c r="L127" s="10"/>
      <c r="M127" s="10"/>
      <c r="N127" s="10"/>
      <c r="O127" s="10"/>
      <c r="P127" s="10">
        <v>100</v>
      </c>
      <c r="Q127" s="10"/>
      <c r="R127" s="10"/>
      <c r="S127" s="10"/>
      <c r="T127" s="10"/>
      <c r="U127" s="10"/>
      <c r="V127" s="10">
        <v>100</v>
      </c>
      <c r="W127" s="187"/>
      <c r="X127" s="187"/>
      <c r="Y127" s="187"/>
      <c r="Z127" s="187"/>
      <c r="AA127" s="187"/>
      <c r="AB127" s="187"/>
      <c r="AC127" s="187"/>
      <c r="AD127" s="187"/>
    </row>
    <row xmlns:x14ac="http://schemas.microsoft.com/office/spreadsheetml/2009/9/ac" r="128" s="184" customFormat="true" ht="12" x14ac:dyDescent="0.2">
      <c r="A128" s="187" t="s">
        <v>257</v>
      </c>
      <c r="B128" s="10">
        <v>2021</v>
      </c>
      <c r="C128" s="187" t="s">
        <v>263</v>
      </c>
      <c r="D128" s="10">
        <v>419586</v>
      </c>
      <c r="E128" s="10"/>
      <c r="F128" s="10"/>
      <c r="G128" s="10"/>
      <c r="H128" s="10"/>
      <c r="I128" s="10"/>
      <c r="J128" s="10">
        <v>100</v>
      </c>
      <c r="K128" s="10"/>
      <c r="L128" s="10"/>
      <c r="M128" s="10"/>
      <c r="N128" s="10"/>
      <c r="O128" s="10"/>
      <c r="P128" s="10">
        <v>100</v>
      </c>
      <c r="Q128" s="10"/>
      <c r="R128" s="10"/>
      <c r="S128" s="10"/>
      <c r="T128" s="10"/>
      <c r="U128" s="10"/>
      <c r="V128" s="10">
        <v>100</v>
      </c>
      <c r="W128" s="187"/>
      <c r="X128" s="187"/>
      <c r="Y128" s="187"/>
      <c r="Z128" s="187"/>
      <c r="AA128" s="187"/>
      <c r="AB128" s="187"/>
      <c r="AC128" s="187"/>
      <c r="AD128" s="187"/>
    </row>
    <row xmlns:x14ac="http://schemas.microsoft.com/office/spreadsheetml/2009/9/ac" r="129" s="184" customFormat="true" ht="12" x14ac:dyDescent="0.2">
      <c r="A129" s="187" t="s">
        <v>257</v>
      </c>
      <c r="B129" s="10">
        <v>2022</v>
      </c>
      <c r="C129" s="187" t="s">
        <v>263</v>
      </c>
      <c r="D129" s="10">
        <v>419293</v>
      </c>
      <c r="E129" s="10"/>
      <c r="F129" s="10"/>
      <c r="G129" s="10"/>
      <c r="H129" s="10"/>
      <c r="I129" s="10"/>
      <c r="J129" s="10">
        <v>100</v>
      </c>
      <c r="K129" s="10"/>
      <c r="L129" s="10"/>
      <c r="M129" s="10"/>
      <c r="N129" s="10"/>
      <c r="O129" s="10"/>
      <c r="P129" s="10">
        <v>100</v>
      </c>
      <c r="Q129" s="10"/>
      <c r="R129" s="10"/>
      <c r="S129" s="10"/>
      <c r="T129" s="10"/>
      <c r="U129" s="10"/>
      <c r="V129" s="10">
        <v>100</v>
      </c>
      <c r="W129" s="187"/>
      <c r="X129" s="187"/>
      <c r="Y129" s="187"/>
      <c r="Z129" s="187"/>
      <c r="AA129" s="187"/>
      <c r="AB129" s="187"/>
      <c r="AC129" s="187"/>
      <c r="AD129" s="187"/>
    </row>
    <row xmlns:x14ac="http://schemas.microsoft.com/office/spreadsheetml/2009/9/ac" r="130" s="184" customFormat="true" ht="12" x14ac:dyDescent="0.2">
      <c r="A130" s="187" t="s">
        <v>257</v>
      </c>
      <c r="B130" s="10">
        <v>2023</v>
      </c>
      <c r="C130" s="187" t="s">
        <v>263</v>
      </c>
      <c r="D130" s="10">
        <v>418535</v>
      </c>
      <c r="E130" s="10"/>
      <c r="F130" s="10"/>
      <c r="G130" s="10"/>
      <c r="H130" s="10"/>
      <c r="I130" s="10"/>
      <c r="J130" s="10">
        <v>100</v>
      </c>
      <c r="K130" s="10"/>
      <c r="L130" s="10"/>
      <c r="M130" s="10"/>
      <c r="N130" s="10"/>
      <c r="O130" s="10"/>
      <c r="P130" s="10">
        <v>100</v>
      </c>
      <c r="Q130" s="10"/>
      <c r="R130" s="10"/>
      <c r="S130" s="10"/>
      <c r="T130" s="10"/>
      <c r="U130" s="10"/>
      <c r="V130" s="10">
        <v>100</v>
      </c>
      <c r="W130" s="187"/>
      <c r="X130" s="187"/>
      <c r="Y130" s="187"/>
      <c r="Z130" s="187"/>
      <c r="AA130" s="187"/>
      <c r="AB130" s="187"/>
      <c r="AC130" s="187"/>
      <c r="AD130" s="187"/>
    </row>
    <row xmlns:x14ac="http://schemas.microsoft.com/office/spreadsheetml/2009/9/ac" r="131" s="184" customFormat="true" ht="12" x14ac:dyDescent="0.2">
      <c r="A131" s="187" t="s">
        <v>257</v>
      </c>
      <c r="B131" s="10">
        <v>2024</v>
      </c>
      <c r="C131" s="187" t="s">
        <v>263</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257</v>
      </c>
      <c r="B132" s="10">
        <v>2025</v>
      </c>
      <c r="C132" s="187" t="s">
        <v>263</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257</v>
      </c>
      <c r="B133" s="10">
        <v>2026</v>
      </c>
      <c r="C133" s="187" t="s">
        <v>263</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257</v>
      </c>
      <c r="B134" s="10">
        <v>2027</v>
      </c>
      <c r="C134" s="187" t="s">
        <v>263</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257</v>
      </c>
      <c r="B135" s="10">
        <v>2028</v>
      </c>
      <c r="C135" s="187" t="s">
        <v>263</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257</v>
      </c>
      <c r="B136" s="10">
        <v>2029</v>
      </c>
      <c r="C136" s="187" t="s">
        <v>263</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257</v>
      </c>
      <c r="B137" s="10">
        <v>2030</v>
      </c>
      <c r="C137" s="187" t="s">
        <v>263</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257</v>
      </c>
      <c r="B138" s="10">
        <v>2000</v>
      </c>
      <c r="C138" s="187" t="s">
        <v>264</v>
      </c>
      <c r="D138" s="10">
        <v>829591</v>
      </c>
      <c r="E138" s="10"/>
      <c r="F138" s="10">
        <v>66.719532280566085</v>
      </c>
      <c r="G138" s="10"/>
      <c r="H138" s="10"/>
      <c r="I138" s="10">
        <v>33.280467719433908</v>
      </c>
      <c r="J138" s="10">
        <v>66.719532280566085</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257</v>
      </c>
      <c r="B139" s="10">
        <v>2001</v>
      </c>
      <c r="C139" s="187" t="s">
        <v>264</v>
      </c>
      <c r="D139" s="10">
        <v>833481</v>
      </c>
      <c r="E139" s="10"/>
      <c r="F139" s="10">
        <v>66.719532280566085</v>
      </c>
      <c r="G139" s="10"/>
      <c r="H139" s="10"/>
      <c r="I139" s="10">
        <v>33.280467719433908</v>
      </c>
      <c r="J139" s="10">
        <v>66.719532280566085</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257</v>
      </c>
      <c r="B140" s="10">
        <v>2002</v>
      </c>
      <c r="C140" s="187" t="s">
        <v>264</v>
      </c>
      <c r="D140" s="10">
        <v>834934</v>
      </c>
      <c r="E140" s="10"/>
      <c r="F140" s="10">
        <v>66.719532280566085</v>
      </c>
      <c r="G140" s="10"/>
      <c r="H140" s="10"/>
      <c r="I140" s="10">
        <v>33.280467719433908</v>
      </c>
      <c r="J140" s="10">
        <v>66.719532280566085</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257</v>
      </c>
      <c r="B141" s="10">
        <v>2003</v>
      </c>
      <c r="C141" s="187" t="s">
        <v>264</v>
      </c>
      <c r="D141" s="10">
        <v>834811</v>
      </c>
      <c r="E141" s="10"/>
      <c r="F141" s="10">
        <v>66.719532280566085</v>
      </c>
      <c r="G141" s="10"/>
      <c r="H141" s="10"/>
      <c r="I141" s="10">
        <v>33.280467719433908</v>
      </c>
      <c r="J141" s="10">
        <v>66.719532280566085</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257</v>
      </c>
      <c r="B142" s="10">
        <v>2004</v>
      </c>
      <c r="C142" s="187" t="s">
        <v>264</v>
      </c>
      <c r="D142" s="10">
        <v>833209</v>
      </c>
      <c r="E142" s="10"/>
      <c r="F142" s="10">
        <v>66.719532280566085</v>
      </c>
      <c r="G142" s="10"/>
      <c r="H142" s="10"/>
      <c r="I142" s="10">
        <v>33.280467719433908</v>
      </c>
      <c r="J142" s="10">
        <v>66.719532280566085</v>
      </c>
      <c r="K142" s="10"/>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257</v>
      </c>
      <c r="B143" s="10">
        <v>2005</v>
      </c>
      <c r="C143" s="187" t="s">
        <v>264</v>
      </c>
      <c r="D143" s="10">
        <v>829204</v>
      </c>
      <c r="E143" s="10"/>
      <c r="F143" s="10">
        <v>66.745438633656647</v>
      </c>
      <c r="G143" s="10"/>
      <c r="H143" s="10"/>
      <c r="I143" s="10">
        <v>33.254561366343353</v>
      </c>
      <c r="J143" s="10">
        <v>66.745438633656647</v>
      </c>
      <c r="K143" s="10"/>
      <c r="L143" s="10"/>
      <c r="M143" s="10"/>
      <c r="N143" s="10"/>
      <c r="O143" s="10"/>
      <c r="P143" s="10">
        <v>100</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257</v>
      </c>
      <c r="B144" s="10">
        <v>2006</v>
      </c>
      <c r="C144" s="187" t="s">
        <v>264</v>
      </c>
      <c r="D144" s="10">
        <v>823983</v>
      </c>
      <c r="E144" s="10"/>
      <c r="F144" s="10">
        <v>66.771344986747181</v>
      </c>
      <c r="G144" s="10"/>
      <c r="H144" s="10"/>
      <c r="I144" s="10">
        <v>33.228655013252819</v>
      </c>
      <c r="J144" s="10">
        <v>66.771344986747181</v>
      </c>
      <c r="K144" s="10"/>
      <c r="L144" s="10"/>
      <c r="M144" s="10"/>
      <c r="N144" s="10"/>
      <c r="O144" s="10"/>
      <c r="P144" s="10">
        <v>100</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257</v>
      </c>
      <c r="B145" s="10">
        <v>2007</v>
      </c>
      <c r="C145" s="187" t="s">
        <v>264</v>
      </c>
      <c r="D145" s="10">
        <v>818869</v>
      </c>
      <c r="E145" s="10"/>
      <c r="F145" s="10">
        <v>66.797251339837743</v>
      </c>
      <c r="G145" s="10"/>
      <c r="H145" s="10"/>
      <c r="I145" s="10">
        <v>33.202748660162257</v>
      </c>
      <c r="J145" s="10">
        <v>66.797251339837743</v>
      </c>
      <c r="K145" s="10"/>
      <c r="L145" s="10"/>
      <c r="M145" s="10"/>
      <c r="N145" s="10"/>
      <c r="O145" s="10"/>
      <c r="P145" s="10">
        <v>100</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257</v>
      </c>
      <c r="B146" s="10">
        <v>2008</v>
      </c>
      <c r="C146" s="187" t="s">
        <v>264</v>
      </c>
      <c r="D146" s="10">
        <v>812990</v>
      </c>
      <c r="E146" s="10"/>
      <c r="F146" s="10">
        <v>66.823157692928291</v>
      </c>
      <c r="G146" s="10"/>
      <c r="H146" s="10"/>
      <c r="I146" s="10">
        <v>33.176842307071709</v>
      </c>
      <c r="J146" s="10">
        <v>66.823157692928291</v>
      </c>
      <c r="K146" s="10"/>
      <c r="L146" s="10"/>
      <c r="M146" s="10"/>
      <c r="N146" s="10"/>
      <c r="O146" s="10"/>
      <c r="P146" s="10">
        <v>100</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257</v>
      </c>
      <c r="B147" s="10">
        <v>2009</v>
      </c>
      <c r="C147" s="187" t="s">
        <v>264</v>
      </c>
      <c r="D147" s="10">
        <v>807126</v>
      </c>
      <c r="E147" s="10"/>
      <c r="F147" s="10">
        <v>66.849064046018839</v>
      </c>
      <c r="G147" s="10"/>
      <c r="H147" s="10"/>
      <c r="I147" s="10">
        <v>33.150935953981161</v>
      </c>
      <c r="J147" s="10">
        <v>66.849064046018839</v>
      </c>
      <c r="K147" s="10"/>
      <c r="L147" s="10"/>
      <c r="M147" s="10"/>
      <c r="N147" s="10"/>
      <c r="O147" s="10"/>
      <c r="P147" s="10">
        <v>100</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257</v>
      </c>
      <c r="B148" s="10">
        <v>2010</v>
      </c>
      <c r="C148" s="187" t="s">
        <v>264</v>
      </c>
      <c r="D148" s="10">
        <v>802351</v>
      </c>
      <c r="E148" s="10"/>
      <c r="F148" s="10">
        <v>66.874970399109387</v>
      </c>
      <c r="G148" s="10"/>
      <c r="H148" s="10"/>
      <c r="I148" s="10">
        <v>33.125029600890613</v>
      </c>
      <c r="J148" s="10">
        <v>66.874970399109387</v>
      </c>
      <c r="K148" s="10"/>
      <c r="L148" s="10"/>
      <c r="M148" s="10"/>
      <c r="N148" s="10"/>
      <c r="O148" s="10"/>
      <c r="P148" s="10">
        <v>100</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257</v>
      </c>
      <c r="B149" s="10">
        <v>2011</v>
      </c>
      <c r="C149" s="187" t="s">
        <v>264</v>
      </c>
      <c r="D149" s="10">
        <v>798157</v>
      </c>
      <c r="E149" s="10"/>
      <c r="F149" s="10">
        <v>66.900876752199935</v>
      </c>
      <c r="G149" s="10"/>
      <c r="H149" s="10"/>
      <c r="I149" s="10">
        <v>33.099123247800073</v>
      </c>
      <c r="J149" s="10">
        <v>66.900876752199935</v>
      </c>
      <c r="K149" s="10"/>
      <c r="L149" s="10"/>
      <c r="M149" s="10"/>
      <c r="N149" s="10"/>
      <c r="O149" s="10"/>
      <c r="P149" s="10">
        <v>100</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257</v>
      </c>
      <c r="B150" s="10">
        <v>2012</v>
      </c>
      <c r="C150" s="187" t="s">
        <v>264</v>
      </c>
      <c r="D150" s="10">
        <v>794383</v>
      </c>
      <c r="E150" s="10"/>
      <c r="F150" s="10">
        <v>66.926783105290497</v>
      </c>
      <c r="G150" s="10"/>
      <c r="H150" s="10"/>
      <c r="I150" s="10">
        <v>33.073216894709503</v>
      </c>
      <c r="J150" s="10">
        <v>66.926783105290497</v>
      </c>
      <c r="K150" s="10"/>
      <c r="L150" s="10"/>
      <c r="M150" s="10"/>
      <c r="N150" s="10"/>
      <c r="O150" s="10"/>
      <c r="P150" s="10">
        <v>100</v>
      </c>
      <c r="Q150" s="10"/>
      <c r="R150" s="10"/>
      <c r="S150" s="10"/>
      <c r="T150" s="10"/>
      <c r="U150" s="10"/>
      <c r="V150" s="10">
        <v>100</v>
      </c>
      <c r="W150" s="187"/>
      <c r="X150" s="187"/>
      <c r="Y150" s="187"/>
      <c r="Z150" s="187"/>
      <c r="AA150" s="187"/>
      <c r="AB150" s="187"/>
      <c r="AC150" s="187"/>
      <c r="AD150" s="187"/>
    </row>
    <row xmlns:x14ac="http://schemas.microsoft.com/office/spreadsheetml/2009/9/ac" r="151" s="184" customFormat="true" ht="12" x14ac:dyDescent="0.2">
      <c r="A151" s="187" t="s">
        <v>257</v>
      </c>
      <c r="B151" s="10">
        <v>2013</v>
      </c>
      <c r="C151" s="187" t="s">
        <v>264</v>
      </c>
      <c r="D151" s="10">
        <v>792233</v>
      </c>
      <c r="E151" s="10"/>
      <c r="F151" s="10">
        <v>66.95268945838103</v>
      </c>
      <c r="G151" s="10"/>
      <c r="H151" s="10"/>
      <c r="I151" s="10">
        <v>33.04731054161897</v>
      </c>
      <c r="J151" s="10">
        <v>66.95268945838103</v>
      </c>
      <c r="K151" s="10"/>
      <c r="L151" s="10"/>
      <c r="M151" s="10"/>
      <c r="N151" s="10"/>
      <c r="O151" s="10"/>
      <c r="P151" s="10">
        <v>100</v>
      </c>
      <c r="Q151" s="10"/>
      <c r="R151" s="10"/>
      <c r="S151" s="10"/>
      <c r="T151" s="10"/>
      <c r="U151" s="10"/>
      <c r="V151" s="10">
        <v>100</v>
      </c>
      <c r="W151" s="187"/>
      <c r="X151" s="187"/>
      <c r="Y151" s="187"/>
      <c r="Z151" s="187"/>
      <c r="AA151" s="187"/>
      <c r="AB151" s="187"/>
      <c r="AC151" s="187"/>
      <c r="AD151" s="187"/>
    </row>
    <row xmlns:x14ac="http://schemas.microsoft.com/office/spreadsheetml/2009/9/ac" r="152" s="184" customFormat="true" ht="12" x14ac:dyDescent="0.2">
      <c r="A152" s="187" t="s">
        <v>257</v>
      </c>
      <c r="B152" s="10">
        <v>2014</v>
      </c>
      <c r="C152" s="187" t="s">
        <v>264</v>
      </c>
      <c r="D152" s="10">
        <v>791712</v>
      </c>
      <c r="E152" s="10"/>
      <c r="F152" s="10">
        <v>66.978595811471592</v>
      </c>
      <c r="G152" s="10"/>
      <c r="H152" s="10"/>
      <c r="I152" s="10">
        <v>33.021404188528408</v>
      </c>
      <c r="J152" s="10">
        <v>66.978595811471592</v>
      </c>
      <c r="K152" s="10"/>
      <c r="L152" s="10"/>
      <c r="M152" s="10"/>
      <c r="N152" s="10"/>
      <c r="O152" s="10"/>
      <c r="P152" s="10">
        <v>100</v>
      </c>
      <c r="Q152" s="10"/>
      <c r="R152" s="10"/>
      <c r="S152" s="10"/>
      <c r="T152" s="10"/>
      <c r="U152" s="10"/>
      <c r="V152" s="10">
        <v>100</v>
      </c>
      <c r="W152" s="187"/>
      <c r="X152" s="187"/>
      <c r="Y152" s="187"/>
      <c r="Z152" s="187"/>
      <c r="AA152" s="187"/>
      <c r="AB152" s="187"/>
      <c r="AC152" s="187"/>
      <c r="AD152" s="187"/>
    </row>
    <row xmlns:x14ac="http://schemas.microsoft.com/office/spreadsheetml/2009/9/ac" r="153" s="184" customFormat="true" ht="12" x14ac:dyDescent="0.2">
      <c r="A153" s="187" t="s">
        <v>257</v>
      </c>
      <c r="B153" s="10">
        <v>2015</v>
      </c>
      <c r="C153" s="187" t="s">
        <v>264</v>
      </c>
      <c r="D153" s="10">
        <v>792785</v>
      </c>
      <c r="E153" s="10"/>
      <c r="F153" s="10">
        <v>67.004502164562126</v>
      </c>
      <c r="G153" s="10"/>
      <c r="H153" s="10"/>
      <c r="I153" s="10">
        <v>32.995497835437867</v>
      </c>
      <c r="J153" s="10">
        <v>67.004502164562126</v>
      </c>
      <c r="K153" s="10"/>
      <c r="L153" s="10"/>
      <c r="M153" s="10">
        <v>44.781144781144782</v>
      </c>
      <c r="N153" s="10"/>
      <c r="O153" s="10"/>
      <c r="P153" s="10">
        <v>55.218855218855218</v>
      </c>
      <c r="Q153" s="10"/>
      <c r="R153" s="10"/>
      <c r="S153" s="10"/>
      <c r="T153" s="10"/>
      <c r="U153" s="10"/>
      <c r="V153" s="10">
        <v>100</v>
      </c>
      <c r="W153" s="187"/>
      <c r="X153" s="187"/>
      <c r="Y153" s="187"/>
      <c r="Z153" s="187"/>
      <c r="AA153" s="187"/>
      <c r="AB153" s="187"/>
      <c r="AC153" s="187"/>
      <c r="AD153" s="187"/>
    </row>
    <row xmlns:x14ac="http://schemas.microsoft.com/office/spreadsheetml/2009/9/ac" r="154" s="184" customFormat="true" ht="12" x14ac:dyDescent="0.2">
      <c r="A154" s="187" t="s">
        <v>257</v>
      </c>
      <c r="B154" s="10">
        <v>2016</v>
      </c>
      <c r="C154" s="187" t="s">
        <v>264</v>
      </c>
      <c r="D154" s="10">
        <v>795488</v>
      </c>
      <c r="E154" s="10"/>
      <c r="F154" s="10">
        <v>67.030408517652688</v>
      </c>
      <c r="G154" s="10"/>
      <c r="H154" s="10"/>
      <c r="I154" s="10">
        <v>32.969591482347312</v>
      </c>
      <c r="J154" s="10">
        <v>67.030408517652688</v>
      </c>
      <c r="K154" s="10"/>
      <c r="L154" s="10"/>
      <c r="M154" s="10">
        <v>44.781144781144782</v>
      </c>
      <c r="N154" s="10"/>
      <c r="O154" s="10"/>
      <c r="P154" s="10">
        <v>55.218855218855218</v>
      </c>
      <c r="Q154" s="10"/>
      <c r="R154" s="10"/>
      <c r="S154" s="10"/>
      <c r="T154" s="10"/>
      <c r="U154" s="10"/>
      <c r="V154" s="10">
        <v>100</v>
      </c>
      <c r="W154" s="187"/>
      <c r="X154" s="187"/>
      <c r="Y154" s="187"/>
      <c r="Z154" s="187"/>
      <c r="AA154" s="187"/>
      <c r="AB154" s="187"/>
      <c r="AC154" s="187"/>
      <c r="AD154" s="187"/>
    </row>
    <row xmlns:x14ac="http://schemas.microsoft.com/office/spreadsheetml/2009/9/ac" r="155" s="184" customFormat="true" ht="12" x14ac:dyDescent="0.2">
      <c r="A155" s="187" t="s">
        <v>257</v>
      </c>
      <c r="B155" s="10">
        <v>2017</v>
      </c>
      <c r="C155" s="187" t="s">
        <v>264</v>
      </c>
      <c r="D155" s="10">
        <v>799772</v>
      </c>
      <c r="E155" s="10"/>
      <c r="F155" s="10">
        <v>67.056314870743236</v>
      </c>
      <c r="G155" s="10"/>
      <c r="H155" s="10"/>
      <c r="I155" s="10">
        <v>32.943685129256757</v>
      </c>
      <c r="J155" s="10">
        <v>67.056314870743236</v>
      </c>
      <c r="K155" s="10"/>
      <c r="L155" s="10"/>
      <c r="M155" s="10">
        <v>44.781144781144782</v>
      </c>
      <c r="N155" s="10"/>
      <c r="O155" s="10"/>
      <c r="P155" s="10">
        <v>55.218855218855218</v>
      </c>
      <c r="Q155" s="10"/>
      <c r="R155" s="10"/>
      <c r="S155" s="10"/>
      <c r="T155" s="10"/>
      <c r="U155" s="10"/>
      <c r="V155" s="10">
        <v>100</v>
      </c>
      <c r="W155" s="187"/>
      <c r="X155" s="187"/>
      <c r="Y155" s="187"/>
      <c r="Z155" s="187"/>
      <c r="AA155" s="187"/>
      <c r="AB155" s="187"/>
      <c r="AC155" s="187"/>
      <c r="AD155" s="187"/>
    </row>
    <row xmlns:x14ac="http://schemas.microsoft.com/office/spreadsheetml/2009/9/ac" r="156" s="184" customFormat="true" ht="12" x14ac:dyDescent="0.2">
      <c r="A156" s="187" t="s">
        <v>257</v>
      </c>
      <c r="B156" s="10">
        <v>2018</v>
      </c>
      <c r="C156" s="187" t="s">
        <v>264</v>
      </c>
      <c r="D156" s="10">
        <v>805398</v>
      </c>
      <c r="E156" s="10"/>
      <c r="F156" s="10">
        <v>67.082221223833784</v>
      </c>
      <c r="G156" s="10"/>
      <c r="H156" s="10"/>
      <c r="I156" s="10">
        <v>32.917778776166223</v>
      </c>
      <c r="J156" s="10">
        <v>67.082221223833784</v>
      </c>
      <c r="K156" s="10"/>
      <c r="L156" s="10"/>
      <c r="M156" s="10">
        <v>44.781144781144782</v>
      </c>
      <c r="N156" s="10"/>
      <c r="O156" s="10"/>
      <c r="P156" s="10">
        <v>55.218855218855218</v>
      </c>
      <c r="Q156" s="10"/>
      <c r="R156" s="10"/>
      <c r="S156" s="10"/>
      <c r="T156" s="10"/>
      <c r="U156" s="10"/>
      <c r="V156" s="10">
        <v>100</v>
      </c>
      <c r="W156" s="187"/>
      <c r="X156" s="187"/>
      <c r="Y156" s="187"/>
      <c r="Z156" s="187"/>
      <c r="AA156" s="187"/>
      <c r="AB156" s="187"/>
      <c r="AC156" s="187"/>
      <c r="AD156" s="187"/>
    </row>
    <row xmlns:x14ac="http://schemas.microsoft.com/office/spreadsheetml/2009/9/ac" r="157" s="184" customFormat="true" ht="12" x14ac:dyDescent="0.2">
      <c r="A157" s="187" t="s">
        <v>257</v>
      </c>
      <c r="B157" s="10">
        <v>2019</v>
      </c>
      <c r="C157" s="187" t="s">
        <v>264</v>
      </c>
      <c r="D157" s="10">
        <v>811229</v>
      </c>
      <c r="E157" s="10"/>
      <c r="F157" s="10">
        <v>67.108127576924332</v>
      </c>
      <c r="G157" s="10"/>
      <c r="H157" s="10"/>
      <c r="I157" s="10">
        <v>32.891872423075668</v>
      </c>
      <c r="J157" s="10">
        <v>67.108127576924332</v>
      </c>
      <c r="K157" s="10"/>
      <c r="L157" s="10"/>
      <c r="M157" s="10">
        <v>44.781144781144782</v>
      </c>
      <c r="N157" s="10"/>
      <c r="O157" s="10"/>
      <c r="P157" s="10">
        <v>55.218855218855218</v>
      </c>
      <c r="Q157" s="10"/>
      <c r="R157" s="10"/>
      <c r="S157" s="10"/>
      <c r="T157" s="10"/>
      <c r="U157" s="10"/>
      <c r="V157" s="10">
        <v>100</v>
      </c>
      <c r="W157" s="187"/>
      <c r="X157" s="187"/>
      <c r="Y157" s="187"/>
      <c r="Z157" s="187"/>
      <c r="AA157" s="187"/>
      <c r="AB157" s="187"/>
      <c r="AC157" s="187"/>
      <c r="AD157" s="187"/>
    </row>
    <row xmlns:x14ac="http://schemas.microsoft.com/office/spreadsheetml/2009/9/ac" r="158" s="184" customFormat="true" ht="12" x14ac:dyDescent="0.2">
      <c r="A158" s="187" t="s">
        <v>257</v>
      </c>
      <c r="B158" s="10">
        <v>2020</v>
      </c>
      <c r="C158" s="187" t="s">
        <v>264</v>
      </c>
      <c r="D158" s="10">
        <v>816921</v>
      </c>
      <c r="E158" s="10"/>
      <c r="F158" s="10">
        <v>67.13403393001488</v>
      </c>
      <c r="G158" s="10"/>
      <c r="H158" s="10"/>
      <c r="I158" s="10">
        <v>32.86596606998512</v>
      </c>
      <c r="J158" s="10">
        <v>67.13403393001488</v>
      </c>
      <c r="K158" s="10"/>
      <c r="L158" s="10"/>
      <c r="M158" s="10">
        <v>44.781144781144782</v>
      </c>
      <c r="N158" s="10"/>
      <c r="O158" s="10"/>
      <c r="P158" s="10">
        <v>55.218855218855218</v>
      </c>
      <c r="Q158" s="10"/>
      <c r="R158" s="10"/>
      <c r="S158" s="10"/>
      <c r="T158" s="10"/>
      <c r="U158" s="10"/>
      <c r="V158" s="10">
        <v>100</v>
      </c>
      <c r="W158" s="187"/>
      <c r="X158" s="187"/>
      <c r="Y158" s="187"/>
      <c r="Z158" s="187"/>
      <c r="AA158" s="187"/>
      <c r="AB158" s="187"/>
      <c r="AC158" s="187"/>
      <c r="AD158" s="187"/>
    </row>
    <row xmlns:x14ac="http://schemas.microsoft.com/office/spreadsheetml/2009/9/ac" r="159" s="184" customFormat="true" ht="12" x14ac:dyDescent="0.2">
      <c r="A159" s="187" t="s">
        <v>257</v>
      </c>
      <c r="B159" s="10">
        <v>2021</v>
      </c>
      <c r="C159" s="187" t="s">
        <v>264</v>
      </c>
      <c r="D159" s="10">
        <v>822421</v>
      </c>
      <c r="E159" s="10"/>
      <c r="F159" s="10">
        <v>67.159940283105442</v>
      </c>
      <c r="G159" s="10"/>
      <c r="H159" s="10"/>
      <c r="I159" s="10">
        <v>32.840059716894558</v>
      </c>
      <c r="J159" s="10">
        <v>67.159940283105442</v>
      </c>
      <c r="K159" s="10"/>
      <c r="L159" s="10"/>
      <c r="M159" s="10">
        <v>44.781144781144782</v>
      </c>
      <c r="N159" s="10"/>
      <c r="O159" s="10"/>
      <c r="P159" s="10">
        <v>55.218855218855218</v>
      </c>
      <c r="Q159" s="10"/>
      <c r="R159" s="10"/>
      <c r="S159" s="10"/>
      <c r="T159" s="10"/>
      <c r="U159" s="10"/>
      <c r="V159" s="10">
        <v>100</v>
      </c>
      <c r="W159" s="187"/>
      <c r="X159" s="187"/>
      <c r="Y159" s="187"/>
      <c r="Z159" s="187"/>
      <c r="AA159" s="187"/>
      <c r="AB159" s="187"/>
      <c r="AC159" s="187"/>
      <c r="AD159" s="187"/>
    </row>
    <row xmlns:x14ac="http://schemas.microsoft.com/office/spreadsheetml/2009/9/ac" r="160" s="184" customFormat="true" ht="12" x14ac:dyDescent="0.2">
      <c r="A160" s="187" t="s">
        <v>257</v>
      </c>
      <c r="B160" s="10">
        <v>2022</v>
      </c>
      <c r="C160" s="187" t="s">
        <v>264</v>
      </c>
      <c r="D160" s="10">
        <v>827186</v>
      </c>
      <c r="E160" s="10"/>
      <c r="F160" s="10">
        <v>67.159940283105442</v>
      </c>
      <c r="G160" s="10"/>
      <c r="H160" s="10"/>
      <c r="I160" s="10">
        <v>32.840059716894558</v>
      </c>
      <c r="J160" s="10">
        <v>67.159940283105442</v>
      </c>
      <c r="K160" s="10"/>
      <c r="L160" s="10"/>
      <c r="M160" s="10">
        <v>44.781144781144782</v>
      </c>
      <c r="N160" s="10"/>
      <c r="O160" s="10"/>
      <c r="P160" s="10">
        <v>55.218855218855218</v>
      </c>
      <c r="Q160" s="10"/>
      <c r="R160" s="10"/>
      <c r="S160" s="10"/>
      <c r="T160" s="10"/>
      <c r="U160" s="10"/>
      <c r="V160" s="10">
        <v>100</v>
      </c>
      <c r="W160" s="187"/>
      <c r="X160" s="187"/>
      <c r="Y160" s="187"/>
      <c r="Z160" s="187"/>
      <c r="AA160" s="187"/>
      <c r="AB160" s="187"/>
      <c r="AC160" s="187"/>
      <c r="AD160" s="187"/>
    </row>
    <row xmlns:x14ac="http://schemas.microsoft.com/office/spreadsheetml/2009/9/ac" r="161" s="184" customFormat="true" ht="12" x14ac:dyDescent="0.2">
      <c r="A161" s="187" t="s">
        <v>257</v>
      </c>
      <c r="B161" s="10">
        <v>2023</v>
      </c>
      <c r="C161" s="187" t="s">
        <v>264</v>
      </c>
      <c r="D161" s="10">
        <v>830985</v>
      </c>
      <c r="E161" s="10"/>
      <c r="F161" s="10">
        <v>67.159940283105442</v>
      </c>
      <c r="G161" s="10"/>
      <c r="H161" s="10"/>
      <c r="I161" s="10">
        <v>32.840059716894558</v>
      </c>
      <c r="J161" s="10">
        <v>67.159940283105442</v>
      </c>
      <c r="K161" s="10"/>
      <c r="L161" s="10"/>
      <c r="M161" s="10">
        <v>44.781144781144782</v>
      </c>
      <c r="N161" s="10"/>
      <c r="O161" s="10"/>
      <c r="P161" s="10">
        <v>55.218855218855218</v>
      </c>
      <c r="Q161" s="10"/>
      <c r="R161" s="10"/>
      <c r="S161" s="10"/>
      <c r="T161" s="10"/>
      <c r="U161" s="10"/>
      <c r="V161" s="10">
        <v>100</v>
      </c>
      <c r="W161" s="187"/>
      <c r="X161" s="187"/>
      <c r="Y161" s="187"/>
      <c r="Z161" s="187"/>
      <c r="AA161" s="187"/>
      <c r="AB161" s="187"/>
      <c r="AC161" s="187"/>
      <c r="AD161" s="187"/>
    </row>
    <row xmlns:x14ac="http://schemas.microsoft.com/office/spreadsheetml/2009/9/ac" r="162" s="184" customFormat="true" ht="12" x14ac:dyDescent="0.2">
      <c r="A162" s="187" t="s">
        <v>257</v>
      </c>
      <c r="B162" s="10">
        <v>2024</v>
      </c>
      <c r="C162" s="187" t="s">
        <v>264</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257</v>
      </c>
      <c r="B163" s="10">
        <v>2025</v>
      </c>
      <c r="C163" s="187" t="s">
        <v>264</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257</v>
      </c>
      <c r="B164" s="10">
        <v>2026</v>
      </c>
      <c r="C164" s="187" t="s">
        <v>264</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257</v>
      </c>
      <c r="B165" s="10">
        <v>2027</v>
      </c>
      <c r="C165" s="187" t="s">
        <v>264</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257</v>
      </c>
      <c r="B166" s="10">
        <v>2028</v>
      </c>
      <c r="C166" s="187" t="s">
        <v>264</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257</v>
      </c>
      <c r="B167" s="10">
        <v>2029</v>
      </c>
      <c r="C167" s="187" t="s">
        <v>264</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257</v>
      </c>
      <c r="B168" s="10">
        <v>2030</v>
      </c>
      <c r="C168" s="187" t="s">
        <v>264</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257</v>
      </c>
      <c r="B169" s="10">
        <v>2000</v>
      </c>
      <c r="C169" s="188" t="s">
        <v>265</v>
      </c>
      <c r="D169" s="10">
        <v>631967</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257</v>
      </c>
      <c r="B170" s="10">
        <v>2001</v>
      </c>
      <c r="C170" s="188" t="s">
        <v>265</v>
      </c>
      <c r="D170" s="10">
        <v>635865</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257</v>
      </c>
      <c r="B171" s="10">
        <v>2002</v>
      </c>
      <c r="C171" s="188" t="s">
        <v>265</v>
      </c>
      <c r="D171" s="10">
        <v>640323</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257</v>
      </c>
      <c r="B172" s="10">
        <v>2003</v>
      </c>
      <c r="C172" s="188" t="s">
        <v>265</v>
      </c>
      <c r="D172" s="10">
        <v>644651</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257</v>
      </c>
      <c r="B173" s="10">
        <v>2004</v>
      </c>
      <c r="C173" s="188" t="s">
        <v>265</v>
      </c>
      <c r="D173" s="10">
        <v>649027</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257</v>
      </c>
      <c r="B174" s="10">
        <v>2005</v>
      </c>
      <c r="C174" s="188" t="s">
        <v>265</v>
      </c>
      <c r="D174" s="10">
        <v>653639</v>
      </c>
      <c r="E174" s="10"/>
      <c r="F174" s="10"/>
      <c r="G174" s="10"/>
      <c r="H174" s="10"/>
      <c r="I174" s="10"/>
      <c r="J174" s="10">
        <v>100</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257</v>
      </c>
      <c r="B175" s="10">
        <v>2006</v>
      </c>
      <c r="C175" s="188" t="s">
        <v>265</v>
      </c>
      <c r="D175" s="10">
        <v>674048</v>
      </c>
      <c r="E175" s="10"/>
      <c r="F175" s="10"/>
      <c r="G175" s="10"/>
      <c r="H175" s="10"/>
      <c r="I175" s="10"/>
      <c r="J175" s="10">
        <v>100</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257</v>
      </c>
      <c r="B176" s="10">
        <v>2007</v>
      </c>
      <c r="C176" s="188" t="s">
        <v>265</v>
      </c>
      <c r="D176" s="10">
        <v>680046</v>
      </c>
      <c r="E176" s="10"/>
      <c r="F176" s="10"/>
      <c r="G176" s="10"/>
      <c r="H176" s="10"/>
      <c r="I176" s="10"/>
      <c r="J176" s="10">
        <v>100</v>
      </c>
      <c r="K176" s="10"/>
      <c r="L176" s="10"/>
      <c r="M176" s="10"/>
      <c r="N176" s="10"/>
      <c r="O176" s="10"/>
      <c r="P176" s="10">
        <v>100</v>
      </c>
      <c r="Q176" s="10"/>
      <c r="R176" s="10"/>
      <c r="S176" s="10"/>
      <c r="T176" s="10"/>
      <c r="U176" s="10"/>
      <c r="V176" s="10">
        <v>100</v>
      </c>
      <c r="W176" s="188"/>
      <c r="X176" s="188"/>
      <c r="Y176" s="188"/>
      <c r="Z176" s="188"/>
      <c r="AA176" s="188"/>
      <c r="AB176" s="188"/>
    </row>
    <row xmlns:x14ac="http://schemas.microsoft.com/office/spreadsheetml/2009/9/ac" r="177" ht="15.75" x14ac:dyDescent="0.25">
      <c r="A177" s="188" t="s">
        <v>257</v>
      </c>
      <c r="B177" s="10">
        <v>2008</v>
      </c>
      <c r="C177" s="188" t="s">
        <v>265</v>
      </c>
      <c r="D177" s="10">
        <v>684113</v>
      </c>
      <c r="E177" s="10"/>
      <c r="F177" s="10"/>
      <c r="G177" s="10"/>
      <c r="H177" s="10"/>
      <c r="I177" s="10"/>
      <c r="J177" s="10">
        <v>100</v>
      </c>
      <c r="K177" s="10"/>
      <c r="L177" s="10"/>
      <c r="M177" s="10"/>
      <c r="N177" s="10"/>
      <c r="O177" s="10"/>
      <c r="P177" s="10">
        <v>100</v>
      </c>
      <c r="Q177" s="10"/>
      <c r="R177" s="10"/>
      <c r="S177" s="10"/>
      <c r="T177" s="10"/>
      <c r="U177" s="10"/>
      <c r="V177" s="10">
        <v>100</v>
      </c>
      <c r="W177" s="188"/>
      <c r="X177" s="188"/>
      <c r="Y177" s="188"/>
      <c r="Z177" s="188"/>
      <c r="AA177" s="188"/>
      <c r="AB177" s="188"/>
    </row>
    <row xmlns:x14ac="http://schemas.microsoft.com/office/spreadsheetml/2009/9/ac" r="178" ht="15.75" x14ac:dyDescent="0.25">
      <c r="A178" s="188" t="s">
        <v>257</v>
      </c>
      <c r="B178" s="10">
        <v>2009</v>
      </c>
      <c r="C178" s="188" t="s">
        <v>265</v>
      </c>
      <c r="D178" s="10">
        <v>685819</v>
      </c>
      <c r="E178" s="10"/>
      <c r="F178" s="10"/>
      <c r="G178" s="10"/>
      <c r="H178" s="10"/>
      <c r="I178" s="10"/>
      <c r="J178" s="10">
        <v>100</v>
      </c>
      <c r="K178" s="10"/>
      <c r="L178" s="10"/>
      <c r="M178" s="10"/>
      <c r="N178" s="10"/>
      <c r="O178" s="10"/>
      <c r="P178" s="10">
        <v>100</v>
      </c>
      <c r="Q178" s="10"/>
      <c r="R178" s="10"/>
      <c r="S178" s="10"/>
      <c r="T178" s="10"/>
      <c r="U178" s="10"/>
      <c r="V178" s="10">
        <v>100</v>
      </c>
      <c r="W178" s="188"/>
      <c r="X178" s="188"/>
      <c r="Y178" s="188"/>
      <c r="Z178" s="188"/>
      <c r="AA178" s="188"/>
      <c r="AB178" s="188"/>
    </row>
    <row xmlns:x14ac="http://schemas.microsoft.com/office/spreadsheetml/2009/9/ac" r="179" ht="15.75" x14ac:dyDescent="0.25">
      <c r="A179" s="188" t="s">
        <v>257</v>
      </c>
      <c r="B179" s="10">
        <v>2010</v>
      </c>
      <c r="C179" s="188" t="s">
        <v>265</v>
      </c>
      <c r="D179" s="10">
        <v>684815</v>
      </c>
      <c r="E179" s="10"/>
      <c r="F179" s="10"/>
      <c r="G179" s="10"/>
      <c r="H179" s="10"/>
      <c r="I179" s="10"/>
      <c r="J179" s="10">
        <v>100</v>
      </c>
      <c r="K179" s="10"/>
      <c r="L179" s="10"/>
      <c r="M179" s="10"/>
      <c r="N179" s="10"/>
      <c r="O179" s="10"/>
      <c r="P179" s="10">
        <v>100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257</v>
      </c>
      <c r="B180" s="10">
        <v>2011</v>
      </c>
      <c r="C180" s="188" t="s">
        <v>265</v>
      </c>
      <c r="D180" s="10">
        <v>681828</v>
      </c>
      <c r="E180" s="10"/>
      <c r="F180" s="10"/>
      <c r="G180" s="10"/>
      <c r="H180" s="10"/>
      <c r="I180" s="10"/>
      <c r="J180" s="10">
        <v>100</v>
      </c>
      <c r="K180" s="10"/>
      <c r="L180" s="10"/>
      <c r="M180" s="10"/>
      <c r="N180" s="10"/>
      <c r="O180" s="10"/>
      <c r="P180" s="10">
        <v>100</v>
      </c>
      <c r="Q180" s="10"/>
      <c r="R180" s="10"/>
      <c r="S180" s="10"/>
      <c r="T180" s="10"/>
      <c r="U180" s="10"/>
      <c r="V180" s="10">
        <v>100</v>
      </c>
      <c r="W180" s="188"/>
      <c r="X180" s="188"/>
      <c r="Y180" s="188"/>
      <c r="Z180" s="188"/>
      <c r="AA180" s="188"/>
      <c r="AB180" s="188"/>
    </row>
    <row xmlns:x14ac="http://schemas.microsoft.com/office/spreadsheetml/2009/9/ac" r="181" ht="15.75" x14ac:dyDescent="0.25">
      <c r="A181" s="188" t="s">
        <v>257</v>
      </c>
      <c r="B181" s="10">
        <v>2012</v>
      </c>
      <c r="C181" s="188" t="s">
        <v>265</v>
      </c>
      <c r="D181" s="10">
        <v>678119</v>
      </c>
      <c r="E181" s="10"/>
      <c r="F181" s="10"/>
      <c r="G181" s="10"/>
      <c r="H181" s="10"/>
      <c r="I181" s="10"/>
      <c r="J181" s="10">
        <v>100</v>
      </c>
      <c r="K181" s="10"/>
      <c r="L181" s="10"/>
      <c r="M181" s="10"/>
      <c r="N181" s="10"/>
      <c r="O181" s="10"/>
      <c r="P181" s="10">
        <v>100</v>
      </c>
      <c r="Q181" s="10"/>
      <c r="R181" s="10"/>
      <c r="S181" s="10"/>
      <c r="T181" s="10"/>
      <c r="U181" s="10"/>
      <c r="V181" s="10">
        <v>100</v>
      </c>
      <c r="W181" s="188"/>
      <c r="X181" s="188"/>
      <c r="Y181" s="188"/>
      <c r="Z181" s="188"/>
      <c r="AA181" s="188"/>
      <c r="AB181" s="188"/>
    </row>
    <row xmlns:x14ac="http://schemas.microsoft.com/office/spreadsheetml/2009/9/ac" r="182" ht="15.75" x14ac:dyDescent="0.25">
      <c r="A182" s="188" t="s">
        <v>257</v>
      </c>
      <c r="B182" s="10">
        <v>2013</v>
      </c>
      <c r="C182" s="188" t="s">
        <v>265</v>
      </c>
      <c r="D182" s="10">
        <v>673465</v>
      </c>
      <c r="E182" s="10"/>
      <c r="F182" s="10"/>
      <c r="G182" s="10"/>
      <c r="H182" s="10"/>
      <c r="I182" s="10"/>
      <c r="J182" s="10">
        <v>100</v>
      </c>
      <c r="K182" s="10"/>
      <c r="L182" s="10"/>
      <c r="M182" s="10"/>
      <c r="N182" s="10"/>
      <c r="O182" s="10"/>
      <c r="P182" s="10">
        <v>100</v>
      </c>
      <c r="Q182" s="10"/>
      <c r="R182" s="10"/>
      <c r="S182" s="10"/>
      <c r="T182" s="10"/>
      <c r="U182" s="10"/>
      <c r="V182" s="10">
        <v>100</v>
      </c>
      <c r="W182" s="188"/>
      <c r="X182" s="188"/>
      <c r="Y182" s="188"/>
      <c r="Z182" s="188"/>
      <c r="AA182" s="188"/>
      <c r="AB182" s="188"/>
    </row>
    <row xmlns:x14ac="http://schemas.microsoft.com/office/spreadsheetml/2009/9/ac" r="183" ht="15.75" x14ac:dyDescent="0.25">
      <c r="A183" s="188" t="s">
        <v>257</v>
      </c>
      <c r="B183" s="10">
        <v>2014</v>
      </c>
      <c r="C183" s="188" t="s">
        <v>265</v>
      </c>
      <c r="D183" s="10">
        <v>668560</v>
      </c>
      <c r="E183" s="10"/>
      <c r="F183" s="10"/>
      <c r="G183" s="10"/>
      <c r="H183" s="10"/>
      <c r="I183" s="10"/>
      <c r="J183" s="10">
        <v>100</v>
      </c>
      <c r="K183" s="10"/>
      <c r="L183" s="10"/>
      <c r="M183" s="10"/>
      <c r="N183" s="10"/>
      <c r="O183" s="10"/>
      <c r="P183" s="10">
        <v>100</v>
      </c>
      <c r="Q183" s="10"/>
      <c r="R183" s="10"/>
      <c r="S183" s="10"/>
      <c r="T183" s="10"/>
      <c r="U183" s="10"/>
      <c r="V183" s="10">
        <v>100</v>
      </c>
      <c r="W183" s="188"/>
      <c r="X183" s="188"/>
      <c r="Y183" s="188"/>
      <c r="Z183" s="188"/>
      <c r="AA183" s="188"/>
      <c r="AB183" s="188"/>
    </row>
    <row xmlns:x14ac="http://schemas.microsoft.com/office/spreadsheetml/2009/9/ac" r="184" ht="15.75" x14ac:dyDescent="0.25">
      <c r="A184" s="188" t="s">
        <v>257</v>
      </c>
      <c r="B184" s="10">
        <v>2015</v>
      </c>
      <c r="C184" s="188" t="s">
        <v>265</v>
      </c>
      <c r="D184" s="10">
        <v>664603</v>
      </c>
      <c r="E184" s="10"/>
      <c r="F184" s="10">
        <v>89.075630252100851</v>
      </c>
      <c r="G184" s="10"/>
      <c r="H184" s="10"/>
      <c r="I184" s="10">
        <v>10.924369747899149</v>
      </c>
      <c r="J184" s="10">
        <v>89.075630252100851</v>
      </c>
      <c r="K184" s="10"/>
      <c r="L184" s="10"/>
      <c r="M184" s="10">
        <v>61.864406779661017</v>
      </c>
      <c r="N184" s="10"/>
      <c r="O184" s="10"/>
      <c r="P184" s="10">
        <v>38.135593220338983</v>
      </c>
      <c r="Q184" s="10"/>
      <c r="R184" s="10"/>
      <c r="S184" s="10"/>
      <c r="T184" s="10"/>
      <c r="U184" s="10"/>
      <c r="V184" s="10">
        <v>100</v>
      </c>
      <c r="W184" s="188"/>
      <c r="X184" s="188"/>
      <c r="Y184" s="188"/>
      <c r="Z184" s="188"/>
      <c r="AA184" s="188"/>
      <c r="AB184" s="188"/>
    </row>
    <row xmlns:x14ac="http://schemas.microsoft.com/office/spreadsheetml/2009/9/ac" r="185" ht="15.75" x14ac:dyDescent="0.25">
      <c r="A185" s="188" t="s">
        <v>257</v>
      </c>
      <c r="B185" s="10">
        <v>2016</v>
      </c>
      <c r="C185" s="188" t="s">
        <v>265</v>
      </c>
      <c r="D185" s="10">
        <v>661188</v>
      </c>
      <c r="E185" s="10"/>
      <c r="F185" s="10">
        <v>89.075630252100851</v>
      </c>
      <c r="G185" s="10"/>
      <c r="H185" s="10"/>
      <c r="I185" s="10">
        <v>10.924369747899149</v>
      </c>
      <c r="J185" s="10">
        <v>89.075630252100851</v>
      </c>
      <c r="K185" s="10"/>
      <c r="L185" s="10"/>
      <c r="M185" s="10">
        <v>61.864406779661017</v>
      </c>
      <c r="N185" s="10"/>
      <c r="O185" s="10"/>
      <c r="P185" s="10">
        <v>38.135593220338983</v>
      </c>
      <c r="Q185" s="10"/>
      <c r="R185" s="10"/>
      <c r="S185" s="10"/>
      <c r="T185" s="10"/>
      <c r="U185" s="10"/>
      <c r="V185" s="10">
        <v>100</v>
      </c>
      <c r="W185" s="188"/>
      <c r="X185" s="188"/>
      <c r="Y185" s="188"/>
      <c r="Z185" s="188"/>
      <c r="AA185" s="188"/>
      <c r="AB185" s="188"/>
    </row>
    <row xmlns:x14ac="http://schemas.microsoft.com/office/spreadsheetml/2009/9/ac" r="186" ht="15.75" x14ac:dyDescent="0.25">
      <c r="A186" s="188" t="s">
        <v>257</v>
      </c>
      <c r="B186" s="10">
        <v>2017</v>
      </c>
      <c r="C186" s="188" t="s">
        <v>265</v>
      </c>
      <c r="D186" s="10">
        <v>658016</v>
      </c>
      <c r="E186" s="10"/>
      <c r="F186" s="10">
        <v>89.075630252100851</v>
      </c>
      <c r="G186" s="10"/>
      <c r="H186" s="10"/>
      <c r="I186" s="10">
        <v>10.924369747899149</v>
      </c>
      <c r="J186" s="10">
        <v>89.075630252100851</v>
      </c>
      <c r="K186" s="10"/>
      <c r="L186" s="10"/>
      <c r="M186" s="10">
        <v>61.864406779661017</v>
      </c>
      <c r="N186" s="10"/>
      <c r="O186" s="10"/>
      <c r="P186" s="10">
        <v>38.135593220338983</v>
      </c>
      <c r="Q186" s="10"/>
      <c r="R186" s="10"/>
      <c r="S186" s="10"/>
      <c r="T186" s="10"/>
      <c r="U186" s="10"/>
      <c r="V186" s="10">
        <v>100</v>
      </c>
      <c r="W186" s="188"/>
      <c r="X186" s="188"/>
      <c r="Y186" s="188"/>
      <c r="Z186" s="188"/>
      <c r="AA186" s="188"/>
      <c r="AB186" s="188"/>
    </row>
    <row xmlns:x14ac="http://schemas.microsoft.com/office/spreadsheetml/2009/9/ac" r="187" ht="15.75" x14ac:dyDescent="0.25">
      <c r="A187" s="188" t="s">
        <v>257</v>
      </c>
      <c r="B187" s="10">
        <v>2018</v>
      </c>
      <c r="C187" s="188" t="s">
        <v>265</v>
      </c>
      <c r="D187" s="10">
        <v>655392</v>
      </c>
      <c r="E187" s="10"/>
      <c r="F187" s="10">
        <v>89.075630252100851</v>
      </c>
      <c r="G187" s="10"/>
      <c r="H187" s="10"/>
      <c r="I187" s="10">
        <v>10.924369747899149</v>
      </c>
      <c r="J187" s="10">
        <v>89.075630252100851</v>
      </c>
      <c r="K187" s="10"/>
      <c r="L187" s="10"/>
      <c r="M187" s="10">
        <v>61.864406779661017</v>
      </c>
      <c r="N187" s="10"/>
      <c r="O187" s="10"/>
      <c r="P187" s="10">
        <v>38.135593220338983</v>
      </c>
      <c r="Q187" s="10"/>
      <c r="R187" s="10"/>
      <c r="S187" s="10"/>
      <c r="T187" s="10"/>
      <c r="U187" s="10"/>
      <c r="V187" s="10">
        <v>100</v>
      </c>
      <c r="W187" s="188"/>
      <c r="X187" s="188"/>
      <c r="Y187" s="188"/>
      <c r="Z187" s="188"/>
      <c r="AA187" s="188"/>
      <c r="AB187" s="188"/>
    </row>
    <row xmlns:x14ac="http://schemas.microsoft.com/office/spreadsheetml/2009/9/ac" r="188" ht="15.75" x14ac:dyDescent="0.25">
      <c r="A188" s="188" t="s">
        <v>257</v>
      </c>
      <c r="B188" s="10">
        <v>2019</v>
      </c>
      <c r="C188" s="188" t="s">
        <v>265</v>
      </c>
      <c r="D188" s="10">
        <v>654240</v>
      </c>
      <c r="E188" s="10"/>
      <c r="F188" s="10">
        <v>89.075630252100851</v>
      </c>
      <c r="G188" s="10"/>
      <c r="H188" s="10"/>
      <c r="I188" s="10">
        <v>10.924369747899149</v>
      </c>
      <c r="J188" s="10">
        <v>89.075630252100851</v>
      </c>
      <c r="K188" s="10"/>
      <c r="L188" s="10"/>
      <c r="M188" s="10">
        <v>61.864406779661017</v>
      </c>
      <c r="N188" s="10"/>
      <c r="O188" s="10"/>
      <c r="P188" s="10">
        <v>38.135593220338983</v>
      </c>
      <c r="Q188" s="10"/>
      <c r="R188" s="10"/>
      <c r="S188" s="10"/>
      <c r="T188" s="10"/>
      <c r="U188" s="10"/>
      <c r="V188" s="10">
        <v>100</v>
      </c>
      <c r="W188" s="188"/>
      <c r="X188" s="188"/>
      <c r="Y188" s="188"/>
      <c r="Z188" s="188"/>
      <c r="AA188" s="188"/>
      <c r="AB188" s="188"/>
    </row>
    <row xmlns:x14ac="http://schemas.microsoft.com/office/spreadsheetml/2009/9/ac" r="189" ht="15.75" x14ac:dyDescent="0.25">
      <c r="A189" s="188" t="s">
        <v>257</v>
      </c>
      <c r="B189" s="10">
        <v>2020</v>
      </c>
      <c r="C189" s="188" t="s">
        <v>265</v>
      </c>
      <c r="D189" s="10">
        <v>654558</v>
      </c>
      <c r="E189" s="10"/>
      <c r="F189" s="10">
        <v>89.075630252100851</v>
      </c>
      <c r="G189" s="10"/>
      <c r="H189" s="10"/>
      <c r="I189" s="10">
        <v>10.924369747899149</v>
      </c>
      <c r="J189" s="10">
        <v>89.075630252100851</v>
      </c>
      <c r="K189" s="10"/>
      <c r="L189" s="10"/>
      <c r="M189" s="10">
        <v>61.864406779661017</v>
      </c>
      <c r="N189" s="10"/>
      <c r="O189" s="10"/>
      <c r="P189" s="10">
        <v>38.135593220338983</v>
      </c>
      <c r="Q189" s="10"/>
      <c r="R189" s="10"/>
      <c r="S189" s="10"/>
      <c r="T189" s="10"/>
      <c r="U189" s="10"/>
      <c r="V189" s="10">
        <v>100</v>
      </c>
      <c r="W189" s="188"/>
      <c r="X189" s="188"/>
      <c r="Y189" s="188"/>
      <c r="Z189" s="188"/>
      <c r="AA189" s="188"/>
      <c r="AB189" s="188"/>
    </row>
    <row xmlns:x14ac="http://schemas.microsoft.com/office/spreadsheetml/2009/9/ac" r="190" ht="15.75" x14ac:dyDescent="0.25">
      <c r="A190" s="188" t="s">
        <v>257</v>
      </c>
      <c r="B190" s="10">
        <v>2021</v>
      </c>
      <c r="C190" s="188" t="s">
        <v>265</v>
      </c>
      <c r="D190" s="10">
        <v>656784</v>
      </c>
      <c r="E190" s="10"/>
      <c r="F190" s="10">
        <v>89.075630252100851</v>
      </c>
      <c r="G190" s="10"/>
      <c r="H190" s="10"/>
      <c r="I190" s="10">
        <v>10.924369747899149</v>
      </c>
      <c r="J190" s="10">
        <v>89.075630252100851</v>
      </c>
      <c r="K190" s="10"/>
      <c r="L190" s="10"/>
      <c r="M190" s="10">
        <v>61.864406779661017</v>
      </c>
      <c r="N190" s="10"/>
      <c r="O190" s="10"/>
      <c r="P190" s="10">
        <v>38.135593220338983</v>
      </c>
      <c r="Q190" s="10"/>
      <c r="R190" s="10"/>
      <c r="S190" s="10"/>
      <c r="T190" s="10"/>
      <c r="U190" s="10"/>
      <c r="V190" s="10">
        <v>100</v>
      </c>
      <c r="W190" s="188"/>
      <c r="X190" s="188"/>
      <c r="Y190" s="188"/>
      <c r="Z190" s="188"/>
      <c r="AA190" s="188"/>
      <c r="AB190" s="188"/>
    </row>
    <row xmlns:x14ac="http://schemas.microsoft.com/office/spreadsheetml/2009/9/ac" r="191" ht="15.75" x14ac:dyDescent="0.25">
      <c r="A191" s="188" t="s">
        <v>257</v>
      </c>
      <c r="B191" s="10">
        <v>2022</v>
      </c>
      <c r="C191" s="188" t="s">
        <v>265</v>
      </c>
      <c r="D191" s="10">
        <v>660488</v>
      </c>
      <c r="E191" s="10"/>
      <c r="F191" s="10">
        <v>89.075630252100851</v>
      </c>
      <c r="G191" s="10"/>
      <c r="H191" s="10"/>
      <c r="I191" s="10">
        <v>10.924369747899149</v>
      </c>
      <c r="J191" s="10">
        <v>89.075630252100851</v>
      </c>
      <c r="K191" s="10"/>
      <c r="L191" s="10"/>
      <c r="M191" s="10">
        <v>61.864406779661017</v>
      </c>
      <c r="N191" s="10"/>
      <c r="O191" s="10"/>
      <c r="P191" s="10">
        <v>38.135593220338983</v>
      </c>
      <c r="Q191" s="10"/>
      <c r="R191" s="10"/>
      <c r="S191" s="10"/>
      <c r="T191" s="10"/>
      <c r="U191" s="10"/>
      <c r="V191" s="10">
        <v>100</v>
      </c>
      <c r="W191" s="188"/>
      <c r="X191" s="188"/>
      <c r="Y191" s="188"/>
      <c r="Z191" s="188"/>
      <c r="AA191" s="188"/>
      <c r="AB191" s="188"/>
    </row>
    <row xmlns:x14ac="http://schemas.microsoft.com/office/spreadsheetml/2009/9/ac" r="192" ht="15.75" x14ac:dyDescent="0.25">
      <c r="A192" s="188" t="s">
        <v>257</v>
      </c>
      <c r="B192" s="10">
        <v>2023</v>
      </c>
      <c r="C192" s="188" t="s">
        <v>265</v>
      </c>
      <c r="D192" s="10">
        <v>665580</v>
      </c>
      <c r="E192" s="10"/>
      <c r="F192" s="10">
        <v>89.075630252100851</v>
      </c>
      <c r="G192" s="10"/>
      <c r="H192" s="10"/>
      <c r="I192" s="10">
        <v>10.924369747899149</v>
      </c>
      <c r="J192" s="10">
        <v>89.075630252100851</v>
      </c>
      <c r="K192" s="10"/>
      <c r="L192" s="10"/>
      <c r="M192" s="10">
        <v>61.864406779661017</v>
      </c>
      <c r="N192" s="10"/>
      <c r="O192" s="10"/>
      <c r="P192" s="10">
        <v>38.135593220338983</v>
      </c>
      <c r="Q192" s="10"/>
      <c r="R192" s="10"/>
      <c r="S192" s="10"/>
      <c r="T192" s="10"/>
      <c r="U192" s="10"/>
      <c r="V192" s="10">
        <v>100</v>
      </c>
      <c r="W192" s="188"/>
      <c r="X192" s="188"/>
      <c r="Y192" s="188"/>
      <c r="Z192" s="188"/>
      <c r="AA192" s="188"/>
      <c r="AB192" s="188"/>
    </row>
    <row xmlns:x14ac="http://schemas.microsoft.com/office/spreadsheetml/2009/9/ac" r="193" ht="15.75" x14ac:dyDescent="0.25">
      <c r="A193" s="188" t="s">
        <v>257</v>
      </c>
      <c r="B193" s="10">
        <v>2024</v>
      </c>
      <c r="C193" s="188" t="s">
        <v>265</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257</v>
      </c>
      <c r="B194" s="10">
        <v>2025</v>
      </c>
      <c r="C194" s="188" t="s">
        <v>265</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257</v>
      </c>
      <c r="B195" s="10">
        <v>2026</v>
      </c>
      <c r="C195" s="188" t="s">
        <v>265</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257</v>
      </c>
      <c r="B196" s="10">
        <v>2027</v>
      </c>
      <c r="C196" s="188" t="s">
        <v>265</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257</v>
      </c>
      <c r="B197" s="10">
        <v>2028</v>
      </c>
      <c r="C197" s="188" t="s">
        <v>265</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257</v>
      </c>
      <c r="B198" s="10">
        <v>2029</v>
      </c>
      <c r="C198" s="188" t="s">
        <v>265</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257</v>
      </c>
      <c r="B199" s="10">
        <v>2030</v>
      </c>
      <c r="C199" s="188" t="s">
        <v>265</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6D72C-A675-444F-BA2F-C9E59CE3F38C}">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0" customWidth="true"/>
    <col min="2" max="2" width="6.5" style="221" customWidth="true"/>
    <col min="3" max="3" width="14.125" style="222" customWidth="true"/>
    <col min="4" max="4" width="9.75" style="200" customWidth="true"/>
    <col min="5" max="5" width="8" style="223" customWidth="true"/>
    <col min="6" max="6" width="8" style="224" customWidth="true"/>
    <col min="7" max="7" width="8" style="225" customWidth="true"/>
    <col min="8" max="8" width="8" style="226" customWidth="true"/>
    <col min="9" max="9" width="8" style="219" customWidth="true"/>
    <col min="10" max="10" width="8" style="227" customWidth="true"/>
    <col min="11" max="11" width="8" style="228" customWidth="true"/>
    <col min="12" max="12" width="8" style="224" customWidth="true"/>
    <col min="13" max="13" width="8" style="229" customWidth="true"/>
    <col min="14" max="14" width="8" style="230" customWidth="true"/>
    <col min="15" max="19" width="8" style="200" customWidth="true"/>
    <col min="20" max="16384" width="9" style="200"/>
  </cols>
  <sheetData>
    <row xmlns:x14ac="http://schemas.microsoft.com/office/spreadsheetml/2009/9/ac" r="1" ht="20.25" customHeight="true" x14ac:dyDescent="0.2">
      <c r="A1" s="583" t="s">
        <v>288</v>
      </c>
      <c r="B1" s="584"/>
      <c r="C1" s="584"/>
      <c r="D1" s="584"/>
      <c r="E1" s="585" t="s">
        <v>50</v>
      </c>
      <c r="F1" s="586"/>
      <c r="G1" s="586"/>
      <c r="H1" s="586"/>
      <c r="I1" s="587"/>
      <c r="J1" s="588" t="s">
        <v>10</v>
      </c>
      <c r="K1" s="588"/>
      <c r="L1" s="588"/>
      <c r="M1" s="588"/>
      <c r="N1" s="588"/>
      <c r="O1" s="589" t="s">
        <v>11</v>
      </c>
      <c r="P1" s="590"/>
      <c r="Q1" s="590"/>
      <c r="R1" s="590"/>
      <c r="S1" s="591"/>
    </row>
    <row xmlns:x14ac="http://schemas.microsoft.com/office/spreadsheetml/2009/9/ac" r="2" x14ac:dyDescent="0.2">
      <c r="A2" s="584"/>
      <c r="B2" s="584"/>
      <c r="C2" s="584"/>
      <c r="D2" s="584"/>
      <c r="E2" s="201"/>
      <c r="F2" s="202"/>
      <c r="G2" s="231"/>
      <c r="H2" s="203"/>
      <c r="I2" s="232"/>
      <c r="J2" s="204"/>
      <c r="K2" s="202"/>
      <c r="L2" s="233"/>
      <c r="M2" s="203"/>
      <c r="N2" s="234"/>
      <c r="O2" s="201"/>
      <c r="P2" s="202"/>
      <c r="Q2" s="205"/>
      <c r="R2" s="203"/>
      <c r="S2" s="232"/>
    </row>
    <row xmlns:x14ac="http://schemas.microsoft.com/office/spreadsheetml/2009/9/ac" r="3" ht="134.25" customHeight="true" x14ac:dyDescent="0.2">
      <c r="A3" s="206" t="s">
        <v>9</v>
      </c>
      <c r="B3" s="207" t="s">
        <v>4</v>
      </c>
      <c r="C3" s="208" t="s">
        <v>8</v>
      </c>
      <c r="D3" s="209" t="s">
        <v>171</v>
      </c>
      <c r="E3" s="210" t="s">
        <v>25</v>
      </c>
      <c r="F3" s="211" t="s">
        <v>19</v>
      </c>
      <c r="G3" s="235" t="s">
        <v>159</v>
      </c>
      <c r="H3" s="212" t="s">
        <v>166</v>
      </c>
      <c r="I3" s="236" t="s">
        <v>36</v>
      </c>
      <c r="J3" s="213" t="s">
        <v>25</v>
      </c>
      <c r="K3" s="214" t="s">
        <v>19</v>
      </c>
      <c r="L3" s="237" t="s">
        <v>160</v>
      </c>
      <c r="M3" s="212" t="s">
        <v>166</v>
      </c>
      <c r="N3" s="238" t="s">
        <v>36</v>
      </c>
      <c r="O3" s="210" t="s">
        <v>25</v>
      </c>
      <c r="P3" s="211" t="s">
        <v>126</v>
      </c>
      <c r="Q3" s="215" t="s">
        <v>161</v>
      </c>
      <c r="R3" s="212" t="s">
        <v>166</v>
      </c>
      <c r="S3" s="236" t="s">
        <v>36</v>
      </c>
    </row>
    <row xmlns:x14ac="http://schemas.microsoft.com/office/spreadsheetml/2009/9/ac" r="4" x14ac:dyDescent="0.2">
      <c r="A4" s="337" t="str">
        <f>IF(ISBLANK(Regressions!A14), " ", Regressions!A14)</f>
        <v>Nicaragua</v>
      </c>
      <c r="B4" s="338">
        <f>IF(ISBLANK(Regressions!B14), " ", Regressions!B14)</f>
        <v>2000</v>
      </c>
      <c r="C4" s="216" t="str">
        <f>IF(ISBLANK(Regressions!C14), " ", Regressions!C14)</f>
        <v>National</v>
      </c>
      <c r="D4" s="339">
        <f>IF(ISBLANK(Regressions!D14), " ", Regressions!D14)</f>
        <v>2027106</v>
      </c>
      <c r="E4" s="217">
        <f>IF(ISNUMBER(Regressions!E14),ROUND(Regressions!E14, 1), NA())</f>
        <v>100</v>
      </c>
      <c r="F4" s="340">
        <f>IF(ISNUMBER(Regressions!F14),ROUND(Regressions!F14, 1), NA())</f>
        <v>71.599999999999994</v>
      </c>
      <c r="G4" s="239" t="e">
        <f>IF(ISNUMBER(Regressions!G14),ROUND(Regressions!G14, 1), NA())</f>
        <v>#N/A</v>
      </c>
      <c r="H4" s="341" t="e">
        <f>IF(ISNUMBER(Regressions!H14),ROUND(Regressions!H14, 1), NA())</f>
        <v>#N/A</v>
      </c>
      <c r="I4" s="240">
        <f>IF(ISNUMBER(Regressions!I14),ROUND(Regressions!I14, 1), NA())</f>
        <v>28.4</v>
      </c>
      <c r="J4" s="342" t="e">
        <f>IF(ISNUMBER(Regressions!K14),ROUND(Regressions!K14, 1), NA())</f>
        <v>#N/A</v>
      </c>
      <c r="K4" s="340" t="e">
        <f>IF(ISNUMBER(Regressions!L14),ROUND(Regressions!L14, 1), NA())</f>
        <v>#N/A</v>
      </c>
      <c r="L4" s="241" t="e">
        <f>IF(ISNUMBER(Regressions!M14),ROUND(Regressions!M14, 1), NA())</f>
        <v>#N/A</v>
      </c>
      <c r="M4" s="341" t="e">
        <f>IF(ISNUMBER(Regressions!N14),ROUND(Regressions!N14, 1), NA())</f>
        <v>#N/A</v>
      </c>
      <c r="N4" s="240" t="e">
        <f>IF(ISNUMBER(Regressions!O14),ROUND(Regressions!O14, 1), NA())</f>
        <v>#N/A</v>
      </c>
      <c r="O4" s="342" t="e">
        <f>IF(ISNUMBER(Regressions!Q14),ROUND(Regressions!Q14, 1), NA())</f>
        <v>#N/A</v>
      </c>
      <c r="P4" s="340" t="e">
        <f>IF(ISNUMBER(Regressions!R14),ROUND(Regressions!R14, 1), NA())</f>
        <v>#N/A</v>
      </c>
      <c r="Q4" s="218" t="e">
        <f>IF(ISNUMBER(Regressions!S14),ROUND(Regressions!S14, 1), NA())</f>
        <v>#N/A</v>
      </c>
      <c r="R4" s="341" t="e">
        <f>IF(ISNUMBER(Regressions!T14),ROUND(Regressions!T14, 1), NA())</f>
        <v>#N/A</v>
      </c>
      <c r="S4" s="240" t="e">
        <f>IF(ISNUMBER(Regressions!U14),ROUND(Regressions!U14, 1), NA())</f>
        <v>#N/A</v>
      </c>
    </row>
    <row xmlns:x14ac="http://schemas.microsoft.com/office/spreadsheetml/2009/9/ac" r="5" x14ac:dyDescent="0.2">
      <c r="A5" s="337" t="str">
        <f>IF(ISBLANK(Regressions!A15), " ", Regressions!A15)</f>
        <v>Nicaragua</v>
      </c>
      <c r="B5" s="338">
        <f>IF(ISBLANK(Regressions!B15), " ", Regressions!B15)</f>
        <v>2001</v>
      </c>
      <c r="C5" s="343" t="str">
        <f>IF(ISBLANK(Regressions!C15), " ", Regressions!C15)</f>
        <v>National</v>
      </c>
      <c r="D5" s="339">
        <f>IF(ISBLANK(Regressions!D15), " ", Regressions!D15)</f>
        <v>2030806</v>
      </c>
      <c r="E5" s="217">
        <f>IF(ISNUMBER(Regressions!E15),ROUND(Regressions!E15, 1), NA())</f>
        <v>100</v>
      </c>
      <c r="F5" s="340">
        <f>IF(ISNUMBER(Regressions!F15),ROUND(Regressions!F15, 1), NA())</f>
        <v>71.599999999999994</v>
      </c>
      <c r="G5" s="239" t="e">
        <f>IF(ISNUMBER(Regressions!G15),ROUND(Regressions!G15, 1), NA())</f>
        <v>#N/A</v>
      </c>
      <c r="H5" s="341" t="e">
        <f>IF(ISNUMBER(Regressions!H15),ROUND(Regressions!H15, 1), NA())</f>
        <v>#N/A</v>
      </c>
      <c r="I5" s="240">
        <f>IF(ISNUMBER(Regressions!I15),ROUND(Regressions!I15, 1), NA())</f>
        <v>28.4</v>
      </c>
      <c r="J5" s="342" t="e">
        <f>IF(ISNUMBER(Regressions!K15),ROUND(Regressions!K15, 1), NA())</f>
        <v>#N/A</v>
      </c>
      <c r="K5" s="340" t="e">
        <f>IF(ISNUMBER(Regressions!L15),ROUND(Regressions!L15, 1), NA())</f>
        <v>#N/A</v>
      </c>
      <c r="L5" s="241" t="e">
        <f>IF(ISNUMBER(Regressions!M15),ROUND(Regressions!M15, 1), NA())</f>
        <v>#N/A</v>
      </c>
      <c r="M5" s="341" t="e">
        <f>IF(ISNUMBER(Regressions!N15),ROUND(Regressions!N15, 1), NA())</f>
        <v>#N/A</v>
      </c>
      <c r="N5" s="240" t="e">
        <f>IF(ISNUMBER(Regressions!O15),ROUND(Regressions!O15, 1), NA())</f>
        <v>#N/A</v>
      </c>
      <c r="O5" s="342" t="e">
        <f>IF(ISNUMBER(Regressions!Q15),ROUND(Regressions!Q15, 1), NA())</f>
        <v>#N/A</v>
      </c>
      <c r="P5" s="340" t="e">
        <f>IF(ISNUMBER(Regressions!R15),ROUND(Regressions!R15, 1), NA())</f>
        <v>#N/A</v>
      </c>
      <c r="Q5" s="218" t="e">
        <f>IF(ISNUMBER(Regressions!S15),ROUND(Regressions!S15, 1), NA())</f>
        <v>#N/A</v>
      </c>
      <c r="R5" s="341" t="e">
        <f>IF(ISNUMBER(Regressions!T15),ROUND(Regressions!T15, 1), NA())</f>
        <v>#N/A</v>
      </c>
      <c r="S5" s="240" t="e">
        <f>IF(ISNUMBER(Regressions!U15),ROUND(Regressions!U15, 1), NA())</f>
        <v>#N/A</v>
      </c>
      <c r="T5" s="219"/>
      <c r="U5" s="219"/>
      <c r="V5" s="219"/>
      <c r="W5" s="219"/>
      <c r="X5" s="219"/>
      <c r="Y5" s="219"/>
      <c r="Z5" s="219"/>
      <c r="AA5" s="219"/>
    </row>
    <row xmlns:x14ac="http://schemas.microsoft.com/office/spreadsheetml/2009/9/ac" r="6" x14ac:dyDescent="0.2">
      <c r="A6" s="337" t="str">
        <f>IF(ISBLANK(Regressions!A16), " ", Regressions!A16)</f>
        <v>Nicaragua</v>
      </c>
      <c r="B6" s="338">
        <f>IF(ISBLANK(Regressions!B16), " ", Regressions!B16)</f>
        <v>2002</v>
      </c>
      <c r="C6" s="343" t="str">
        <f>IF(ISBLANK(Regressions!C16), " ", Regressions!C16)</f>
        <v>National</v>
      </c>
      <c r="D6" s="339">
        <f>IF(ISBLANK(Regressions!D16), " ", Regressions!D16)</f>
        <v>2032111</v>
      </c>
      <c r="E6" s="217">
        <f>IF(ISNUMBER(Regressions!E16),ROUND(Regressions!E16, 1), NA())</f>
        <v>100</v>
      </c>
      <c r="F6" s="340">
        <f>IF(ISNUMBER(Regressions!F16),ROUND(Regressions!F16, 1), NA())</f>
        <v>71.599999999999994</v>
      </c>
      <c r="G6" s="239" t="e">
        <f>IF(ISNUMBER(Regressions!G16),ROUND(Regressions!G16, 1), NA())</f>
        <v>#N/A</v>
      </c>
      <c r="H6" s="341" t="e">
        <f>IF(ISNUMBER(Regressions!H16),ROUND(Regressions!H16, 1), NA())</f>
        <v>#N/A</v>
      </c>
      <c r="I6" s="240">
        <f>IF(ISNUMBER(Regressions!I16),ROUND(Regressions!I16, 1), NA())</f>
        <v>28.4</v>
      </c>
      <c r="J6" s="342" t="e">
        <f>IF(ISNUMBER(Regressions!K16),ROUND(Regressions!K16, 1), NA())</f>
        <v>#N/A</v>
      </c>
      <c r="K6" s="340" t="e">
        <f>IF(ISNUMBER(Regressions!L16),ROUND(Regressions!L16, 1), NA())</f>
        <v>#N/A</v>
      </c>
      <c r="L6" s="241" t="e">
        <f>IF(ISNUMBER(Regressions!M16),ROUND(Regressions!M16, 1), NA())</f>
        <v>#N/A</v>
      </c>
      <c r="M6" s="341" t="e">
        <f>IF(ISNUMBER(Regressions!N16),ROUND(Regressions!N16, 1), NA())</f>
        <v>#N/A</v>
      </c>
      <c r="N6" s="240" t="e">
        <f>IF(ISNUMBER(Regressions!O16),ROUND(Regressions!O16, 1), NA())</f>
        <v>#N/A</v>
      </c>
      <c r="O6" s="342" t="e">
        <f>IF(ISNUMBER(Regressions!Q16),ROUND(Regressions!Q16, 1), NA())</f>
        <v>#N/A</v>
      </c>
      <c r="P6" s="340" t="e">
        <f>IF(ISNUMBER(Regressions!R16),ROUND(Regressions!R16, 1), NA())</f>
        <v>#N/A</v>
      </c>
      <c r="Q6" s="218" t="e">
        <f>IF(ISNUMBER(Regressions!S16),ROUND(Regressions!S16, 1), NA())</f>
        <v>#N/A</v>
      </c>
      <c r="R6" s="341" t="e">
        <f>IF(ISNUMBER(Regressions!T16),ROUND(Regressions!T16, 1), NA())</f>
        <v>#N/A</v>
      </c>
      <c r="S6" s="240" t="e">
        <f>IF(ISNUMBER(Regressions!U16),ROUND(Regressions!U16, 1), NA())</f>
        <v>#N/A</v>
      </c>
      <c r="T6" s="219"/>
      <c r="U6" s="219"/>
      <c r="V6" s="219"/>
      <c r="W6" s="219"/>
      <c r="X6" s="219"/>
      <c r="Y6" s="219"/>
      <c r="Z6" s="219"/>
      <c r="AA6" s="219"/>
    </row>
    <row xmlns:x14ac="http://schemas.microsoft.com/office/spreadsheetml/2009/9/ac" r="7" x14ac:dyDescent="0.2">
      <c r="A7" s="337" t="str">
        <f>IF(ISBLANK(Regressions!A17), " ", Regressions!A17)</f>
        <v>Nicaragua</v>
      </c>
      <c r="B7" s="338">
        <f>IF(ISBLANK(Regressions!B17), " ", Regressions!B17)</f>
        <v>2003</v>
      </c>
      <c r="C7" s="343" t="str">
        <f>IF(ISBLANK(Regressions!C17), " ", Regressions!C17)</f>
        <v>National</v>
      </c>
      <c r="D7" s="339">
        <f>IF(ISBLANK(Regressions!D17), " ", Regressions!D17)</f>
        <v>2031471</v>
      </c>
      <c r="E7" s="217">
        <f>IF(ISNUMBER(Regressions!E17),ROUND(Regressions!E17, 1), NA())</f>
        <v>100</v>
      </c>
      <c r="F7" s="340">
        <f>IF(ISNUMBER(Regressions!F17),ROUND(Regressions!F17, 1), NA())</f>
        <v>71.599999999999994</v>
      </c>
      <c r="G7" s="239" t="e">
        <f>IF(ISNUMBER(Regressions!G17),ROUND(Regressions!G17, 1), NA())</f>
        <v>#N/A</v>
      </c>
      <c r="H7" s="341" t="e">
        <f>IF(ISNUMBER(Regressions!H17),ROUND(Regressions!H17, 1), NA())</f>
        <v>#N/A</v>
      </c>
      <c r="I7" s="240">
        <f>IF(ISNUMBER(Regressions!I17),ROUND(Regressions!I17, 1), NA())</f>
        <v>28.4</v>
      </c>
      <c r="J7" s="342" t="e">
        <f>IF(ISNUMBER(Regressions!K17),ROUND(Regressions!K17, 1), NA())</f>
        <v>#N/A</v>
      </c>
      <c r="K7" s="340" t="e">
        <f>IF(ISNUMBER(Regressions!L17),ROUND(Regressions!L17, 1), NA())</f>
        <v>#N/A</v>
      </c>
      <c r="L7" s="241" t="e">
        <f>IF(ISNUMBER(Regressions!M17),ROUND(Regressions!M17, 1), NA())</f>
        <v>#N/A</v>
      </c>
      <c r="M7" s="341" t="e">
        <f>IF(ISNUMBER(Regressions!N17),ROUND(Regressions!N17, 1), NA())</f>
        <v>#N/A</v>
      </c>
      <c r="N7" s="240" t="e">
        <f>IF(ISNUMBER(Regressions!O17),ROUND(Regressions!O17, 1), NA())</f>
        <v>#N/A</v>
      </c>
      <c r="O7" s="342" t="e">
        <f>IF(ISNUMBER(Regressions!Q17),ROUND(Regressions!Q17, 1), NA())</f>
        <v>#N/A</v>
      </c>
      <c r="P7" s="340" t="e">
        <f>IF(ISNUMBER(Regressions!R17),ROUND(Regressions!R17, 1), NA())</f>
        <v>#N/A</v>
      </c>
      <c r="Q7" s="218" t="e">
        <f>IF(ISNUMBER(Regressions!S17),ROUND(Regressions!S17, 1), NA())</f>
        <v>#N/A</v>
      </c>
      <c r="R7" s="341" t="e">
        <f>IF(ISNUMBER(Regressions!T17),ROUND(Regressions!T17, 1), NA())</f>
        <v>#N/A</v>
      </c>
      <c r="S7" s="240" t="e">
        <f>IF(ISNUMBER(Regressions!U17),ROUND(Regressions!U17, 1), NA())</f>
        <v>#N/A</v>
      </c>
      <c r="T7" s="219"/>
      <c r="U7" s="219"/>
      <c r="V7" s="219"/>
      <c r="W7" s="219"/>
      <c r="X7" s="219"/>
      <c r="Y7" s="219"/>
      <c r="Z7" s="219"/>
      <c r="AA7" s="219"/>
    </row>
    <row xmlns:x14ac="http://schemas.microsoft.com/office/spreadsheetml/2009/9/ac" r="8" x14ac:dyDescent="0.2">
      <c r="A8" s="337" t="str">
        <f>IF(ISBLANK(Regressions!A18), " ", Regressions!A18)</f>
        <v>Nicaragua</v>
      </c>
      <c r="B8" s="338">
        <f>IF(ISBLANK(Regressions!B18), " ", Regressions!B18)</f>
        <v>2004</v>
      </c>
      <c r="C8" s="343" t="str">
        <f>IF(ISBLANK(Regressions!C18), " ", Regressions!C18)</f>
        <v>National</v>
      </c>
      <c r="D8" s="339">
        <f>IF(ISBLANK(Regressions!D18), " ", Regressions!D18)</f>
        <v>2029031</v>
      </c>
      <c r="E8" s="217">
        <f>IF(ISNUMBER(Regressions!E18),ROUND(Regressions!E18, 1), NA())</f>
        <v>100</v>
      </c>
      <c r="F8" s="340">
        <f>IF(ISNUMBER(Regressions!F18),ROUND(Regressions!F18, 1), NA())</f>
        <v>71.599999999999994</v>
      </c>
      <c r="G8" s="239" t="e">
        <f>IF(ISNUMBER(Regressions!G18),ROUND(Regressions!G18, 1), NA())</f>
        <v>#N/A</v>
      </c>
      <c r="H8" s="341" t="e">
        <f>IF(ISNUMBER(Regressions!H18),ROUND(Regressions!H18, 1), NA())</f>
        <v>#N/A</v>
      </c>
      <c r="I8" s="240">
        <f>IF(ISNUMBER(Regressions!I18),ROUND(Regressions!I18, 1), NA())</f>
        <v>28.4</v>
      </c>
      <c r="J8" s="342" t="e">
        <f>IF(ISNUMBER(Regressions!K18),ROUND(Regressions!K18, 1), NA())</f>
        <v>#N/A</v>
      </c>
      <c r="K8" s="340" t="e">
        <f>IF(ISNUMBER(Regressions!L18),ROUND(Regressions!L18, 1), NA())</f>
        <v>#N/A</v>
      </c>
      <c r="L8" s="241" t="e">
        <f>IF(ISNUMBER(Regressions!M18),ROUND(Regressions!M18, 1), NA())</f>
        <v>#N/A</v>
      </c>
      <c r="M8" s="341" t="e">
        <f>IF(ISNUMBER(Regressions!N18),ROUND(Regressions!N18, 1), NA())</f>
        <v>#N/A</v>
      </c>
      <c r="N8" s="240" t="e">
        <f>IF(ISNUMBER(Regressions!O18),ROUND(Regressions!O18, 1), NA())</f>
        <v>#N/A</v>
      </c>
      <c r="O8" s="342" t="e">
        <f>IF(ISNUMBER(Regressions!Q18),ROUND(Regressions!Q18, 1), NA())</f>
        <v>#N/A</v>
      </c>
      <c r="P8" s="340" t="e">
        <f>IF(ISNUMBER(Regressions!R18),ROUND(Regressions!R18, 1), NA())</f>
        <v>#N/A</v>
      </c>
      <c r="Q8" s="218" t="e">
        <f>IF(ISNUMBER(Regressions!S18),ROUND(Regressions!S18, 1), NA())</f>
        <v>#N/A</v>
      </c>
      <c r="R8" s="341" t="e">
        <f>IF(ISNUMBER(Regressions!T18),ROUND(Regressions!T18, 1), NA())</f>
        <v>#N/A</v>
      </c>
      <c r="S8" s="240" t="e">
        <f>IF(ISNUMBER(Regressions!U18),ROUND(Regressions!U18, 1), NA())</f>
        <v>#N/A</v>
      </c>
      <c r="T8" s="219"/>
      <c r="U8" s="219"/>
      <c r="V8" s="219"/>
      <c r="W8" s="219"/>
      <c r="X8" s="219"/>
      <c r="Y8" s="219"/>
      <c r="Z8" s="219"/>
      <c r="AA8" s="219"/>
    </row>
    <row xmlns:x14ac="http://schemas.microsoft.com/office/spreadsheetml/2009/9/ac" r="9" x14ac:dyDescent="0.2">
      <c r="A9" s="337" t="str">
        <f>IF(ISBLANK(Regressions!A19), " ", Regressions!A19)</f>
        <v>Nicaragua</v>
      </c>
      <c r="B9" s="338">
        <f>IF(ISBLANK(Regressions!B19), " ", Regressions!B19)</f>
        <v>2005</v>
      </c>
      <c r="C9" s="343" t="str">
        <f>IF(ISBLANK(Regressions!C19), " ", Regressions!C19)</f>
        <v>National</v>
      </c>
      <c r="D9" s="339">
        <f>IF(ISBLANK(Regressions!D19), " ", Regressions!D19)</f>
        <v>2025323</v>
      </c>
      <c r="E9" s="217">
        <f>IF(ISNUMBER(Regressions!E19),ROUND(Regressions!E19, 1), NA())</f>
        <v>100</v>
      </c>
      <c r="F9" s="340">
        <f>IF(ISNUMBER(Regressions!F19),ROUND(Regressions!F19, 1), NA())</f>
        <v>71.099999999999994</v>
      </c>
      <c r="G9" s="239" t="e">
        <f>IF(ISNUMBER(Regressions!G19),ROUND(Regressions!G19, 1), NA())</f>
        <v>#N/A</v>
      </c>
      <c r="H9" s="341" t="e">
        <f>IF(ISNUMBER(Regressions!H19),ROUND(Regressions!H19, 1), NA())</f>
        <v>#N/A</v>
      </c>
      <c r="I9" s="240">
        <f>IF(ISNUMBER(Regressions!I19),ROUND(Regressions!I19, 1), NA())</f>
        <v>28.9</v>
      </c>
      <c r="J9" s="342" t="e">
        <f>IF(ISNUMBER(Regressions!K19),ROUND(Regressions!K19, 1), NA())</f>
        <v>#N/A</v>
      </c>
      <c r="K9" s="340" t="e">
        <f>IF(ISNUMBER(Regressions!L19),ROUND(Regressions!L19, 1), NA())</f>
        <v>#N/A</v>
      </c>
      <c r="L9" s="241" t="e">
        <f>IF(ISNUMBER(Regressions!M19),ROUND(Regressions!M19, 1), NA())</f>
        <v>#N/A</v>
      </c>
      <c r="M9" s="341" t="e">
        <f>IF(ISNUMBER(Regressions!N19),ROUND(Regressions!N19, 1), NA())</f>
        <v>#N/A</v>
      </c>
      <c r="N9" s="240" t="e">
        <f>IF(ISNUMBER(Regressions!O19),ROUND(Regressions!O19, 1), NA())</f>
        <v>#N/A</v>
      </c>
      <c r="O9" s="342" t="e">
        <f>IF(ISNUMBER(Regressions!Q19),ROUND(Regressions!Q19, 1), NA())</f>
        <v>#N/A</v>
      </c>
      <c r="P9" s="340" t="e">
        <f>IF(ISNUMBER(Regressions!R19),ROUND(Regressions!R19, 1), NA())</f>
        <v>#N/A</v>
      </c>
      <c r="Q9" s="218" t="e">
        <f>IF(ISNUMBER(Regressions!S19),ROUND(Regressions!S19, 1), NA())</f>
        <v>#N/A</v>
      </c>
      <c r="R9" s="341" t="e">
        <f>IF(ISNUMBER(Regressions!T19),ROUND(Regressions!T19, 1), NA())</f>
        <v>#N/A</v>
      </c>
      <c r="S9" s="240" t="e">
        <f>IF(ISNUMBER(Regressions!U19),ROUND(Regressions!U19, 1), NA())</f>
        <v>#N/A</v>
      </c>
    </row>
    <row xmlns:x14ac="http://schemas.microsoft.com/office/spreadsheetml/2009/9/ac" r="10" x14ac:dyDescent="0.2">
      <c r="A10" s="337" t="str">
        <f>IF(ISBLANK(Regressions!A20), " ", Regressions!A20)</f>
        <v>Nicaragua</v>
      </c>
      <c r="B10" s="338">
        <f>IF(ISBLANK(Regressions!B20), " ", Regressions!B20)</f>
        <v>2006</v>
      </c>
      <c r="C10" s="343" t="str">
        <f>IF(ISBLANK(Regressions!C20), " ", Regressions!C20)</f>
        <v>National</v>
      </c>
      <c r="D10" s="339">
        <f>IF(ISBLANK(Regressions!D20), " ", Regressions!D20)</f>
        <v>1901426</v>
      </c>
      <c r="E10" s="217">
        <f>IF(ISNUMBER(Regressions!E20),ROUND(Regressions!E20, 1), NA())</f>
        <v>100</v>
      </c>
      <c r="F10" s="340">
        <f>IF(ISNUMBER(Regressions!F20),ROUND(Regressions!F20, 1), NA())</f>
        <v>70.5</v>
      </c>
      <c r="G10" s="239" t="e">
        <f>IF(ISNUMBER(Regressions!G20),ROUND(Regressions!G20, 1), NA())</f>
        <v>#N/A</v>
      </c>
      <c r="H10" s="341" t="e">
        <f>IF(ISNUMBER(Regressions!H20),ROUND(Regressions!H20, 1), NA())</f>
        <v>#N/A</v>
      </c>
      <c r="I10" s="240">
        <f>IF(ISNUMBER(Regressions!I20),ROUND(Regressions!I20, 1), NA())</f>
        <v>29.5</v>
      </c>
      <c r="J10" s="342" t="e">
        <f>IF(ISNUMBER(Regressions!K20),ROUND(Regressions!K20, 1), NA())</f>
        <v>#N/A</v>
      </c>
      <c r="K10" s="340" t="e">
        <f>IF(ISNUMBER(Regressions!L20),ROUND(Regressions!L20, 1), NA())</f>
        <v>#N/A</v>
      </c>
      <c r="L10" s="241" t="e">
        <f>IF(ISNUMBER(Regressions!M20),ROUND(Regressions!M20, 1), NA())</f>
        <v>#N/A</v>
      </c>
      <c r="M10" s="341" t="e">
        <f>IF(ISNUMBER(Regressions!N20),ROUND(Regressions!N20, 1), NA())</f>
        <v>#N/A</v>
      </c>
      <c r="N10" s="240" t="e">
        <f>IF(ISNUMBER(Regressions!O20),ROUND(Regressions!O20, 1), NA())</f>
        <v>#N/A</v>
      </c>
      <c r="O10" s="342" t="e">
        <f>IF(ISNUMBER(Regressions!Q20),ROUND(Regressions!Q20, 1), NA())</f>
        <v>#N/A</v>
      </c>
      <c r="P10" s="340" t="e">
        <f>IF(ISNUMBER(Regressions!R20),ROUND(Regressions!R20, 1), NA())</f>
        <v>#N/A</v>
      </c>
      <c r="Q10" s="218" t="e">
        <f>IF(ISNUMBER(Regressions!S20),ROUND(Regressions!S20, 1), NA())</f>
        <v>#N/A</v>
      </c>
      <c r="R10" s="341" t="e">
        <f>IF(ISNUMBER(Regressions!T20),ROUND(Regressions!T20, 1), NA())</f>
        <v>#N/A</v>
      </c>
      <c r="S10" s="240" t="e">
        <f>IF(ISNUMBER(Regressions!U20),ROUND(Regressions!U20, 1), NA())</f>
        <v>#N/A</v>
      </c>
    </row>
    <row xmlns:x14ac="http://schemas.microsoft.com/office/spreadsheetml/2009/9/ac" r="11" x14ac:dyDescent="0.2">
      <c r="A11" s="337" t="str">
        <f>IF(ISBLANK(Regressions!A21), " ", Regressions!A21)</f>
        <v>Nicaragua</v>
      </c>
      <c r="B11" s="338">
        <f>IF(ISBLANK(Regressions!B21), " ", Regressions!B21)</f>
        <v>2007</v>
      </c>
      <c r="C11" s="343" t="str">
        <f>IF(ISBLANK(Regressions!C21), " ", Regressions!C21)</f>
        <v>National</v>
      </c>
      <c r="D11" s="339">
        <f>IF(ISBLANK(Regressions!D21), " ", Regressions!D21)</f>
        <v>1900084</v>
      </c>
      <c r="E11" s="217">
        <f>IF(ISNUMBER(Regressions!E21),ROUND(Regressions!E21, 1), NA())</f>
        <v>100</v>
      </c>
      <c r="F11" s="340">
        <f>IF(ISNUMBER(Regressions!F21),ROUND(Regressions!F21, 1), NA())</f>
        <v>70</v>
      </c>
      <c r="G11" s="239" t="e">
        <f>IF(ISNUMBER(Regressions!G21),ROUND(Regressions!G21, 1), NA())</f>
        <v>#N/A</v>
      </c>
      <c r="H11" s="341" t="e">
        <f>IF(ISNUMBER(Regressions!H21),ROUND(Regressions!H21, 1), NA())</f>
        <v>#N/A</v>
      </c>
      <c r="I11" s="240">
        <f>IF(ISNUMBER(Regressions!I21),ROUND(Regressions!I21, 1), NA())</f>
        <v>30</v>
      </c>
      <c r="J11" s="342" t="e">
        <f>IF(ISNUMBER(Regressions!K21),ROUND(Regressions!K21, 1), NA())</f>
        <v>#N/A</v>
      </c>
      <c r="K11" s="340" t="e">
        <f>IF(ISNUMBER(Regressions!L21),ROUND(Regressions!L21, 1), NA())</f>
        <v>#N/A</v>
      </c>
      <c r="L11" s="241" t="e">
        <f>IF(ISNUMBER(Regressions!M21),ROUND(Regressions!M21, 1), NA())</f>
        <v>#N/A</v>
      </c>
      <c r="M11" s="341" t="e">
        <f>IF(ISNUMBER(Regressions!N21),ROUND(Regressions!N21, 1), NA())</f>
        <v>#N/A</v>
      </c>
      <c r="N11" s="240" t="e">
        <f>IF(ISNUMBER(Regressions!O21),ROUND(Regressions!O21, 1), NA())</f>
        <v>#N/A</v>
      </c>
      <c r="O11" s="342" t="e">
        <f>IF(ISNUMBER(Regressions!Q21),ROUND(Regressions!Q21, 1), NA())</f>
        <v>#N/A</v>
      </c>
      <c r="P11" s="340" t="e">
        <f>IF(ISNUMBER(Regressions!R21),ROUND(Regressions!R21, 1), NA())</f>
        <v>#N/A</v>
      </c>
      <c r="Q11" s="218" t="e">
        <f>IF(ISNUMBER(Regressions!S21),ROUND(Regressions!S21, 1), NA())</f>
        <v>#N/A</v>
      </c>
      <c r="R11" s="341" t="e">
        <f>IF(ISNUMBER(Regressions!T21),ROUND(Regressions!T21, 1), NA())</f>
        <v>#N/A</v>
      </c>
      <c r="S11" s="240" t="e">
        <f>IF(ISNUMBER(Regressions!U21),ROUND(Regressions!U21, 1), NA())</f>
        <v>#N/A</v>
      </c>
    </row>
    <row xmlns:x14ac="http://schemas.microsoft.com/office/spreadsheetml/2009/9/ac" r="12" x14ac:dyDescent="0.2">
      <c r="A12" s="337" t="str">
        <f>IF(ISBLANK(Regressions!A22), " ", Regressions!A22)</f>
        <v>Nicaragua</v>
      </c>
      <c r="B12" s="338">
        <f>IF(ISBLANK(Regressions!B22), " ", Regressions!B22)</f>
        <v>2008</v>
      </c>
      <c r="C12" s="343" t="str">
        <f>IF(ISBLANK(Regressions!C22), " ", Regressions!C22)</f>
        <v>National</v>
      </c>
      <c r="D12" s="339">
        <f>IF(ISBLANK(Regressions!D22), " ", Regressions!D22)</f>
        <v>1896346</v>
      </c>
      <c r="E12" s="217">
        <f>IF(ISNUMBER(Regressions!E22),ROUND(Regressions!E22, 1), NA())</f>
        <v>100</v>
      </c>
      <c r="F12" s="340">
        <f>IF(ISNUMBER(Regressions!F22),ROUND(Regressions!F22, 1), NA())</f>
        <v>69.400000000000006</v>
      </c>
      <c r="G12" s="239" t="e">
        <f>IF(ISNUMBER(Regressions!G22),ROUND(Regressions!G22, 1), NA())</f>
        <v>#N/A</v>
      </c>
      <c r="H12" s="341" t="e">
        <f>IF(ISNUMBER(Regressions!H22),ROUND(Regressions!H22, 1), NA())</f>
        <v>#N/A</v>
      </c>
      <c r="I12" s="240">
        <f>IF(ISNUMBER(Regressions!I22),ROUND(Regressions!I22, 1), NA())</f>
        <v>30.6</v>
      </c>
      <c r="J12" s="342" t="e">
        <f>IF(ISNUMBER(Regressions!K22),ROUND(Regressions!K22, 1), NA())</f>
        <v>#N/A</v>
      </c>
      <c r="K12" s="340" t="e">
        <f>IF(ISNUMBER(Regressions!L22),ROUND(Regressions!L22, 1), NA())</f>
        <v>#N/A</v>
      </c>
      <c r="L12" s="241" t="e">
        <f>IF(ISNUMBER(Regressions!M22),ROUND(Regressions!M22, 1), NA())</f>
        <v>#N/A</v>
      </c>
      <c r="M12" s="341" t="e">
        <f>IF(ISNUMBER(Regressions!N22),ROUND(Regressions!N22, 1), NA())</f>
        <v>#N/A</v>
      </c>
      <c r="N12" s="240" t="e">
        <f>IF(ISNUMBER(Regressions!O22),ROUND(Regressions!O22, 1), NA())</f>
        <v>#N/A</v>
      </c>
      <c r="O12" s="342" t="e">
        <f>IF(ISNUMBER(Regressions!Q22),ROUND(Regressions!Q22, 1), NA())</f>
        <v>#N/A</v>
      </c>
      <c r="P12" s="340" t="e">
        <f>IF(ISNUMBER(Regressions!R22),ROUND(Regressions!R22, 1), NA())</f>
        <v>#N/A</v>
      </c>
      <c r="Q12" s="218" t="e">
        <f>IF(ISNUMBER(Regressions!S22),ROUND(Regressions!S22, 1), NA())</f>
        <v>#N/A</v>
      </c>
      <c r="R12" s="341" t="e">
        <f>IF(ISNUMBER(Regressions!T22),ROUND(Regressions!T22, 1), NA())</f>
        <v>#N/A</v>
      </c>
      <c r="S12" s="240" t="e">
        <f>IF(ISNUMBER(Regressions!U22),ROUND(Regressions!U22, 1), NA())</f>
        <v>#N/A</v>
      </c>
    </row>
    <row xmlns:x14ac="http://schemas.microsoft.com/office/spreadsheetml/2009/9/ac" r="13" x14ac:dyDescent="0.2">
      <c r="A13" s="337" t="str">
        <f>IF(ISBLANK(Regressions!A23), " ", Regressions!A23)</f>
        <v>Nicaragua</v>
      </c>
      <c r="B13" s="338">
        <f>IF(ISBLANK(Regressions!B23), " ", Regressions!B23)</f>
        <v>2009</v>
      </c>
      <c r="C13" s="343" t="str">
        <f>IF(ISBLANK(Regressions!C23), " ", Regressions!C23)</f>
        <v>National</v>
      </c>
      <c r="D13" s="339">
        <f>IF(ISBLANK(Regressions!D23), " ", Regressions!D23)</f>
        <v>1890577</v>
      </c>
      <c r="E13" s="217">
        <f>IF(ISNUMBER(Regressions!E23),ROUND(Regressions!E23, 1), NA())</f>
        <v>100</v>
      </c>
      <c r="F13" s="340">
        <f>IF(ISNUMBER(Regressions!F23),ROUND(Regressions!F23, 1), NA())</f>
        <v>68.900000000000006</v>
      </c>
      <c r="G13" s="239" t="e">
        <f>IF(ISNUMBER(Regressions!G23),ROUND(Regressions!G23, 1), NA())</f>
        <v>#N/A</v>
      </c>
      <c r="H13" s="341" t="e">
        <f>IF(ISNUMBER(Regressions!H23),ROUND(Regressions!H23, 1), NA())</f>
        <v>#N/A</v>
      </c>
      <c r="I13" s="240">
        <f>IF(ISNUMBER(Regressions!I23),ROUND(Regressions!I23, 1), NA())</f>
        <v>31.1</v>
      </c>
      <c r="J13" s="342" t="e">
        <f>IF(ISNUMBER(Regressions!K23),ROUND(Regressions!K23, 1), NA())</f>
        <v>#N/A</v>
      </c>
      <c r="K13" s="340" t="e">
        <f>IF(ISNUMBER(Regressions!L23),ROUND(Regressions!L23, 1), NA())</f>
        <v>#N/A</v>
      </c>
      <c r="L13" s="241" t="e">
        <f>IF(ISNUMBER(Regressions!M23),ROUND(Regressions!M23, 1), NA())</f>
        <v>#N/A</v>
      </c>
      <c r="M13" s="341" t="e">
        <f>IF(ISNUMBER(Regressions!N23),ROUND(Regressions!N23, 1), NA())</f>
        <v>#N/A</v>
      </c>
      <c r="N13" s="240" t="e">
        <f>IF(ISNUMBER(Regressions!O23),ROUND(Regressions!O23, 1), NA())</f>
        <v>#N/A</v>
      </c>
      <c r="O13" s="342" t="e">
        <f>IF(ISNUMBER(Regressions!Q23),ROUND(Regressions!Q23, 1), NA())</f>
        <v>#N/A</v>
      </c>
      <c r="P13" s="340" t="e">
        <f>IF(ISNUMBER(Regressions!R23),ROUND(Regressions!R23, 1), NA())</f>
        <v>#N/A</v>
      </c>
      <c r="Q13" s="218" t="e">
        <f>IF(ISNUMBER(Regressions!S23),ROUND(Regressions!S23, 1), NA())</f>
        <v>#N/A</v>
      </c>
      <c r="R13" s="341" t="e">
        <f>IF(ISNUMBER(Regressions!T23),ROUND(Regressions!T23, 1), NA())</f>
        <v>#N/A</v>
      </c>
      <c r="S13" s="240" t="e">
        <f>IF(ISNUMBER(Regressions!U23),ROUND(Regressions!U23, 1), NA())</f>
        <v>#N/A</v>
      </c>
    </row>
    <row xmlns:x14ac="http://schemas.microsoft.com/office/spreadsheetml/2009/9/ac" r="14" x14ac:dyDescent="0.2">
      <c r="A14" s="337" t="str">
        <f>IF(ISBLANK(Regressions!A24), " ", Regressions!A24)</f>
        <v>Nicaragua</v>
      </c>
      <c r="B14" s="338">
        <f>IF(ISBLANK(Regressions!B24), " ", Regressions!B24)</f>
        <v>2010</v>
      </c>
      <c r="C14" s="343" t="str">
        <f>IF(ISBLANK(Regressions!C24), " ", Regressions!C24)</f>
        <v>National</v>
      </c>
      <c r="D14" s="339">
        <f>IF(ISBLANK(Regressions!D24), " ", Regressions!D24)</f>
        <v>1884454</v>
      </c>
      <c r="E14" s="217">
        <f>IF(ISNUMBER(Regressions!E24),ROUND(Regressions!E24, 1), NA())</f>
        <v>100</v>
      </c>
      <c r="F14" s="340">
        <f>IF(ISNUMBER(Regressions!F24),ROUND(Regressions!F24, 1), NA())</f>
        <v>68.3</v>
      </c>
      <c r="G14" s="239" t="e">
        <f>IF(ISNUMBER(Regressions!G24),ROUND(Regressions!G24, 1), NA())</f>
        <v>#N/A</v>
      </c>
      <c r="H14" s="341" t="e">
        <f>IF(ISNUMBER(Regressions!H24),ROUND(Regressions!H24, 1), NA())</f>
        <v>#N/A</v>
      </c>
      <c r="I14" s="240">
        <f>IF(ISNUMBER(Regressions!I24),ROUND(Regressions!I24, 1), NA())</f>
        <v>31.7</v>
      </c>
      <c r="J14" s="342" t="e">
        <f>IF(ISNUMBER(Regressions!K24),ROUND(Regressions!K24, 1), NA())</f>
        <v>#N/A</v>
      </c>
      <c r="K14" s="340" t="e">
        <f>IF(ISNUMBER(Regressions!L24),ROUND(Regressions!L24, 1), NA())</f>
        <v>#N/A</v>
      </c>
      <c r="L14" s="241" t="e">
        <f>IF(ISNUMBER(Regressions!M24),ROUND(Regressions!M24, 1), NA())</f>
        <v>#N/A</v>
      </c>
      <c r="M14" s="341" t="e">
        <f>IF(ISNUMBER(Regressions!N24),ROUND(Regressions!N24, 1), NA())</f>
        <v>#N/A</v>
      </c>
      <c r="N14" s="240" t="e">
        <f>IF(ISNUMBER(Regressions!O24),ROUND(Regressions!O24, 1), NA())</f>
        <v>#N/A</v>
      </c>
      <c r="O14" s="342" t="e">
        <f>IF(ISNUMBER(Regressions!Q24),ROUND(Regressions!Q24, 1), NA())</f>
        <v>#N/A</v>
      </c>
      <c r="P14" s="340" t="e">
        <f>IF(ISNUMBER(Regressions!R24),ROUND(Regressions!R24, 1), NA())</f>
        <v>#N/A</v>
      </c>
      <c r="Q14" s="218" t="e">
        <f>IF(ISNUMBER(Regressions!S24),ROUND(Regressions!S24, 1), NA())</f>
        <v>#N/A</v>
      </c>
      <c r="R14" s="341" t="e">
        <f>IF(ISNUMBER(Regressions!T24),ROUND(Regressions!T24, 1), NA())</f>
        <v>#N/A</v>
      </c>
      <c r="S14" s="240" t="e">
        <f>IF(ISNUMBER(Regressions!U24),ROUND(Regressions!U24, 1), NA())</f>
        <v>#N/A</v>
      </c>
    </row>
    <row xmlns:x14ac="http://schemas.microsoft.com/office/spreadsheetml/2009/9/ac" r="15" x14ac:dyDescent="0.2">
      <c r="A15" s="337" t="str">
        <f>IF(ISBLANK(Regressions!A25), " ", Regressions!A25)</f>
        <v>Nicaragua</v>
      </c>
      <c r="B15" s="338">
        <f>IF(ISBLANK(Regressions!B25), " ", Regressions!B25)</f>
        <v>2011</v>
      </c>
      <c r="C15" s="343" t="str">
        <f>IF(ISBLANK(Regressions!C25), " ", Regressions!C25)</f>
        <v>National</v>
      </c>
      <c r="D15" s="339">
        <f>IF(ISBLANK(Regressions!D25), " ", Regressions!D25)</f>
        <v>1878323</v>
      </c>
      <c r="E15" s="217">
        <f>IF(ISNUMBER(Regressions!E25),ROUND(Regressions!E25, 1), NA())</f>
        <v>100</v>
      </c>
      <c r="F15" s="340">
        <f>IF(ISNUMBER(Regressions!F25),ROUND(Regressions!F25, 1), NA())</f>
        <v>67.8</v>
      </c>
      <c r="G15" s="239">
        <f>IF(ISNUMBER(Regressions!G25),ROUND(Regressions!G25, 1), NA())</f>
        <v>54.2</v>
      </c>
      <c r="H15" s="341">
        <f>IF(ISNUMBER(Regressions!H25),ROUND(Regressions!H25, 1), NA())</f>
        <v>13.6</v>
      </c>
      <c r="I15" s="240">
        <f>IF(ISNUMBER(Regressions!I25),ROUND(Regressions!I25, 1), NA())</f>
        <v>32.200000000000003</v>
      </c>
      <c r="J15" s="342">
        <f>IF(ISNUMBER(Regressions!K25),ROUND(Regressions!K25, 1), NA())</f>
        <v>97.7</v>
      </c>
      <c r="K15" s="340" t="e">
        <f>IF(ISNUMBER(Regressions!L25),ROUND(Regressions!L25, 1), NA())</f>
        <v>#N/A</v>
      </c>
      <c r="L15" s="241">
        <f>IF(ISNUMBER(Regressions!M25),ROUND(Regressions!M25, 1), NA())</f>
        <v>28.5</v>
      </c>
      <c r="M15" s="341" t="e">
        <f>IF(ISNUMBER(Regressions!N25),ROUND(Regressions!N25, 1), NA())</f>
        <v>#N/A</v>
      </c>
      <c r="N15" s="240" t="e">
        <f>IF(ISNUMBER(Regressions!O25),ROUND(Regressions!O25, 1), NA())</f>
        <v>#N/A</v>
      </c>
      <c r="O15" s="342" t="e">
        <f>IF(ISNUMBER(Regressions!Q25),ROUND(Regressions!Q25, 1), NA())</f>
        <v>#N/A</v>
      </c>
      <c r="P15" s="340" t="e">
        <f>IF(ISNUMBER(Regressions!R25),ROUND(Regressions!R25, 1), NA())</f>
        <v>#N/A</v>
      </c>
      <c r="Q15" s="218" t="e">
        <f>IF(ISNUMBER(Regressions!S25),ROUND(Regressions!S25, 1), NA())</f>
        <v>#N/A</v>
      </c>
      <c r="R15" s="341" t="e">
        <f>IF(ISNUMBER(Regressions!T25),ROUND(Regressions!T25, 1), NA())</f>
        <v>#N/A</v>
      </c>
      <c r="S15" s="240" t="e">
        <f>IF(ISNUMBER(Regressions!U25),ROUND(Regressions!U25, 1), NA())</f>
        <v>#N/A</v>
      </c>
    </row>
    <row xmlns:x14ac="http://schemas.microsoft.com/office/spreadsheetml/2009/9/ac" r="16" x14ac:dyDescent="0.2">
      <c r="A16" s="337" t="str">
        <f>IF(ISBLANK(Regressions!A26), " ", Regressions!A26)</f>
        <v>Nicaragua</v>
      </c>
      <c r="B16" s="338">
        <f>IF(ISBLANK(Regressions!B26), " ", Regressions!B26)</f>
        <v>2012</v>
      </c>
      <c r="C16" s="343" t="str">
        <f>IF(ISBLANK(Regressions!C26), " ", Regressions!C26)</f>
        <v>National</v>
      </c>
      <c r="D16" s="339">
        <f>IF(ISBLANK(Regressions!D26), " ", Regressions!D26)</f>
        <v>1873259</v>
      </c>
      <c r="E16" s="217">
        <f>IF(ISNUMBER(Regressions!E26),ROUND(Regressions!E26, 1), NA())</f>
        <v>100</v>
      </c>
      <c r="F16" s="340">
        <f>IF(ISNUMBER(Regressions!F26),ROUND(Regressions!F26, 1), NA())</f>
        <v>67.2</v>
      </c>
      <c r="G16" s="239">
        <f>IF(ISNUMBER(Regressions!G26),ROUND(Regressions!G26, 1), NA())</f>
        <v>54.2</v>
      </c>
      <c r="H16" s="341">
        <f>IF(ISNUMBER(Regressions!H26),ROUND(Regressions!H26, 1), NA())</f>
        <v>13</v>
      </c>
      <c r="I16" s="240">
        <f>IF(ISNUMBER(Regressions!I26),ROUND(Regressions!I26, 1), NA())</f>
        <v>32.799999999999997</v>
      </c>
      <c r="J16" s="342">
        <f>IF(ISNUMBER(Regressions!K26),ROUND(Regressions!K26, 1), NA())</f>
        <v>97.7</v>
      </c>
      <c r="K16" s="340" t="e">
        <f>IF(ISNUMBER(Regressions!L26),ROUND(Regressions!L26, 1), NA())</f>
        <v>#N/A</v>
      </c>
      <c r="L16" s="241">
        <f>IF(ISNUMBER(Regressions!M26),ROUND(Regressions!M26, 1), NA())</f>
        <v>28.5</v>
      </c>
      <c r="M16" s="341" t="e">
        <f>IF(ISNUMBER(Regressions!N26),ROUND(Regressions!N26, 1), NA())</f>
        <v>#N/A</v>
      </c>
      <c r="N16" s="240" t="e">
        <f>IF(ISNUMBER(Regressions!O26),ROUND(Regressions!O26, 1), NA())</f>
        <v>#N/A</v>
      </c>
      <c r="O16" s="342" t="e">
        <f>IF(ISNUMBER(Regressions!Q26),ROUND(Regressions!Q26, 1), NA())</f>
        <v>#N/A</v>
      </c>
      <c r="P16" s="340" t="e">
        <f>IF(ISNUMBER(Regressions!R26),ROUND(Regressions!R26, 1), NA())</f>
        <v>#N/A</v>
      </c>
      <c r="Q16" s="218" t="e">
        <f>IF(ISNUMBER(Regressions!S26),ROUND(Regressions!S26, 1), NA())</f>
        <v>#N/A</v>
      </c>
      <c r="R16" s="341" t="e">
        <f>IF(ISNUMBER(Regressions!T26),ROUND(Regressions!T26, 1), NA())</f>
        <v>#N/A</v>
      </c>
      <c r="S16" s="240" t="e">
        <f>IF(ISNUMBER(Regressions!U26),ROUND(Regressions!U26, 1), NA())</f>
        <v>#N/A</v>
      </c>
    </row>
    <row xmlns:x14ac="http://schemas.microsoft.com/office/spreadsheetml/2009/9/ac" r="17" x14ac:dyDescent="0.2">
      <c r="A17" s="337" t="str">
        <f>IF(ISBLANK(Regressions!A27), " ", Regressions!A27)</f>
        <v>Nicaragua</v>
      </c>
      <c r="B17" s="338">
        <f>IF(ISBLANK(Regressions!B27), " ", Regressions!B27)</f>
        <v>2013</v>
      </c>
      <c r="C17" s="343" t="str">
        <f>IF(ISBLANK(Regressions!C27), " ", Regressions!C27)</f>
        <v>National</v>
      </c>
      <c r="D17" s="339">
        <f>IF(ISBLANK(Regressions!D27), " ", Regressions!D27)</f>
        <v>1869281</v>
      </c>
      <c r="E17" s="217">
        <f>IF(ISNUMBER(Regressions!E27),ROUND(Regressions!E27, 1), NA())</f>
        <v>100</v>
      </c>
      <c r="F17" s="340">
        <f>IF(ISNUMBER(Regressions!F27),ROUND(Regressions!F27, 1), NA())</f>
        <v>66.7</v>
      </c>
      <c r="G17" s="239">
        <f>IF(ISNUMBER(Regressions!G27),ROUND(Regressions!G27, 1), NA())</f>
        <v>54.2</v>
      </c>
      <c r="H17" s="341">
        <f>IF(ISNUMBER(Regressions!H27),ROUND(Regressions!H27, 1), NA())</f>
        <v>12.5</v>
      </c>
      <c r="I17" s="240">
        <f>IF(ISNUMBER(Regressions!I27),ROUND(Regressions!I27, 1), NA())</f>
        <v>33.299999999999997</v>
      </c>
      <c r="J17" s="342">
        <f>IF(ISNUMBER(Regressions!K27),ROUND(Regressions!K27, 1), NA())</f>
        <v>97.7</v>
      </c>
      <c r="K17" s="340">
        <f>IF(ISNUMBER(Regressions!L27),ROUND(Regressions!L27, 1), NA())</f>
        <v>71.3</v>
      </c>
      <c r="L17" s="241">
        <f>IF(ISNUMBER(Regressions!M27),ROUND(Regressions!M27, 1), NA())</f>
        <v>28.5</v>
      </c>
      <c r="M17" s="341">
        <f>IF(ISNUMBER(Regressions!N27),ROUND(Regressions!N27, 1), NA())</f>
        <v>42.8</v>
      </c>
      <c r="N17" s="240">
        <f>IF(ISNUMBER(Regressions!O27),ROUND(Regressions!O27, 1), NA())</f>
        <v>28.7</v>
      </c>
      <c r="O17" s="342" t="e">
        <f>IF(ISNUMBER(Regressions!Q27),ROUND(Regressions!Q27, 1), NA())</f>
        <v>#N/A</v>
      </c>
      <c r="P17" s="340" t="e">
        <f>IF(ISNUMBER(Regressions!R27),ROUND(Regressions!R27, 1), NA())</f>
        <v>#N/A</v>
      </c>
      <c r="Q17" s="218">
        <f>IF(ISNUMBER(Regressions!S27),ROUND(Regressions!S27, 1), NA())</f>
        <v>40.1</v>
      </c>
      <c r="R17" s="341" t="e">
        <f>IF(ISNUMBER(Regressions!T27),ROUND(Regressions!T27, 1), NA())</f>
        <v>#N/A</v>
      </c>
      <c r="S17" s="240" t="e">
        <f>IF(ISNUMBER(Regressions!U27),ROUND(Regressions!U27, 1), NA())</f>
        <v>#N/A</v>
      </c>
    </row>
    <row xmlns:x14ac="http://schemas.microsoft.com/office/spreadsheetml/2009/9/ac" r="18" x14ac:dyDescent="0.2">
      <c r="A18" s="337" t="str">
        <f>IF(ISBLANK(Regressions!A28), " ", Regressions!A28)</f>
        <v>Nicaragua</v>
      </c>
      <c r="B18" s="338">
        <f>IF(ISBLANK(Regressions!B28), " ", Regressions!B28)</f>
        <v>2014</v>
      </c>
      <c r="C18" s="343" t="str">
        <f>IF(ISBLANK(Regressions!C28), " ", Regressions!C28)</f>
        <v>National</v>
      </c>
      <c r="D18" s="339">
        <f>IF(ISBLANK(Regressions!D28), " ", Regressions!D28)</f>
        <v>1866883</v>
      </c>
      <c r="E18" s="217">
        <f>IF(ISNUMBER(Regressions!E28),ROUND(Regressions!E28, 1), NA())</f>
        <v>100</v>
      </c>
      <c r="F18" s="340">
        <f>IF(ISNUMBER(Regressions!F28),ROUND(Regressions!F28, 1), NA())</f>
        <v>66.099999999999994</v>
      </c>
      <c r="G18" s="239">
        <f>IF(ISNUMBER(Regressions!G28),ROUND(Regressions!G28, 1), NA())</f>
        <v>54.2</v>
      </c>
      <c r="H18" s="341">
        <f>IF(ISNUMBER(Regressions!H28),ROUND(Regressions!H28, 1), NA())</f>
        <v>11.9</v>
      </c>
      <c r="I18" s="240">
        <f>IF(ISNUMBER(Regressions!I28),ROUND(Regressions!I28, 1), NA())</f>
        <v>33.9</v>
      </c>
      <c r="J18" s="342">
        <f>IF(ISNUMBER(Regressions!K28),ROUND(Regressions!K28, 1), NA())</f>
        <v>97.7</v>
      </c>
      <c r="K18" s="340">
        <f>IF(ISNUMBER(Regressions!L28),ROUND(Regressions!L28, 1), NA())</f>
        <v>71.3</v>
      </c>
      <c r="L18" s="241">
        <f>IF(ISNUMBER(Regressions!M28),ROUND(Regressions!M28, 1), NA())</f>
        <v>28.5</v>
      </c>
      <c r="M18" s="341">
        <f>IF(ISNUMBER(Regressions!N28),ROUND(Regressions!N28, 1), NA())</f>
        <v>42.8</v>
      </c>
      <c r="N18" s="240">
        <f>IF(ISNUMBER(Regressions!O28),ROUND(Regressions!O28, 1), NA())</f>
        <v>28.7</v>
      </c>
      <c r="O18" s="342" t="e">
        <f>IF(ISNUMBER(Regressions!Q28),ROUND(Regressions!Q28, 1), NA())</f>
        <v>#N/A</v>
      </c>
      <c r="P18" s="340" t="e">
        <f>IF(ISNUMBER(Regressions!R28),ROUND(Regressions!R28, 1), NA())</f>
        <v>#N/A</v>
      </c>
      <c r="Q18" s="218">
        <f>IF(ISNUMBER(Regressions!S28),ROUND(Regressions!S28, 1), NA())</f>
        <v>40.1</v>
      </c>
      <c r="R18" s="341" t="e">
        <f>IF(ISNUMBER(Regressions!T28),ROUND(Regressions!T28, 1), NA())</f>
        <v>#N/A</v>
      </c>
      <c r="S18" s="240" t="e">
        <f>IF(ISNUMBER(Regressions!U28),ROUND(Regressions!U28, 1), NA())</f>
        <v>#N/A</v>
      </c>
    </row>
    <row xmlns:x14ac="http://schemas.microsoft.com/office/spreadsheetml/2009/9/ac" r="19" x14ac:dyDescent="0.2">
      <c r="A19" s="337" t="str">
        <f>IF(ISBLANK(Regressions!A29), " ", Regressions!A29)</f>
        <v>Nicaragua</v>
      </c>
      <c r="B19" s="338">
        <f>IF(ISBLANK(Regressions!B29), " ", Regressions!B29)</f>
        <v>2015</v>
      </c>
      <c r="C19" s="343" t="str">
        <f>IF(ISBLANK(Regressions!C29), " ", Regressions!C29)</f>
        <v>National</v>
      </c>
      <c r="D19" s="339">
        <f>IF(ISBLANK(Regressions!D29), " ", Regressions!D29)</f>
        <v>1867011</v>
      </c>
      <c r="E19" s="217">
        <f>IF(ISNUMBER(Regressions!E29),ROUND(Regressions!E29, 1), NA())</f>
        <v>100</v>
      </c>
      <c r="F19" s="340">
        <f>IF(ISNUMBER(Regressions!F29),ROUND(Regressions!F29, 1), NA())</f>
        <v>65.599999999999994</v>
      </c>
      <c r="G19" s="239">
        <f>IF(ISNUMBER(Regressions!G29),ROUND(Regressions!G29, 1), NA())</f>
        <v>54.2</v>
      </c>
      <c r="H19" s="341">
        <f>IF(ISNUMBER(Regressions!H29),ROUND(Regressions!H29, 1), NA())</f>
        <v>11.4</v>
      </c>
      <c r="I19" s="240">
        <f>IF(ISNUMBER(Regressions!I29),ROUND(Regressions!I29, 1), NA())</f>
        <v>34.4</v>
      </c>
      <c r="J19" s="342">
        <f>IF(ISNUMBER(Regressions!K29),ROUND(Regressions!K29, 1), NA())</f>
        <v>97.7</v>
      </c>
      <c r="K19" s="340">
        <f>IF(ISNUMBER(Regressions!L29),ROUND(Regressions!L29, 1), NA())</f>
        <v>71.3</v>
      </c>
      <c r="L19" s="241">
        <f>IF(ISNUMBER(Regressions!M29),ROUND(Regressions!M29, 1), NA())</f>
        <v>28.5</v>
      </c>
      <c r="M19" s="341">
        <f>IF(ISNUMBER(Regressions!N29),ROUND(Regressions!N29, 1), NA())</f>
        <v>42.8</v>
      </c>
      <c r="N19" s="240">
        <f>IF(ISNUMBER(Regressions!O29),ROUND(Regressions!O29, 1), NA())</f>
        <v>28.7</v>
      </c>
      <c r="O19" s="342" t="e">
        <f>IF(ISNUMBER(Regressions!Q29),ROUND(Regressions!Q29, 1), NA())</f>
        <v>#N/A</v>
      </c>
      <c r="P19" s="340" t="e">
        <f>IF(ISNUMBER(Regressions!R29),ROUND(Regressions!R29, 1), NA())</f>
        <v>#N/A</v>
      </c>
      <c r="Q19" s="218">
        <f>IF(ISNUMBER(Regressions!S29),ROUND(Regressions!S29, 1), NA())</f>
        <v>40.1</v>
      </c>
      <c r="R19" s="341" t="e">
        <f>IF(ISNUMBER(Regressions!T29),ROUND(Regressions!T29, 1), NA())</f>
        <v>#N/A</v>
      </c>
      <c r="S19" s="240" t="e">
        <f>IF(ISNUMBER(Regressions!U29),ROUND(Regressions!U29, 1), NA())</f>
        <v>#N/A</v>
      </c>
    </row>
    <row xmlns:x14ac="http://schemas.microsoft.com/office/spreadsheetml/2009/9/ac" r="20" x14ac:dyDescent="0.2">
      <c r="A20" s="337" t="str">
        <f>IF(ISBLANK(Regressions!A30), " ", Regressions!A30)</f>
        <v>Nicaragua</v>
      </c>
      <c r="B20" s="338">
        <f>IF(ISBLANK(Regressions!B30), " ", Regressions!B30)</f>
        <v>2016</v>
      </c>
      <c r="C20" s="343" t="str">
        <f>IF(ISBLANK(Regressions!C30), " ", Regressions!C30)</f>
        <v>National</v>
      </c>
      <c r="D20" s="339">
        <f>IF(ISBLANK(Regressions!D30), " ", Regressions!D30)</f>
        <v>1869102</v>
      </c>
      <c r="E20" s="217">
        <f>IF(ISNUMBER(Regressions!E30),ROUND(Regressions!E30, 1), NA())</f>
        <v>99.6</v>
      </c>
      <c r="F20" s="340">
        <f>IF(ISNUMBER(Regressions!F30),ROUND(Regressions!F30, 1), NA())</f>
        <v>65</v>
      </c>
      <c r="G20" s="239">
        <f>IF(ISNUMBER(Regressions!G30),ROUND(Regressions!G30, 1), NA())</f>
        <v>54.1</v>
      </c>
      <c r="H20" s="341">
        <f>IF(ISNUMBER(Regressions!H30),ROUND(Regressions!H30, 1), NA())</f>
        <v>10.9</v>
      </c>
      <c r="I20" s="240">
        <f>IF(ISNUMBER(Regressions!I30),ROUND(Regressions!I30, 1), NA())</f>
        <v>35</v>
      </c>
      <c r="J20" s="342">
        <f>IF(ISNUMBER(Regressions!K30),ROUND(Regressions!K30, 1), NA())</f>
        <v>97.6</v>
      </c>
      <c r="K20" s="340">
        <f>IF(ISNUMBER(Regressions!L30),ROUND(Regressions!L30, 1), NA())</f>
        <v>71.3</v>
      </c>
      <c r="L20" s="241">
        <f>IF(ISNUMBER(Regressions!M30),ROUND(Regressions!M30, 1), NA())</f>
        <v>28.5</v>
      </c>
      <c r="M20" s="341">
        <f>IF(ISNUMBER(Regressions!N30),ROUND(Regressions!N30, 1), NA())</f>
        <v>42.8</v>
      </c>
      <c r="N20" s="240">
        <f>IF(ISNUMBER(Regressions!O30),ROUND(Regressions!O30, 1), NA())</f>
        <v>28.7</v>
      </c>
      <c r="O20" s="342" t="e">
        <f>IF(ISNUMBER(Regressions!Q30),ROUND(Regressions!Q30, 1), NA())</f>
        <v>#N/A</v>
      </c>
      <c r="P20" s="340" t="e">
        <f>IF(ISNUMBER(Regressions!R30),ROUND(Regressions!R30, 1), NA())</f>
        <v>#N/A</v>
      </c>
      <c r="Q20" s="218">
        <f>IF(ISNUMBER(Regressions!S30),ROUND(Regressions!S30, 1), NA())</f>
        <v>40.1</v>
      </c>
      <c r="R20" s="341" t="e">
        <f>IF(ISNUMBER(Regressions!T30),ROUND(Regressions!T30, 1), NA())</f>
        <v>#N/A</v>
      </c>
      <c r="S20" s="240" t="e">
        <f>IF(ISNUMBER(Regressions!U30),ROUND(Regressions!U30, 1), NA())</f>
        <v>#N/A</v>
      </c>
    </row>
    <row xmlns:x14ac="http://schemas.microsoft.com/office/spreadsheetml/2009/9/ac" r="21" x14ac:dyDescent="0.2">
      <c r="A21" s="337" t="str">
        <f>IF(ISBLANK(Regressions!A31), " ", Regressions!A31)</f>
        <v>Nicaragua</v>
      </c>
      <c r="B21" s="338">
        <f>IF(ISBLANK(Regressions!B31), " ", Regressions!B31)</f>
        <v>2017</v>
      </c>
      <c r="C21" s="343" t="str">
        <f>IF(ISBLANK(Regressions!C31), " ", Regressions!C31)</f>
        <v>National</v>
      </c>
      <c r="D21" s="339">
        <f>IF(ISBLANK(Regressions!D31), " ", Regressions!D31)</f>
        <v>1872649</v>
      </c>
      <c r="E21" s="217">
        <f>IF(ISNUMBER(Regressions!E31),ROUND(Regressions!E31, 1), NA())</f>
        <v>97.6</v>
      </c>
      <c r="F21" s="340">
        <f>IF(ISNUMBER(Regressions!F31),ROUND(Regressions!F31, 1), NA())</f>
        <v>64.5</v>
      </c>
      <c r="G21" s="239">
        <f>IF(ISNUMBER(Regressions!G31),ROUND(Regressions!G31, 1), NA())</f>
        <v>54</v>
      </c>
      <c r="H21" s="341">
        <f>IF(ISNUMBER(Regressions!H31),ROUND(Regressions!H31, 1), NA())</f>
        <v>10.5</v>
      </c>
      <c r="I21" s="240">
        <f>IF(ISNUMBER(Regressions!I31),ROUND(Regressions!I31, 1), NA())</f>
        <v>35.5</v>
      </c>
      <c r="J21" s="342">
        <f>IF(ISNUMBER(Regressions!K31),ROUND(Regressions!K31, 1), NA())</f>
        <v>97.6</v>
      </c>
      <c r="K21" s="340">
        <f>IF(ISNUMBER(Regressions!L31),ROUND(Regressions!L31, 1), NA())</f>
        <v>71.3</v>
      </c>
      <c r="L21" s="241">
        <f>IF(ISNUMBER(Regressions!M31),ROUND(Regressions!M31, 1), NA())</f>
        <v>28.5</v>
      </c>
      <c r="M21" s="341">
        <f>IF(ISNUMBER(Regressions!N31),ROUND(Regressions!N31, 1), NA())</f>
        <v>42.8</v>
      </c>
      <c r="N21" s="240">
        <f>IF(ISNUMBER(Regressions!O31),ROUND(Regressions!O31, 1), NA())</f>
        <v>28.7</v>
      </c>
      <c r="O21" s="342" t="e">
        <f>IF(ISNUMBER(Regressions!Q31),ROUND(Regressions!Q31, 1), NA())</f>
        <v>#N/A</v>
      </c>
      <c r="P21" s="340" t="e">
        <f>IF(ISNUMBER(Regressions!R31),ROUND(Regressions!R31, 1), NA())</f>
        <v>#N/A</v>
      </c>
      <c r="Q21" s="218">
        <f>IF(ISNUMBER(Regressions!S31),ROUND(Regressions!S31, 1), NA())</f>
        <v>40.1</v>
      </c>
      <c r="R21" s="341" t="e">
        <f>IF(ISNUMBER(Regressions!T31),ROUND(Regressions!T31, 1), NA())</f>
        <v>#N/A</v>
      </c>
      <c r="S21" s="240" t="e">
        <f>IF(ISNUMBER(Regressions!U31),ROUND(Regressions!U31, 1), NA())</f>
        <v>#N/A</v>
      </c>
    </row>
    <row xmlns:x14ac="http://schemas.microsoft.com/office/spreadsheetml/2009/9/ac" r="22" x14ac:dyDescent="0.2">
      <c r="A22" s="337" t="str">
        <f>IF(ISBLANK(Regressions!A32), " ", Regressions!A32)</f>
        <v>Nicaragua</v>
      </c>
      <c r="B22" s="338">
        <f>IF(ISBLANK(Regressions!B32), " ", Regressions!B32)</f>
        <v>2018</v>
      </c>
      <c r="C22" s="343" t="str">
        <f>IF(ISBLANK(Regressions!C32), " ", Regressions!C32)</f>
        <v>National</v>
      </c>
      <c r="D22" s="339">
        <f>IF(ISBLANK(Regressions!D32), " ", Regressions!D32)</f>
        <v>1877665</v>
      </c>
      <c r="E22" s="217">
        <f>IF(ISNUMBER(Regressions!E32),ROUND(Regressions!E32, 1), NA())</f>
        <v>95.5</v>
      </c>
      <c r="F22" s="340">
        <f>IF(ISNUMBER(Regressions!F32),ROUND(Regressions!F32, 1), NA())</f>
        <v>63.9</v>
      </c>
      <c r="G22" s="239">
        <f>IF(ISNUMBER(Regressions!G32),ROUND(Regressions!G32, 1), NA())</f>
        <v>53.9</v>
      </c>
      <c r="H22" s="341">
        <f>IF(ISNUMBER(Regressions!H32),ROUND(Regressions!H32, 1), NA())</f>
        <v>10.1</v>
      </c>
      <c r="I22" s="240">
        <f>IF(ISNUMBER(Regressions!I32),ROUND(Regressions!I32, 1), NA())</f>
        <v>36.1</v>
      </c>
      <c r="J22" s="342">
        <f>IF(ISNUMBER(Regressions!K32),ROUND(Regressions!K32, 1), NA())</f>
        <v>97.5</v>
      </c>
      <c r="K22" s="340">
        <f>IF(ISNUMBER(Regressions!L32),ROUND(Regressions!L32, 1), NA())</f>
        <v>71.3</v>
      </c>
      <c r="L22" s="241">
        <f>IF(ISNUMBER(Regressions!M32),ROUND(Regressions!M32, 1), NA())</f>
        <v>28.5</v>
      </c>
      <c r="M22" s="341">
        <f>IF(ISNUMBER(Regressions!N32),ROUND(Regressions!N32, 1), NA())</f>
        <v>42.8</v>
      </c>
      <c r="N22" s="240">
        <f>IF(ISNUMBER(Regressions!O32),ROUND(Regressions!O32, 1), NA())</f>
        <v>28.7</v>
      </c>
      <c r="O22" s="342" t="e">
        <f>IF(ISNUMBER(Regressions!Q32),ROUND(Regressions!Q32, 1), NA())</f>
        <v>#N/A</v>
      </c>
      <c r="P22" s="340" t="e">
        <f>IF(ISNUMBER(Regressions!R32),ROUND(Regressions!R32, 1), NA())</f>
        <v>#N/A</v>
      </c>
      <c r="Q22" s="218">
        <f>IF(ISNUMBER(Regressions!S32),ROUND(Regressions!S32, 1), NA())</f>
        <v>40.1</v>
      </c>
      <c r="R22" s="341" t="e">
        <f>IF(ISNUMBER(Regressions!T32),ROUND(Regressions!T32, 1), NA())</f>
        <v>#N/A</v>
      </c>
      <c r="S22" s="240" t="e">
        <f>IF(ISNUMBER(Regressions!U32),ROUND(Regressions!U32, 1), NA())</f>
        <v>#N/A</v>
      </c>
    </row>
    <row xmlns:x14ac="http://schemas.microsoft.com/office/spreadsheetml/2009/9/ac" r="23" x14ac:dyDescent="0.2">
      <c r="A23" s="337" t="str">
        <f>IF(ISBLANK(Regressions!A33), " ", Regressions!A33)</f>
        <v>Nicaragua</v>
      </c>
      <c r="B23" s="338">
        <f>IF(ISBLANK(Regressions!B33), " ", Regressions!B33)</f>
        <v>2019</v>
      </c>
      <c r="C23" s="343" t="str">
        <f>IF(ISBLANK(Regressions!C33), " ", Regressions!C33)</f>
        <v>National</v>
      </c>
      <c r="D23" s="339">
        <f>IF(ISBLANK(Regressions!D33), " ", Regressions!D33)</f>
        <v>1883818</v>
      </c>
      <c r="E23" s="217">
        <f>IF(ISNUMBER(Regressions!E33),ROUND(Regressions!E33, 1), NA())</f>
        <v>93.5</v>
      </c>
      <c r="F23" s="340">
        <f>IF(ISNUMBER(Regressions!F33),ROUND(Regressions!F33, 1), NA())</f>
        <v>63.4</v>
      </c>
      <c r="G23" s="239">
        <f>IF(ISNUMBER(Regressions!G33),ROUND(Regressions!G33, 1), NA())</f>
        <v>53.7</v>
      </c>
      <c r="H23" s="341">
        <f>IF(ISNUMBER(Regressions!H33),ROUND(Regressions!H33, 1), NA())</f>
        <v>9.6999999999999993</v>
      </c>
      <c r="I23" s="240">
        <f>IF(ISNUMBER(Regressions!I33),ROUND(Regressions!I33, 1), NA())</f>
        <v>36.6</v>
      </c>
      <c r="J23" s="342">
        <f>IF(ISNUMBER(Regressions!K33),ROUND(Regressions!K33, 1), NA())</f>
        <v>97.4</v>
      </c>
      <c r="K23" s="340">
        <f>IF(ISNUMBER(Regressions!L33),ROUND(Regressions!L33, 1), NA())</f>
        <v>71.3</v>
      </c>
      <c r="L23" s="241">
        <f>IF(ISNUMBER(Regressions!M33),ROUND(Regressions!M33, 1), NA())</f>
        <v>28.5</v>
      </c>
      <c r="M23" s="341">
        <f>IF(ISNUMBER(Regressions!N33),ROUND(Regressions!N33, 1), NA())</f>
        <v>42.8</v>
      </c>
      <c r="N23" s="240">
        <f>IF(ISNUMBER(Regressions!O33),ROUND(Regressions!O33, 1), NA())</f>
        <v>28.7</v>
      </c>
      <c r="O23" s="342" t="e">
        <f>IF(ISNUMBER(Regressions!Q33),ROUND(Regressions!Q33, 1), NA())</f>
        <v>#N/A</v>
      </c>
      <c r="P23" s="340" t="e">
        <f>IF(ISNUMBER(Regressions!R33),ROUND(Regressions!R33, 1), NA())</f>
        <v>#N/A</v>
      </c>
      <c r="Q23" s="218">
        <f>IF(ISNUMBER(Regressions!S33),ROUND(Regressions!S33, 1), NA())</f>
        <v>40.1</v>
      </c>
      <c r="R23" s="341" t="e">
        <f>IF(ISNUMBER(Regressions!T33),ROUND(Regressions!T33, 1), NA())</f>
        <v>#N/A</v>
      </c>
      <c r="S23" s="240" t="e">
        <f>IF(ISNUMBER(Regressions!U33),ROUND(Regressions!U33, 1), NA())</f>
        <v>#N/A</v>
      </c>
    </row>
    <row xmlns:x14ac="http://schemas.microsoft.com/office/spreadsheetml/2009/9/ac" r="24" x14ac:dyDescent="0.2">
      <c r="A24" s="337" t="str">
        <f>IF(ISBLANK(Regressions!A34), " ", Regressions!A34)</f>
        <v>Nicaragua</v>
      </c>
      <c r="B24" s="338">
        <f>IF(ISBLANK(Regressions!B34), " ", Regressions!B34)</f>
        <v>2020</v>
      </c>
      <c r="C24" s="343" t="str">
        <f>IF(ISBLANK(Regressions!C34), " ", Regressions!C34)</f>
        <v>National</v>
      </c>
      <c r="D24" s="339">
        <f>IF(ISBLANK(Regressions!D34), " ", Regressions!D34)</f>
        <v>1890707</v>
      </c>
      <c r="E24" s="217">
        <f>IF(ISNUMBER(Regressions!E34),ROUND(Regressions!E34, 1), NA())</f>
        <v>91.5</v>
      </c>
      <c r="F24" s="340">
        <f>IF(ISNUMBER(Regressions!F34),ROUND(Regressions!F34, 1), NA())</f>
        <v>62.8</v>
      </c>
      <c r="G24" s="239">
        <f>IF(ISNUMBER(Regressions!G34),ROUND(Regressions!G34, 1), NA())</f>
        <v>53.6</v>
      </c>
      <c r="H24" s="341">
        <f>IF(ISNUMBER(Regressions!H34),ROUND(Regressions!H34, 1), NA())</f>
        <v>9.1999999999999993</v>
      </c>
      <c r="I24" s="240">
        <f>IF(ISNUMBER(Regressions!I34),ROUND(Regressions!I34, 1), NA())</f>
        <v>37.200000000000003</v>
      </c>
      <c r="J24" s="342">
        <f>IF(ISNUMBER(Regressions!K34),ROUND(Regressions!K34, 1), NA())</f>
        <v>97.3</v>
      </c>
      <c r="K24" s="340">
        <f>IF(ISNUMBER(Regressions!L34),ROUND(Regressions!L34, 1), NA())</f>
        <v>71.3</v>
      </c>
      <c r="L24" s="241">
        <f>IF(ISNUMBER(Regressions!M34),ROUND(Regressions!M34, 1), NA())</f>
        <v>28.5</v>
      </c>
      <c r="M24" s="341">
        <f>IF(ISNUMBER(Regressions!N34),ROUND(Regressions!N34, 1), NA())</f>
        <v>42.8</v>
      </c>
      <c r="N24" s="240">
        <f>IF(ISNUMBER(Regressions!O34),ROUND(Regressions!O34, 1), NA())</f>
        <v>28.7</v>
      </c>
      <c r="O24" s="342" t="e">
        <f>IF(ISNUMBER(Regressions!Q34),ROUND(Regressions!Q34, 1), NA())</f>
        <v>#N/A</v>
      </c>
      <c r="P24" s="340" t="e">
        <f>IF(ISNUMBER(Regressions!R34),ROUND(Regressions!R34, 1), NA())</f>
        <v>#N/A</v>
      </c>
      <c r="Q24" s="218">
        <f>IF(ISNUMBER(Regressions!S34),ROUND(Regressions!S34, 1), NA())</f>
        <v>40.1</v>
      </c>
      <c r="R24" s="341" t="e">
        <f>IF(ISNUMBER(Regressions!T34),ROUND(Regressions!T34, 1), NA())</f>
        <v>#N/A</v>
      </c>
      <c r="S24" s="240" t="e">
        <f>IF(ISNUMBER(Regressions!U34),ROUND(Regressions!U34, 1), NA())</f>
        <v>#N/A</v>
      </c>
    </row>
    <row xmlns:x14ac="http://schemas.microsoft.com/office/spreadsheetml/2009/9/ac" r="25" x14ac:dyDescent="0.2">
      <c r="A25" s="395" t="str">
        <f>IF(ISBLANK(Regressions!A35), " ", Regressions!A35)</f>
        <v>Nicaragua</v>
      </c>
      <c r="B25" s="396">
        <f>IF(ISBLANK(Regressions!B35), " ", Regressions!B35)</f>
        <v>2021</v>
      </c>
      <c r="C25" s="397" t="str">
        <f>IF(ISBLANK(Regressions!C35), " ", Regressions!C35)</f>
        <v>National</v>
      </c>
      <c r="D25" s="398">
        <f>IF(ISBLANK(Regressions!D35), " ", Regressions!D35)</f>
        <v>1898791</v>
      </c>
      <c r="E25" s="401">
        <f>IF(ISNUMBER(Regressions!E35),ROUND(Regressions!E35, 1), NA())</f>
        <v>89.4</v>
      </c>
      <c r="F25" s="399">
        <f>IF(ISNUMBER(Regressions!F35),ROUND(Regressions!F35, 1), NA())</f>
        <v>62.3</v>
      </c>
      <c r="G25" s="402">
        <f>IF(ISNUMBER(Regressions!G35),ROUND(Regressions!G35, 1), NA())</f>
        <v>53.5</v>
      </c>
      <c r="H25" s="400">
        <f>IF(ISNUMBER(Regressions!H35),ROUND(Regressions!H35, 1), NA())</f>
        <v>8.8000000000000007</v>
      </c>
      <c r="I25" s="403">
        <f>IF(ISNUMBER(Regressions!I35),ROUND(Regressions!I35, 1), NA())</f>
        <v>37.700000000000003</v>
      </c>
      <c r="J25" s="401">
        <f>IF(ISNUMBER(Regressions!K35),ROUND(Regressions!K35, 1), NA())</f>
        <v>97.3</v>
      </c>
      <c r="K25" s="399">
        <f>IF(ISNUMBER(Regressions!L35),ROUND(Regressions!L35, 1), NA())</f>
        <v>71.3</v>
      </c>
      <c r="L25" s="404">
        <f>IF(ISNUMBER(Regressions!M35),ROUND(Regressions!M35, 1), NA())</f>
        <v>28.5</v>
      </c>
      <c r="M25" s="400">
        <f>IF(ISNUMBER(Regressions!N35),ROUND(Regressions!N35, 1), NA())</f>
        <v>42.8</v>
      </c>
      <c r="N25" s="403">
        <f>IF(ISNUMBER(Regressions!O35),ROUND(Regressions!O35, 1), NA())</f>
        <v>28.7</v>
      </c>
      <c r="O25" s="401" t="e">
        <f>IF(ISNUMBER(Regressions!Q35),ROUND(Regressions!Q35, 1), NA())</f>
        <v>#N/A</v>
      </c>
      <c r="P25" s="399" t="e">
        <f>IF(ISNUMBER(Regressions!R35),ROUND(Regressions!R35, 1), NA())</f>
        <v>#N/A</v>
      </c>
      <c r="Q25" s="405">
        <f>IF(ISNUMBER(Regressions!S35),ROUND(Regressions!S35, 1), NA())</f>
        <v>40.1</v>
      </c>
      <c r="R25" s="400" t="e">
        <f>IF(ISNUMBER(Regressions!T35),ROUND(Regressions!T35, 1), NA())</f>
        <v>#N/A</v>
      </c>
      <c r="S25" s="403" t="e">
        <f>IF(ISNUMBER(Regressions!U35),ROUND(Regressions!U35, 1), NA())</f>
        <v>#N/A</v>
      </c>
      <c r="T25" s="394"/>
      <c r="U25" s="394"/>
      <c r="V25" s="394"/>
      <c r="W25" s="394"/>
      <c r="X25" s="394"/>
      <c r="Y25" s="394"/>
      <c r="Z25" s="394"/>
      <c r="AA25" s="394"/>
      <c r="AB25" s="394"/>
      <c r="AC25" s="394"/>
    </row>
    <row xmlns:x14ac="http://schemas.microsoft.com/office/spreadsheetml/2009/9/ac" r="26" x14ac:dyDescent="0.2">
      <c r="A26" s="337" t="str">
        <f>IF(ISBLANK(Regressions!A36), " ", Regressions!A36)</f>
        <v>Nicaragua</v>
      </c>
      <c r="B26" s="338">
        <f>IF(ISBLANK(Regressions!B36), " ", Regressions!B36)</f>
        <v>2022</v>
      </c>
      <c r="C26" s="343" t="str">
        <f>IF(ISBLANK(Regressions!C36), " ", Regressions!C36)</f>
        <v>National</v>
      </c>
      <c r="D26" s="339">
        <f>IF(ISBLANK(Regressions!D36), " ", Regressions!D36)</f>
        <v>1906967</v>
      </c>
      <c r="E26" s="217">
        <f>IF(ISNUMBER(Regressions!E36),ROUND(Regressions!E36, 1), NA())</f>
        <v>87.4</v>
      </c>
      <c r="F26" s="340">
        <f>IF(ISNUMBER(Regressions!F36),ROUND(Regressions!F36, 1), NA())</f>
        <v>61.8</v>
      </c>
      <c r="G26" s="239">
        <f>IF(ISNUMBER(Regressions!G36),ROUND(Regressions!G36, 1), NA())</f>
        <v>53.4</v>
      </c>
      <c r="H26" s="341">
        <f>IF(ISNUMBER(Regressions!H36),ROUND(Regressions!H36, 1), NA())</f>
        <v>8.4</v>
      </c>
      <c r="I26" s="240">
        <f>IF(ISNUMBER(Regressions!I36),ROUND(Regressions!I36, 1), NA())</f>
        <v>38.200000000000003</v>
      </c>
      <c r="J26" s="342">
        <f>IF(ISNUMBER(Regressions!K36),ROUND(Regressions!K36, 1), NA())</f>
        <v>97.2</v>
      </c>
      <c r="K26" s="340" t="e">
        <f>IF(ISNUMBER(Regressions!L36),ROUND(Regressions!L36, 1), NA())</f>
        <v>#N/A</v>
      </c>
      <c r="L26" s="241">
        <f>IF(ISNUMBER(Regressions!M36),ROUND(Regressions!M36, 1), NA())</f>
        <v>28.5</v>
      </c>
      <c r="M26" s="341" t="e">
        <f>IF(ISNUMBER(Regressions!N36),ROUND(Regressions!N36, 1), NA())</f>
        <v>#N/A</v>
      </c>
      <c r="N26" s="240" t="e">
        <f>IF(ISNUMBER(Regressions!O36),ROUND(Regressions!O36, 1), NA())</f>
        <v>#N/A</v>
      </c>
      <c r="O26" s="342" t="e">
        <f>IF(ISNUMBER(Regressions!Q36),ROUND(Regressions!Q36, 1), NA())</f>
        <v>#N/A</v>
      </c>
      <c r="P26" s="340" t="e">
        <f>IF(ISNUMBER(Regressions!R36),ROUND(Regressions!R36, 1), NA())</f>
        <v>#N/A</v>
      </c>
      <c r="Q26" s="218" t="e">
        <f>IF(ISNUMBER(Regressions!S36),ROUND(Regressions!S36, 1), NA())</f>
        <v>#N/A</v>
      </c>
      <c r="R26" s="341" t="e">
        <f>IF(ISNUMBER(Regressions!T36),ROUND(Regressions!T36, 1), NA())</f>
        <v>#N/A</v>
      </c>
      <c r="S26" s="240" t="e">
        <f>IF(ISNUMBER(Regressions!U36),ROUND(Regressions!U36, 1), NA())</f>
        <v>#N/A</v>
      </c>
    </row>
    <row xmlns:x14ac="http://schemas.microsoft.com/office/spreadsheetml/2009/9/ac" r="27" x14ac:dyDescent="0.2">
      <c r="A27" s="344" t="str">
        <f>IF(ISBLANK(Regressions!A37), " ", Regressions!A37)</f>
        <v>Nicaragua</v>
      </c>
      <c r="B27" s="345">
        <f>IF(ISBLANK(Regressions!B37), " ", Regressions!B37)</f>
        <v>2023</v>
      </c>
      <c r="C27" s="346" t="str">
        <f>IF(ISBLANK(Regressions!C37), " ", Regressions!C37)</f>
        <v>National</v>
      </c>
      <c r="D27" s="347">
        <f>IF(ISBLANK(Regressions!D37), " ", Regressions!D37)</f>
        <v>1915100</v>
      </c>
      <c r="E27" s="348">
        <f>IF(ISNUMBER(Regressions!E37),ROUND(Regressions!E37, 1), NA())</f>
        <v>85.3</v>
      </c>
      <c r="F27" s="349">
        <f>IF(ISNUMBER(Regressions!F37),ROUND(Regressions!F37, 1), NA())</f>
        <v>61.2</v>
      </c>
      <c r="G27" s="350">
        <f>IF(ISNUMBER(Regressions!G37),ROUND(Regressions!G37, 1), NA())</f>
        <v>53.3</v>
      </c>
      <c r="H27" s="351">
        <f>IF(ISNUMBER(Regressions!H37),ROUND(Regressions!H37, 1), NA())</f>
        <v>7.9</v>
      </c>
      <c r="I27" s="352">
        <f>IF(ISNUMBER(Regressions!I37),ROUND(Regressions!I37, 1), NA())</f>
        <v>38.799999999999997</v>
      </c>
      <c r="J27" s="353">
        <f>IF(ISNUMBER(Regressions!K37),ROUND(Regressions!K37, 1), NA())</f>
        <v>97.1</v>
      </c>
      <c r="K27" s="349" t="e">
        <f>IF(ISNUMBER(Regressions!L37),ROUND(Regressions!L37, 1), NA())</f>
        <v>#N/A</v>
      </c>
      <c r="L27" s="354">
        <f>IF(ISNUMBER(Regressions!M37),ROUND(Regressions!M37, 1), NA())</f>
        <v>28.5</v>
      </c>
      <c r="M27" s="351" t="e">
        <f>IF(ISNUMBER(Regressions!N37),ROUND(Regressions!N37, 1), NA())</f>
        <v>#N/A</v>
      </c>
      <c r="N27" s="352" t="e">
        <f>IF(ISNUMBER(Regressions!O37),ROUND(Regressions!O37, 1), NA())</f>
        <v>#N/A</v>
      </c>
      <c r="O27" s="353" t="e">
        <f>IF(ISNUMBER(Regressions!Q37),ROUND(Regressions!Q37, 1), NA())</f>
        <v>#N/A</v>
      </c>
      <c r="P27" s="349" t="e">
        <f>IF(ISNUMBER(Regressions!R37),ROUND(Regressions!R37, 1), NA())</f>
        <v>#N/A</v>
      </c>
      <c r="Q27" s="355" t="e">
        <f>IF(ISNUMBER(Regressions!S37),ROUND(Regressions!S37, 1), NA())</f>
        <v>#N/A</v>
      </c>
      <c r="R27" s="351" t="e">
        <f>IF(ISNUMBER(Regressions!T37),ROUND(Regressions!T37, 1), NA())</f>
        <v>#N/A</v>
      </c>
      <c r="S27" s="352" t="e">
        <f>IF(ISNUMBER(Regressions!U37),ROUND(Regressions!U37, 1), NA())</f>
        <v>#N/A</v>
      </c>
    </row>
    <row xmlns:x14ac="http://schemas.microsoft.com/office/spreadsheetml/2009/9/ac" r="28" hidden="true" x14ac:dyDescent="0.2">
      <c r="A28" s="337" t="str">
        <f>IF(ISBLANK(Regressions!A38), " ", Regressions!A38)</f>
        <v>Nicaragua</v>
      </c>
      <c r="B28" s="338">
        <f>IF(ISBLANK(Regressions!B38), " ", Regressions!B38)</f>
        <v>2024</v>
      </c>
      <c r="C28" s="343" t="str">
        <f>IF(ISBLANK(Regressions!C38), " ", Regressions!C38)</f>
        <v>National</v>
      </c>
      <c r="D28" s="339" t="str">
        <f>IF(ISBLANK(Regressions!D38), " ", Regressions!D38)</f>
        <v> </v>
      </c>
      <c r="E28" s="217" t="e">
        <f>IF(ISNUMBER(Regressions!E38),ROUND(Regressions!E38, 1), NA())</f>
        <v>#N/A</v>
      </c>
      <c r="F28" s="340" t="e">
        <f>IF(ISNUMBER(Regressions!F38),ROUND(Regressions!F38, 1), NA())</f>
        <v>#N/A</v>
      </c>
      <c r="G28" s="239" t="e">
        <f>IF(ISNUMBER(Regressions!G38),ROUND(Regressions!G38, 1), NA())</f>
        <v>#N/A</v>
      </c>
      <c r="H28" s="341" t="e">
        <f>IF(ISNUMBER(Regressions!H38),ROUND(Regressions!H38, 1), NA())</f>
        <v>#N/A</v>
      </c>
      <c r="I28" s="240" t="e">
        <f>IF(ISNUMBER(Regressions!I38),ROUND(Regressions!I38, 1), NA())</f>
        <v>#N/A</v>
      </c>
      <c r="J28" s="342" t="e">
        <f>IF(ISNUMBER(Regressions!K38),ROUND(Regressions!K38, 1), NA())</f>
        <v>#N/A</v>
      </c>
      <c r="K28" s="340" t="e">
        <f>IF(ISNUMBER(Regressions!L38),ROUND(Regressions!L38, 1), NA())</f>
        <v>#N/A</v>
      </c>
      <c r="L28" s="241" t="e">
        <f>IF(ISNUMBER(Regressions!M38),ROUND(Regressions!M38, 1), NA())</f>
        <v>#N/A</v>
      </c>
      <c r="M28" s="341" t="e">
        <f>IF(ISNUMBER(Regressions!N38),ROUND(Regressions!N38, 1), NA())</f>
        <v>#N/A</v>
      </c>
      <c r="N28" s="240" t="e">
        <f>IF(ISNUMBER(Regressions!O38),ROUND(Regressions!O38, 1), NA())</f>
        <v>#N/A</v>
      </c>
      <c r="O28" s="342" t="e">
        <f>IF(ISNUMBER(Regressions!Q38),ROUND(Regressions!Q38, 1), NA())</f>
        <v>#N/A</v>
      </c>
      <c r="P28" s="340" t="e">
        <f>IF(ISNUMBER(Regressions!R38),ROUND(Regressions!R38, 1), NA())</f>
        <v>#N/A</v>
      </c>
      <c r="Q28" s="218" t="e">
        <f>IF(ISNUMBER(Regressions!S38),ROUND(Regressions!S38, 1), NA())</f>
        <v>#N/A</v>
      </c>
      <c r="R28" s="341" t="e">
        <f>IF(ISNUMBER(Regressions!T38),ROUND(Regressions!T38, 1), NA())</f>
        <v>#N/A</v>
      </c>
      <c r="S28" s="240" t="e">
        <f>IF(ISNUMBER(Regressions!U38),ROUND(Regressions!U38, 1), NA())</f>
        <v>#N/A</v>
      </c>
    </row>
    <row xmlns:x14ac="http://schemas.microsoft.com/office/spreadsheetml/2009/9/ac" r="29" hidden="true" x14ac:dyDescent="0.2">
      <c r="A29" s="337" t="str">
        <f>IF(ISBLANK(Regressions!A39), " ", Regressions!A39)</f>
        <v>Nicaragua</v>
      </c>
      <c r="B29" s="338">
        <f>IF(ISBLANK(Regressions!B39), " ", Regressions!B39)</f>
        <v>2025</v>
      </c>
      <c r="C29" s="343" t="str">
        <f>IF(ISBLANK(Regressions!C39), " ", Regressions!C39)</f>
        <v>National</v>
      </c>
      <c r="D29" s="339" t="str">
        <f>IF(ISBLANK(Regressions!D39), " ", Regressions!D39)</f>
        <v> </v>
      </c>
      <c r="E29" s="217" t="e">
        <f>IF(ISNUMBER(Regressions!E39),ROUND(Regressions!E39, 1), NA())</f>
        <v>#N/A</v>
      </c>
      <c r="F29" s="340" t="e">
        <f>IF(ISNUMBER(Regressions!F39),ROUND(Regressions!F39, 1), NA())</f>
        <v>#N/A</v>
      </c>
      <c r="G29" s="239" t="e">
        <f>IF(ISNUMBER(Regressions!G39),ROUND(Regressions!G39, 1), NA())</f>
        <v>#N/A</v>
      </c>
      <c r="H29" s="341" t="e">
        <f>IF(ISNUMBER(Regressions!H39),ROUND(Regressions!H39, 1), NA())</f>
        <v>#N/A</v>
      </c>
      <c r="I29" s="240" t="e">
        <f>IF(ISNUMBER(Regressions!I39),ROUND(Regressions!I39, 1), NA())</f>
        <v>#N/A</v>
      </c>
      <c r="J29" s="342" t="e">
        <f>IF(ISNUMBER(Regressions!K39),ROUND(Regressions!K39, 1), NA())</f>
        <v>#N/A</v>
      </c>
      <c r="K29" s="340" t="e">
        <f>IF(ISNUMBER(Regressions!L39),ROUND(Regressions!L39, 1), NA())</f>
        <v>#N/A</v>
      </c>
      <c r="L29" s="241" t="e">
        <f>IF(ISNUMBER(Regressions!M39),ROUND(Regressions!M39, 1), NA())</f>
        <v>#N/A</v>
      </c>
      <c r="M29" s="341" t="e">
        <f>IF(ISNUMBER(Regressions!N39),ROUND(Regressions!N39, 1), NA())</f>
        <v>#N/A</v>
      </c>
      <c r="N29" s="240" t="e">
        <f>IF(ISNUMBER(Regressions!O39),ROUND(Regressions!O39, 1), NA())</f>
        <v>#N/A</v>
      </c>
      <c r="O29" s="342" t="e">
        <f>IF(ISNUMBER(Regressions!Q39),ROUND(Regressions!Q39, 1), NA())</f>
        <v>#N/A</v>
      </c>
      <c r="P29" s="340" t="e">
        <f>IF(ISNUMBER(Regressions!R39),ROUND(Regressions!R39, 1), NA())</f>
        <v>#N/A</v>
      </c>
      <c r="Q29" s="218" t="e">
        <f>IF(ISNUMBER(Regressions!S39),ROUND(Regressions!S39, 1), NA())</f>
        <v>#N/A</v>
      </c>
      <c r="R29" s="341" t="e">
        <f>IF(ISNUMBER(Regressions!T39),ROUND(Regressions!T39, 1), NA())</f>
        <v>#N/A</v>
      </c>
      <c r="S29" s="240" t="e">
        <f>IF(ISNUMBER(Regressions!U39),ROUND(Regressions!U39, 1), NA())</f>
        <v>#N/A</v>
      </c>
    </row>
    <row xmlns:x14ac="http://schemas.microsoft.com/office/spreadsheetml/2009/9/ac" r="30" hidden="true" x14ac:dyDescent="0.2">
      <c r="A30" s="337" t="str">
        <f>IF(ISBLANK(Regressions!A40), " ", Regressions!A40)</f>
        <v>Nicaragua</v>
      </c>
      <c r="B30" s="338">
        <f>IF(ISBLANK(Regressions!B40), " ", Regressions!B40)</f>
        <v>2026</v>
      </c>
      <c r="C30" s="343" t="str">
        <f>IF(ISBLANK(Regressions!C40), " ", Regressions!C40)</f>
        <v>National</v>
      </c>
      <c r="D30" s="339" t="str">
        <f>IF(ISBLANK(Regressions!D40), " ", Regressions!D40)</f>
        <v> </v>
      </c>
      <c r="E30" s="217" t="e">
        <f>IF(ISNUMBER(Regressions!E40),ROUND(Regressions!E40, 1), NA())</f>
        <v>#N/A</v>
      </c>
      <c r="F30" s="340" t="e">
        <f>IF(ISNUMBER(Regressions!F40),ROUND(Regressions!F40, 1), NA())</f>
        <v>#N/A</v>
      </c>
      <c r="G30" s="239" t="e">
        <f>IF(ISNUMBER(Regressions!G40),ROUND(Regressions!G40, 1), NA())</f>
        <v>#N/A</v>
      </c>
      <c r="H30" s="341" t="e">
        <f>IF(ISNUMBER(Regressions!H40),ROUND(Regressions!H40, 1), NA())</f>
        <v>#N/A</v>
      </c>
      <c r="I30" s="240" t="e">
        <f>IF(ISNUMBER(Regressions!I40),ROUND(Regressions!I40, 1), NA())</f>
        <v>#N/A</v>
      </c>
      <c r="J30" s="342" t="e">
        <f>IF(ISNUMBER(Regressions!K40),ROUND(Regressions!K40, 1), NA())</f>
        <v>#N/A</v>
      </c>
      <c r="K30" s="340" t="e">
        <f>IF(ISNUMBER(Regressions!L40),ROUND(Regressions!L40, 1), NA())</f>
        <v>#N/A</v>
      </c>
      <c r="L30" s="241" t="e">
        <f>IF(ISNUMBER(Regressions!M40),ROUND(Regressions!M40, 1), NA())</f>
        <v>#N/A</v>
      </c>
      <c r="M30" s="341" t="e">
        <f>IF(ISNUMBER(Regressions!N40),ROUND(Regressions!N40, 1), NA())</f>
        <v>#N/A</v>
      </c>
      <c r="N30" s="240" t="e">
        <f>IF(ISNUMBER(Regressions!O40),ROUND(Regressions!O40, 1), NA())</f>
        <v>#N/A</v>
      </c>
      <c r="O30" s="342" t="e">
        <f>IF(ISNUMBER(Regressions!Q40),ROUND(Regressions!Q40, 1), NA())</f>
        <v>#N/A</v>
      </c>
      <c r="P30" s="340" t="e">
        <f>IF(ISNUMBER(Regressions!R40),ROUND(Regressions!R40, 1), NA())</f>
        <v>#N/A</v>
      </c>
      <c r="Q30" s="218" t="e">
        <f>IF(ISNUMBER(Regressions!S40),ROUND(Regressions!S40, 1), NA())</f>
        <v>#N/A</v>
      </c>
      <c r="R30" s="341" t="e">
        <f>IF(ISNUMBER(Regressions!T40),ROUND(Regressions!T40, 1), NA())</f>
        <v>#N/A</v>
      </c>
      <c r="S30" s="240" t="e">
        <f>IF(ISNUMBER(Regressions!U40),ROUND(Regressions!U40, 1), NA())</f>
        <v>#N/A</v>
      </c>
    </row>
    <row xmlns:x14ac="http://schemas.microsoft.com/office/spreadsheetml/2009/9/ac" r="31" hidden="true" x14ac:dyDescent="0.2">
      <c r="A31" s="337" t="str">
        <f>IF(ISBLANK(Regressions!A41), " ", Regressions!A41)</f>
        <v>Nicaragua</v>
      </c>
      <c r="B31" s="338">
        <f>IF(ISBLANK(Regressions!B41), " ", Regressions!B41)</f>
        <v>2027</v>
      </c>
      <c r="C31" s="343" t="str">
        <f>IF(ISBLANK(Regressions!C41), " ", Regressions!C41)</f>
        <v>National</v>
      </c>
      <c r="D31" s="339" t="str">
        <f>IF(ISBLANK(Regressions!D41), " ", Regressions!D41)</f>
        <v> </v>
      </c>
      <c r="E31" s="217" t="e">
        <f>IF(ISNUMBER(Regressions!E41),ROUND(Regressions!E41, 1), NA())</f>
        <v>#N/A</v>
      </c>
      <c r="F31" s="340" t="e">
        <f>IF(ISNUMBER(Regressions!F41),ROUND(Regressions!F41, 1), NA())</f>
        <v>#N/A</v>
      </c>
      <c r="G31" s="239" t="e">
        <f>IF(ISNUMBER(Regressions!G41),ROUND(Regressions!G41, 1), NA())</f>
        <v>#N/A</v>
      </c>
      <c r="H31" s="341" t="e">
        <f>IF(ISNUMBER(Regressions!H41),ROUND(Regressions!H41, 1), NA())</f>
        <v>#N/A</v>
      </c>
      <c r="I31" s="240" t="e">
        <f>IF(ISNUMBER(Regressions!I41),ROUND(Regressions!I41, 1), NA())</f>
        <v>#N/A</v>
      </c>
      <c r="J31" s="342" t="e">
        <f>IF(ISNUMBER(Regressions!K41),ROUND(Regressions!K41, 1), NA())</f>
        <v>#N/A</v>
      </c>
      <c r="K31" s="340" t="e">
        <f>IF(ISNUMBER(Regressions!L41),ROUND(Regressions!L41, 1), NA())</f>
        <v>#N/A</v>
      </c>
      <c r="L31" s="241" t="e">
        <f>IF(ISNUMBER(Regressions!M41),ROUND(Regressions!M41, 1), NA())</f>
        <v>#N/A</v>
      </c>
      <c r="M31" s="341" t="e">
        <f>IF(ISNUMBER(Regressions!N41),ROUND(Regressions!N41, 1), NA())</f>
        <v>#N/A</v>
      </c>
      <c r="N31" s="240" t="e">
        <f>IF(ISNUMBER(Regressions!O41),ROUND(Regressions!O41, 1), NA())</f>
        <v>#N/A</v>
      </c>
      <c r="O31" s="342" t="e">
        <f>IF(ISNUMBER(Regressions!Q41),ROUND(Regressions!Q41, 1), NA())</f>
        <v>#N/A</v>
      </c>
      <c r="P31" s="340" t="e">
        <f>IF(ISNUMBER(Regressions!R41),ROUND(Regressions!R41, 1), NA())</f>
        <v>#N/A</v>
      </c>
      <c r="Q31" s="218" t="e">
        <f>IF(ISNUMBER(Regressions!S41),ROUND(Regressions!S41, 1), NA())</f>
        <v>#N/A</v>
      </c>
      <c r="R31" s="341" t="e">
        <f>IF(ISNUMBER(Regressions!T41),ROUND(Regressions!T41, 1), NA())</f>
        <v>#N/A</v>
      </c>
      <c r="S31" s="240" t="e">
        <f>IF(ISNUMBER(Regressions!U41),ROUND(Regressions!U41, 1), NA())</f>
        <v>#N/A</v>
      </c>
    </row>
    <row xmlns:x14ac="http://schemas.microsoft.com/office/spreadsheetml/2009/9/ac" r="32" hidden="true" x14ac:dyDescent="0.2">
      <c r="A32" s="337" t="str">
        <f>IF(ISBLANK(Regressions!A42), " ", Regressions!A42)</f>
        <v>Nicaragua</v>
      </c>
      <c r="B32" s="338">
        <f>IF(ISBLANK(Regressions!B42), " ", Regressions!B42)</f>
        <v>2028</v>
      </c>
      <c r="C32" s="343" t="str">
        <f>IF(ISBLANK(Regressions!C42), " ", Regressions!C42)</f>
        <v>National</v>
      </c>
      <c r="D32" s="339" t="str">
        <f>IF(ISBLANK(Regressions!D42), " ", Regressions!D42)</f>
        <v> </v>
      </c>
      <c r="E32" s="217" t="e">
        <f>IF(ISNUMBER(Regressions!E42),ROUND(Regressions!E42, 1), NA())</f>
        <v>#N/A</v>
      </c>
      <c r="F32" s="340" t="e">
        <f>IF(ISNUMBER(Regressions!F42),ROUND(Regressions!F42, 1), NA())</f>
        <v>#N/A</v>
      </c>
      <c r="G32" s="239" t="e">
        <f>IF(ISNUMBER(Regressions!G42),ROUND(Regressions!G42, 1), NA())</f>
        <v>#N/A</v>
      </c>
      <c r="H32" s="341" t="e">
        <f>IF(ISNUMBER(Regressions!H42),ROUND(Regressions!H42, 1), NA())</f>
        <v>#N/A</v>
      </c>
      <c r="I32" s="240" t="e">
        <f>IF(ISNUMBER(Regressions!I42),ROUND(Regressions!I42, 1), NA())</f>
        <v>#N/A</v>
      </c>
      <c r="J32" s="342" t="e">
        <f>IF(ISNUMBER(Regressions!K42),ROUND(Regressions!K42, 1), NA())</f>
        <v>#N/A</v>
      </c>
      <c r="K32" s="340" t="e">
        <f>IF(ISNUMBER(Regressions!L42),ROUND(Regressions!L42, 1), NA())</f>
        <v>#N/A</v>
      </c>
      <c r="L32" s="241" t="e">
        <f>IF(ISNUMBER(Regressions!M42),ROUND(Regressions!M42, 1), NA())</f>
        <v>#N/A</v>
      </c>
      <c r="M32" s="341" t="e">
        <f>IF(ISNUMBER(Regressions!N42),ROUND(Regressions!N42, 1), NA())</f>
        <v>#N/A</v>
      </c>
      <c r="N32" s="240" t="e">
        <f>IF(ISNUMBER(Regressions!O42),ROUND(Regressions!O42, 1), NA())</f>
        <v>#N/A</v>
      </c>
      <c r="O32" s="342" t="e">
        <f>IF(ISNUMBER(Regressions!Q42),ROUND(Regressions!Q42, 1), NA())</f>
        <v>#N/A</v>
      </c>
      <c r="P32" s="340" t="e">
        <f>IF(ISNUMBER(Regressions!R42),ROUND(Regressions!R42, 1), NA())</f>
        <v>#N/A</v>
      </c>
      <c r="Q32" s="218" t="e">
        <f>IF(ISNUMBER(Regressions!S42),ROUND(Regressions!S42, 1), NA())</f>
        <v>#N/A</v>
      </c>
      <c r="R32" s="341" t="e">
        <f>IF(ISNUMBER(Regressions!T42),ROUND(Regressions!T42, 1), NA())</f>
        <v>#N/A</v>
      </c>
      <c r="S32" s="240" t="e">
        <f>IF(ISNUMBER(Regressions!U42),ROUND(Regressions!U42, 1), NA())</f>
        <v>#N/A</v>
      </c>
    </row>
    <row xmlns:x14ac="http://schemas.microsoft.com/office/spreadsheetml/2009/9/ac" r="33" hidden="true" x14ac:dyDescent="0.2">
      <c r="A33" s="337" t="str">
        <f>IF(ISBLANK(Regressions!A43), " ", Regressions!A43)</f>
        <v>Nicaragua</v>
      </c>
      <c r="B33" s="338">
        <f>IF(ISBLANK(Regressions!B43), " ", Regressions!B43)</f>
        <v>2029</v>
      </c>
      <c r="C33" s="343" t="str">
        <f>IF(ISBLANK(Regressions!C43), " ", Regressions!C43)</f>
        <v>National</v>
      </c>
      <c r="D33" s="339" t="str">
        <f>IF(ISBLANK(Regressions!D43), " ", Regressions!D43)</f>
        <v> </v>
      </c>
      <c r="E33" s="217" t="e">
        <f>IF(ISNUMBER(Regressions!E43),ROUND(Regressions!E43, 1), NA())</f>
        <v>#N/A</v>
      </c>
      <c r="F33" s="340" t="e">
        <f>IF(ISNUMBER(Regressions!F43),ROUND(Regressions!F43, 1), NA())</f>
        <v>#N/A</v>
      </c>
      <c r="G33" s="239" t="e">
        <f>IF(ISNUMBER(Regressions!G43),ROUND(Regressions!G43, 1), NA())</f>
        <v>#N/A</v>
      </c>
      <c r="H33" s="341" t="e">
        <f>IF(ISNUMBER(Regressions!H43),ROUND(Regressions!H43, 1), NA())</f>
        <v>#N/A</v>
      </c>
      <c r="I33" s="240" t="e">
        <f>IF(ISNUMBER(Regressions!I43),ROUND(Regressions!I43, 1), NA())</f>
        <v>#N/A</v>
      </c>
      <c r="J33" s="342" t="e">
        <f>IF(ISNUMBER(Regressions!K43),ROUND(Regressions!K43, 1), NA())</f>
        <v>#N/A</v>
      </c>
      <c r="K33" s="340" t="e">
        <f>IF(ISNUMBER(Regressions!L43),ROUND(Regressions!L43, 1), NA())</f>
        <v>#N/A</v>
      </c>
      <c r="L33" s="241" t="e">
        <f>IF(ISNUMBER(Regressions!M43),ROUND(Regressions!M43, 1), NA())</f>
        <v>#N/A</v>
      </c>
      <c r="M33" s="341" t="e">
        <f>IF(ISNUMBER(Regressions!N43),ROUND(Regressions!N43, 1), NA())</f>
        <v>#N/A</v>
      </c>
      <c r="N33" s="240" t="e">
        <f>IF(ISNUMBER(Regressions!O43),ROUND(Regressions!O43, 1), NA())</f>
        <v>#N/A</v>
      </c>
      <c r="O33" s="342" t="e">
        <f>IF(ISNUMBER(Regressions!Q43),ROUND(Regressions!Q43, 1), NA())</f>
        <v>#N/A</v>
      </c>
      <c r="P33" s="340" t="e">
        <f>IF(ISNUMBER(Regressions!R43),ROUND(Regressions!R43, 1), NA())</f>
        <v>#N/A</v>
      </c>
      <c r="Q33" s="218" t="e">
        <f>IF(ISNUMBER(Regressions!S43),ROUND(Regressions!S43, 1), NA())</f>
        <v>#N/A</v>
      </c>
      <c r="R33" s="341" t="e">
        <f>IF(ISNUMBER(Regressions!T43),ROUND(Regressions!T43, 1), NA())</f>
        <v>#N/A</v>
      </c>
      <c r="S33" s="240" t="e">
        <f>IF(ISNUMBER(Regressions!U43),ROUND(Regressions!U43, 1), NA())</f>
        <v>#N/A</v>
      </c>
    </row>
    <row xmlns:x14ac="http://schemas.microsoft.com/office/spreadsheetml/2009/9/ac" r="34" hidden="true" x14ac:dyDescent="0.2">
      <c r="A34" s="337" t="str">
        <f>IF(ISBLANK(Regressions!A44), " ", Regressions!A44)</f>
        <v>Nicaragua</v>
      </c>
      <c r="B34" s="338">
        <f>IF(ISBLANK(Regressions!B44), " ", Regressions!B44)</f>
        <v>2030</v>
      </c>
      <c r="C34" s="343" t="str">
        <f>IF(ISBLANK(Regressions!C44), " ", Regressions!C44)</f>
        <v>National</v>
      </c>
      <c r="D34" s="339" t="str">
        <f>IF(ISBLANK(Regressions!D44), " ", Regressions!D44)</f>
        <v> </v>
      </c>
      <c r="E34" s="217" t="e">
        <f>IF(ISNUMBER(Regressions!E44),ROUND(Regressions!E44, 1), NA())</f>
        <v>#N/A</v>
      </c>
      <c r="F34" s="340" t="e">
        <f>IF(ISNUMBER(Regressions!F44),ROUND(Regressions!F44, 1), NA())</f>
        <v>#N/A</v>
      </c>
      <c r="G34" s="239" t="e">
        <f>IF(ISNUMBER(Regressions!G44),ROUND(Regressions!G44, 1), NA())</f>
        <v>#N/A</v>
      </c>
      <c r="H34" s="341" t="e">
        <f>IF(ISNUMBER(Regressions!H44),ROUND(Regressions!H44, 1), NA())</f>
        <v>#N/A</v>
      </c>
      <c r="I34" s="240" t="e">
        <f>IF(ISNUMBER(Regressions!I44),ROUND(Regressions!I44, 1), NA())</f>
        <v>#N/A</v>
      </c>
      <c r="J34" s="342" t="e">
        <f>IF(ISNUMBER(Regressions!K44),ROUND(Regressions!K44, 1), NA())</f>
        <v>#N/A</v>
      </c>
      <c r="K34" s="340" t="e">
        <f>IF(ISNUMBER(Regressions!L44),ROUND(Regressions!L44, 1), NA())</f>
        <v>#N/A</v>
      </c>
      <c r="L34" s="241" t="e">
        <f>IF(ISNUMBER(Regressions!M44),ROUND(Regressions!M44, 1), NA())</f>
        <v>#N/A</v>
      </c>
      <c r="M34" s="341" t="e">
        <f>IF(ISNUMBER(Regressions!N44),ROUND(Regressions!N44, 1), NA())</f>
        <v>#N/A</v>
      </c>
      <c r="N34" s="240" t="e">
        <f>IF(ISNUMBER(Regressions!O44),ROUND(Regressions!O44, 1), NA())</f>
        <v>#N/A</v>
      </c>
      <c r="O34" s="342" t="e">
        <f>IF(ISNUMBER(Regressions!Q44),ROUND(Regressions!Q44, 1), NA())</f>
        <v>#N/A</v>
      </c>
      <c r="P34" s="340" t="e">
        <f>IF(ISNUMBER(Regressions!R44),ROUND(Regressions!R44, 1), NA())</f>
        <v>#N/A</v>
      </c>
      <c r="Q34" s="218" t="e">
        <f>IF(ISNUMBER(Regressions!S44),ROUND(Regressions!S44, 1), NA())</f>
        <v>#N/A</v>
      </c>
      <c r="R34" s="341" t="e">
        <f>IF(ISNUMBER(Regressions!T44),ROUND(Regressions!T44, 1), NA())</f>
        <v>#N/A</v>
      </c>
      <c r="S34" s="240" t="e">
        <f>IF(ISNUMBER(Regressions!U44),ROUND(Regressions!U44, 1), NA())</f>
        <v>#N/A</v>
      </c>
    </row>
    <row xmlns:x14ac="http://schemas.microsoft.com/office/spreadsheetml/2009/9/ac" r="35" x14ac:dyDescent="0.2">
      <c r="A35" s="337" t="str">
        <f>IF(ISBLANK(Regressions!A45), " ", Regressions!A45)</f>
        <v>Nicaragua</v>
      </c>
      <c r="B35" s="338">
        <f>IF(ISBLANK(Regressions!B45), " ", Regressions!B45)</f>
        <v>2000</v>
      </c>
      <c r="C35" s="343" t="str">
        <f>IF(ISBLANK(Regressions!C45), " ", Regressions!C45)</f>
        <v>Urban</v>
      </c>
      <c r="D35" s="339">
        <f>IF(ISBLANK(Regressions!D45), " ", Regressions!D45)</f>
        <v>1118658.4739380651</v>
      </c>
      <c r="E35" s="217" t="e">
        <f>IF(ISNUMBER(Regressions!E45),ROUND(Regressions!E45, 1), NA())</f>
        <v>#N/A</v>
      </c>
      <c r="F35" s="340" t="e">
        <f>IF(ISNUMBER(Regressions!F45),ROUND(Regressions!F45, 1), NA())</f>
        <v>#N/A</v>
      </c>
      <c r="G35" s="239" t="e">
        <f>IF(ISNUMBER(Regressions!G45),ROUND(Regressions!G45, 1), NA())</f>
        <v>#N/A</v>
      </c>
      <c r="H35" s="341" t="e">
        <f>IF(ISNUMBER(Regressions!H45),ROUND(Regressions!H45, 1), NA())</f>
        <v>#N/A</v>
      </c>
      <c r="I35" s="240" t="e">
        <f>IF(ISNUMBER(Regressions!I45),ROUND(Regressions!I45, 1), NA())</f>
        <v>#N/A</v>
      </c>
      <c r="J35" s="342" t="e">
        <f>IF(ISNUMBER(Regressions!K45),ROUND(Regressions!K45, 1), NA())</f>
        <v>#N/A</v>
      </c>
      <c r="K35" s="340" t="e">
        <f>IF(ISNUMBER(Regressions!L45),ROUND(Regressions!L45, 1), NA())</f>
        <v>#N/A</v>
      </c>
      <c r="L35" s="241" t="e">
        <f>IF(ISNUMBER(Regressions!M45),ROUND(Regressions!M45, 1), NA())</f>
        <v>#N/A</v>
      </c>
      <c r="M35" s="341" t="e">
        <f>IF(ISNUMBER(Regressions!N45),ROUND(Regressions!N45, 1), NA())</f>
        <v>#N/A</v>
      </c>
      <c r="N35" s="240" t="e">
        <f>IF(ISNUMBER(Regressions!O45),ROUND(Regressions!O45, 1), NA())</f>
        <v>#N/A</v>
      </c>
      <c r="O35" s="342" t="e">
        <f>IF(ISNUMBER(Regressions!Q45),ROUND(Regressions!Q45, 1), NA())</f>
        <v>#N/A</v>
      </c>
      <c r="P35" s="340" t="e">
        <f>IF(ISNUMBER(Regressions!R45),ROUND(Regressions!R45, 1), NA())</f>
        <v>#N/A</v>
      </c>
      <c r="Q35" s="218" t="e">
        <f>IF(ISNUMBER(Regressions!S45),ROUND(Regressions!S45, 1), NA())</f>
        <v>#N/A</v>
      </c>
      <c r="R35" s="341" t="e">
        <f>IF(ISNUMBER(Regressions!T45),ROUND(Regressions!T45, 1), NA())</f>
        <v>#N/A</v>
      </c>
      <c r="S35" s="240" t="e">
        <f>IF(ISNUMBER(Regressions!U45),ROUND(Regressions!U45, 1), NA())</f>
        <v>#N/A</v>
      </c>
    </row>
    <row xmlns:x14ac="http://schemas.microsoft.com/office/spreadsheetml/2009/9/ac" r="36" x14ac:dyDescent="0.2">
      <c r="A36" s="337" t="str">
        <f>IF(ISBLANK(Regressions!A46), " ", Regressions!A46)</f>
        <v>Nicaragua</v>
      </c>
      <c r="B36" s="338">
        <f>IF(ISBLANK(Regressions!B46), " ", Regressions!B46)</f>
        <v>2001</v>
      </c>
      <c r="C36" s="343" t="str">
        <f>IF(ISBLANK(Regressions!C46), " ", Regressions!C46)</f>
        <v>Urban</v>
      </c>
      <c r="D36" s="339">
        <f>IF(ISBLANK(Regressions!D46), " ", Regressions!D46)</f>
        <v>1123746.4815074161</v>
      </c>
      <c r="E36" s="217" t="e">
        <f>IF(ISNUMBER(Regressions!E46),ROUND(Regressions!E46, 1), NA())</f>
        <v>#N/A</v>
      </c>
      <c r="F36" s="340" t="e">
        <f>IF(ISNUMBER(Regressions!F46),ROUND(Regressions!F46, 1), NA())</f>
        <v>#N/A</v>
      </c>
      <c r="G36" s="239" t="e">
        <f>IF(ISNUMBER(Regressions!G46),ROUND(Regressions!G46, 1), NA())</f>
        <v>#N/A</v>
      </c>
      <c r="H36" s="341" t="e">
        <f>IF(ISNUMBER(Regressions!H46),ROUND(Regressions!H46, 1), NA())</f>
        <v>#N/A</v>
      </c>
      <c r="I36" s="240" t="e">
        <f>IF(ISNUMBER(Regressions!I46),ROUND(Regressions!I46, 1), NA())</f>
        <v>#N/A</v>
      </c>
      <c r="J36" s="342" t="e">
        <f>IF(ISNUMBER(Regressions!K46),ROUND(Regressions!K46, 1), NA())</f>
        <v>#N/A</v>
      </c>
      <c r="K36" s="340" t="e">
        <f>IF(ISNUMBER(Regressions!L46),ROUND(Regressions!L46, 1), NA())</f>
        <v>#N/A</v>
      </c>
      <c r="L36" s="241" t="e">
        <f>IF(ISNUMBER(Regressions!M46),ROUND(Regressions!M46, 1), NA())</f>
        <v>#N/A</v>
      </c>
      <c r="M36" s="341" t="e">
        <f>IF(ISNUMBER(Regressions!N46),ROUND(Regressions!N46, 1), NA())</f>
        <v>#N/A</v>
      </c>
      <c r="N36" s="240" t="e">
        <f>IF(ISNUMBER(Regressions!O46),ROUND(Regressions!O46, 1), NA())</f>
        <v>#N/A</v>
      </c>
      <c r="O36" s="342" t="e">
        <f>IF(ISNUMBER(Regressions!Q46),ROUND(Regressions!Q46, 1), NA())</f>
        <v>#N/A</v>
      </c>
      <c r="P36" s="340" t="e">
        <f>IF(ISNUMBER(Regressions!R46),ROUND(Regressions!R46, 1), NA())</f>
        <v>#N/A</v>
      </c>
      <c r="Q36" s="218" t="e">
        <f>IF(ISNUMBER(Regressions!S46),ROUND(Regressions!S46, 1), NA())</f>
        <v>#N/A</v>
      </c>
      <c r="R36" s="341" t="e">
        <f>IF(ISNUMBER(Regressions!T46),ROUND(Regressions!T46, 1), NA())</f>
        <v>#N/A</v>
      </c>
      <c r="S36" s="240" t="e">
        <f>IF(ISNUMBER(Regressions!U46),ROUND(Regressions!U46, 1), NA())</f>
        <v>#N/A</v>
      </c>
    </row>
    <row xmlns:x14ac="http://schemas.microsoft.com/office/spreadsheetml/2009/9/ac" r="37" x14ac:dyDescent="0.2">
      <c r="A37" s="337" t="str">
        <f>IF(ISBLANK(Regressions!A47), " ", Regressions!A47)</f>
        <v>Nicaragua</v>
      </c>
      <c r="B37" s="338">
        <f>IF(ISBLANK(Regressions!B47), " ", Regressions!B47)</f>
        <v>2002</v>
      </c>
      <c r="C37" s="343" t="str">
        <f>IF(ISBLANK(Regressions!C47), " ", Regressions!C47)</f>
        <v>Urban</v>
      </c>
      <c r="D37" s="339">
        <f>IF(ISBLANK(Regressions!D47), " ", Regressions!D47)</f>
        <v>1127496.49080574</v>
      </c>
      <c r="E37" s="217" t="e">
        <f>IF(ISNUMBER(Regressions!E47),ROUND(Regressions!E47, 1), NA())</f>
        <v>#N/A</v>
      </c>
      <c r="F37" s="340" t="e">
        <f>IF(ISNUMBER(Regressions!F47),ROUND(Regressions!F47, 1), NA())</f>
        <v>#N/A</v>
      </c>
      <c r="G37" s="239" t="e">
        <f>IF(ISNUMBER(Regressions!G47),ROUND(Regressions!G47, 1), NA())</f>
        <v>#N/A</v>
      </c>
      <c r="H37" s="341" t="e">
        <f>IF(ISNUMBER(Regressions!H47),ROUND(Regressions!H47, 1), NA())</f>
        <v>#N/A</v>
      </c>
      <c r="I37" s="240" t="e">
        <f>IF(ISNUMBER(Regressions!I47),ROUND(Regressions!I47, 1), NA())</f>
        <v>#N/A</v>
      </c>
      <c r="J37" s="342" t="e">
        <f>IF(ISNUMBER(Regressions!K47),ROUND(Regressions!K47, 1), NA())</f>
        <v>#N/A</v>
      </c>
      <c r="K37" s="340" t="e">
        <f>IF(ISNUMBER(Regressions!L47),ROUND(Regressions!L47, 1), NA())</f>
        <v>#N/A</v>
      </c>
      <c r="L37" s="241" t="e">
        <f>IF(ISNUMBER(Regressions!M47),ROUND(Regressions!M47, 1), NA())</f>
        <v>#N/A</v>
      </c>
      <c r="M37" s="341" t="e">
        <f>IF(ISNUMBER(Regressions!N47),ROUND(Regressions!N47, 1), NA())</f>
        <v>#N/A</v>
      </c>
      <c r="N37" s="240" t="e">
        <f>IF(ISNUMBER(Regressions!O47),ROUND(Regressions!O47, 1), NA())</f>
        <v>#N/A</v>
      </c>
      <c r="O37" s="342" t="e">
        <f>IF(ISNUMBER(Regressions!Q47),ROUND(Regressions!Q47, 1), NA())</f>
        <v>#N/A</v>
      </c>
      <c r="P37" s="340" t="e">
        <f>IF(ISNUMBER(Regressions!R47),ROUND(Regressions!R47, 1), NA())</f>
        <v>#N/A</v>
      </c>
      <c r="Q37" s="218" t="e">
        <f>IF(ISNUMBER(Regressions!S47),ROUND(Regressions!S47, 1), NA())</f>
        <v>#N/A</v>
      </c>
      <c r="R37" s="341" t="e">
        <f>IF(ISNUMBER(Regressions!T47),ROUND(Regressions!T47, 1), NA())</f>
        <v>#N/A</v>
      </c>
      <c r="S37" s="240" t="e">
        <f>IF(ISNUMBER(Regressions!U47),ROUND(Regressions!U47, 1), NA())</f>
        <v>#N/A</v>
      </c>
    </row>
    <row xmlns:x14ac="http://schemas.microsoft.com/office/spreadsheetml/2009/9/ac" r="38" x14ac:dyDescent="0.2">
      <c r="A38" s="337" t="str">
        <f>IF(ISBLANK(Regressions!A48), " ", Regressions!A48)</f>
        <v>Nicaragua</v>
      </c>
      <c r="B38" s="338">
        <f>IF(ISBLANK(Regressions!B48), " ", Regressions!B48)</f>
        <v>2003</v>
      </c>
      <c r="C38" s="343" t="str">
        <f>IF(ISBLANK(Regressions!C48), " ", Regressions!C48)</f>
        <v>Urban</v>
      </c>
      <c r="D38" s="339">
        <f>IF(ISBLANK(Regressions!D48), " ", Regressions!D48)</f>
        <v>1130168.2496508411</v>
      </c>
      <c r="E38" s="217" t="e">
        <f>IF(ISNUMBER(Regressions!E48),ROUND(Regressions!E48, 1), NA())</f>
        <v>#N/A</v>
      </c>
      <c r="F38" s="340" t="e">
        <f>IF(ISNUMBER(Regressions!F48),ROUND(Regressions!F48, 1), NA())</f>
        <v>#N/A</v>
      </c>
      <c r="G38" s="239" t="e">
        <f>IF(ISNUMBER(Regressions!G48),ROUND(Regressions!G48, 1), NA())</f>
        <v>#N/A</v>
      </c>
      <c r="H38" s="341" t="e">
        <f>IF(ISNUMBER(Regressions!H48),ROUND(Regressions!H48, 1), NA())</f>
        <v>#N/A</v>
      </c>
      <c r="I38" s="240" t="e">
        <f>IF(ISNUMBER(Regressions!I48),ROUND(Regressions!I48, 1), NA())</f>
        <v>#N/A</v>
      </c>
      <c r="J38" s="342" t="e">
        <f>IF(ISNUMBER(Regressions!K48),ROUND(Regressions!K48, 1), NA())</f>
        <v>#N/A</v>
      </c>
      <c r="K38" s="340" t="e">
        <f>IF(ISNUMBER(Regressions!L48),ROUND(Regressions!L48, 1), NA())</f>
        <v>#N/A</v>
      </c>
      <c r="L38" s="241" t="e">
        <f>IF(ISNUMBER(Regressions!M48),ROUND(Regressions!M48, 1), NA())</f>
        <v>#N/A</v>
      </c>
      <c r="M38" s="341" t="e">
        <f>IF(ISNUMBER(Regressions!N48),ROUND(Regressions!N48, 1), NA())</f>
        <v>#N/A</v>
      </c>
      <c r="N38" s="240" t="e">
        <f>IF(ISNUMBER(Regressions!O48),ROUND(Regressions!O48, 1), NA())</f>
        <v>#N/A</v>
      </c>
      <c r="O38" s="342" t="e">
        <f>IF(ISNUMBER(Regressions!Q48),ROUND(Regressions!Q48, 1), NA())</f>
        <v>#N/A</v>
      </c>
      <c r="P38" s="340" t="e">
        <f>IF(ISNUMBER(Regressions!R48),ROUND(Regressions!R48, 1), NA())</f>
        <v>#N/A</v>
      </c>
      <c r="Q38" s="218" t="e">
        <f>IF(ISNUMBER(Regressions!S48),ROUND(Regressions!S48, 1), NA())</f>
        <v>#N/A</v>
      </c>
      <c r="R38" s="341" t="e">
        <f>IF(ISNUMBER(Regressions!T48),ROUND(Regressions!T48, 1), NA())</f>
        <v>#N/A</v>
      </c>
      <c r="S38" s="240" t="e">
        <f>IF(ISNUMBER(Regressions!U48),ROUND(Regressions!U48, 1), NA())</f>
        <v>#N/A</v>
      </c>
    </row>
    <row xmlns:x14ac="http://schemas.microsoft.com/office/spreadsheetml/2009/9/ac" r="39" x14ac:dyDescent="0.2">
      <c r="A39" s="337" t="str">
        <f>IF(ISBLANK(Regressions!A49), " ", Regressions!A49)</f>
        <v>Nicaragua</v>
      </c>
      <c r="B39" s="338">
        <f>IF(ISBLANK(Regressions!B49), " ", Regressions!B49)</f>
        <v>2004</v>
      </c>
      <c r="C39" s="343" t="str">
        <f>IF(ISBLANK(Regressions!C49), " ", Regressions!C49)</f>
        <v>Urban</v>
      </c>
      <c r="D39" s="339">
        <f>IF(ISBLANK(Regressions!D49), " ", Regressions!D49)</f>
        <v>1131834.102761345</v>
      </c>
      <c r="E39" s="217" t="e">
        <f>IF(ISNUMBER(Regressions!E49),ROUND(Regressions!E49, 1), NA())</f>
        <v>#N/A</v>
      </c>
      <c r="F39" s="340" t="e">
        <f>IF(ISNUMBER(Regressions!F49),ROUND(Regressions!F49, 1), NA())</f>
        <v>#N/A</v>
      </c>
      <c r="G39" s="239" t="e">
        <f>IF(ISNUMBER(Regressions!G49),ROUND(Regressions!G49, 1), NA())</f>
        <v>#N/A</v>
      </c>
      <c r="H39" s="341" t="e">
        <f>IF(ISNUMBER(Regressions!H49),ROUND(Regressions!H49, 1), NA())</f>
        <v>#N/A</v>
      </c>
      <c r="I39" s="240" t="e">
        <f>IF(ISNUMBER(Regressions!I49),ROUND(Regressions!I49, 1), NA())</f>
        <v>#N/A</v>
      </c>
      <c r="J39" s="342" t="e">
        <f>IF(ISNUMBER(Regressions!K49),ROUND(Regressions!K49, 1), NA())</f>
        <v>#N/A</v>
      </c>
      <c r="K39" s="340" t="e">
        <f>IF(ISNUMBER(Regressions!L49),ROUND(Regressions!L49, 1), NA())</f>
        <v>#N/A</v>
      </c>
      <c r="L39" s="241" t="e">
        <f>IF(ISNUMBER(Regressions!M49),ROUND(Regressions!M49, 1), NA())</f>
        <v>#N/A</v>
      </c>
      <c r="M39" s="341" t="e">
        <f>IF(ISNUMBER(Regressions!N49),ROUND(Regressions!N49, 1), NA())</f>
        <v>#N/A</v>
      </c>
      <c r="N39" s="240" t="e">
        <f>IF(ISNUMBER(Regressions!O49),ROUND(Regressions!O49, 1), NA())</f>
        <v>#N/A</v>
      </c>
      <c r="O39" s="342" t="e">
        <f>IF(ISNUMBER(Regressions!Q49),ROUND(Regressions!Q49, 1), NA())</f>
        <v>#N/A</v>
      </c>
      <c r="P39" s="340" t="e">
        <f>IF(ISNUMBER(Regressions!R49),ROUND(Regressions!R49, 1), NA())</f>
        <v>#N/A</v>
      </c>
      <c r="Q39" s="218" t="e">
        <f>IF(ISNUMBER(Regressions!S49),ROUND(Regressions!S49, 1), NA())</f>
        <v>#N/A</v>
      </c>
      <c r="R39" s="341" t="e">
        <f>IF(ISNUMBER(Regressions!T49),ROUND(Regressions!T49, 1), NA())</f>
        <v>#N/A</v>
      </c>
      <c r="S39" s="240" t="e">
        <f>IF(ISNUMBER(Regressions!U49),ROUND(Regressions!U49, 1), NA())</f>
        <v>#N/A</v>
      </c>
    </row>
    <row xmlns:x14ac="http://schemas.microsoft.com/office/spreadsheetml/2009/9/ac" r="40" x14ac:dyDescent="0.2">
      <c r="A40" s="337" t="str">
        <f>IF(ISBLANK(Regressions!A50), " ", Regressions!A50)</f>
        <v>Nicaragua</v>
      </c>
      <c r="B40" s="338">
        <f>IF(ISBLANK(Regressions!B50), " ", Regressions!B50)</f>
        <v>2005</v>
      </c>
      <c r="C40" s="343" t="str">
        <f>IF(ISBLANK(Regressions!C50), " ", Regressions!C50)</f>
        <v>Urban</v>
      </c>
      <c r="D40" s="339">
        <f>IF(ISBLANK(Regressions!D50), " ", Regressions!D50)</f>
        <v>1132864.447863579</v>
      </c>
      <c r="E40" s="217" t="e">
        <f>IF(ISNUMBER(Regressions!E50),ROUND(Regressions!E50, 1), NA())</f>
        <v>#N/A</v>
      </c>
      <c r="F40" s="340" t="e">
        <f>IF(ISNUMBER(Regressions!F50),ROUND(Regressions!F50, 1), NA())</f>
        <v>#N/A</v>
      </c>
      <c r="G40" s="239" t="e">
        <f>IF(ISNUMBER(Regressions!G50),ROUND(Regressions!G50, 1), NA())</f>
        <v>#N/A</v>
      </c>
      <c r="H40" s="341" t="e">
        <f>IF(ISNUMBER(Regressions!H50),ROUND(Regressions!H50, 1), NA())</f>
        <v>#N/A</v>
      </c>
      <c r="I40" s="240" t="e">
        <f>IF(ISNUMBER(Regressions!I50),ROUND(Regressions!I50, 1), NA())</f>
        <v>#N/A</v>
      </c>
      <c r="J40" s="342" t="e">
        <f>IF(ISNUMBER(Regressions!K50),ROUND(Regressions!K50, 1), NA())</f>
        <v>#N/A</v>
      </c>
      <c r="K40" s="340" t="e">
        <f>IF(ISNUMBER(Regressions!L50),ROUND(Regressions!L50, 1), NA())</f>
        <v>#N/A</v>
      </c>
      <c r="L40" s="241" t="e">
        <f>IF(ISNUMBER(Regressions!M50),ROUND(Regressions!M50, 1), NA())</f>
        <v>#N/A</v>
      </c>
      <c r="M40" s="341" t="e">
        <f>IF(ISNUMBER(Regressions!N50),ROUND(Regressions!N50, 1), NA())</f>
        <v>#N/A</v>
      </c>
      <c r="N40" s="240" t="e">
        <f>IF(ISNUMBER(Regressions!O50),ROUND(Regressions!O50, 1), NA())</f>
        <v>#N/A</v>
      </c>
      <c r="O40" s="342" t="e">
        <f>IF(ISNUMBER(Regressions!Q50),ROUND(Regressions!Q50, 1), NA())</f>
        <v>#N/A</v>
      </c>
      <c r="P40" s="340" t="e">
        <f>IF(ISNUMBER(Regressions!R50),ROUND(Regressions!R50, 1), NA())</f>
        <v>#N/A</v>
      </c>
      <c r="Q40" s="218" t="e">
        <f>IF(ISNUMBER(Regressions!S50),ROUND(Regressions!S50, 1), NA())</f>
        <v>#N/A</v>
      </c>
      <c r="R40" s="341" t="e">
        <f>IF(ISNUMBER(Regressions!T50),ROUND(Regressions!T50, 1), NA())</f>
        <v>#N/A</v>
      </c>
      <c r="S40" s="240" t="e">
        <f>IF(ISNUMBER(Regressions!U50),ROUND(Regressions!U50, 1), NA())</f>
        <v>#N/A</v>
      </c>
    </row>
    <row xmlns:x14ac="http://schemas.microsoft.com/office/spreadsheetml/2009/9/ac" r="41" x14ac:dyDescent="0.2">
      <c r="A41" s="337" t="str">
        <f>IF(ISBLANK(Regressions!A51), " ", Regressions!A51)</f>
        <v>Nicaragua</v>
      </c>
      <c r="B41" s="338">
        <f>IF(ISBLANK(Regressions!B51), " ", Regressions!B51)</f>
        <v>2006</v>
      </c>
      <c r="C41" s="343" t="str">
        <f>IF(ISBLANK(Regressions!C51), " ", Regressions!C51)</f>
        <v>Urban</v>
      </c>
      <c r="D41" s="339">
        <f>IF(ISBLANK(Regressions!D51), " ", Regressions!D51)</f>
        <v>1067308.441739731</v>
      </c>
      <c r="E41" s="217" t="e">
        <f>IF(ISNUMBER(Regressions!E51),ROUND(Regressions!E51, 1), NA())</f>
        <v>#N/A</v>
      </c>
      <c r="F41" s="340" t="e">
        <f>IF(ISNUMBER(Regressions!F51),ROUND(Regressions!F51, 1), NA())</f>
        <v>#N/A</v>
      </c>
      <c r="G41" s="239" t="e">
        <f>IF(ISNUMBER(Regressions!G51),ROUND(Regressions!G51, 1), NA())</f>
        <v>#N/A</v>
      </c>
      <c r="H41" s="341" t="e">
        <f>IF(ISNUMBER(Regressions!H51),ROUND(Regressions!H51, 1), NA())</f>
        <v>#N/A</v>
      </c>
      <c r="I41" s="240" t="e">
        <f>IF(ISNUMBER(Regressions!I51),ROUND(Regressions!I51, 1), NA())</f>
        <v>#N/A</v>
      </c>
      <c r="J41" s="342" t="e">
        <f>IF(ISNUMBER(Regressions!K51),ROUND(Regressions!K51, 1), NA())</f>
        <v>#N/A</v>
      </c>
      <c r="K41" s="340" t="e">
        <f>IF(ISNUMBER(Regressions!L51),ROUND(Regressions!L51, 1), NA())</f>
        <v>#N/A</v>
      </c>
      <c r="L41" s="241" t="e">
        <f>IF(ISNUMBER(Regressions!M51),ROUND(Regressions!M51, 1), NA())</f>
        <v>#N/A</v>
      </c>
      <c r="M41" s="341" t="e">
        <f>IF(ISNUMBER(Regressions!N51),ROUND(Regressions!N51, 1), NA())</f>
        <v>#N/A</v>
      </c>
      <c r="N41" s="240" t="e">
        <f>IF(ISNUMBER(Regressions!O51),ROUND(Regressions!O51, 1), NA())</f>
        <v>#N/A</v>
      </c>
      <c r="O41" s="342" t="e">
        <f>IF(ISNUMBER(Regressions!Q51),ROUND(Regressions!Q51, 1), NA())</f>
        <v>#N/A</v>
      </c>
      <c r="P41" s="340" t="e">
        <f>IF(ISNUMBER(Regressions!R51),ROUND(Regressions!R51, 1), NA())</f>
        <v>#N/A</v>
      </c>
      <c r="Q41" s="218" t="e">
        <f>IF(ISNUMBER(Regressions!S51),ROUND(Regressions!S51, 1), NA())</f>
        <v>#N/A</v>
      </c>
      <c r="R41" s="341" t="e">
        <f>IF(ISNUMBER(Regressions!T51),ROUND(Regressions!T51, 1), NA())</f>
        <v>#N/A</v>
      </c>
      <c r="S41" s="240" t="e">
        <f>IF(ISNUMBER(Regressions!U51),ROUND(Regressions!U51, 1), NA())</f>
        <v>#N/A</v>
      </c>
    </row>
    <row xmlns:x14ac="http://schemas.microsoft.com/office/spreadsheetml/2009/9/ac" r="42" x14ac:dyDescent="0.2">
      <c r="A42" s="337" t="str">
        <f>IF(ISBLANK(Regressions!A52), " ", Regressions!A52)</f>
        <v>Nicaragua</v>
      </c>
      <c r="B42" s="338">
        <f>IF(ISBLANK(Regressions!B52), " ", Regressions!B52)</f>
        <v>2007</v>
      </c>
      <c r="C42" s="343" t="str">
        <f>IF(ISBLANK(Regressions!C52), " ", Regressions!C52)</f>
        <v>Urban</v>
      </c>
      <c r="D42" s="339">
        <f>IF(ISBLANK(Regressions!D52), " ", Regressions!D52)</f>
        <v>1070279.298704071</v>
      </c>
      <c r="E42" s="217" t="e">
        <f>IF(ISNUMBER(Regressions!E52),ROUND(Regressions!E52, 1), NA())</f>
        <v>#N/A</v>
      </c>
      <c r="F42" s="340">
        <f>IF(ISNUMBER(Regressions!F52),ROUND(Regressions!F52, 1), NA())</f>
        <v>86.4</v>
      </c>
      <c r="G42" s="239" t="e">
        <f>IF(ISNUMBER(Regressions!G52),ROUND(Regressions!G52, 1), NA())</f>
        <v>#N/A</v>
      </c>
      <c r="H42" s="341" t="e">
        <f>IF(ISNUMBER(Regressions!H52),ROUND(Regressions!H52, 1), NA())</f>
        <v>#N/A</v>
      </c>
      <c r="I42" s="240">
        <f>IF(ISNUMBER(Regressions!I52),ROUND(Regressions!I52, 1), NA())</f>
        <v>13.6</v>
      </c>
      <c r="J42" s="342" t="e">
        <f>IF(ISNUMBER(Regressions!K52),ROUND(Regressions!K52, 1), NA())</f>
        <v>#N/A</v>
      </c>
      <c r="K42" s="340" t="e">
        <f>IF(ISNUMBER(Regressions!L52),ROUND(Regressions!L52, 1), NA())</f>
        <v>#N/A</v>
      </c>
      <c r="L42" s="241" t="e">
        <f>IF(ISNUMBER(Regressions!M52),ROUND(Regressions!M52, 1), NA())</f>
        <v>#N/A</v>
      </c>
      <c r="M42" s="341" t="e">
        <f>IF(ISNUMBER(Regressions!N52),ROUND(Regressions!N52, 1), NA())</f>
        <v>#N/A</v>
      </c>
      <c r="N42" s="240" t="e">
        <f>IF(ISNUMBER(Regressions!O52),ROUND(Regressions!O52, 1), NA())</f>
        <v>#N/A</v>
      </c>
      <c r="O42" s="342" t="e">
        <f>IF(ISNUMBER(Regressions!Q52),ROUND(Regressions!Q52, 1), NA())</f>
        <v>#N/A</v>
      </c>
      <c r="P42" s="340" t="e">
        <f>IF(ISNUMBER(Regressions!R52),ROUND(Regressions!R52, 1), NA())</f>
        <v>#N/A</v>
      </c>
      <c r="Q42" s="218" t="e">
        <f>IF(ISNUMBER(Regressions!S52),ROUND(Regressions!S52, 1), NA())</f>
        <v>#N/A</v>
      </c>
      <c r="R42" s="341" t="e">
        <f>IF(ISNUMBER(Regressions!T52),ROUND(Regressions!T52, 1), NA())</f>
        <v>#N/A</v>
      </c>
      <c r="S42" s="240" t="e">
        <f>IF(ISNUMBER(Regressions!U52),ROUND(Regressions!U52, 1), NA())</f>
        <v>#N/A</v>
      </c>
    </row>
    <row xmlns:x14ac="http://schemas.microsoft.com/office/spreadsheetml/2009/9/ac" r="43" x14ac:dyDescent="0.2">
      <c r="A43" s="337" t="str">
        <f>IF(ISBLANK(Regressions!A53), " ", Regressions!A53)</f>
        <v>Nicaragua</v>
      </c>
      <c r="B43" s="338">
        <f>IF(ISBLANK(Regressions!B53), " ", Regressions!B53)</f>
        <v>2008</v>
      </c>
      <c r="C43" s="343" t="str">
        <f>IF(ISBLANK(Regressions!C53), " ", Regressions!C53)</f>
        <v>Urban</v>
      </c>
      <c r="D43" s="339">
        <f>IF(ISBLANK(Regressions!D53), " ", Regressions!D53)</f>
        <v>1071909.6054359439</v>
      </c>
      <c r="E43" s="217" t="e">
        <f>IF(ISNUMBER(Regressions!E53),ROUND(Regressions!E53, 1), NA())</f>
        <v>#N/A</v>
      </c>
      <c r="F43" s="340">
        <f>IF(ISNUMBER(Regressions!F53),ROUND(Regressions!F53, 1), NA())</f>
        <v>86.4</v>
      </c>
      <c r="G43" s="239" t="e">
        <f>IF(ISNUMBER(Regressions!G53),ROUND(Regressions!G53, 1), NA())</f>
        <v>#N/A</v>
      </c>
      <c r="H43" s="341" t="e">
        <f>IF(ISNUMBER(Regressions!H53),ROUND(Regressions!H53, 1), NA())</f>
        <v>#N/A</v>
      </c>
      <c r="I43" s="240">
        <f>IF(ISNUMBER(Regressions!I53),ROUND(Regressions!I53, 1), NA())</f>
        <v>13.6</v>
      </c>
      <c r="J43" s="342" t="e">
        <f>IF(ISNUMBER(Regressions!K53),ROUND(Regressions!K53, 1), NA())</f>
        <v>#N/A</v>
      </c>
      <c r="K43" s="340" t="e">
        <f>IF(ISNUMBER(Regressions!L53),ROUND(Regressions!L53, 1), NA())</f>
        <v>#N/A</v>
      </c>
      <c r="L43" s="241" t="e">
        <f>IF(ISNUMBER(Regressions!M53),ROUND(Regressions!M53, 1), NA())</f>
        <v>#N/A</v>
      </c>
      <c r="M43" s="341" t="e">
        <f>IF(ISNUMBER(Regressions!N53),ROUND(Regressions!N53, 1), NA())</f>
        <v>#N/A</v>
      </c>
      <c r="N43" s="240" t="e">
        <f>IF(ISNUMBER(Regressions!O53),ROUND(Regressions!O53, 1), NA())</f>
        <v>#N/A</v>
      </c>
      <c r="O43" s="342" t="e">
        <f>IF(ISNUMBER(Regressions!Q53),ROUND(Regressions!Q53, 1), NA())</f>
        <v>#N/A</v>
      </c>
      <c r="P43" s="340" t="e">
        <f>IF(ISNUMBER(Regressions!R53),ROUND(Regressions!R53, 1), NA())</f>
        <v>#N/A</v>
      </c>
      <c r="Q43" s="218" t="e">
        <f>IF(ISNUMBER(Regressions!S53),ROUND(Regressions!S53, 1), NA())</f>
        <v>#N/A</v>
      </c>
      <c r="R43" s="341" t="e">
        <f>IF(ISNUMBER(Regressions!T53),ROUND(Regressions!T53, 1), NA())</f>
        <v>#N/A</v>
      </c>
      <c r="S43" s="240" t="e">
        <f>IF(ISNUMBER(Regressions!U53),ROUND(Regressions!U53, 1), NA())</f>
        <v>#N/A</v>
      </c>
    </row>
    <row xmlns:x14ac="http://schemas.microsoft.com/office/spreadsheetml/2009/9/ac" r="44" x14ac:dyDescent="0.2">
      <c r="A44" s="337" t="str">
        <f>IF(ISBLANK(Regressions!A54), " ", Regressions!A54)</f>
        <v>Nicaragua</v>
      </c>
      <c r="B44" s="338">
        <f>IF(ISBLANK(Regressions!B54), " ", Regressions!B54)</f>
        <v>2009</v>
      </c>
      <c r="C44" s="343" t="str">
        <f>IF(ISBLANK(Regressions!C54), " ", Regressions!C54)</f>
        <v>Urban</v>
      </c>
      <c r="D44" s="339">
        <f>IF(ISBLANK(Regressions!D54), " ", Regressions!D54)</f>
        <v>1072354.192863083</v>
      </c>
      <c r="E44" s="217" t="e">
        <f>IF(ISNUMBER(Regressions!E54),ROUND(Regressions!E54, 1), NA())</f>
        <v>#N/A</v>
      </c>
      <c r="F44" s="340">
        <f>IF(ISNUMBER(Regressions!F54),ROUND(Regressions!F54, 1), NA())</f>
        <v>86.4</v>
      </c>
      <c r="G44" s="239" t="e">
        <f>IF(ISNUMBER(Regressions!G54),ROUND(Regressions!G54, 1), NA())</f>
        <v>#N/A</v>
      </c>
      <c r="H44" s="341" t="e">
        <f>IF(ISNUMBER(Regressions!H54),ROUND(Regressions!H54, 1), NA())</f>
        <v>#N/A</v>
      </c>
      <c r="I44" s="240">
        <f>IF(ISNUMBER(Regressions!I54),ROUND(Regressions!I54, 1), NA())</f>
        <v>13.6</v>
      </c>
      <c r="J44" s="342" t="e">
        <f>IF(ISNUMBER(Regressions!K54),ROUND(Regressions!K54, 1), NA())</f>
        <v>#N/A</v>
      </c>
      <c r="K44" s="340" t="e">
        <f>IF(ISNUMBER(Regressions!L54),ROUND(Regressions!L54, 1), NA())</f>
        <v>#N/A</v>
      </c>
      <c r="L44" s="241" t="e">
        <f>IF(ISNUMBER(Regressions!M54),ROUND(Regressions!M54, 1), NA())</f>
        <v>#N/A</v>
      </c>
      <c r="M44" s="341" t="e">
        <f>IF(ISNUMBER(Regressions!N54),ROUND(Regressions!N54, 1), NA())</f>
        <v>#N/A</v>
      </c>
      <c r="N44" s="240" t="e">
        <f>IF(ISNUMBER(Regressions!O54),ROUND(Regressions!O54, 1), NA())</f>
        <v>#N/A</v>
      </c>
      <c r="O44" s="342" t="e">
        <f>IF(ISNUMBER(Regressions!Q54),ROUND(Regressions!Q54, 1), NA())</f>
        <v>#N/A</v>
      </c>
      <c r="P44" s="340" t="e">
        <f>IF(ISNUMBER(Regressions!R54),ROUND(Regressions!R54, 1), NA())</f>
        <v>#N/A</v>
      </c>
      <c r="Q44" s="218" t="e">
        <f>IF(ISNUMBER(Regressions!S54),ROUND(Regressions!S54, 1), NA())</f>
        <v>#N/A</v>
      </c>
      <c r="R44" s="341" t="e">
        <f>IF(ISNUMBER(Regressions!T54),ROUND(Regressions!T54, 1), NA())</f>
        <v>#N/A</v>
      </c>
      <c r="S44" s="240" t="e">
        <f>IF(ISNUMBER(Regressions!U54),ROUND(Regressions!U54, 1), NA())</f>
        <v>#N/A</v>
      </c>
    </row>
    <row xmlns:x14ac="http://schemas.microsoft.com/office/spreadsheetml/2009/9/ac" r="45" x14ac:dyDescent="0.2">
      <c r="A45" s="337" t="str">
        <f>IF(ISBLANK(Regressions!A55), " ", Regressions!A55)</f>
        <v>Nicaragua</v>
      </c>
      <c r="B45" s="338">
        <f>IF(ISBLANK(Regressions!B55), " ", Regressions!B55)</f>
        <v>2010</v>
      </c>
      <c r="C45" s="343" t="str">
        <f>IF(ISBLANK(Regressions!C55), " ", Regressions!C55)</f>
        <v>Urban</v>
      </c>
      <c r="D45" s="339">
        <f>IF(ISBLANK(Regressions!D55), " ", Regressions!D55)</f>
        <v>1072574.6797294619</v>
      </c>
      <c r="E45" s="217" t="e">
        <f>IF(ISNUMBER(Regressions!E55),ROUND(Regressions!E55, 1), NA())</f>
        <v>#N/A</v>
      </c>
      <c r="F45" s="340">
        <f>IF(ISNUMBER(Regressions!F55),ROUND(Regressions!F55, 1), NA())</f>
        <v>86.4</v>
      </c>
      <c r="G45" s="239" t="e">
        <f>IF(ISNUMBER(Regressions!G55),ROUND(Regressions!G55, 1), NA())</f>
        <v>#N/A</v>
      </c>
      <c r="H45" s="341" t="e">
        <f>IF(ISNUMBER(Regressions!H55),ROUND(Regressions!H55, 1), NA())</f>
        <v>#N/A</v>
      </c>
      <c r="I45" s="240">
        <f>IF(ISNUMBER(Regressions!I55),ROUND(Regressions!I55, 1), NA())</f>
        <v>13.6</v>
      </c>
      <c r="J45" s="342" t="e">
        <f>IF(ISNUMBER(Regressions!K55),ROUND(Regressions!K55, 1), NA())</f>
        <v>#N/A</v>
      </c>
      <c r="K45" s="340" t="e">
        <f>IF(ISNUMBER(Regressions!L55),ROUND(Regressions!L55, 1), NA())</f>
        <v>#N/A</v>
      </c>
      <c r="L45" s="241" t="e">
        <f>IF(ISNUMBER(Regressions!M55),ROUND(Regressions!M55, 1), NA())</f>
        <v>#N/A</v>
      </c>
      <c r="M45" s="341" t="e">
        <f>IF(ISNUMBER(Regressions!N55),ROUND(Regressions!N55, 1), NA())</f>
        <v>#N/A</v>
      </c>
      <c r="N45" s="240" t="e">
        <f>IF(ISNUMBER(Regressions!O55),ROUND(Regressions!O55, 1), NA())</f>
        <v>#N/A</v>
      </c>
      <c r="O45" s="342" t="e">
        <f>IF(ISNUMBER(Regressions!Q55),ROUND(Regressions!Q55, 1), NA())</f>
        <v>#N/A</v>
      </c>
      <c r="P45" s="340" t="e">
        <f>IF(ISNUMBER(Regressions!R55),ROUND(Regressions!R55, 1), NA())</f>
        <v>#N/A</v>
      </c>
      <c r="Q45" s="218" t="e">
        <f>IF(ISNUMBER(Regressions!S55),ROUND(Regressions!S55, 1), NA())</f>
        <v>#N/A</v>
      </c>
      <c r="R45" s="341" t="e">
        <f>IF(ISNUMBER(Regressions!T55),ROUND(Regressions!T55, 1), NA())</f>
        <v>#N/A</v>
      </c>
      <c r="S45" s="240" t="e">
        <f>IF(ISNUMBER(Regressions!U55),ROUND(Regressions!U55, 1), NA())</f>
        <v>#N/A</v>
      </c>
    </row>
    <row xmlns:x14ac="http://schemas.microsoft.com/office/spreadsheetml/2009/9/ac" r="46" x14ac:dyDescent="0.2">
      <c r="A46" s="337" t="str">
        <f>IF(ISBLANK(Regressions!A56), " ", Regressions!A56)</f>
        <v>Nicaragua</v>
      </c>
      <c r="B46" s="338">
        <f>IF(ISBLANK(Regressions!B56), " ", Regressions!B56)</f>
        <v>2011</v>
      </c>
      <c r="C46" s="343" t="str">
        <f>IF(ISBLANK(Regressions!C56), " ", Regressions!C56)</f>
        <v>Urban</v>
      </c>
      <c r="D46" s="339">
        <f>IF(ISBLANK(Regressions!D56), " ", Regressions!D56)</f>
        <v>1072766.595500564</v>
      </c>
      <c r="E46" s="217" t="e">
        <f>IF(ISNUMBER(Regressions!E56),ROUND(Regressions!E56, 1), NA())</f>
        <v>#N/A</v>
      </c>
      <c r="F46" s="340">
        <f>IF(ISNUMBER(Regressions!F56),ROUND(Regressions!F56, 1), NA())</f>
        <v>86.4</v>
      </c>
      <c r="G46" s="239" t="e">
        <f>IF(ISNUMBER(Regressions!G56),ROUND(Regressions!G56, 1), NA())</f>
        <v>#N/A</v>
      </c>
      <c r="H46" s="341" t="e">
        <f>IF(ISNUMBER(Regressions!H56),ROUND(Regressions!H56, 1), NA())</f>
        <v>#N/A</v>
      </c>
      <c r="I46" s="240">
        <f>IF(ISNUMBER(Regressions!I56),ROUND(Regressions!I56, 1), NA())</f>
        <v>13.6</v>
      </c>
      <c r="J46" s="342" t="e">
        <f>IF(ISNUMBER(Regressions!K56),ROUND(Regressions!K56, 1), NA())</f>
        <v>#N/A</v>
      </c>
      <c r="K46" s="340" t="e">
        <f>IF(ISNUMBER(Regressions!L56),ROUND(Regressions!L56, 1), NA())</f>
        <v>#N/A</v>
      </c>
      <c r="L46" s="241" t="e">
        <f>IF(ISNUMBER(Regressions!M56),ROUND(Regressions!M56, 1), NA())</f>
        <v>#N/A</v>
      </c>
      <c r="M46" s="341" t="e">
        <f>IF(ISNUMBER(Regressions!N56),ROUND(Regressions!N56, 1), NA())</f>
        <v>#N/A</v>
      </c>
      <c r="N46" s="240" t="e">
        <f>IF(ISNUMBER(Regressions!O56),ROUND(Regressions!O56, 1), NA())</f>
        <v>#N/A</v>
      </c>
      <c r="O46" s="342" t="e">
        <f>IF(ISNUMBER(Regressions!Q56),ROUND(Regressions!Q56, 1), NA())</f>
        <v>#N/A</v>
      </c>
      <c r="P46" s="340" t="e">
        <f>IF(ISNUMBER(Regressions!R56),ROUND(Regressions!R56, 1), NA())</f>
        <v>#N/A</v>
      </c>
      <c r="Q46" s="218" t="e">
        <f>IF(ISNUMBER(Regressions!S56),ROUND(Regressions!S56, 1), NA())</f>
        <v>#N/A</v>
      </c>
      <c r="R46" s="341" t="e">
        <f>IF(ISNUMBER(Regressions!T56),ROUND(Regressions!T56, 1), NA())</f>
        <v>#N/A</v>
      </c>
      <c r="S46" s="240" t="e">
        <f>IF(ISNUMBER(Regressions!U56),ROUND(Regressions!U56, 1), NA())</f>
        <v>#N/A</v>
      </c>
    </row>
    <row xmlns:x14ac="http://schemas.microsoft.com/office/spreadsheetml/2009/9/ac" r="47" x14ac:dyDescent="0.2">
      <c r="A47" s="337" t="str">
        <f>IF(ISBLANK(Regressions!A57), " ", Regressions!A57)</f>
        <v>Nicaragua</v>
      </c>
      <c r="B47" s="338">
        <f>IF(ISBLANK(Regressions!B57), " ", Regressions!B57)</f>
        <v>2012</v>
      </c>
      <c r="C47" s="343" t="str">
        <f>IF(ISBLANK(Regressions!C57), " ", Regressions!C57)</f>
        <v>Urban</v>
      </c>
      <c r="D47" s="339">
        <f>IF(ISBLANK(Regressions!D57), " ", Regressions!D57)</f>
        <v>1073545.964866257</v>
      </c>
      <c r="E47" s="217" t="e">
        <f>IF(ISNUMBER(Regressions!E57),ROUND(Regressions!E57, 1), NA())</f>
        <v>#N/A</v>
      </c>
      <c r="F47" s="340">
        <f>IF(ISNUMBER(Regressions!F57),ROUND(Regressions!F57, 1), NA())</f>
        <v>87.4</v>
      </c>
      <c r="G47" s="239" t="e">
        <f>IF(ISNUMBER(Regressions!G57),ROUND(Regressions!G57, 1), NA())</f>
        <v>#N/A</v>
      </c>
      <c r="H47" s="341" t="e">
        <f>IF(ISNUMBER(Regressions!H57),ROUND(Regressions!H57, 1), NA())</f>
        <v>#N/A</v>
      </c>
      <c r="I47" s="240">
        <f>IF(ISNUMBER(Regressions!I57),ROUND(Regressions!I57, 1), NA())</f>
        <v>12.6</v>
      </c>
      <c r="J47" s="342" t="e">
        <f>IF(ISNUMBER(Regressions!K57),ROUND(Regressions!K57, 1), NA())</f>
        <v>#N/A</v>
      </c>
      <c r="K47" s="340" t="e">
        <f>IF(ISNUMBER(Regressions!L57),ROUND(Regressions!L57, 1), NA())</f>
        <v>#N/A</v>
      </c>
      <c r="L47" s="241" t="e">
        <f>IF(ISNUMBER(Regressions!M57),ROUND(Regressions!M57, 1), NA())</f>
        <v>#N/A</v>
      </c>
      <c r="M47" s="341" t="e">
        <f>IF(ISNUMBER(Regressions!N57),ROUND(Regressions!N57, 1), NA())</f>
        <v>#N/A</v>
      </c>
      <c r="N47" s="240" t="e">
        <f>IF(ISNUMBER(Regressions!O57),ROUND(Regressions!O57, 1), NA())</f>
        <v>#N/A</v>
      </c>
      <c r="O47" s="342" t="e">
        <f>IF(ISNUMBER(Regressions!Q57),ROUND(Regressions!Q57, 1), NA())</f>
        <v>#N/A</v>
      </c>
      <c r="P47" s="340" t="e">
        <f>IF(ISNUMBER(Regressions!R57),ROUND(Regressions!R57, 1), NA())</f>
        <v>#N/A</v>
      </c>
      <c r="Q47" s="218" t="e">
        <f>IF(ISNUMBER(Regressions!S57),ROUND(Regressions!S57, 1), NA())</f>
        <v>#N/A</v>
      </c>
      <c r="R47" s="341" t="e">
        <f>IF(ISNUMBER(Regressions!T57),ROUND(Regressions!T57, 1), NA())</f>
        <v>#N/A</v>
      </c>
      <c r="S47" s="240" t="e">
        <f>IF(ISNUMBER(Regressions!U57),ROUND(Regressions!U57, 1), NA())</f>
        <v>#N/A</v>
      </c>
    </row>
    <row xmlns:x14ac="http://schemas.microsoft.com/office/spreadsheetml/2009/9/ac" r="48" x14ac:dyDescent="0.2">
      <c r="A48" s="337" t="str">
        <f>IF(ISBLANK(Regressions!A58), " ", Regressions!A58)</f>
        <v>Nicaragua</v>
      </c>
      <c r="B48" s="338">
        <f>IF(ISBLANK(Regressions!B58), " ", Regressions!B58)</f>
        <v>2013</v>
      </c>
      <c r="C48" s="343" t="str">
        <f>IF(ISBLANK(Regressions!C58), " ", Regressions!C58)</f>
        <v>Urban</v>
      </c>
      <c r="D48" s="339">
        <f>IF(ISBLANK(Regressions!D58), " ", Regressions!D58)</f>
        <v>1074930.059016075</v>
      </c>
      <c r="E48" s="217" t="e">
        <f>IF(ISNUMBER(Regressions!E58),ROUND(Regressions!E58, 1), NA())</f>
        <v>#N/A</v>
      </c>
      <c r="F48" s="340">
        <f>IF(ISNUMBER(Regressions!F58),ROUND(Regressions!F58, 1), NA())</f>
        <v>88.5</v>
      </c>
      <c r="G48" s="239" t="e">
        <f>IF(ISNUMBER(Regressions!G58),ROUND(Regressions!G58, 1), NA())</f>
        <v>#N/A</v>
      </c>
      <c r="H48" s="341" t="e">
        <f>IF(ISNUMBER(Regressions!H58),ROUND(Regressions!H58, 1), NA())</f>
        <v>#N/A</v>
      </c>
      <c r="I48" s="240">
        <f>IF(ISNUMBER(Regressions!I58),ROUND(Regressions!I58, 1), NA())</f>
        <v>11.5</v>
      </c>
      <c r="J48" s="342" t="e">
        <f>IF(ISNUMBER(Regressions!K58),ROUND(Regressions!K58, 1), NA())</f>
        <v>#N/A</v>
      </c>
      <c r="K48" s="340" t="e">
        <f>IF(ISNUMBER(Regressions!L58),ROUND(Regressions!L58, 1), NA())</f>
        <v>#N/A</v>
      </c>
      <c r="L48" s="241" t="e">
        <f>IF(ISNUMBER(Regressions!M58),ROUND(Regressions!M58, 1), NA())</f>
        <v>#N/A</v>
      </c>
      <c r="M48" s="341" t="e">
        <f>IF(ISNUMBER(Regressions!N58),ROUND(Regressions!N58, 1), NA())</f>
        <v>#N/A</v>
      </c>
      <c r="N48" s="240" t="e">
        <f>IF(ISNUMBER(Regressions!O58),ROUND(Regressions!O58, 1), NA())</f>
        <v>#N/A</v>
      </c>
      <c r="O48" s="342" t="e">
        <f>IF(ISNUMBER(Regressions!Q58),ROUND(Regressions!Q58, 1), NA())</f>
        <v>#N/A</v>
      </c>
      <c r="P48" s="340" t="e">
        <f>IF(ISNUMBER(Regressions!R58),ROUND(Regressions!R58, 1), NA())</f>
        <v>#N/A</v>
      </c>
      <c r="Q48" s="218" t="e">
        <f>IF(ISNUMBER(Regressions!S58),ROUND(Regressions!S58, 1), NA())</f>
        <v>#N/A</v>
      </c>
      <c r="R48" s="341" t="e">
        <f>IF(ISNUMBER(Regressions!T58),ROUND(Regressions!T58, 1), NA())</f>
        <v>#N/A</v>
      </c>
      <c r="S48" s="240" t="e">
        <f>IF(ISNUMBER(Regressions!U58),ROUND(Regressions!U58, 1), NA())</f>
        <v>#N/A</v>
      </c>
    </row>
    <row xmlns:x14ac="http://schemas.microsoft.com/office/spreadsheetml/2009/9/ac" r="49" x14ac:dyDescent="0.2">
      <c r="A49" s="337" t="str">
        <f>IF(ISBLANK(Regressions!A59), " ", Regressions!A59)</f>
        <v>Nicaragua</v>
      </c>
      <c r="B49" s="338">
        <f>IF(ISBLANK(Regressions!B59), " ", Regressions!B59)</f>
        <v>2014</v>
      </c>
      <c r="C49" s="343" t="str">
        <f>IF(ISBLANK(Regressions!C59), " ", Regressions!C59)</f>
        <v>Urban</v>
      </c>
      <c r="D49" s="339">
        <f>IF(ISBLANK(Regressions!D59), " ", Regressions!D59)</f>
        <v>1077191.5052431871</v>
      </c>
      <c r="E49" s="217" t="e">
        <f>IF(ISNUMBER(Regressions!E59),ROUND(Regressions!E59, 1), NA())</f>
        <v>#N/A</v>
      </c>
      <c r="F49" s="340">
        <f>IF(ISNUMBER(Regressions!F59),ROUND(Regressions!F59, 1), NA())</f>
        <v>89.6</v>
      </c>
      <c r="G49" s="239" t="e">
        <f>IF(ISNUMBER(Regressions!G59),ROUND(Regressions!G59, 1), NA())</f>
        <v>#N/A</v>
      </c>
      <c r="H49" s="341" t="e">
        <f>IF(ISNUMBER(Regressions!H59),ROUND(Regressions!H59, 1), NA())</f>
        <v>#N/A</v>
      </c>
      <c r="I49" s="240">
        <f>IF(ISNUMBER(Regressions!I59),ROUND(Regressions!I59, 1), NA())</f>
        <v>10.4</v>
      </c>
      <c r="J49" s="342" t="e">
        <f>IF(ISNUMBER(Regressions!K59),ROUND(Regressions!K59, 1), NA())</f>
        <v>#N/A</v>
      </c>
      <c r="K49" s="340" t="e">
        <f>IF(ISNUMBER(Regressions!L59),ROUND(Regressions!L59, 1), NA())</f>
        <v>#N/A</v>
      </c>
      <c r="L49" s="241" t="e">
        <f>IF(ISNUMBER(Regressions!M59),ROUND(Regressions!M59, 1), NA())</f>
        <v>#N/A</v>
      </c>
      <c r="M49" s="341" t="e">
        <f>IF(ISNUMBER(Regressions!N59),ROUND(Regressions!N59, 1), NA())</f>
        <v>#N/A</v>
      </c>
      <c r="N49" s="240" t="e">
        <f>IF(ISNUMBER(Regressions!O59),ROUND(Regressions!O59, 1), NA())</f>
        <v>#N/A</v>
      </c>
      <c r="O49" s="342" t="e">
        <f>IF(ISNUMBER(Regressions!Q59),ROUND(Regressions!Q59, 1), NA())</f>
        <v>#N/A</v>
      </c>
      <c r="P49" s="340" t="e">
        <f>IF(ISNUMBER(Regressions!R59),ROUND(Regressions!R59, 1), NA())</f>
        <v>#N/A</v>
      </c>
      <c r="Q49" s="218" t="e">
        <f>IF(ISNUMBER(Regressions!S59),ROUND(Regressions!S59, 1), NA())</f>
        <v>#N/A</v>
      </c>
      <c r="R49" s="341" t="e">
        <f>IF(ISNUMBER(Regressions!T59),ROUND(Regressions!T59, 1), NA())</f>
        <v>#N/A</v>
      </c>
      <c r="S49" s="240" t="e">
        <f>IF(ISNUMBER(Regressions!U59),ROUND(Regressions!U59, 1), NA())</f>
        <v>#N/A</v>
      </c>
    </row>
    <row xmlns:x14ac="http://schemas.microsoft.com/office/spreadsheetml/2009/9/ac" r="50" x14ac:dyDescent="0.2">
      <c r="A50" s="337" t="str">
        <f>IF(ISBLANK(Regressions!A60), " ", Regressions!A60)</f>
        <v>Nicaragua</v>
      </c>
      <c r="B50" s="338">
        <f>IF(ISBLANK(Regressions!B60), " ", Regressions!B60)</f>
        <v>2015</v>
      </c>
      <c r="C50" s="343" t="str">
        <f>IF(ISBLANK(Regressions!C60), " ", Regressions!C60)</f>
        <v>Urban</v>
      </c>
      <c r="D50" s="339">
        <f>IF(ISBLANK(Regressions!D60), " ", Regressions!D60)</f>
        <v>1080906.026996498</v>
      </c>
      <c r="E50" s="217" t="e">
        <f>IF(ISNUMBER(Regressions!E60),ROUND(Regressions!E60, 1), NA())</f>
        <v>#N/A</v>
      </c>
      <c r="F50" s="340">
        <f>IF(ISNUMBER(Regressions!F60),ROUND(Regressions!F60, 1), NA())</f>
        <v>90.7</v>
      </c>
      <c r="G50" s="239" t="e">
        <f>IF(ISNUMBER(Regressions!G60),ROUND(Regressions!G60, 1), NA())</f>
        <v>#N/A</v>
      </c>
      <c r="H50" s="341" t="e">
        <f>IF(ISNUMBER(Regressions!H60),ROUND(Regressions!H60, 1), NA())</f>
        <v>#N/A</v>
      </c>
      <c r="I50" s="240">
        <f>IF(ISNUMBER(Regressions!I60),ROUND(Regressions!I60, 1), NA())</f>
        <v>9.3000000000000007</v>
      </c>
      <c r="J50" s="342" t="e">
        <f>IF(ISNUMBER(Regressions!K60),ROUND(Regressions!K60, 1), NA())</f>
        <v>#N/A</v>
      </c>
      <c r="K50" s="340" t="e">
        <f>IF(ISNUMBER(Regressions!L60),ROUND(Regressions!L60, 1), NA())</f>
        <v>#N/A</v>
      </c>
      <c r="L50" s="241">
        <f>IF(ISNUMBER(Regressions!M60),ROUND(Regressions!M60, 1), NA())</f>
        <v>65.3</v>
      </c>
      <c r="M50" s="341" t="e">
        <f>IF(ISNUMBER(Regressions!N60),ROUND(Regressions!N60, 1), NA())</f>
        <v>#N/A</v>
      </c>
      <c r="N50" s="240" t="e">
        <f>IF(ISNUMBER(Regressions!O60),ROUND(Regressions!O60, 1), NA())</f>
        <v>#N/A</v>
      </c>
      <c r="O50" s="342" t="e">
        <f>IF(ISNUMBER(Regressions!Q60),ROUND(Regressions!Q60, 1), NA())</f>
        <v>#N/A</v>
      </c>
      <c r="P50" s="340" t="e">
        <f>IF(ISNUMBER(Regressions!R60),ROUND(Regressions!R60, 1), NA())</f>
        <v>#N/A</v>
      </c>
      <c r="Q50" s="218" t="e">
        <f>IF(ISNUMBER(Regressions!S60),ROUND(Regressions!S60, 1), NA())</f>
        <v>#N/A</v>
      </c>
      <c r="R50" s="341" t="e">
        <f>IF(ISNUMBER(Regressions!T60),ROUND(Regressions!T60, 1), NA())</f>
        <v>#N/A</v>
      </c>
      <c r="S50" s="240" t="e">
        <f>IF(ISNUMBER(Regressions!U60),ROUND(Regressions!U60, 1), NA())</f>
        <v>#N/A</v>
      </c>
    </row>
    <row xmlns:x14ac="http://schemas.microsoft.com/office/spreadsheetml/2009/9/ac" r="51" x14ac:dyDescent="0.2">
      <c r="A51" s="337" t="str">
        <f>IF(ISBLANK(Regressions!A61), " ", Regressions!A61)</f>
        <v>Nicaragua</v>
      </c>
      <c r="B51" s="338">
        <f>IF(ISBLANK(Regressions!B61), " ", Regressions!B61)</f>
        <v>2016</v>
      </c>
      <c r="C51" s="343" t="str">
        <f>IF(ISBLANK(Regressions!C61), " ", Regressions!C61)</f>
        <v>Urban</v>
      </c>
      <c r="D51" s="339">
        <f>IF(ISBLANK(Regressions!D61), " ", Regressions!D61)</f>
        <v>1085761.3546520229</v>
      </c>
      <c r="E51" s="217" t="e">
        <f>IF(ISNUMBER(Regressions!E61),ROUND(Regressions!E61, 1), NA())</f>
        <v>#N/A</v>
      </c>
      <c r="F51" s="340">
        <f>IF(ISNUMBER(Regressions!F61),ROUND(Regressions!F61, 1), NA())</f>
        <v>91.8</v>
      </c>
      <c r="G51" s="239" t="e">
        <f>IF(ISNUMBER(Regressions!G61),ROUND(Regressions!G61, 1), NA())</f>
        <v>#N/A</v>
      </c>
      <c r="H51" s="341" t="e">
        <f>IF(ISNUMBER(Regressions!H61),ROUND(Regressions!H61, 1), NA())</f>
        <v>#N/A</v>
      </c>
      <c r="I51" s="240">
        <f>IF(ISNUMBER(Regressions!I61),ROUND(Regressions!I61, 1), NA())</f>
        <v>8.1999999999999993</v>
      </c>
      <c r="J51" s="342" t="e">
        <f>IF(ISNUMBER(Regressions!K61),ROUND(Regressions!K61, 1), NA())</f>
        <v>#N/A</v>
      </c>
      <c r="K51" s="340" t="e">
        <f>IF(ISNUMBER(Regressions!L61),ROUND(Regressions!L61, 1), NA())</f>
        <v>#N/A</v>
      </c>
      <c r="L51" s="241">
        <f>IF(ISNUMBER(Regressions!M61),ROUND(Regressions!M61, 1), NA())</f>
        <v>65.3</v>
      </c>
      <c r="M51" s="341" t="e">
        <f>IF(ISNUMBER(Regressions!N61),ROUND(Regressions!N61, 1), NA())</f>
        <v>#N/A</v>
      </c>
      <c r="N51" s="240" t="e">
        <f>IF(ISNUMBER(Regressions!O61),ROUND(Regressions!O61, 1), NA())</f>
        <v>#N/A</v>
      </c>
      <c r="O51" s="342" t="e">
        <f>IF(ISNUMBER(Regressions!Q61),ROUND(Regressions!Q61, 1), NA())</f>
        <v>#N/A</v>
      </c>
      <c r="P51" s="340" t="e">
        <f>IF(ISNUMBER(Regressions!R61),ROUND(Regressions!R61, 1), NA())</f>
        <v>#N/A</v>
      </c>
      <c r="Q51" s="218" t="e">
        <f>IF(ISNUMBER(Regressions!S61),ROUND(Regressions!S61, 1), NA())</f>
        <v>#N/A</v>
      </c>
      <c r="R51" s="341" t="e">
        <f>IF(ISNUMBER(Regressions!T61),ROUND(Regressions!T61, 1), NA())</f>
        <v>#N/A</v>
      </c>
      <c r="S51" s="240" t="e">
        <f>IF(ISNUMBER(Regressions!U61),ROUND(Regressions!U61, 1), NA())</f>
        <v>#N/A</v>
      </c>
    </row>
    <row xmlns:x14ac="http://schemas.microsoft.com/office/spreadsheetml/2009/9/ac" r="52" x14ac:dyDescent="0.2">
      <c r="A52" s="337" t="str">
        <f>IF(ISBLANK(Regressions!A62), " ", Regressions!A62)</f>
        <v>Nicaragua</v>
      </c>
      <c r="B52" s="338">
        <f>IF(ISBLANK(Regressions!B62), " ", Regressions!B62)</f>
        <v>2017</v>
      </c>
      <c r="C52" s="343" t="str">
        <f>IF(ISBLANK(Regressions!C62), " ", Regressions!C62)</f>
        <v>Urban</v>
      </c>
      <c r="D52" s="339">
        <f>IF(ISBLANK(Regressions!D62), " ", Regressions!D62)</f>
        <v>1091735.6365095901</v>
      </c>
      <c r="E52" s="217" t="e">
        <f>IF(ISNUMBER(Regressions!E62),ROUND(Regressions!E62, 1), NA())</f>
        <v>#N/A</v>
      </c>
      <c r="F52" s="340">
        <f>IF(ISNUMBER(Regressions!F62),ROUND(Regressions!F62, 1), NA())</f>
        <v>92.8</v>
      </c>
      <c r="G52" s="239" t="e">
        <f>IF(ISNUMBER(Regressions!G62),ROUND(Regressions!G62, 1), NA())</f>
        <v>#N/A</v>
      </c>
      <c r="H52" s="341" t="e">
        <f>IF(ISNUMBER(Regressions!H62),ROUND(Regressions!H62, 1), NA())</f>
        <v>#N/A</v>
      </c>
      <c r="I52" s="240">
        <f>IF(ISNUMBER(Regressions!I62),ROUND(Regressions!I62, 1), NA())</f>
        <v>7.2</v>
      </c>
      <c r="J52" s="342" t="e">
        <f>IF(ISNUMBER(Regressions!K62),ROUND(Regressions!K62, 1), NA())</f>
        <v>#N/A</v>
      </c>
      <c r="K52" s="340" t="e">
        <f>IF(ISNUMBER(Regressions!L62),ROUND(Regressions!L62, 1), NA())</f>
        <v>#N/A</v>
      </c>
      <c r="L52" s="241">
        <f>IF(ISNUMBER(Regressions!M62),ROUND(Regressions!M62, 1), NA())</f>
        <v>65.3</v>
      </c>
      <c r="M52" s="341" t="e">
        <f>IF(ISNUMBER(Regressions!N62),ROUND(Regressions!N62, 1), NA())</f>
        <v>#N/A</v>
      </c>
      <c r="N52" s="240" t="e">
        <f>IF(ISNUMBER(Regressions!O62),ROUND(Regressions!O62, 1), NA())</f>
        <v>#N/A</v>
      </c>
      <c r="O52" s="342" t="e">
        <f>IF(ISNUMBER(Regressions!Q62),ROUND(Regressions!Q62, 1), NA())</f>
        <v>#N/A</v>
      </c>
      <c r="P52" s="340" t="e">
        <f>IF(ISNUMBER(Regressions!R62),ROUND(Regressions!R62, 1), NA())</f>
        <v>#N/A</v>
      </c>
      <c r="Q52" s="218" t="e">
        <f>IF(ISNUMBER(Regressions!S62),ROUND(Regressions!S62, 1), NA())</f>
        <v>#N/A</v>
      </c>
      <c r="R52" s="341" t="e">
        <f>IF(ISNUMBER(Regressions!T62),ROUND(Regressions!T62, 1), NA())</f>
        <v>#N/A</v>
      </c>
      <c r="S52" s="240" t="e">
        <f>IF(ISNUMBER(Regressions!U62),ROUND(Regressions!U62, 1), NA())</f>
        <v>#N/A</v>
      </c>
    </row>
    <row xmlns:x14ac="http://schemas.microsoft.com/office/spreadsheetml/2009/9/ac" r="53" x14ac:dyDescent="0.2">
      <c r="A53" s="337" t="str">
        <f>IF(ISBLANK(Regressions!A63), " ", Regressions!A63)</f>
        <v>Nicaragua</v>
      </c>
      <c r="B53" s="338">
        <f>IF(ISBLANK(Regressions!B63), " ", Regressions!B63)</f>
        <v>2018</v>
      </c>
      <c r="C53" s="343" t="str">
        <f>IF(ISBLANK(Regressions!C63), " ", Regressions!C63)</f>
        <v>Urban</v>
      </c>
      <c r="D53" s="339">
        <f>IF(ISBLANK(Regressions!D63), " ", Regressions!D63)</f>
        <v>1098847.099266625</v>
      </c>
      <c r="E53" s="217" t="e">
        <f>IF(ISNUMBER(Regressions!E63),ROUND(Regressions!E63, 1), NA())</f>
        <v>#N/A</v>
      </c>
      <c r="F53" s="340">
        <f>IF(ISNUMBER(Regressions!F63),ROUND(Regressions!F63, 1), NA())</f>
        <v>93.9</v>
      </c>
      <c r="G53" s="239" t="e">
        <f>IF(ISNUMBER(Regressions!G63),ROUND(Regressions!G63, 1), NA())</f>
        <v>#N/A</v>
      </c>
      <c r="H53" s="341" t="e">
        <f>IF(ISNUMBER(Regressions!H63),ROUND(Regressions!H63, 1), NA())</f>
        <v>#N/A</v>
      </c>
      <c r="I53" s="240">
        <f>IF(ISNUMBER(Regressions!I63),ROUND(Regressions!I63, 1), NA())</f>
        <v>6.1</v>
      </c>
      <c r="J53" s="342" t="e">
        <f>IF(ISNUMBER(Regressions!K63),ROUND(Regressions!K63, 1), NA())</f>
        <v>#N/A</v>
      </c>
      <c r="K53" s="340" t="e">
        <f>IF(ISNUMBER(Regressions!L63),ROUND(Regressions!L63, 1), NA())</f>
        <v>#N/A</v>
      </c>
      <c r="L53" s="241">
        <f>IF(ISNUMBER(Regressions!M63),ROUND(Regressions!M63, 1), NA())</f>
        <v>65.3</v>
      </c>
      <c r="M53" s="341" t="e">
        <f>IF(ISNUMBER(Regressions!N63),ROUND(Regressions!N63, 1), NA())</f>
        <v>#N/A</v>
      </c>
      <c r="N53" s="240" t="e">
        <f>IF(ISNUMBER(Regressions!O63),ROUND(Regressions!O63, 1), NA())</f>
        <v>#N/A</v>
      </c>
      <c r="O53" s="342" t="e">
        <f>IF(ISNUMBER(Regressions!Q63),ROUND(Regressions!Q63, 1), NA())</f>
        <v>#N/A</v>
      </c>
      <c r="P53" s="340" t="e">
        <f>IF(ISNUMBER(Regressions!R63),ROUND(Regressions!R63, 1), NA())</f>
        <v>#N/A</v>
      </c>
      <c r="Q53" s="218" t="e">
        <f>IF(ISNUMBER(Regressions!S63),ROUND(Regressions!S63, 1), NA())</f>
        <v>#N/A</v>
      </c>
      <c r="R53" s="341" t="e">
        <f>IF(ISNUMBER(Regressions!T63),ROUND(Regressions!T63, 1), NA())</f>
        <v>#N/A</v>
      </c>
      <c r="S53" s="240" t="e">
        <f>IF(ISNUMBER(Regressions!U63),ROUND(Regressions!U63, 1), NA())</f>
        <v>#N/A</v>
      </c>
    </row>
    <row xmlns:x14ac="http://schemas.microsoft.com/office/spreadsheetml/2009/9/ac" r="54" x14ac:dyDescent="0.2">
      <c r="A54" s="337" t="str">
        <f>IF(ISBLANK(Regressions!A64), " ", Regressions!A64)</f>
        <v>Nicaragua</v>
      </c>
      <c r="B54" s="338">
        <f>IF(ISBLANK(Regressions!B64), " ", Regressions!B64)</f>
        <v>2019</v>
      </c>
      <c r="C54" s="343" t="str">
        <f>IF(ISBLANK(Regressions!C64), " ", Regressions!C64)</f>
        <v>Urban</v>
      </c>
      <c r="D54" s="339">
        <f>IF(ISBLANK(Regressions!D64), " ", Regressions!D64)</f>
        <v>1106931.42518074</v>
      </c>
      <c r="E54" s="217" t="e">
        <f>IF(ISNUMBER(Regressions!E64),ROUND(Regressions!E64, 1), NA())</f>
        <v>#N/A</v>
      </c>
      <c r="F54" s="340">
        <f>IF(ISNUMBER(Regressions!F64),ROUND(Regressions!F64, 1), NA())</f>
        <v>95</v>
      </c>
      <c r="G54" s="239" t="e">
        <f>IF(ISNUMBER(Regressions!G64),ROUND(Regressions!G64, 1), NA())</f>
        <v>#N/A</v>
      </c>
      <c r="H54" s="341" t="e">
        <f>IF(ISNUMBER(Regressions!H64),ROUND(Regressions!H64, 1), NA())</f>
        <v>#N/A</v>
      </c>
      <c r="I54" s="240">
        <f>IF(ISNUMBER(Regressions!I64),ROUND(Regressions!I64, 1), NA())</f>
        <v>5</v>
      </c>
      <c r="J54" s="342" t="e">
        <f>IF(ISNUMBER(Regressions!K64),ROUND(Regressions!K64, 1), NA())</f>
        <v>#N/A</v>
      </c>
      <c r="K54" s="340" t="e">
        <f>IF(ISNUMBER(Regressions!L64),ROUND(Regressions!L64, 1), NA())</f>
        <v>#N/A</v>
      </c>
      <c r="L54" s="241">
        <f>IF(ISNUMBER(Regressions!M64),ROUND(Regressions!M64, 1), NA())</f>
        <v>65.3</v>
      </c>
      <c r="M54" s="341" t="e">
        <f>IF(ISNUMBER(Regressions!N64),ROUND(Regressions!N64, 1), NA())</f>
        <v>#N/A</v>
      </c>
      <c r="N54" s="240" t="e">
        <f>IF(ISNUMBER(Regressions!O64),ROUND(Regressions!O64, 1), NA())</f>
        <v>#N/A</v>
      </c>
      <c r="O54" s="342" t="e">
        <f>IF(ISNUMBER(Regressions!Q64),ROUND(Regressions!Q64, 1), NA())</f>
        <v>#N/A</v>
      </c>
      <c r="P54" s="340" t="e">
        <f>IF(ISNUMBER(Regressions!R64),ROUND(Regressions!R64, 1), NA())</f>
        <v>#N/A</v>
      </c>
      <c r="Q54" s="218" t="e">
        <f>IF(ISNUMBER(Regressions!S64),ROUND(Regressions!S64, 1), NA())</f>
        <v>#N/A</v>
      </c>
      <c r="R54" s="341" t="e">
        <f>IF(ISNUMBER(Regressions!T64),ROUND(Regressions!T64, 1), NA())</f>
        <v>#N/A</v>
      </c>
      <c r="S54" s="240" t="e">
        <f>IF(ISNUMBER(Regressions!U64),ROUND(Regressions!U64, 1), NA())</f>
        <v>#N/A</v>
      </c>
    </row>
    <row xmlns:x14ac="http://schemas.microsoft.com/office/spreadsheetml/2009/9/ac" r="55" ht="13.5" customHeight="true" x14ac:dyDescent="0.2">
      <c r="A55" s="337" t="str">
        <f>IF(ISBLANK(Regressions!A65), " ", Regressions!A65)</f>
        <v>Nicaragua</v>
      </c>
      <c r="B55" s="338">
        <f>IF(ISBLANK(Regressions!B65), " ", Regressions!B65)</f>
        <v>2020</v>
      </c>
      <c r="C55" s="343" t="str">
        <f>IF(ISBLANK(Regressions!C65), " ", Regressions!C65)</f>
        <v>Urban</v>
      </c>
      <c r="D55" s="339">
        <f>IF(ISBLANK(Regressions!D65), " ", Regressions!D65)</f>
        <v>1115744.034457932</v>
      </c>
      <c r="E55" s="217" t="e">
        <f>IF(ISNUMBER(Regressions!E65),ROUND(Regressions!E65, 1), NA())</f>
        <v>#N/A</v>
      </c>
      <c r="F55" s="340">
        <f>IF(ISNUMBER(Regressions!F65),ROUND(Regressions!F65, 1), NA())</f>
        <v>96.1</v>
      </c>
      <c r="G55" s="239" t="e">
        <f>IF(ISNUMBER(Regressions!G65),ROUND(Regressions!G65, 1), NA())</f>
        <v>#N/A</v>
      </c>
      <c r="H55" s="341" t="e">
        <f>IF(ISNUMBER(Regressions!H65),ROUND(Regressions!H65, 1), NA())</f>
        <v>#N/A</v>
      </c>
      <c r="I55" s="240">
        <f>IF(ISNUMBER(Regressions!I65),ROUND(Regressions!I65, 1), NA())</f>
        <v>3.9</v>
      </c>
      <c r="J55" s="342" t="e">
        <f>IF(ISNUMBER(Regressions!K65),ROUND(Regressions!K65, 1), NA())</f>
        <v>#N/A</v>
      </c>
      <c r="K55" s="340" t="e">
        <f>IF(ISNUMBER(Regressions!L65),ROUND(Regressions!L65, 1), NA())</f>
        <v>#N/A</v>
      </c>
      <c r="L55" s="241">
        <f>IF(ISNUMBER(Regressions!M65),ROUND(Regressions!M65, 1), NA())</f>
        <v>65.3</v>
      </c>
      <c r="M55" s="341" t="e">
        <f>IF(ISNUMBER(Regressions!N65),ROUND(Regressions!N65, 1), NA())</f>
        <v>#N/A</v>
      </c>
      <c r="N55" s="240" t="e">
        <f>IF(ISNUMBER(Regressions!O65),ROUND(Regressions!O65, 1), NA())</f>
        <v>#N/A</v>
      </c>
      <c r="O55" s="342" t="e">
        <f>IF(ISNUMBER(Regressions!Q65),ROUND(Regressions!Q65, 1), NA())</f>
        <v>#N/A</v>
      </c>
      <c r="P55" s="340" t="e">
        <f>IF(ISNUMBER(Regressions!R65),ROUND(Regressions!R65, 1), NA())</f>
        <v>#N/A</v>
      </c>
      <c r="Q55" s="218" t="e">
        <f>IF(ISNUMBER(Regressions!S65),ROUND(Regressions!S65, 1), NA())</f>
        <v>#N/A</v>
      </c>
      <c r="R55" s="341" t="e">
        <f>IF(ISNUMBER(Regressions!T65),ROUND(Regressions!T65, 1), NA())</f>
        <v>#N/A</v>
      </c>
      <c r="S55" s="240" t="e">
        <f>IF(ISNUMBER(Regressions!U65),ROUND(Regressions!U65, 1), NA())</f>
        <v>#N/A</v>
      </c>
    </row>
    <row xmlns:x14ac="http://schemas.microsoft.com/office/spreadsheetml/2009/9/ac" r="56" x14ac:dyDescent="0.2">
      <c r="A56" s="395" t="str">
        <f>IF(ISBLANK(Regressions!A66), " ", Regressions!A66)</f>
        <v>Nicaragua</v>
      </c>
      <c r="B56" s="396">
        <f>IF(ISBLANK(Regressions!B66), " ", Regressions!B66)</f>
        <v>2021</v>
      </c>
      <c r="C56" s="397" t="str">
        <f>IF(ISBLANK(Regressions!C66), " ", Regressions!C66)</f>
        <v>Urban</v>
      </c>
      <c r="D56" s="398">
        <f>IF(ISBLANK(Regressions!D66), " ", Regressions!D66)</f>
        <v>1125546.3491825101</v>
      </c>
      <c r="E56" s="401" t="e">
        <f>IF(ISNUMBER(Regressions!E66),ROUND(Regressions!E66, 1), NA())</f>
        <v>#N/A</v>
      </c>
      <c r="F56" s="399">
        <f>IF(ISNUMBER(Regressions!F66),ROUND(Regressions!F66, 1), NA())</f>
        <v>97.2</v>
      </c>
      <c r="G56" s="402" t="e">
        <f>IF(ISNUMBER(Regressions!G66),ROUND(Regressions!G66, 1), NA())</f>
        <v>#N/A</v>
      </c>
      <c r="H56" s="400" t="e">
        <f>IF(ISNUMBER(Regressions!H66),ROUND(Regressions!H66, 1), NA())</f>
        <v>#N/A</v>
      </c>
      <c r="I56" s="403">
        <f>IF(ISNUMBER(Regressions!I66),ROUND(Regressions!I66, 1), NA())</f>
        <v>2.8</v>
      </c>
      <c r="J56" s="401" t="e">
        <f>IF(ISNUMBER(Regressions!K66),ROUND(Regressions!K66, 1), NA())</f>
        <v>#N/A</v>
      </c>
      <c r="K56" s="399" t="e">
        <f>IF(ISNUMBER(Regressions!L66),ROUND(Regressions!L66, 1), NA())</f>
        <v>#N/A</v>
      </c>
      <c r="L56" s="404">
        <f>IF(ISNUMBER(Regressions!M66),ROUND(Regressions!M66, 1), NA())</f>
        <v>65.3</v>
      </c>
      <c r="M56" s="400" t="e">
        <f>IF(ISNUMBER(Regressions!N66),ROUND(Regressions!N66, 1), NA())</f>
        <v>#N/A</v>
      </c>
      <c r="N56" s="403" t="e">
        <f>IF(ISNUMBER(Regressions!O66),ROUND(Regressions!O66, 1), NA())</f>
        <v>#N/A</v>
      </c>
      <c r="O56" s="401" t="e">
        <f>IF(ISNUMBER(Regressions!Q66),ROUND(Regressions!Q66, 1), NA())</f>
        <v>#N/A</v>
      </c>
      <c r="P56" s="399" t="e">
        <f>IF(ISNUMBER(Regressions!R66),ROUND(Regressions!R66, 1), NA())</f>
        <v>#N/A</v>
      </c>
      <c r="Q56" s="405" t="e">
        <f>IF(ISNUMBER(Regressions!S66),ROUND(Regressions!S66, 1), NA())</f>
        <v>#N/A</v>
      </c>
      <c r="R56" s="400" t="e">
        <f>IF(ISNUMBER(Regressions!T66),ROUND(Regressions!T66, 1), NA())</f>
        <v>#N/A</v>
      </c>
      <c r="S56" s="403" t="e">
        <f>IF(ISNUMBER(Regressions!U66),ROUND(Regressions!U66, 1), NA())</f>
        <v>#N/A</v>
      </c>
      <c r="T56" s="394"/>
      <c r="U56" s="394"/>
      <c r="V56" s="394"/>
      <c r="W56" s="394"/>
      <c r="X56" s="394"/>
      <c r="Y56" s="394"/>
      <c r="Z56" s="394"/>
      <c r="AA56" s="394"/>
      <c r="AB56" s="394"/>
      <c r="AC56" s="394"/>
    </row>
    <row xmlns:x14ac="http://schemas.microsoft.com/office/spreadsheetml/2009/9/ac" r="57" x14ac:dyDescent="0.2">
      <c r="A57" s="337" t="str">
        <f>IF(ISBLANK(Regressions!A67), " ", Regressions!A67)</f>
        <v>Nicaragua</v>
      </c>
      <c r="B57" s="338">
        <f>IF(ISBLANK(Regressions!B67), " ", Regressions!B67)</f>
        <v>2022</v>
      </c>
      <c r="C57" s="343" t="str">
        <f>IF(ISBLANK(Regressions!C67), " ", Regressions!C67)</f>
        <v>Urban</v>
      </c>
      <c r="D57" s="339">
        <f>IF(ISBLANK(Regressions!D67), " ", Regressions!D67)</f>
        <v>1135713.261864319</v>
      </c>
      <c r="E57" s="217" t="e">
        <f>IF(ISNUMBER(Regressions!E67),ROUND(Regressions!E67, 1), NA())</f>
        <v>#N/A</v>
      </c>
      <c r="F57" s="340">
        <f>IF(ISNUMBER(Regressions!F67),ROUND(Regressions!F67, 1), NA())</f>
        <v>97.2</v>
      </c>
      <c r="G57" s="239" t="e">
        <f>IF(ISNUMBER(Regressions!G67),ROUND(Regressions!G67, 1), NA())</f>
        <v>#N/A</v>
      </c>
      <c r="H57" s="341" t="e">
        <f>IF(ISNUMBER(Regressions!H67),ROUND(Regressions!H67, 1), NA())</f>
        <v>#N/A</v>
      </c>
      <c r="I57" s="240">
        <f>IF(ISNUMBER(Regressions!I67),ROUND(Regressions!I67, 1), NA())</f>
        <v>2.8</v>
      </c>
      <c r="J57" s="342" t="e">
        <f>IF(ISNUMBER(Regressions!K67),ROUND(Regressions!K67, 1), NA())</f>
        <v>#N/A</v>
      </c>
      <c r="K57" s="340" t="e">
        <f>IF(ISNUMBER(Regressions!L67),ROUND(Regressions!L67, 1), NA())</f>
        <v>#N/A</v>
      </c>
      <c r="L57" s="241">
        <f>IF(ISNUMBER(Regressions!M67),ROUND(Regressions!M67, 1), NA())</f>
        <v>65.3</v>
      </c>
      <c r="M57" s="341" t="e">
        <f>IF(ISNUMBER(Regressions!N67),ROUND(Regressions!N67, 1), NA())</f>
        <v>#N/A</v>
      </c>
      <c r="N57" s="240" t="e">
        <f>IF(ISNUMBER(Regressions!O67),ROUND(Regressions!O67, 1), NA())</f>
        <v>#N/A</v>
      </c>
      <c r="O57" s="342" t="e">
        <f>IF(ISNUMBER(Regressions!Q67),ROUND(Regressions!Q67, 1), NA())</f>
        <v>#N/A</v>
      </c>
      <c r="P57" s="340" t="e">
        <f>IF(ISNUMBER(Regressions!R67),ROUND(Regressions!R67, 1), NA())</f>
        <v>#N/A</v>
      </c>
      <c r="Q57" s="218" t="e">
        <f>IF(ISNUMBER(Regressions!S67),ROUND(Regressions!S67, 1), NA())</f>
        <v>#N/A</v>
      </c>
      <c r="R57" s="341" t="e">
        <f>IF(ISNUMBER(Regressions!T67),ROUND(Regressions!T67, 1), NA())</f>
        <v>#N/A</v>
      </c>
      <c r="S57" s="240" t="e">
        <f>IF(ISNUMBER(Regressions!U67),ROUND(Regressions!U67, 1), NA())</f>
        <v>#N/A</v>
      </c>
    </row>
    <row xmlns:x14ac="http://schemas.microsoft.com/office/spreadsheetml/2009/9/ac" r="58" x14ac:dyDescent="0.2">
      <c r="A58" s="344" t="str">
        <f>IF(ISBLANK(Regressions!A68), " ", Regressions!A68)</f>
        <v>Nicaragua</v>
      </c>
      <c r="B58" s="345">
        <f>IF(ISBLANK(Regressions!B68), " ", Regressions!B68)</f>
        <v>2023</v>
      </c>
      <c r="C58" s="346" t="str">
        <f>IF(ISBLANK(Regressions!C68), " ", Regressions!C68)</f>
        <v>Urban</v>
      </c>
      <c r="D58" s="347">
        <f>IF(ISBLANK(Regressions!D68), " ", Regressions!D68)</f>
        <v>1146168.180297852</v>
      </c>
      <c r="E58" s="348" t="e">
        <f>IF(ISNUMBER(Regressions!E68),ROUND(Regressions!E68, 1), NA())</f>
        <v>#N/A</v>
      </c>
      <c r="F58" s="349">
        <f>IF(ISNUMBER(Regressions!F68),ROUND(Regressions!F68, 1), NA())</f>
        <v>97.2</v>
      </c>
      <c r="G58" s="350" t="e">
        <f>IF(ISNUMBER(Regressions!G68),ROUND(Regressions!G68, 1), NA())</f>
        <v>#N/A</v>
      </c>
      <c r="H58" s="351" t="e">
        <f>IF(ISNUMBER(Regressions!H68),ROUND(Regressions!H68, 1), NA())</f>
        <v>#N/A</v>
      </c>
      <c r="I58" s="352">
        <f>IF(ISNUMBER(Regressions!I68),ROUND(Regressions!I68, 1), NA())</f>
        <v>2.8</v>
      </c>
      <c r="J58" s="353" t="e">
        <f>IF(ISNUMBER(Regressions!K68),ROUND(Regressions!K68, 1), NA())</f>
        <v>#N/A</v>
      </c>
      <c r="K58" s="349" t="e">
        <f>IF(ISNUMBER(Regressions!L68),ROUND(Regressions!L68, 1), NA())</f>
        <v>#N/A</v>
      </c>
      <c r="L58" s="354">
        <f>IF(ISNUMBER(Regressions!M68),ROUND(Regressions!M68, 1), NA())</f>
        <v>65.3</v>
      </c>
      <c r="M58" s="351" t="e">
        <f>IF(ISNUMBER(Regressions!N68),ROUND(Regressions!N68, 1), NA())</f>
        <v>#N/A</v>
      </c>
      <c r="N58" s="352" t="e">
        <f>IF(ISNUMBER(Regressions!O68),ROUND(Regressions!O68, 1), NA())</f>
        <v>#N/A</v>
      </c>
      <c r="O58" s="353" t="e">
        <f>IF(ISNUMBER(Regressions!Q68),ROUND(Regressions!Q68, 1), NA())</f>
        <v>#N/A</v>
      </c>
      <c r="P58" s="349" t="e">
        <f>IF(ISNUMBER(Regressions!R68),ROUND(Regressions!R68, 1), NA())</f>
        <v>#N/A</v>
      </c>
      <c r="Q58" s="355" t="e">
        <f>IF(ISNUMBER(Regressions!S68),ROUND(Regressions!S68, 1), NA())</f>
        <v>#N/A</v>
      </c>
      <c r="R58" s="351" t="e">
        <f>IF(ISNUMBER(Regressions!T68),ROUND(Regressions!T68, 1), NA())</f>
        <v>#N/A</v>
      </c>
      <c r="S58" s="352" t="e">
        <f>IF(ISNUMBER(Regressions!U68),ROUND(Regressions!U68, 1), NA())</f>
        <v>#N/A</v>
      </c>
    </row>
    <row xmlns:x14ac="http://schemas.microsoft.com/office/spreadsheetml/2009/9/ac" r="59" hidden="true" x14ac:dyDescent="0.2">
      <c r="A59" s="337" t="str">
        <f>IF(ISBLANK(Regressions!A69), " ", Regressions!A69)</f>
        <v>Nicaragua</v>
      </c>
      <c r="B59" s="338">
        <f>IF(ISBLANK(Regressions!B69), " ", Regressions!B69)</f>
        <v>2024</v>
      </c>
      <c r="C59" s="343" t="str">
        <f>IF(ISBLANK(Regressions!C69), " ", Regressions!C69)</f>
        <v>Urban</v>
      </c>
      <c r="D59" s="339" t="str">
        <f>IF(ISBLANK(Regressions!D69), " ", Regressions!D69)</f>
        <v> </v>
      </c>
      <c r="E59" s="217" t="e">
        <f>IF(ISNUMBER(Regressions!E69),ROUND(Regressions!E69, 1), NA())</f>
        <v>#N/A</v>
      </c>
      <c r="F59" s="340" t="e">
        <f>IF(ISNUMBER(Regressions!F69),ROUND(Regressions!F69, 1), NA())</f>
        <v>#N/A</v>
      </c>
      <c r="G59" s="239" t="e">
        <f>IF(ISNUMBER(Regressions!G69),ROUND(Regressions!G69, 1), NA())</f>
        <v>#N/A</v>
      </c>
      <c r="H59" s="341" t="e">
        <f>IF(ISNUMBER(Regressions!H69),ROUND(Regressions!H69, 1), NA())</f>
        <v>#N/A</v>
      </c>
      <c r="I59" s="240" t="e">
        <f>IF(ISNUMBER(Regressions!I69),ROUND(Regressions!I69, 1), NA())</f>
        <v>#N/A</v>
      </c>
      <c r="J59" s="342" t="e">
        <f>IF(ISNUMBER(Regressions!K69),ROUND(Regressions!K69, 1), NA())</f>
        <v>#N/A</v>
      </c>
      <c r="K59" s="340" t="e">
        <f>IF(ISNUMBER(Regressions!L69),ROUND(Regressions!L69, 1), NA())</f>
        <v>#N/A</v>
      </c>
      <c r="L59" s="241" t="e">
        <f>IF(ISNUMBER(Regressions!M69),ROUND(Regressions!M69, 1), NA())</f>
        <v>#N/A</v>
      </c>
      <c r="M59" s="341" t="e">
        <f>IF(ISNUMBER(Regressions!N69),ROUND(Regressions!N69, 1), NA())</f>
        <v>#N/A</v>
      </c>
      <c r="N59" s="240" t="e">
        <f>IF(ISNUMBER(Regressions!O69),ROUND(Regressions!O69, 1), NA())</f>
        <v>#N/A</v>
      </c>
      <c r="O59" s="342" t="e">
        <f>IF(ISNUMBER(Regressions!Q69),ROUND(Regressions!Q69, 1), NA())</f>
        <v>#N/A</v>
      </c>
      <c r="P59" s="340" t="e">
        <f>IF(ISNUMBER(Regressions!R69),ROUND(Regressions!R69, 1), NA())</f>
        <v>#N/A</v>
      </c>
      <c r="Q59" s="218" t="e">
        <f>IF(ISNUMBER(Regressions!S69),ROUND(Regressions!S69, 1), NA())</f>
        <v>#N/A</v>
      </c>
      <c r="R59" s="341" t="e">
        <f>IF(ISNUMBER(Regressions!T69),ROUND(Regressions!T69, 1), NA())</f>
        <v>#N/A</v>
      </c>
      <c r="S59" s="240" t="e">
        <f>IF(ISNUMBER(Regressions!U69),ROUND(Regressions!U69, 1), NA())</f>
        <v>#N/A</v>
      </c>
    </row>
    <row xmlns:x14ac="http://schemas.microsoft.com/office/spreadsheetml/2009/9/ac" r="60" hidden="true" x14ac:dyDescent="0.2">
      <c r="A60" s="337" t="str">
        <f>IF(ISBLANK(Regressions!A70), " ", Regressions!A70)</f>
        <v>Nicaragua</v>
      </c>
      <c r="B60" s="338">
        <f>IF(ISBLANK(Regressions!B70), " ", Regressions!B70)</f>
        <v>2025</v>
      </c>
      <c r="C60" s="343" t="str">
        <f>IF(ISBLANK(Regressions!C70), " ", Regressions!C70)</f>
        <v>Urban</v>
      </c>
      <c r="D60" s="339" t="str">
        <f>IF(ISBLANK(Regressions!D70), " ", Regressions!D70)</f>
        <v> </v>
      </c>
      <c r="E60" s="217" t="e">
        <f>IF(ISNUMBER(Regressions!E70),ROUND(Regressions!E70, 1), NA())</f>
        <v>#N/A</v>
      </c>
      <c r="F60" s="340" t="e">
        <f>IF(ISNUMBER(Regressions!F70),ROUND(Regressions!F70, 1), NA())</f>
        <v>#N/A</v>
      </c>
      <c r="G60" s="239" t="e">
        <f>IF(ISNUMBER(Regressions!G70),ROUND(Regressions!G70, 1), NA())</f>
        <v>#N/A</v>
      </c>
      <c r="H60" s="341" t="e">
        <f>IF(ISNUMBER(Regressions!H70),ROUND(Regressions!H70, 1), NA())</f>
        <v>#N/A</v>
      </c>
      <c r="I60" s="240" t="e">
        <f>IF(ISNUMBER(Regressions!I70),ROUND(Regressions!I70, 1), NA())</f>
        <v>#N/A</v>
      </c>
      <c r="J60" s="342" t="e">
        <f>IF(ISNUMBER(Regressions!K70),ROUND(Regressions!K70, 1), NA())</f>
        <v>#N/A</v>
      </c>
      <c r="K60" s="340" t="e">
        <f>IF(ISNUMBER(Regressions!L70),ROUND(Regressions!L70, 1), NA())</f>
        <v>#N/A</v>
      </c>
      <c r="L60" s="241" t="e">
        <f>IF(ISNUMBER(Regressions!M70),ROUND(Regressions!M70, 1), NA())</f>
        <v>#N/A</v>
      </c>
      <c r="M60" s="341" t="e">
        <f>IF(ISNUMBER(Regressions!N70),ROUND(Regressions!N70, 1), NA())</f>
        <v>#N/A</v>
      </c>
      <c r="N60" s="240" t="e">
        <f>IF(ISNUMBER(Regressions!O70),ROUND(Regressions!O70, 1), NA())</f>
        <v>#N/A</v>
      </c>
      <c r="O60" s="342" t="e">
        <f>IF(ISNUMBER(Regressions!Q70),ROUND(Regressions!Q70, 1), NA())</f>
        <v>#N/A</v>
      </c>
      <c r="P60" s="340" t="e">
        <f>IF(ISNUMBER(Regressions!R70),ROUND(Regressions!R70, 1), NA())</f>
        <v>#N/A</v>
      </c>
      <c r="Q60" s="218" t="e">
        <f>IF(ISNUMBER(Regressions!S70),ROUND(Regressions!S70, 1), NA())</f>
        <v>#N/A</v>
      </c>
      <c r="R60" s="341" t="e">
        <f>IF(ISNUMBER(Regressions!T70),ROUND(Regressions!T70, 1), NA())</f>
        <v>#N/A</v>
      </c>
      <c r="S60" s="240" t="e">
        <f>IF(ISNUMBER(Regressions!U70),ROUND(Regressions!U70, 1), NA())</f>
        <v>#N/A</v>
      </c>
    </row>
    <row xmlns:x14ac="http://schemas.microsoft.com/office/spreadsheetml/2009/9/ac" r="61" hidden="true" x14ac:dyDescent="0.2">
      <c r="A61" s="337" t="str">
        <f>IF(ISBLANK(Regressions!A71), " ", Regressions!A71)</f>
        <v>Nicaragua</v>
      </c>
      <c r="B61" s="338">
        <f>IF(ISBLANK(Regressions!B71), " ", Regressions!B71)</f>
        <v>2026</v>
      </c>
      <c r="C61" s="343" t="str">
        <f>IF(ISBLANK(Regressions!C71), " ", Regressions!C71)</f>
        <v>Urban</v>
      </c>
      <c r="D61" s="339" t="str">
        <f>IF(ISBLANK(Regressions!D71), " ", Regressions!D71)</f>
        <v> </v>
      </c>
      <c r="E61" s="217" t="e">
        <f>IF(ISNUMBER(Regressions!E71),ROUND(Regressions!E71, 1), NA())</f>
        <v>#N/A</v>
      </c>
      <c r="F61" s="340" t="e">
        <f>IF(ISNUMBER(Regressions!F71),ROUND(Regressions!F71, 1), NA())</f>
        <v>#N/A</v>
      </c>
      <c r="G61" s="239" t="e">
        <f>IF(ISNUMBER(Regressions!G71),ROUND(Regressions!G71, 1), NA())</f>
        <v>#N/A</v>
      </c>
      <c r="H61" s="341" t="e">
        <f>IF(ISNUMBER(Regressions!H71),ROUND(Regressions!H71, 1), NA())</f>
        <v>#N/A</v>
      </c>
      <c r="I61" s="240" t="e">
        <f>IF(ISNUMBER(Regressions!I71),ROUND(Regressions!I71, 1), NA())</f>
        <v>#N/A</v>
      </c>
      <c r="J61" s="342" t="e">
        <f>IF(ISNUMBER(Regressions!K71),ROUND(Regressions!K71, 1), NA())</f>
        <v>#N/A</v>
      </c>
      <c r="K61" s="340" t="e">
        <f>IF(ISNUMBER(Regressions!L71),ROUND(Regressions!L71, 1), NA())</f>
        <v>#N/A</v>
      </c>
      <c r="L61" s="241" t="e">
        <f>IF(ISNUMBER(Regressions!M71),ROUND(Regressions!M71, 1), NA())</f>
        <v>#N/A</v>
      </c>
      <c r="M61" s="341" t="e">
        <f>IF(ISNUMBER(Regressions!N71),ROUND(Regressions!N71, 1), NA())</f>
        <v>#N/A</v>
      </c>
      <c r="N61" s="240" t="e">
        <f>IF(ISNUMBER(Regressions!O71),ROUND(Regressions!O71, 1), NA())</f>
        <v>#N/A</v>
      </c>
      <c r="O61" s="342" t="e">
        <f>IF(ISNUMBER(Regressions!Q71),ROUND(Regressions!Q71, 1), NA())</f>
        <v>#N/A</v>
      </c>
      <c r="P61" s="340" t="e">
        <f>IF(ISNUMBER(Regressions!R71),ROUND(Regressions!R71, 1), NA())</f>
        <v>#N/A</v>
      </c>
      <c r="Q61" s="218" t="e">
        <f>IF(ISNUMBER(Regressions!S71),ROUND(Regressions!S71, 1), NA())</f>
        <v>#N/A</v>
      </c>
      <c r="R61" s="341" t="e">
        <f>IF(ISNUMBER(Regressions!T71),ROUND(Regressions!T71, 1), NA())</f>
        <v>#N/A</v>
      </c>
      <c r="S61" s="240" t="e">
        <f>IF(ISNUMBER(Regressions!U71),ROUND(Regressions!U71, 1), NA())</f>
        <v>#N/A</v>
      </c>
    </row>
    <row xmlns:x14ac="http://schemas.microsoft.com/office/spreadsheetml/2009/9/ac" r="62" hidden="true" x14ac:dyDescent="0.2">
      <c r="A62" s="337" t="str">
        <f>IF(ISBLANK(Regressions!A72), " ", Regressions!A72)</f>
        <v>Nicaragua</v>
      </c>
      <c r="B62" s="338">
        <f>IF(ISBLANK(Regressions!B72), " ", Regressions!B72)</f>
        <v>2027</v>
      </c>
      <c r="C62" s="343" t="str">
        <f>IF(ISBLANK(Regressions!C72), " ", Regressions!C72)</f>
        <v>Urban</v>
      </c>
      <c r="D62" s="339" t="str">
        <f>IF(ISBLANK(Regressions!D72), " ", Regressions!D72)</f>
        <v> </v>
      </c>
      <c r="E62" s="217" t="e">
        <f>IF(ISNUMBER(Regressions!E72),ROUND(Regressions!E72, 1), NA())</f>
        <v>#N/A</v>
      </c>
      <c r="F62" s="340" t="e">
        <f>IF(ISNUMBER(Regressions!F72),ROUND(Regressions!F72, 1), NA())</f>
        <v>#N/A</v>
      </c>
      <c r="G62" s="239" t="e">
        <f>IF(ISNUMBER(Regressions!G72),ROUND(Regressions!G72, 1), NA())</f>
        <v>#N/A</v>
      </c>
      <c r="H62" s="341" t="e">
        <f>IF(ISNUMBER(Regressions!H72),ROUND(Regressions!H72, 1), NA())</f>
        <v>#N/A</v>
      </c>
      <c r="I62" s="240" t="e">
        <f>IF(ISNUMBER(Regressions!I72),ROUND(Regressions!I72, 1), NA())</f>
        <v>#N/A</v>
      </c>
      <c r="J62" s="342" t="e">
        <f>IF(ISNUMBER(Regressions!K72),ROUND(Regressions!K72, 1), NA())</f>
        <v>#N/A</v>
      </c>
      <c r="K62" s="340" t="e">
        <f>IF(ISNUMBER(Regressions!L72),ROUND(Regressions!L72, 1), NA())</f>
        <v>#N/A</v>
      </c>
      <c r="L62" s="241" t="e">
        <f>IF(ISNUMBER(Regressions!M72),ROUND(Regressions!M72, 1), NA())</f>
        <v>#N/A</v>
      </c>
      <c r="M62" s="341" t="e">
        <f>IF(ISNUMBER(Regressions!N72),ROUND(Regressions!N72, 1), NA())</f>
        <v>#N/A</v>
      </c>
      <c r="N62" s="240" t="e">
        <f>IF(ISNUMBER(Regressions!O72),ROUND(Regressions!O72, 1), NA())</f>
        <v>#N/A</v>
      </c>
      <c r="O62" s="342" t="e">
        <f>IF(ISNUMBER(Regressions!Q72),ROUND(Regressions!Q72, 1), NA())</f>
        <v>#N/A</v>
      </c>
      <c r="P62" s="340" t="e">
        <f>IF(ISNUMBER(Regressions!R72),ROUND(Regressions!R72, 1), NA())</f>
        <v>#N/A</v>
      </c>
      <c r="Q62" s="218" t="e">
        <f>IF(ISNUMBER(Regressions!S72),ROUND(Regressions!S72, 1), NA())</f>
        <v>#N/A</v>
      </c>
      <c r="R62" s="341" t="e">
        <f>IF(ISNUMBER(Regressions!T72),ROUND(Regressions!T72, 1), NA())</f>
        <v>#N/A</v>
      </c>
      <c r="S62" s="240" t="e">
        <f>IF(ISNUMBER(Regressions!U72),ROUND(Regressions!U72, 1), NA())</f>
        <v>#N/A</v>
      </c>
    </row>
    <row xmlns:x14ac="http://schemas.microsoft.com/office/spreadsheetml/2009/9/ac" r="63" hidden="true" x14ac:dyDescent="0.2">
      <c r="A63" s="337" t="str">
        <f>IF(ISBLANK(Regressions!A73), " ", Regressions!A73)</f>
        <v>Nicaragua</v>
      </c>
      <c r="B63" s="338">
        <f>IF(ISBLANK(Regressions!B73), " ", Regressions!B73)</f>
        <v>2028</v>
      </c>
      <c r="C63" s="343" t="str">
        <f>IF(ISBLANK(Regressions!C73), " ", Regressions!C73)</f>
        <v>Urban</v>
      </c>
      <c r="D63" s="339" t="str">
        <f>IF(ISBLANK(Regressions!D73), " ", Regressions!D73)</f>
        <v> </v>
      </c>
      <c r="E63" s="217" t="e">
        <f>IF(ISNUMBER(Regressions!E73),ROUND(Regressions!E73, 1), NA())</f>
        <v>#N/A</v>
      </c>
      <c r="F63" s="340" t="e">
        <f>IF(ISNUMBER(Regressions!F73),ROUND(Regressions!F73, 1), NA())</f>
        <v>#N/A</v>
      </c>
      <c r="G63" s="239" t="e">
        <f>IF(ISNUMBER(Regressions!G73),ROUND(Regressions!G73, 1), NA())</f>
        <v>#N/A</v>
      </c>
      <c r="H63" s="341" t="e">
        <f>IF(ISNUMBER(Regressions!H73),ROUND(Regressions!H73, 1), NA())</f>
        <v>#N/A</v>
      </c>
      <c r="I63" s="240" t="e">
        <f>IF(ISNUMBER(Regressions!I73),ROUND(Regressions!I73, 1), NA())</f>
        <v>#N/A</v>
      </c>
      <c r="J63" s="342" t="e">
        <f>IF(ISNUMBER(Regressions!K73),ROUND(Regressions!K73, 1), NA())</f>
        <v>#N/A</v>
      </c>
      <c r="K63" s="340" t="e">
        <f>IF(ISNUMBER(Regressions!L73),ROUND(Regressions!L73, 1), NA())</f>
        <v>#N/A</v>
      </c>
      <c r="L63" s="241" t="e">
        <f>IF(ISNUMBER(Regressions!M73),ROUND(Regressions!M73, 1), NA())</f>
        <v>#N/A</v>
      </c>
      <c r="M63" s="341" t="e">
        <f>IF(ISNUMBER(Regressions!N73),ROUND(Regressions!N73, 1), NA())</f>
        <v>#N/A</v>
      </c>
      <c r="N63" s="240" t="e">
        <f>IF(ISNUMBER(Regressions!O73),ROUND(Regressions!O73, 1), NA())</f>
        <v>#N/A</v>
      </c>
      <c r="O63" s="342" t="e">
        <f>IF(ISNUMBER(Regressions!Q73),ROUND(Regressions!Q73, 1), NA())</f>
        <v>#N/A</v>
      </c>
      <c r="P63" s="340" t="e">
        <f>IF(ISNUMBER(Regressions!R73),ROUND(Regressions!R73, 1), NA())</f>
        <v>#N/A</v>
      </c>
      <c r="Q63" s="218" t="e">
        <f>IF(ISNUMBER(Regressions!S73),ROUND(Regressions!S73, 1), NA())</f>
        <v>#N/A</v>
      </c>
      <c r="R63" s="341" t="e">
        <f>IF(ISNUMBER(Regressions!T73),ROUND(Regressions!T73, 1), NA())</f>
        <v>#N/A</v>
      </c>
      <c r="S63" s="240" t="e">
        <f>IF(ISNUMBER(Regressions!U73),ROUND(Regressions!U73, 1), NA())</f>
        <v>#N/A</v>
      </c>
    </row>
    <row xmlns:x14ac="http://schemas.microsoft.com/office/spreadsheetml/2009/9/ac" r="64" hidden="true" x14ac:dyDescent="0.2">
      <c r="A64" s="337" t="str">
        <f>IF(ISBLANK(Regressions!A74), " ", Regressions!A74)</f>
        <v>Nicaragua</v>
      </c>
      <c r="B64" s="338">
        <f>IF(ISBLANK(Regressions!B74), " ", Regressions!B74)</f>
        <v>2029</v>
      </c>
      <c r="C64" s="343" t="str">
        <f>IF(ISBLANK(Regressions!C74), " ", Regressions!C74)</f>
        <v>Urban</v>
      </c>
      <c r="D64" s="339" t="str">
        <f>IF(ISBLANK(Regressions!D74), " ", Regressions!D74)</f>
        <v> </v>
      </c>
      <c r="E64" s="217" t="e">
        <f>IF(ISNUMBER(Regressions!E74),ROUND(Regressions!E74, 1), NA())</f>
        <v>#N/A</v>
      </c>
      <c r="F64" s="340" t="e">
        <f>IF(ISNUMBER(Regressions!F74),ROUND(Regressions!F74, 1), NA())</f>
        <v>#N/A</v>
      </c>
      <c r="G64" s="239" t="e">
        <f>IF(ISNUMBER(Regressions!G74),ROUND(Regressions!G74, 1), NA())</f>
        <v>#N/A</v>
      </c>
      <c r="H64" s="341" t="e">
        <f>IF(ISNUMBER(Regressions!H74),ROUND(Regressions!H74, 1), NA())</f>
        <v>#N/A</v>
      </c>
      <c r="I64" s="240" t="e">
        <f>IF(ISNUMBER(Regressions!I74),ROUND(Regressions!I74, 1), NA())</f>
        <v>#N/A</v>
      </c>
      <c r="J64" s="342" t="e">
        <f>IF(ISNUMBER(Regressions!K74),ROUND(Regressions!K74, 1), NA())</f>
        <v>#N/A</v>
      </c>
      <c r="K64" s="340" t="e">
        <f>IF(ISNUMBER(Regressions!L74),ROUND(Regressions!L74, 1), NA())</f>
        <v>#N/A</v>
      </c>
      <c r="L64" s="241" t="e">
        <f>IF(ISNUMBER(Regressions!M74),ROUND(Regressions!M74, 1), NA())</f>
        <v>#N/A</v>
      </c>
      <c r="M64" s="341" t="e">
        <f>IF(ISNUMBER(Regressions!N74),ROUND(Regressions!N74, 1), NA())</f>
        <v>#N/A</v>
      </c>
      <c r="N64" s="240" t="e">
        <f>IF(ISNUMBER(Regressions!O74),ROUND(Regressions!O74, 1), NA())</f>
        <v>#N/A</v>
      </c>
      <c r="O64" s="342" t="e">
        <f>IF(ISNUMBER(Regressions!Q74),ROUND(Regressions!Q74, 1), NA())</f>
        <v>#N/A</v>
      </c>
      <c r="P64" s="340" t="e">
        <f>IF(ISNUMBER(Regressions!R74),ROUND(Regressions!R74, 1), NA())</f>
        <v>#N/A</v>
      </c>
      <c r="Q64" s="218" t="e">
        <f>IF(ISNUMBER(Regressions!S74),ROUND(Regressions!S74, 1), NA())</f>
        <v>#N/A</v>
      </c>
      <c r="R64" s="341" t="e">
        <f>IF(ISNUMBER(Regressions!T74),ROUND(Regressions!T74, 1), NA())</f>
        <v>#N/A</v>
      </c>
      <c r="S64" s="240" t="e">
        <f>IF(ISNUMBER(Regressions!U74),ROUND(Regressions!U74, 1), NA())</f>
        <v>#N/A</v>
      </c>
    </row>
    <row xmlns:x14ac="http://schemas.microsoft.com/office/spreadsheetml/2009/9/ac" r="65" hidden="true" x14ac:dyDescent="0.2">
      <c r="A65" s="337" t="str">
        <f>IF(ISBLANK(Regressions!A75), " ", Regressions!A75)</f>
        <v>Nicaragua</v>
      </c>
      <c r="B65" s="338">
        <f>IF(ISBLANK(Regressions!B75), " ", Regressions!B75)</f>
        <v>2030</v>
      </c>
      <c r="C65" s="343" t="str">
        <f>IF(ISBLANK(Regressions!C75), " ", Regressions!C75)</f>
        <v>Urban</v>
      </c>
      <c r="D65" s="339" t="str">
        <f>IF(ISBLANK(Regressions!D75), " ", Regressions!D75)</f>
        <v> </v>
      </c>
      <c r="E65" s="217" t="e">
        <f>IF(ISNUMBER(Regressions!E75),ROUND(Regressions!E75, 1), NA())</f>
        <v>#N/A</v>
      </c>
      <c r="F65" s="340" t="e">
        <f>IF(ISNUMBER(Regressions!F75),ROUND(Regressions!F75, 1), NA())</f>
        <v>#N/A</v>
      </c>
      <c r="G65" s="239" t="e">
        <f>IF(ISNUMBER(Regressions!G75),ROUND(Regressions!G75, 1), NA())</f>
        <v>#N/A</v>
      </c>
      <c r="H65" s="341" t="e">
        <f>IF(ISNUMBER(Regressions!H75),ROUND(Regressions!H75, 1), NA())</f>
        <v>#N/A</v>
      </c>
      <c r="I65" s="240" t="e">
        <f>IF(ISNUMBER(Regressions!I75),ROUND(Regressions!I75, 1), NA())</f>
        <v>#N/A</v>
      </c>
      <c r="J65" s="342" t="e">
        <f>IF(ISNUMBER(Regressions!K75),ROUND(Regressions!K75, 1), NA())</f>
        <v>#N/A</v>
      </c>
      <c r="K65" s="340" t="e">
        <f>IF(ISNUMBER(Regressions!L75),ROUND(Regressions!L75, 1), NA())</f>
        <v>#N/A</v>
      </c>
      <c r="L65" s="241" t="e">
        <f>IF(ISNUMBER(Regressions!M75),ROUND(Regressions!M75, 1), NA())</f>
        <v>#N/A</v>
      </c>
      <c r="M65" s="341" t="e">
        <f>IF(ISNUMBER(Regressions!N75),ROUND(Regressions!N75, 1), NA())</f>
        <v>#N/A</v>
      </c>
      <c r="N65" s="240" t="e">
        <f>IF(ISNUMBER(Regressions!O75),ROUND(Regressions!O75, 1), NA())</f>
        <v>#N/A</v>
      </c>
      <c r="O65" s="342" t="e">
        <f>IF(ISNUMBER(Regressions!Q75),ROUND(Regressions!Q75, 1), NA())</f>
        <v>#N/A</v>
      </c>
      <c r="P65" s="340" t="e">
        <f>IF(ISNUMBER(Regressions!R75),ROUND(Regressions!R75, 1), NA())</f>
        <v>#N/A</v>
      </c>
      <c r="Q65" s="218" t="e">
        <f>IF(ISNUMBER(Regressions!S75),ROUND(Regressions!S75, 1), NA())</f>
        <v>#N/A</v>
      </c>
      <c r="R65" s="341" t="e">
        <f>IF(ISNUMBER(Regressions!T75),ROUND(Regressions!T75, 1), NA())</f>
        <v>#N/A</v>
      </c>
      <c r="S65" s="240" t="e">
        <f>IF(ISNUMBER(Regressions!U75),ROUND(Regressions!U75, 1), NA())</f>
        <v>#N/A</v>
      </c>
    </row>
    <row xmlns:x14ac="http://schemas.microsoft.com/office/spreadsheetml/2009/9/ac" r="66" x14ac:dyDescent="0.2">
      <c r="A66" s="337" t="str">
        <f>IF(ISBLANK(Regressions!A76), " ", Regressions!A76)</f>
        <v>Nicaragua</v>
      </c>
      <c r="B66" s="338">
        <f>IF(ISBLANK(Regressions!B76), " ", Regressions!B76)</f>
        <v>2000</v>
      </c>
      <c r="C66" s="343" t="str">
        <f>IF(ISBLANK(Regressions!C76), " ", Regressions!C76)</f>
        <v>Rural</v>
      </c>
      <c r="D66" s="339">
        <f>IF(ISBLANK(Regressions!D76), " ", Regressions!D76)</f>
        <v>908447.52606193535</v>
      </c>
      <c r="E66" s="217" t="e">
        <f>IF(ISNUMBER(Regressions!E76),ROUND(Regressions!E76, 1), NA())</f>
        <v>#N/A</v>
      </c>
      <c r="F66" s="340" t="e">
        <f>IF(ISNUMBER(Regressions!F76),ROUND(Regressions!F76, 1), NA())</f>
        <v>#N/A</v>
      </c>
      <c r="G66" s="239" t="e">
        <f>IF(ISNUMBER(Regressions!G76),ROUND(Regressions!G76, 1), NA())</f>
        <v>#N/A</v>
      </c>
      <c r="H66" s="341" t="e">
        <f>IF(ISNUMBER(Regressions!H76),ROUND(Regressions!H76, 1), NA())</f>
        <v>#N/A</v>
      </c>
      <c r="I66" s="240" t="e">
        <f>IF(ISNUMBER(Regressions!I76),ROUND(Regressions!I76, 1), NA())</f>
        <v>#N/A</v>
      </c>
      <c r="J66" s="342" t="e">
        <f>IF(ISNUMBER(Regressions!K76),ROUND(Regressions!K76, 1), NA())</f>
        <v>#N/A</v>
      </c>
      <c r="K66" s="340" t="e">
        <f>IF(ISNUMBER(Regressions!L76),ROUND(Regressions!L76, 1), NA())</f>
        <v>#N/A</v>
      </c>
      <c r="L66" s="241" t="e">
        <f>IF(ISNUMBER(Regressions!M76),ROUND(Regressions!M76, 1), NA())</f>
        <v>#N/A</v>
      </c>
      <c r="M66" s="341" t="e">
        <f>IF(ISNUMBER(Regressions!N76),ROUND(Regressions!N76, 1), NA())</f>
        <v>#N/A</v>
      </c>
      <c r="N66" s="240" t="e">
        <f>IF(ISNUMBER(Regressions!O76),ROUND(Regressions!O76, 1), NA())</f>
        <v>#N/A</v>
      </c>
      <c r="O66" s="342" t="e">
        <f>IF(ISNUMBER(Regressions!Q76),ROUND(Regressions!Q76, 1), NA())</f>
        <v>#N/A</v>
      </c>
      <c r="P66" s="340" t="e">
        <f>IF(ISNUMBER(Regressions!R76),ROUND(Regressions!R76, 1), NA())</f>
        <v>#N/A</v>
      </c>
      <c r="Q66" s="218" t="e">
        <f>IF(ISNUMBER(Regressions!S76),ROUND(Regressions!S76, 1), NA())</f>
        <v>#N/A</v>
      </c>
      <c r="R66" s="341" t="e">
        <f>IF(ISNUMBER(Regressions!T76),ROUND(Regressions!T76, 1), NA())</f>
        <v>#N/A</v>
      </c>
      <c r="S66" s="240" t="e">
        <f>IF(ISNUMBER(Regressions!U76),ROUND(Regressions!U76, 1), NA())</f>
        <v>#N/A</v>
      </c>
    </row>
    <row xmlns:x14ac="http://schemas.microsoft.com/office/spreadsheetml/2009/9/ac" r="67" x14ac:dyDescent="0.2">
      <c r="A67" s="337" t="str">
        <f>IF(ISBLANK(Regressions!A77), " ", Regressions!A77)</f>
        <v>Nicaragua</v>
      </c>
      <c r="B67" s="338">
        <f>IF(ISBLANK(Regressions!B77), " ", Regressions!B77)</f>
        <v>2001</v>
      </c>
      <c r="C67" s="343" t="str">
        <f>IF(ISBLANK(Regressions!C77), " ", Regressions!C77)</f>
        <v>Rural</v>
      </c>
      <c r="D67" s="339">
        <f>IF(ISBLANK(Regressions!D77), " ", Regressions!D77)</f>
        <v>907059.51849258412</v>
      </c>
      <c r="E67" s="217" t="e">
        <f>IF(ISNUMBER(Regressions!E77),ROUND(Regressions!E77, 1), NA())</f>
        <v>#N/A</v>
      </c>
      <c r="F67" s="340" t="e">
        <f>IF(ISNUMBER(Regressions!F77),ROUND(Regressions!F77, 1), NA())</f>
        <v>#N/A</v>
      </c>
      <c r="G67" s="239" t="e">
        <f>IF(ISNUMBER(Regressions!G77),ROUND(Regressions!G77, 1), NA())</f>
        <v>#N/A</v>
      </c>
      <c r="H67" s="341" t="e">
        <f>IF(ISNUMBER(Regressions!H77),ROUND(Regressions!H77, 1), NA())</f>
        <v>#N/A</v>
      </c>
      <c r="I67" s="240" t="e">
        <f>IF(ISNUMBER(Regressions!I77),ROUND(Regressions!I77, 1), NA())</f>
        <v>#N/A</v>
      </c>
      <c r="J67" s="342" t="e">
        <f>IF(ISNUMBER(Regressions!K77),ROUND(Regressions!K77, 1), NA())</f>
        <v>#N/A</v>
      </c>
      <c r="K67" s="340" t="e">
        <f>IF(ISNUMBER(Regressions!L77),ROUND(Regressions!L77, 1), NA())</f>
        <v>#N/A</v>
      </c>
      <c r="L67" s="241" t="e">
        <f>IF(ISNUMBER(Regressions!M77),ROUND(Regressions!M77, 1), NA())</f>
        <v>#N/A</v>
      </c>
      <c r="M67" s="341" t="e">
        <f>IF(ISNUMBER(Regressions!N77),ROUND(Regressions!N77, 1), NA())</f>
        <v>#N/A</v>
      </c>
      <c r="N67" s="240" t="e">
        <f>IF(ISNUMBER(Regressions!O77),ROUND(Regressions!O77, 1), NA())</f>
        <v>#N/A</v>
      </c>
      <c r="O67" s="342" t="e">
        <f>IF(ISNUMBER(Regressions!Q77),ROUND(Regressions!Q77, 1), NA())</f>
        <v>#N/A</v>
      </c>
      <c r="P67" s="340" t="e">
        <f>IF(ISNUMBER(Regressions!R77),ROUND(Regressions!R77, 1), NA())</f>
        <v>#N/A</v>
      </c>
      <c r="Q67" s="218" t="e">
        <f>IF(ISNUMBER(Regressions!S77),ROUND(Regressions!S77, 1), NA())</f>
        <v>#N/A</v>
      </c>
      <c r="R67" s="341" t="e">
        <f>IF(ISNUMBER(Regressions!T77),ROUND(Regressions!T77, 1), NA())</f>
        <v>#N/A</v>
      </c>
      <c r="S67" s="240" t="e">
        <f>IF(ISNUMBER(Regressions!U77),ROUND(Regressions!U77, 1), NA())</f>
        <v>#N/A</v>
      </c>
    </row>
    <row xmlns:x14ac="http://schemas.microsoft.com/office/spreadsheetml/2009/9/ac" r="68" x14ac:dyDescent="0.2">
      <c r="A68" s="337" t="str">
        <f>IF(ISBLANK(Regressions!A78), " ", Regressions!A78)</f>
        <v>Nicaragua</v>
      </c>
      <c r="B68" s="338">
        <f>IF(ISBLANK(Regressions!B78), " ", Regressions!B78)</f>
        <v>2002</v>
      </c>
      <c r="C68" s="343" t="str">
        <f>IF(ISBLANK(Regressions!C78), " ", Regressions!C78)</f>
        <v>Rural</v>
      </c>
      <c r="D68" s="339">
        <f>IF(ISBLANK(Regressions!D78), " ", Regressions!D78)</f>
        <v>904614.50919425965</v>
      </c>
      <c r="E68" s="217" t="e">
        <f>IF(ISNUMBER(Regressions!E78),ROUND(Regressions!E78, 1), NA())</f>
        <v>#N/A</v>
      </c>
      <c r="F68" s="340" t="e">
        <f>IF(ISNUMBER(Regressions!F78),ROUND(Regressions!F78, 1), NA())</f>
        <v>#N/A</v>
      </c>
      <c r="G68" s="239" t="e">
        <f>IF(ISNUMBER(Regressions!G78),ROUND(Regressions!G78, 1), NA())</f>
        <v>#N/A</v>
      </c>
      <c r="H68" s="341" t="e">
        <f>IF(ISNUMBER(Regressions!H78),ROUND(Regressions!H78, 1), NA())</f>
        <v>#N/A</v>
      </c>
      <c r="I68" s="240" t="e">
        <f>IF(ISNUMBER(Regressions!I78),ROUND(Regressions!I78, 1), NA())</f>
        <v>#N/A</v>
      </c>
      <c r="J68" s="342" t="e">
        <f>IF(ISNUMBER(Regressions!K78),ROUND(Regressions!K78, 1), NA())</f>
        <v>#N/A</v>
      </c>
      <c r="K68" s="340" t="e">
        <f>IF(ISNUMBER(Regressions!L78),ROUND(Regressions!L78, 1), NA())</f>
        <v>#N/A</v>
      </c>
      <c r="L68" s="241" t="e">
        <f>IF(ISNUMBER(Regressions!M78),ROUND(Regressions!M78, 1), NA())</f>
        <v>#N/A</v>
      </c>
      <c r="M68" s="341" t="e">
        <f>IF(ISNUMBER(Regressions!N78),ROUND(Regressions!N78, 1), NA())</f>
        <v>#N/A</v>
      </c>
      <c r="N68" s="240" t="e">
        <f>IF(ISNUMBER(Regressions!O78),ROUND(Regressions!O78, 1), NA())</f>
        <v>#N/A</v>
      </c>
      <c r="O68" s="342" t="e">
        <f>IF(ISNUMBER(Regressions!Q78),ROUND(Regressions!Q78, 1), NA())</f>
        <v>#N/A</v>
      </c>
      <c r="P68" s="340" t="e">
        <f>IF(ISNUMBER(Regressions!R78),ROUND(Regressions!R78, 1), NA())</f>
        <v>#N/A</v>
      </c>
      <c r="Q68" s="218" t="e">
        <f>IF(ISNUMBER(Regressions!S78),ROUND(Regressions!S78, 1), NA())</f>
        <v>#N/A</v>
      </c>
      <c r="R68" s="341" t="e">
        <f>IF(ISNUMBER(Regressions!T78),ROUND(Regressions!T78, 1), NA())</f>
        <v>#N/A</v>
      </c>
      <c r="S68" s="240" t="e">
        <f>IF(ISNUMBER(Regressions!U78),ROUND(Regressions!U78, 1), NA())</f>
        <v>#N/A</v>
      </c>
    </row>
    <row xmlns:x14ac="http://schemas.microsoft.com/office/spreadsheetml/2009/9/ac" r="69" x14ac:dyDescent="0.2">
      <c r="A69" s="337" t="str">
        <f>IF(ISBLANK(Regressions!A79), " ", Regressions!A79)</f>
        <v>Nicaragua</v>
      </c>
      <c r="B69" s="338">
        <f>IF(ISBLANK(Regressions!B79), " ", Regressions!B79)</f>
        <v>2003</v>
      </c>
      <c r="C69" s="343" t="str">
        <f>IF(ISBLANK(Regressions!C79), " ", Regressions!C79)</f>
        <v>Rural</v>
      </c>
      <c r="D69" s="339">
        <f>IF(ISBLANK(Regressions!D79), " ", Regressions!D79)</f>
        <v>901302.75034915912</v>
      </c>
      <c r="E69" s="217" t="e">
        <f>IF(ISNUMBER(Regressions!E79),ROUND(Regressions!E79, 1), NA())</f>
        <v>#N/A</v>
      </c>
      <c r="F69" s="340" t="e">
        <f>IF(ISNUMBER(Regressions!F79),ROUND(Regressions!F79, 1), NA())</f>
        <v>#N/A</v>
      </c>
      <c r="G69" s="239" t="e">
        <f>IF(ISNUMBER(Regressions!G79),ROUND(Regressions!G79, 1), NA())</f>
        <v>#N/A</v>
      </c>
      <c r="H69" s="341" t="e">
        <f>IF(ISNUMBER(Regressions!H79),ROUND(Regressions!H79, 1), NA())</f>
        <v>#N/A</v>
      </c>
      <c r="I69" s="240" t="e">
        <f>IF(ISNUMBER(Regressions!I79),ROUND(Regressions!I79, 1), NA())</f>
        <v>#N/A</v>
      </c>
      <c r="J69" s="342" t="e">
        <f>IF(ISNUMBER(Regressions!K79),ROUND(Regressions!K79, 1), NA())</f>
        <v>#N/A</v>
      </c>
      <c r="K69" s="340" t="e">
        <f>IF(ISNUMBER(Regressions!L79),ROUND(Regressions!L79, 1), NA())</f>
        <v>#N/A</v>
      </c>
      <c r="L69" s="241" t="e">
        <f>IF(ISNUMBER(Regressions!M79),ROUND(Regressions!M79, 1), NA())</f>
        <v>#N/A</v>
      </c>
      <c r="M69" s="341" t="e">
        <f>IF(ISNUMBER(Regressions!N79),ROUND(Regressions!N79, 1), NA())</f>
        <v>#N/A</v>
      </c>
      <c r="N69" s="240" t="e">
        <f>IF(ISNUMBER(Regressions!O79),ROUND(Regressions!O79, 1), NA())</f>
        <v>#N/A</v>
      </c>
      <c r="O69" s="342" t="e">
        <f>IF(ISNUMBER(Regressions!Q79),ROUND(Regressions!Q79, 1), NA())</f>
        <v>#N/A</v>
      </c>
      <c r="P69" s="340" t="e">
        <f>IF(ISNUMBER(Regressions!R79),ROUND(Regressions!R79, 1), NA())</f>
        <v>#N/A</v>
      </c>
      <c r="Q69" s="218" t="e">
        <f>IF(ISNUMBER(Regressions!S79),ROUND(Regressions!S79, 1), NA())</f>
        <v>#N/A</v>
      </c>
      <c r="R69" s="341" t="e">
        <f>IF(ISNUMBER(Regressions!T79),ROUND(Regressions!T79, 1), NA())</f>
        <v>#N/A</v>
      </c>
      <c r="S69" s="240" t="e">
        <f>IF(ISNUMBER(Regressions!U79),ROUND(Regressions!U79, 1), NA())</f>
        <v>#N/A</v>
      </c>
    </row>
    <row xmlns:x14ac="http://schemas.microsoft.com/office/spreadsheetml/2009/9/ac" r="70" x14ac:dyDescent="0.2">
      <c r="A70" s="337" t="str">
        <f>IF(ISBLANK(Regressions!A80), " ", Regressions!A80)</f>
        <v>Nicaragua</v>
      </c>
      <c r="B70" s="338">
        <f>IF(ISBLANK(Regressions!B80), " ", Regressions!B80)</f>
        <v>2004</v>
      </c>
      <c r="C70" s="343" t="str">
        <f>IF(ISBLANK(Regressions!C80), " ", Regressions!C80)</f>
        <v>Rural</v>
      </c>
      <c r="D70" s="339">
        <f>IF(ISBLANK(Regressions!D80), " ", Regressions!D80)</f>
        <v>897196.89723865513</v>
      </c>
      <c r="E70" s="217" t="e">
        <f>IF(ISNUMBER(Regressions!E80),ROUND(Regressions!E80, 1), NA())</f>
        <v>#N/A</v>
      </c>
      <c r="F70" s="340" t="e">
        <f>IF(ISNUMBER(Regressions!F80),ROUND(Regressions!F80, 1), NA())</f>
        <v>#N/A</v>
      </c>
      <c r="G70" s="239" t="e">
        <f>IF(ISNUMBER(Regressions!G80),ROUND(Regressions!G80, 1), NA())</f>
        <v>#N/A</v>
      </c>
      <c r="H70" s="341" t="e">
        <f>IF(ISNUMBER(Regressions!H80),ROUND(Regressions!H80, 1), NA())</f>
        <v>#N/A</v>
      </c>
      <c r="I70" s="240" t="e">
        <f>IF(ISNUMBER(Regressions!I80),ROUND(Regressions!I80, 1), NA())</f>
        <v>#N/A</v>
      </c>
      <c r="J70" s="342" t="e">
        <f>IF(ISNUMBER(Regressions!K80),ROUND(Regressions!K80, 1), NA())</f>
        <v>#N/A</v>
      </c>
      <c r="K70" s="340" t="e">
        <f>IF(ISNUMBER(Regressions!L80),ROUND(Regressions!L80, 1), NA())</f>
        <v>#N/A</v>
      </c>
      <c r="L70" s="241" t="e">
        <f>IF(ISNUMBER(Regressions!M80),ROUND(Regressions!M80, 1), NA())</f>
        <v>#N/A</v>
      </c>
      <c r="M70" s="341" t="e">
        <f>IF(ISNUMBER(Regressions!N80),ROUND(Regressions!N80, 1), NA())</f>
        <v>#N/A</v>
      </c>
      <c r="N70" s="240" t="e">
        <f>IF(ISNUMBER(Regressions!O80),ROUND(Regressions!O80, 1), NA())</f>
        <v>#N/A</v>
      </c>
      <c r="O70" s="342" t="e">
        <f>IF(ISNUMBER(Regressions!Q80),ROUND(Regressions!Q80, 1), NA())</f>
        <v>#N/A</v>
      </c>
      <c r="P70" s="340" t="e">
        <f>IF(ISNUMBER(Regressions!R80),ROUND(Regressions!R80, 1), NA())</f>
        <v>#N/A</v>
      </c>
      <c r="Q70" s="218" t="e">
        <f>IF(ISNUMBER(Regressions!S80),ROUND(Regressions!S80, 1), NA())</f>
        <v>#N/A</v>
      </c>
      <c r="R70" s="341" t="e">
        <f>IF(ISNUMBER(Regressions!T80),ROUND(Regressions!T80, 1), NA())</f>
        <v>#N/A</v>
      </c>
      <c r="S70" s="240" t="e">
        <f>IF(ISNUMBER(Regressions!U80),ROUND(Regressions!U80, 1), NA())</f>
        <v>#N/A</v>
      </c>
    </row>
    <row xmlns:x14ac="http://schemas.microsoft.com/office/spreadsheetml/2009/9/ac" r="71" x14ac:dyDescent="0.2">
      <c r="A71" s="337" t="str">
        <f>IF(ISBLANK(Regressions!A81), " ", Regressions!A81)</f>
        <v>Nicaragua</v>
      </c>
      <c r="B71" s="338">
        <f>IF(ISBLANK(Regressions!B81), " ", Regressions!B81)</f>
        <v>2005</v>
      </c>
      <c r="C71" s="343" t="str">
        <f>IF(ISBLANK(Regressions!C81), " ", Regressions!C81)</f>
        <v>Rural</v>
      </c>
      <c r="D71" s="339">
        <f>IF(ISBLANK(Regressions!D81), " ", Regressions!D81)</f>
        <v>892458.55213642109</v>
      </c>
      <c r="E71" s="217" t="e">
        <f>IF(ISNUMBER(Regressions!E81),ROUND(Regressions!E81, 1), NA())</f>
        <v>#N/A</v>
      </c>
      <c r="F71" s="340" t="e">
        <f>IF(ISNUMBER(Regressions!F81),ROUND(Regressions!F81, 1), NA())</f>
        <v>#N/A</v>
      </c>
      <c r="G71" s="239" t="e">
        <f>IF(ISNUMBER(Regressions!G81),ROUND(Regressions!G81, 1), NA())</f>
        <v>#N/A</v>
      </c>
      <c r="H71" s="341" t="e">
        <f>IF(ISNUMBER(Regressions!H81),ROUND(Regressions!H81, 1), NA())</f>
        <v>#N/A</v>
      </c>
      <c r="I71" s="240" t="e">
        <f>IF(ISNUMBER(Regressions!I81),ROUND(Regressions!I81, 1), NA())</f>
        <v>#N/A</v>
      </c>
      <c r="J71" s="342" t="e">
        <f>IF(ISNUMBER(Regressions!K81),ROUND(Regressions!K81, 1), NA())</f>
        <v>#N/A</v>
      </c>
      <c r="K71" s="340" t="e">
        <f>IF(ISNUMBER(Regressions!L81),ROUND(Regressions!L81, 1), NA())</f>
        <v>#N/A</v>
      </c>
      <c r="L71" s="241" t="e">
        <f>IF(ISNUMBER(Regressions!M81),ROUND(Regressions!M81, 1), NA())</f>
        <v>#N/A</v>
      </c>
      <c r="M71" s="341" t="e">
        <f>IF(ISNUMBER(Regressions!N81),ROUND(Regressions!N81, 1), NA())</f>
        <v>#N/A</v>
      </c>
      <c r="N71" s="240" t="e">
        <f>IF(ISNUMBER(Regressions!O81),ROUND(Regressions!O81, 1), NA())</f>
        <v>#N/A</v>
      </c>
      <c r="O71" s="342" t="e">
        <f>IF(ISNUMBER(Regressions!Q81),ROUND(Regressions!Q81, 1), NA())</f>
        <v>#N/A</v>
      </c>
      <c r="P71" s="340" t="e">
        <f>IF(ISNUMBER(Regressions!R81),ROUND(Regressions!R81, 1), NA())</f>
        <v>#N/A</v>
      </c>
      <c r="Q71" s="218" t="e">
        <f>IF(ISNUMBER(Regressions!S81),ROUND(Regressions!S81, 1), NA())</f>
        <v>#N/A</v>
      </c>
      <c r="R71" s="341" t="e">
        <f>IF(ISNUMBER(Regressions!T81),ROUND(Regressions!T81, 1), NA())</f>
        <v>#N/A</v>
      </c>
      <c r="S71" s="240" t="e">
        <f>IF(ISNUMBER(Regressions!U81),ROUND(Regressions!U81, 1), NA())</f>
        <v>#N/A</v>
      </c>
    </row>
    <row xmlns:x14ac="http://schemas.microsoft.com/office/spreadsheetml/2009/9/ac" r="72" x14ac:dyDescent="0.2">
      <c r="A72" s="337" t="str">
        <f>IF(ISBLANK(Regressions!A82), " ", Regressions!A82)</f>
        <v>Nicaragua</v>
      </c>
      <c r="B72" s="338">
        <f>IF(ISBLANK(Regressions!B82), " ", Regressions!B82)</f>
        <v>2006</v>
      </c>
      <c r="C72" s="343" t="str">
        <f>IF(ISBLANK(Regressions!C82), " ", Regressions!C82)</f>
        <v>Rural</v>
      </c>
      <c r="D72" s="339">
        <f>IF(ISBLANK(Regressions!D82), " ", Regressions!D82)</f>
        <v>834117.55826026923</v>
      </c>
      <c r="E72" s="217" t="e">
        <f>IF(ISNUMBER(Regressions!E82),ROUND(Regressions!E82, 1), NA())</f>
        <v>#N/A</v>
      </c>
      <c r="F72" s="340" t="e">
        <f>IF(ISNUMBER(Regressions!F82),ROUND(Regressions!F82, 1), NA())</f>
        <v>#N/A</v>
      </c>
      <c r="G72" s="239" t="e">
        <f>IF(ISNUMBER(Regressions!G82),ROUND(Regressions!G82, 1), NA())</f>
        <v>#N/A</v>
      </c>
      <c r="H72" s="341" t="e">
        <f>IF(ISNUMBER(Regressions!H82),ROUND(Regressions!H82, 1), NA())</f>
        <v>#N/A</v>
      </c>
      <c r="I72" s="240" t="e">
        <f>IF(ISNUMBER(Regressions!I82),ROUND(Regressions!I82, 1), NA())</f>
        <v>#N/A</v>
      </c>
      <c r="J72" s="342" t="e">
        <f>IF(ISNUMBER(Regressions!K82),ROUND(Regressions!K82, 1), NA())</f>
        <v>#N/A</v>
      </c>
      <c r="K72" s="340" t="e">
        <f>IF(ISNUMBER(Regressions!L82),ROUND(Regressions!L82, 1), NA())</f>
        <v>#N/A</v>
      </c>
      <c r="L72" s="241" t="e">
        <f>IF(ISNUMBER(Regressions!M82),ROUND(Regressions!M82, 1), NA())</f>
        <v>#N/A</v>
      </c>
      <c r="M72" s="341" t="e">
        <f>IF(ISNUMBER(Regressions!N82),ROUND(Regressions!N82, 1), NA())</f>
        <v>#N/A</v>
      </c>
      <c r="N72" s="240" t="e">
        <f>IF(ISNUMBER(Regressions!O82),ROUND(Regressions!O82, 1), NA())</f>
        <v>#N/A</v>
      </c>
      <c r="O72" s="342" t="e">
        <f>IF(ISNUMBER(Regressions!Q82),ROUND(Regressions!Q82, 1), NA())</f>
        <v>#N/A</v>
      </c>
      <c r="P72" s="340" t="e">
        <f>IF(ISNUMBER(Regressions!R82),ROUND(Regressions!R82, 1), NA())</f>
        <v>#N/A</v>
      </c>
      <c r="Q72" s="218" t="e">
        <f>IF(ISNUMBER(Regressions!S82),ROUND(Regressions!S82, 1), NA())</f>
        <v>#N/A</v>
      </c>
      <c r="R72" s="341" t="e">
        <f>IF(ISNUMBER(Regressions!T82),ROUND(Regressions!T82, 1), NA())</f>
        <v>#N/A</v>
      </c>
      <c r="S72" s="240" t="e">
        <f>IF(ISNUMBER(Regressions!U82),ROUND(Regressions!U82, 1), NA())</f>
        <v>#N/A</v>
      </c>
    </row>
    <row xmlns:x14ac="http://schemas.microsoft.com/office/spreadsheetml/2009/9/ac" r="73" x14ac:dyDescent="0.2">
      <c r="A73" s="337" t="str">
        <f>IF(ISBLANK(Regressions!A83), " ", Regressions!A83)</f>
        <v>Nicaragua</v>
      </c>
      <c r="B73" s="338">
        <f>IF(ISBLANK(Regressions!B83), " ", Regressions!B83)</f>
        <v>2007</v>
      </c>
      <c r="C73" s="343" t="str">
        <f>IF(ISBLANK(Regressions!C83), " ", Regressions!C83)</f>
        <v>Rural</v>
      </c>
      <c r="D73" s="339">
        <f>IF(ISBLANK(Regressions!D83), " ", Regressions!D83)</f>
        <v>829804.70129592903</v>
      </c>
      <c r="E73" s="217" t="e">
        <f>IF(ISNUMBER(Regressions!E83),ROUND(Regressions!E83, 1), NA())</f>
        <v>#N/A</v>
      </c>
      <c r="F73" s="340">
        <f>IF(ISNUMBER(Regressions!F83),ROUND(Regressions!F83, 1), NA())</f>
        <v>61.8</v>
      </c>
      <c r="G73" s="239" t="e">
        <f>IF(ISNUMBER(Regressions!G83),ROUND(Regressions!G83, 1), NA())</f>
        <v>#N/A</v>
      </c>
      <c r="H73" s="341" t="e">
        <f>IF(ISNUMBER(Regressions!H83),ROUND(Regressions!H83, 1), NA())</f>
        <v>#N/A</v>
      </c>
      <c r="I73" s="240">
        <f>IF(ISNUMBER(Regressions!I83),ROUND(Regressions!I83, 1), NA())</f>
        <v>38.200000000000003</v>
      </c>
      <c r="J73" s="342" t="e">
        <f>IF(ISNUMBER(Regressions!K83),ROUND(Regressions!K83, 1), NA())</f>
        <v>#N/A</v>
      </c>
      <c r="K73" s="340" t="e">
        <f>IF(ISNUMBER(Regressions!L83),ROUND(Regressions!L83, 1), NA())</f>
        <v>#N/A</v>
      </c>
      <c r="L73" s="241" t="e">
        <f>IF(ISNUMBER(Regressions!M83),ROUND(Regressions!M83, 1), NA())</f>
        <v>#N/A</v>
      </c>
      <c r="M73" s="341" t="e">
        <f>IF(ISNUMBER(Regressions!N83),ROUND(Regressions!N83, 1), NA())</f>
        <v>#N/A</v>
      </c>
      <c r="N73" s="240" t="e">
        <f>IF(ISNUMBER(Regressions!O83),ROUND(Regressions!O83, 1), NA())</f>
        <v>#N/A</v>
      </c>
      <c r="O73" s="342" t="e">
        <f>IF(ISNUMBER(Regressions!Q83),ROUND(Regressions!Q83, 1), NA())</f>
        <v>#N/A</v>
      </c>
      <c r="P73" s="340" t="e">
        <f>IF(ISNUMBER(Regressions!R83),ROUND(Regressions!R83, 1), NA())</f>
        <v>#N/A</v>
      </c>
      <c r="Q73" s="218" t="e">
        <f>IF(ISNUMBER(Regressions!S83),ROUND(Regressions!S83, 1), NA())</f>
        <v>#N/A</v>
      </c>
      <c r="R73" s="341" t="e">
        <f>IF(ISNUMBER(Regressions!T83),ROUND(Regressions!T83, 1), NA())</f>
        <v>#N/A</v>
      </c>
      <c r="S73" s="240" t="e">
        <f>IF(ISNUMBER(Regressions!U83),ROUND(Regressions!U83, 1), NA())</f>
        <v>#N/A</v>
      </c>
    </row>
    <row xmlns:x14ac="http://schemas.microsoft.com/office/spreadsheetml/2009/9/ac" r="74" x14ac:dyDescent="0.2">
      <c r="A74" s="337" t="str">
        <f>IF(ISBLANK(Regressions!A84), " ", Regressions!A84)</f>
        <v>Nicaragua</v>
      </c>
      <c r="B74" s="338">
        <f>IF(ISBLANK(Regressions!B84), " ", Regressions!B84)</f>
        <v>2008</v>
      </c>
      <c r="C74" s="343" t="str">
        <f>IF(ISBLANK(Regressions!C84), " ", Regressions!C84)</f>
        <v>Rural</v>
      </c>
      <c r="D74" s="339">
        <f>IF(ISBLANK(Regressions!D84), " ", Regressions!D84)</f>
        <v>824436.39456405619</v>
      </c>
      <c r="E74" s="217" t="e">
        <f>IF(ISNUMBER(Regressions!E84),ROUND(Regressions!E84, 1), NA())</f>
        <v>#N/A</v>
      </c>
      <c r="F74" s="340">
        <f>IF(ISNUMBER(Regressions!F84),ROUND(Regressions!F84, 1), NA())</f>
        <v>61.8</v>
      </c>
      <c r="G74" s="239" t="e">
        <f>IF(ISNUMBER(Regressions!G84),ROUND(Regressions!G84, 1), NA())</f>
        <v>#N/A</v>
      </c>
      <c r="H74" s="341" t="e">
        <f>IF(ISNUMBER(Regressions!H84),ROUND(Regressions!H84, 1), NA())</f>
        <v>#N/A</v>
      </c>
      <c r="I74" s="240">
        <f>IF(ISNUMBER(Regressions!I84),ROUND(Regressions!I84, 1), NA())</f>
        <v>38.200000000000003</v>
      </c>
      <c r="J74" s="342" t="e">
        <f>IF(ISNUMBER(Regressions!K84),ROUND(Regressions!K84, 1), NA())</f>
        <v>#N/A</v>
      </c>
      <c r="K74" s="340" t="e">
        <f>IF(ISNUMBER(Regressions!L84),ROUND(Regressions!L84, 1), NA())</f>
        <v>#N/A</v>
      </c>
      <c r="L74" s="241" t="e">
        <f>IF(ISNUMBER(Regressions!M84),ROUND(Regressions!M84, 1), NA())</f>
        <v>#N/A</v>
      </c>
      <c r="M74" s="341" t="e">
        <f>IF(ISNUMBER(Regressions!N84),ROUND(Regressions!N84, 1), NA())</f>
        <v>#N/A</v>
      </c>
      <c r="N74" s="240" t="e">
        <f>IF(ISNUMBER(Regressions!O84),ROUND(Regressions!O84, 1), NA())</f>
        <v>#N/A</v>
      </c>
      <c r="O74" s="342" t="e">
        <f>IF(ISNUMBER(Regressions!Q84),ROUND(Regressions!Q84, 1), NA())</f>
        <v>#N/A</v>
      </c>
      <c r="P74" s="340" t="e">
        <f>IF(ISNUMBER(Regressions!R84),ROUND(Regressions!R84, 1), NA())</f>
        <v>#N/A</v>
      </c>
      <c r="Q74" s="218" t="e">
        <f>IF(ISNUMBER(Regressions!S84),ROUND(Regressions!S84, 1), NA())</f>
        <v>#N/A</v>
      </c>
      <c r="R74" s="341" t="e">
        <f>IF(ISNUMBER(Regressions!T84),ROUND(Regressions!T84, 1), NA())</f>
        <v>#N/A</v>
      </c>
      <c r="S74" s="240" t="e">
        <f>IF(ISNUMBER(Regressions!U84),ROUND(Regressions!U84, 1), NA())</f>
        <v>#N/A</v>
      </c>
    </row>
    <row xmlns:x14ac="http://schemas.microsoft.com/office/spreadsheetml/2009/9/ac" r="75" x14ac:dyDescent="0.2">
      <c r="A75" s="337" t="str">
        <f>IF(ISBLANK(Regressions!A85), " ", Regressions!A85)</f>
        <v>Nicaragua</v>
      </c>
      <c r="B75" s="338">
        <f>IF(ISBLANK(Regressions!B85), " ", Regressions!B85)</f>
        <v>2009</v>
      </c>
      <c r="C75" s="343" t="str">
        <f>IF(ISBLANK(Regressions!C85), " ", Regressions!C85)</f>
        <v>Rural</v>
      </c>
      <c r="D75" s="339">
        <f>IF(ISBLANK(Regressions!D85), " ", Regressions!D85)</f>
        <v>818222.80713691714</v>
      </c>
      <c r="E75" s="217" t="e">
        <f>IF(ISNUMBER(Regressions!E85),ROUND(Regressions!E85, 1), NA())</f>
        <v>#N/A</v>
      </c>
      <c r="F75" s="340">
        <f>IF(ISNUMBER(Regressions!F85),ROUND(Regressions!F85, 1), NA())</f>
        <v>61.8</v>
      </c>
      <c r="G75" s="239" t="e">
        <f>IF(ISNUMBER(Regressions!G85),ROUND(Regressions!G85, 1), NA())</f>
        <v>#N/A</v>
      </c>
      <c r="H75" s="341" t="e">
        <f>IF(ISNUMBER(Regressions!H85),ROUND(Regressions!H85, 1), NA())</f>
        <v>#N/A</v>
      </c>
      <c r="I75" s="240">
        <f>IF(ISNUMBER(Regressions!I85),ROUND(Regressions!I85, 1), NA())</f>
        <v>38.200000000000003</v>
      </c>
      <c r="J75" s="342" t="e">
        <f>IF(ISNUMBER(Regressions!K85),ROUND(Regressions!K85, 1), NA())</f>
        <v>#N/A</v>
      </c>
      <c r="K75" s="340" t="e">
        <f>IF(ISNUMBER(Regressions!L85),ROUND(Regressions!L85, 1), NA())</f>
        <v>#N/A</v>
      </c>
      <c r="L75" s="241" t="e">
        <f>IF(ISNUMBER(Regressions!M85),ROUND(Regressions!M85, 1), NA())</f>
        <v>#N/A</v>
      </c>
      <c r="M75" s="341" t="e">
        <f>IF(ISNUMBER(Regressions!N85),ROUND(Regressions!N85, 1), NA())</f>
        <v>#N/A</v>
      </c>
      <c r="N75" s="240" t="e">
        <f>IF(ISNUMBER(Regressions!O85),ROUND(Regressions!O85, 1), NA())</f>
        <v>#N/A</v>
      </c>
      <c r="O75" s="342" t="e">
        <f>IF(ISNUMBER(Regressions!Q85),ROUND(Regressions!Q85, 1), NA())</f>
        <v>#N/A</v>
      </c>
      <c r="P75" s="340" t="e">
        <f>IF(ISNUMBER(Regressions!R85),ROUND(Regressions!R85, 1), NA())</f>
        <v>#N/A</v>
      </c>
      <c r="Q75" s="218" t="e">
        <f>IF(ISNUMBER(Regressions!S85),ROUND(Regressions!S85, 1), NA())</f>
        <v>#N/A</v>
      </c>
      <c r="R75" s="341" t="e">
        <f>IF(ISNUMBER(Regressions!T85),ROUND(Regressions!T85, 1), NA())</f>
        <v>#N/A</v>
      </c>
      <c r="S75" s="240" t="e">
        <f>IF(ISNUMBER(Regressions!U85),ROUND(Regressions!U85, 1), NA())</f>
        <v>#N/A</v>
      </c>
    </row>
    <row xmlns:x14ac="http://schemas.microsoft.com/office/spreadsheetml/2009/9/ac" r="76" x14ac:dyDescent="0.2">
      <c r="A76" s="337" t="str">
        <f>IF(ISBLANK(Regressions!A86), " ", Regressions!A86)</f>
        <v>Nicaragua</v>
      </c>
      <c r="B76" s="338">
        <f>IF(ISBLANK(Regressions!B86), " ", Regressions!B86)</f>
        <v>2010</v>
      </c>
      <c r="C76" s="343" t="str">
        <f>IF(ISBLANK(Regressions!C86), " ", Regressions!C86)</f>
        <v>Rural</v>
      </c>
      <c r="D76" s="339">
        <f>IF(ISBLANK(Regressions!D86), " ", Regressions!D86)</f>
        <v>811879.32027053833</v>
      </c>
      <c r="E76" s="217" t="e">
        <f>IF(ISNUMBER(Regressions!E86),ROUND(Regressions!E86, 1), NA())</f>
        <v>#N/A</v>
      </c>
      <c r="F76" s="340">
        <f>IF(ISNUMBER(Regressions!F86),ROUND(Regressions!F86, 1), NA())</f>
        <v>61.8</v>
      </c>
      <c r="G76" s="239" t="e">
        <f>IF(ISNUMBER(Regressions!G86),ROUND(Regressions!G86, 1), NA())</f>
        <v>#N/A</v>
      </c>
      <c r="H76" s="341" t="e">
        <f>IF(ISNUMBER(Regressions!H86),ROUND(Regressions!H86, 1), NA())</f>
        <v>#N/A</v>
      </c>
      <c r="I76" s="240">
        <f>IF(ISNUMBER(Regressions!I86),ROUND(Regressions!I86, 1), NA())</f>
        <v>38.200000000000003</v>
      </c>
      <c r="J76" s="342" t="e">
        <f>IF(ISNUMBER(Regressions!K86),ROUND(Regressions!K86, 1), NA())</f>
        <v>#N/A</v>
      </c>
      <c r="K76" s="340" t="e">
        <f>IF(ISNUMBER(Regressions!L86),ROUND(Regressions!L86, 1), NA())</f>
        <v>#N/A</v>
      </c>
      <c r="L76" s="241" t="e">
        <f>IF(ISNUMBER(Regressions!M86),ROUND(Regressions!M86, 1), NA())</f>
        <v>#N/A</v>
      </c>
      <c r="M76" s="341" t="e">
        <f>IF(ISNUMBER(Regressions!N86),ROUND(Regressions!N86, 1), NA())</f>
        <v>#N/A</v>
      </c>
      <c r="N76" s="240" t="e">
        <f>IF(ISNUMBER(Regressions!O86),ROUND(Regressions!O86, 1), NA())</f>
        <v>#N/A</v>
      </c>
      <c r="O76" s="342" t="e">
        <f>IF(ISNUMBER(Regressions!Q86),ROUND(Regressions!Q86, 1), NA())</f>
        <v>#N/A</v>
      </c>
      <c r="P76" s="340" t="e">
        <f>IF(ISNUMBER(Regressions!R86),ROUND(Regressions!R86, 1), NA())</f>
        <v>#N/A</v>
      </c>
      <c r="Q76" s="218" t="e">
        <f>IF(ISNUMBER(Regressions!S86),ROUND(Regressions!S86, 1), NA())</f>
        <v>#N/A</v>
      </c>
      <c r="R76" s="341" t="e">
        <f>IF(ISNUMBER(Regressions!T86),ROUND(Regressions!T86, 1), NA())</f>
        <v>#N/A</v>
      </c>
      <c r="S76" s="240" t="e">
        <f>IF(ISNUMBER(Regressions!U86),ROUND(Regressions!U86, 1), NA())</f>
        <v>#N/A</v>
      </c>
    </row>
    <row xmlns:x14ac="http://schemas.microsoft.com/office/spreadsheetml/2009/9/ac" r="77" x14ac:dyDescent="0.2">
      <c r="A77" s="337" t="str">
        <f>IF(ISBLANK(Regressions!A87), " ", Regressions!A87)</f>
        <v>Nicaragua</v>
      </c>
      <c r="B77" s="338">
        <f>IF(ISBLANK(Regressions!B87), " ", Regressions!B87)</f>
        <v>2011</v>
      </c>
      <c r="C77" s="343" t="str">
        <f>IF(ISBLANK(Regressions!C87), " ", Regressions!C87)</f>
        <v>Rural</v>
      </c>
      <c r="D77" s="339">
        <f>IF(ISBLANK(Regressions!D87), " ", Regressions!D87)</f>
        <v>805556.40449943556</v>
      </c>
      <c r="E77" s="217" t="e">
        <f>IF(ISNUMBER(Regressions!E87),ROUND(Regressions!E87, 1), NA())</f>
        <v>#N/A</v>
      </c>
      <c r="F77" s="340">
        <f>IF(ISNUMBER(Regressions!F87),ROUND(Regressions!F87, 1), NA())</f>
        <v>61.8</v>
      </c>
      <c r="G77" s="239">
        <f>IF(ISNUMBER(Regressions!G87),ROUND(Regressions!G87, 1), NA())</f>
        <v>44.8</v>
      </c>
      <c r="H77" s="341">
        <f>IF(ISNUMBER(Regressions!H87),ROUND(Regressions!H87, 1), NA())</f>
        <v>17</v>
      </c>
      <c r="I77" s="240">
        <f>IF(ISNUMBER(Regressions!I87),ROUND(Regressions!I87, 1), NA())</f>
        <v>38.200000000000003</v>
      </c>
      <c r="J77" s="342" t="e">
        <f>IF(ISNUMBER(Regressions!K87),ROUND(Regressions!K87, 1), NA())</f>
        <v>#N/A</v>
      </c>
      <c r="K77" s="340">
        <f>IF(ISNUMBER(Regressions!L87),ROUND(Regressions!L87, 1), NA())</f>
        <v>68.8</v>
      </c>
      <c r="L77" s="241">
        <f>IF(ISNUMBER(Regressions!M87),ROUND(Regressions!M87, 1), NA())</f>
        <v>23.5</v>
      </c>
      <c r="M77" s="341">
        <f>IF(ISNUMBER(Regressions!N87),ROUND(Regressions!N87, 1), NA())</f>
        <v>45.4</v>
      </c>
      <c r="N77" s="240">
        <f>IF(ISNUMBER(Regressions!O87),ROUND(Regressions!O87, 1), NA())</f>
        <v>31.2</v>
      </c>
      <c r="O77" s="342" t="e">
        <f>IF(ISNUMBER(Regressions!Q87),ROUND(Regressions!Q87, 1), NA())</f>
        <v>#N/A</v>
      </c>
      <c r="P77" s="340" t="e">
        <f>IF(ISNUMBER(Regressions!R87),ROUND(Regressions!R87, 1), NA())</f>
        <v>#N/A</v>
      </c>
      <c r="Q77" s="218">
        <f>IF(ISNUMBER(Regressions!S87),ROUND(Regressions!S87, 1), NA())</f>
        <v>31.1</v>
      </c>
      <c r="R77" s="341" t="e">
        <f>IF(ISNUMBER(Regressions!T87),ROUND(Regressions!T87, 1), NA())</f>
        <v>#N/A</v>
      </c>
      <c r="S77" s="240" t="e">
        <f>IF(ISNUMBER(Regressions!U87),ROUND(Regressions!U87, 1), NA())</f>
        <v>#N/A</v>
      </c>
    </row>
    <row xmlns:x14ac="http://schemas.microsoft.com/office/spreadsheetml/2009/9/ac" r="78" x14ac:dyDescent="0.2">
      <c r="A78" s="337" t="str">
        <f>IF(ISBLANK(Regressions!A88), " ", Regressions!A88)</f>
        <v>Nicaragua</v>
      </c>
      <c r="B78" s="338">
        <f>IF(ISBLANK(Regressions!B88), " ", Regressions!B88)</f>
        <v>2012</v>
      </c>
      <c r="C78" s="343" t="str">
        <f>IF(ISBLANK(Regressions!C88), " ", Regressions!C88)</f>
        <v>Rural</v>
      </c>
      <c r="D78" s="339">
        <f>IF(ISBLANK(Regressions!D88), " ", Regressions!D88)</f>
        <v>799713.03513374319</v>
      </c>
      <c r="E78" s="217" t="e">
        <f>IF(ISNUMBER(Regressions!E88),ROUND(Regressions!E88, 1), NA())</f>
        <v>#N/A</v>
      </c>
      <c r="F78" s="340">
        <f>IF(ISNUMBER(Regressions!F88),ROUND(Regressions!F88, 1), NA())</f>
        <v>60.4</v>
      </c>
      <c r="G78" s="239">
        <f>IF(ISNUMBER(Regressions!G88),ROUND(Regressions!G88, 1), NA())</f>
        <v>44.8</v>
      </c>
      <c r="H78" s="341">
        <f>IF(ISNUMBER(Regressions!H88),ROUND(Regressions!H88, 1), NA())</f>
        <v>15.6</v>
      </c>
      <c r="I78" s="240">
        <f>IF(ISNUMBER(Regressions!I88),ROUND(Regressions!I88, 1), NA())</f>
        <v>39.6</v>
      </c>
      <c r="J78" s="342" t="e">
        <f>IF(ISNUMBER(Regressions!K88),ROUND(Regressions!K88, 1), NA())</f>
        <v>#N/A</v>
      </c>
      <c r="K78" s="340">
        <f>IF(ISNUMBER(Regressions!L88),ROUND(Regressions!L88, 1), NA())</f>
        <v>68.8</v>
      </c>
      <c r="L78" s="241">
        <f>IF(ISNUMBER(Regressions!M88),ROUND(Regressions!M88, 1), NA())</f>
        <v>23.5</v>
      </c>
      <c r="M78" s="341">
        <f>IF(ISNUMBER(Regressions!N88),ROUND(Regressions!N88, 1), NA())</f>
        <v>45.4</v>
      </c>
      <c r="N78" s="240">
        <f>IF(ISNUMBER(Regressions!O88),ROUND(Regressions!O88, 1), NA())</f>
        <v>31.2</v>
      </c>
      <c r="O78" s="342" t="e">
        <f>IF(ISNUMBER(Regressions!Q88),ROUND(Regressions!Q88, 1), NA())</f>
        <v>#N/A</v>
      </c>
      <c r="P78" s="340" t="e">
        <f>IF(ISNUMBER(Regressions!R88),ROUND(Regressions!R88, 1), NA())</f>
        <v>#N/A</v>
      </c>
      <c r="Q78" s="218">
        <f>IF(ISNUMBER(Regressions!S88),ROUND(Regressions!S88, 1), NA())</f>
        <v>31.1</v>
      </c>
      <c r="R78" s="341" t="e">
        <f>IF(ISNUMBER(Regressions!T88),ROUND(Regressions!T88, 1), NA())</f>
        <v>#N/A</v>
      </c>
      <c r="S78" s="240" t="e">
        <f>IF(ISNUMBER(Regressions!U88),ROUND(Regressions!U88, 1), NA())</f>
        <v>#N/A</v>
      </c>
    </row>
    <row xmlns:x14ac="http://schemas.microsoft.com/office/spreadsheetml/2009/9/ac" r="79" x14ac:dyDescent="0.2">
      <c r="A79" s="337" t="str">
        <f>IF(ISBLANK(Regressions!A89), " ", Regressions!A89)</f>
        <v>Nicaragua</v>
      </c>
      <c r="B79" s="338">
        <f>IF(ISBLANK(Regressions!B89), " ", Regressions!B89)</f>
        <v>2013</v>
      </c>
      <c r="C79" s="343" t="str">
        <f>IF(ISBLANK(Regressions!C89), " ", Regressions!C89)</f>
        <v>Rural</v>
      </c>
      <c r="D79" s="339">
        <f>IF(ISBLANK(Regressions!D89), " ", Regressions!D89)</f>
        <v>794350.94098392501</v>
      </c>
      <c r="E79" s="217">
        <f>IF(ISNUMBER(Regressions!E89),ROUND(Regressions!E89, 1), NA())</f>
        <v>97.4</v>
      </c>
      <c r="F79" s="340">
        <f>IF(ISNUMBER(Regressions!F89),ROUND(Regressions!F89, 1), NA())</f>
        <v>59.1</v>
      </c>
      <c r="G79" s="239">
        <f>IF(ISNUMBER(Regressions!G89),ROUND(Regressions!G89, 1), NA())</f>
        <v>44.8</v>
      </c>
      <c r="H79" s="341">
        <f>IF(ISNUMBER(Regressions!H89),ROUND(Regressions!H89, 1), NA())</f>
        <v>14.2</v>
      </c>
      <c r="I79" s="240">
        <f>IF(ISNUMBER(Regressions!I89),ROUND(Regressions!I89, 1), NA())</f>
        <v>40.9</v>
      </c>
      <c r="J79" s="342">
        <f>IF(ISNUMBER(Regressions!K89),ROUND(Regressions!K89, 1), NA())</f>
        <v>97.4</v>
      </c>
      <c r="K79" s="340">
        <f>IF(ISNUMBER(Regressions!L89),ROUND(Regressions!L89, 1), NA())</f>
        <v>68.8</v>
      </c>
      <c r="L79" s="241">
        <f>IF(ISNUMBER(Regressions!M89),ROUND(Regressions!M89, 1), NA())</f>
        <v>23.5</v>
      </c>
      <c r="M79" s="341">
        <f>IF(ISNUMBER(Regressions!N89),ROUND(Regressions!N89, 1), NA())</f>
        <v>45.4</v>
      </c>
      <c r="N79" s="240">
        <f>IF(ISNUMBER(Regressions!O89),ROUND(Regressions!O89, 1), NA())</f>
        <v>31.2</v>
      </c>
      <c r="O79" s="342" t="e">
        <f>IF(ISNUMBER(Regressions!Q89),ROUND(Regressions!Q89, 1), NA())</f>
        <v>#N/A</v>
      </c>
      <c r="P79" s="340" t="e">
        <f>IF(ISNUMBER(Regressions!R89),ROUND(Regressions!R89, 1), NA())</f>
        <v>#N/A</v>
      </c>
      <c r="Q79" s="218">
        <f>IF(ISNUMBER(Regressions!S89),ROUND(Regressions!S89, 1), NA())</f>
        <v>31.1</v>
      </c>
      <c r="R79" s="341" t="e">
        <f>IF(ISNUMBER(Regressions!T89),ROUND(Regressions!T89, 1), NA())</f>
        <v>#N/A</v>
      </c>
      <c r="S79" s="240" t="e">
        <f>IF(ISNUMBER(Regressions!U89),ROUND(Regressions!U89, 1), NA())</f>
        <v>#N/A</v>
      </c>
    </row>
    <row xmlns:x14ac="http://schemas.microsoft.com/office/spreadsheetml/2009/9/ac" r="80" x14ac:dyDescent="0.2">
      <c r="A80" s="337" t="str">
        <f>IF(ISBLANK(Regressions!A90), " ", Regressions!A90)</f>
        <v>Nicaragua</v>
      </c>
      <c r="B80" s="338">
        <f>IF(ISBLANK(Regressions!B90), " ", Regressions!B90)</f>
        <v>2014</v>
      </c>
      <c r="C80" s="343" t="str">
        <f>IF(ISBLANK(Regressions!C90), " ", Regressions!C90)</f>
        <v>Rural</v>
      </c>
      <c r="D80" s="339">
        <f>IF(ISBLANK(Regressions!D90), " ", Regressions!D90)</f>
        <v>789691.49475681304</v>
      </c>
      <c r="E80" s="217">
        <f>IF(ISNUMBER(Regressions!E90),ROUND(Regressions!E90, 1), NA())</f>
        <v>97.4</v>
      </c>
      <c r="F80" s="340">
        <f>IF(ISNUMBER(Regressions!F90),ROUND(Regressions!F90, 1), NA())</f>
        <v>57.7</v>
      </c>
      <c r="G80" s="239">
        <f>IF(ISNUMBER(Regressions!G90),ROUND(Regressions!G90, 1), NA())</f>
        <v>44.8</v>
      </c>
      <c r="H80" s="341">
        <f>IF(ISNUMBER(Regressions!H90),ROUND(Regressions!H90, 1), NA())</f>
        <v>12.9</v>
      </c>
      <c r="I80" s="240">
        <f>IF(ISNUMBER(Regressions!I90),ROUND(Regressions!I90, 1), NA())</f>
        <v>42.3</v>
      </c>
      <c r="J80" s="342">
        <f>IF(ISNUMBER(Regressions!K90),ROUND(Regressions!K90, 1), NA())</f>
        <v>97.4</v>
      </c>
      <c r="K80" s="340">
        <f>IF(ISNUMBER(Regressions!L90),ROUND(Regressions!L90, 1), NA())</f>
        <v>68.8</v>
      </c>
      <c r="L80" s="241">
        <f>IF(ISNUMBER(Regressions!M90),ROUND(Regressions!M90, 1), NA())</f>
        <v>23.5</v>
      </c>
      <c r="M80" s="341">
        <f>IF(ISNUMBER(Regressions!N90),ROUND(Regressions!N90, 1), NA())</f>
        <v>45.4</v>
      </c>
      <c r="N80" s="240">
        <f>IF(ISNUMBER(Regressions!O90),ROUND(Regressions!O90, 1), NA())</f>
        <v>31.2</v>
      </c>
      <c r="O80" s="342" t="e">
        <f>IF(ISNUMBER(Regressions!Q90),ROUND(Regressions!Q90, 1), NA())</f>
        <v>#N/A</v>
      </c>
      <c r="P80" s="340" t="e">
        <f>IF(ISNUMBER(Regressions!R90),ROUND(Regressions!R90, 1), NA())</f>
        <v>#N/A</v>
      </c>
      <c r="Q80" s="218">
        <f>IF(ISNUMBER(Regressions!S90),ROUND(Regressions!S90, 1), NA())</f>
        <v>31.1</v>
      </c>
      <c r="R80" s="341" t="e">
        <f>IF(ISNUMBER(Regressions!T90),ROUND(Regressions!T90, 1), NA())</f>
        <v>#N/A</v>
      </c>
      <c r="S80" s="240" t="e">
        <f>IF(ISNUMBER(Regressions!U90),ROUND(Regressions!U90, 1), NA())</f>
        <v>#N/A</v>
      </c>
    </row>
    <row xmlns:x14ac="http://schemas.microsoft.com/office/spreadsheetml/2009/9/ac" r="81" x14ac:dyDescent="0.2">
      <c r="A81" s="337" t="str">
        <f>IF(ISBLANK(Regressions!A91), " ", Regressions!A91)</f>
        <v>Nicaragua</v>
      </c>
      <c r="B81" s="338">
        <f>IF(ISBLANK(Regressions!B91), " ", Regressions!B91)</f>
        <v>2015</v>
      </c>
      <c r="C81" s="343" t="str">
        <f>IF(ISBLANK(Regressions!C91), " ", Regressions!C91)</f>
        <v>Rural</v>
      </c>
      <c r="D81" s="339">
        <f>IF(ISBLANK(Regressions!D91), " ", Regressions!D91)</f>
        <v>786104.97300350189</v>
      </c>
      <c r="E81" s="217">
        <f>IF(ISNUMBER(Regressions!E91),ROUND(Regressions!E91, 1), NA())</f>
        <v>97.4</v>
      </c>
      <c r="F81" s="340">
        <f>IF(ISNUMBER(Regressions!F91),ROUND(Regressions!F91, 1), NA())</f>
        <v>56.3</v>
      </c>
      <c r="G81" s="239">
        <f>IF(ISNUMBER(Regressions!G91),ROUND(Regressions!G91, 1), NA())</f>
        <v>44.8</v>
      </c>
      <c r="H81" s="341">
        <f>IF(ISNUMBER(Regressions!H91),ROUND(Regressions!H91, 1), NA())</f>
        <v>11.5</v>
      </c>
      <c r="I81" s="240">
        <f>IF(ISNUMBER(Regressions!I91),ROUND(Regressions!I91, 1), NA())</f>
        <v>43.7</v>
      </c>
      <c r="J81" s="342">
        <f>IF(ISNUMBER(Regressions!K91),ROUND(Regressions!K91, 1), NA())</f>
        <v>97.4</v>
      </c>
      <c r="K81" s="340">
        <f>IF(ISNUMBER(Regressions!L91),ROUND(Regressions!L91, 1), NA())</f>
        <v>68.8</v>
      </c>
      <c r="L81" s="241">
        <f>IF(ISNUMBER(Regressions!M91),ROUND(Regressions!M91, 1), NA())</f>
        <v>23.5</v>
      </c>
      <c r="M81" s="341">
        <f>IF(ISNUMBER(Regressions!N91),ROUND(Regressions!N91, 1), NA())</f>
        <v>45.4</v>
      </c>
      <c r="N81" s="240">
        <f>IF(ISNUMBER(Regressions!O91),ROUND(Regressions!O91, 1), NA())</f>
        <v>31.2</v>
      </c>
      <c r="O81" s="342" t="e">
        <f>IF(ISNUMBER(Regressions!Q91),ROUND(Regressions!Q91, 1), NA())</f>
        <v>#N/A</v>
      </c>
      <c r="P81" s="340" t="e">
        <f>IF(ISNUMBER(Regressions!R91),ROUND(Regressions!R91, 1), NA())</f>
        <v>#N/A</v>
      </c>
      <c r="Q81" s="218">
        <f>IF(ISNUMBER(Regressions!S91),ROUND(Regressions!S91, 1), NA())</f>
        <v>31.1</v>
      </c>
      <c r="R81" s="341" t="e">
        <f>IF(ISNUMBER(Regressions!T91),ROUND(Regressions!T91, 1), NA())</f>
        <v>#N/A</v>
      </c>
      <c r="S81" s="240" t="e">
        <f>IF(ISNUMBER(Regressions!U91),ROUND(Regressions!U91, 1), NA())</f>
        <v>#N/A</v>
      </c>
    </row>
    <row xmlns:x14ac="http://schemas.microsoft.com/office/spreadsheetml/2009/9/ac" r="82" x14ac:dyDescent="0.2">
      <c r="A82" s="337" t="str">
        <f>IF(ISBLANK(Regressions!A92), " ", Regressions!A92)</f>
        <v>Nicaragua</v>
      </c>
      <c r="B82" s="338">
        <f>IF(ISBLANK(Regressions!B92), " ", Regressions!B92)</f>
        <v>2016</v>
      </c>
      <c r="C82" s="343" t="str">
        <f>IF(ISBLANK(Regressions!C92), " ", Regressions!C92)</f>
        <v>Rural</v>
      </c>
      <c r="D82" s="339">
        <f>IF(ISBLANK(Regressions!D92), " ", Regressions!D92)</f>
        <v>783340.64534797671</v>
      </c>
      <c r="E82" s="217">
        <f>IF(ISNUMBER(Regressions!E92),ROUND(Regressions!E92, 1), NA())</f>
        <v>97.4</v>
      </c>
      <c r="F82" s="340">
        <f>IF(ISNUMBER(Regressions!F92),ROUND(Regressions!F92, 1), NA())</f>
        <v>55</v>
      </c>
      <c r="G82" s="239">
        <f>IF(ISNUMBER(Regressions!G92),ROUND(Regressions!G92, 1), NA())</f>
        <v>44.8</v>
      </c>
      <c r="H82" s="341">
        <f>IF(ISNUMBER(Regressions!H92),ROUND(Regressions!H92, 1), NA())</f>
        <v>10.199999999999999</v>
      </c>
      <c r="I82" s="240">
        <f>IF(ISNUMBER(Regressions!I92),ROUND(Regressions!I92, 1), NA())</f>
        <v>45</v>
      </c>
      <c r="J82" s="342">
        <f>IF(ISNUMBER(Regressions!K92),ROUND(Regressions!K92, 1), NA())</f>
        <v>97.4</v>
      </c>
      <c r="K82" s="340">
        <f>IF(ISNUMBER(Regressions!L92),ROUND(Regressions!L92, 1), NA())</f>
        <v>68.8</v>
      </c>
      <c r="L82" s="241">
        <f>IF(ISNUMBER(Regressions!M92),ROUND(Regressions!M92, 1), NA())</f>
        <v>23.5</v>
      </c>
      <c r="M82" s="341">
        <f>IF(ISNUMBER(Regressions!N92),ROUND(Regressions!N92, 1), NA())</f>
        <v>45.4</v>
      </c>
      <c r="N82" s="240">
        <f>IF(ISNUMBER(Regressions!O92),ROUND(Regressions!O92, 1), NA())</f>
        <v>31.2</v>
      </c>
      <c r="O82" s="342" t="e">
        <f>IF(ISNUMBER(Regressions!Q92),ROUND(Regressions!Q92, 1), NA())</f>
        <v>#N/A</v>
      </c>
      <c r="P82" s="340" t="e">
        <f>IF(ISNUMBER(Regressions!R92),ROUND(Regressions!R92, 1), NA())</f>
        <v>#N/A</v>
      </c>
      <c r="Q82" s="218">
        <f>IF(ISNUMBER(Regressions!S92),ROUND(Regressions!S92, 1), NA())</f>
        <v>31.1</v>
      </c>
      <c r="R82" s="341" t="e">
        <f>IF(ISNUMBER(Regressions!T92),ROUND(Regressions!T92, 1), NA())</f>
        <v>#N/A</v>
      </c>
      <c r="S82" s="240" t="e">
        <f>IF(ISNUMBER(Regressions!U92),ROUND(Regressions!U92, 1), NA())</f>
        <v>#N/A</v>
      </c>
    </row>
    <row xmlns:x14ac="http://schemas.microsoft.com/office/spreadsheetml/2009/9/ac" r="83" x14ac:dyDescent="0.2">
      <c r="A83" s="337" t="str">
        <f>IF(ISBLANK(Regressions!A93), " ", Regressions!A93)</f>
        <v>Nicaragua</v>
      </c>
      <c r="B83" s="338">
        <f>IF(ISBLANK(Regressions!B93), " ", Regressions!B93)</f>
        <v>2017</v>
      </c>
      <c r="C83" s="343" t="str">
        <f>IF(ISBLANK(Regressions!C93), " ", Regressions!C93)</f>
        <v>Rural</v>
      </c>
      <c r="D83" s="339">
        <f>IF(ISBLANK(Regressions!D93), " ", Regressions!D93)</f>
        <v>780913.3634904098</v>
      </c>
      <c r="E83" s="217">
        <f>IF(ISNUMBER(Regressions!E93),ROUND(Regressions!E93, 1), NA())</f>
        <v>97.4</v>
      </c>
      <c r="F83" s="340">
        <f>IF(ISNUMBER(Regressions!F93),ROUND(Regressions!F93, 1), NA())</f>
        <v>53.6</v>
      </c>
      <c r="G83" s="239">
        <f>IF(ISNUMBER(Regressions!G93),ROUND(Regressions!G93, 1), NA())</f>
        <v>44.8</v>
      </c>
      <c r="H83" s="341">
        <f>IF(ISNUMBER(Regressions!H93),ROUND(Regressions!H93, 1), NA())</f>
        <v>8.8000000000000007</v>
      </c>
      <c r="I83" s="240">
        <f>IF(ISNUMBER(Regressions!I93),ROUND(Regressions!I93, 1), NA())</f>
        <v>46.4</v>
      </c>
      <c r="J83" s="342">
        <f>IF(ISNUMBER(Regressions!K93),ROUND(Regressions!K93, 1), NA())</f>
        <v>97.4</v>
      </c>
      <c r="K83" s="340">
        <f>IF(ISNUMBER(Regressions!L93),ROUND(Regressions!L93, 1), NA())</f>
        <v>68.8</v>
      </c>
      <c r="L83" s="241">
        <f>IF(ISNUMBER(Regressions!M93),ROUND(Regressions!M93, 1), NA())</f>
        <v>23.5</v>
      </c>
      <c r="M83" s="341">
        <f>IF(ISNUMBER(Regressions!N93),ROUND(Regressions!N93, 1), NA())</f>
        <v>45.4</v>
      </c>
      <c r="N83" s="240">
        <f>IF(ISNUMBER(Regressions!O93),ROUND(Regressions!O93, 1), NA())</f>
        <v>31.2</v>
      </c>
      <c r="O83" s="342" t="e">
        <f>IF(ISNUMBER(Regressions!Q93),ROUND(Regressions!Q93, 1), NA())</f>
        <v>#N/A</v>
      </c>
      <c r="P83" s="340" t="e">
        <f>IF(ISNUMBER(Regressions!R93),ROUND(Regressions!R93, 1), NA())</f>
        <v>#N/A</v>
      </c>
      <c r="Q83" s="218">
        <f>IF(ISNUMBER(Regressions!S93),ROUND(Regressions!S93, 1), NA())</f>
        <v>31.1</v>
      </c>
      <c r="R83" s="341" t="e">
        <f>IF(ISNUMBER(Regressions!T93),ROUND(Regressions!T93, 1), NA())</f>
        <v>#N/A</v>
      </c>
      <c r="S83" s="240" t="e">
        <f>IF(ISNUMBER(Regressions!U93),ROUND(Regressions!U93, 1), NA())</f>
        <v>#N/A</v>
      </c>
    </row>
    <row xmlns:x14ac="http://schemas.microsoft.com/office/spreadsheetml/2009/9/ac" r="84" x14ac:dyDescent="0.2">
      <c r="A84" s="337" t="str">
        <f>IF(ISBLANK(Regressions!A94), " ", Regressions!A94)</f>
        <v>Nicaragua</v>
      </c>
      <c r="B84" s="338">
        <f>IF(ISBLANK(Regressions!B94), " ", Regressions!B94)</f>
        <v>2018</v>
      </c>
      <c r="C84" s="343" t="str">
        <f>IF(ISBLANK(Regressions!C94), " ", Regressions!C94)</f>
        <v>Rural</v>
      </c>
      <c r="D84" s="339">
        <f>IF(ISBLANK(Regressions!D94), " ", Regressions!D94)</f>
        <v>778817.90073337557</v>
      </c>
      <c r="E84" s="217">
        <f>IF(ISNUMBER(Regressions!E94),ROUND(Regressions!E94, 1), NA())</f>
        <v>97.4</v>
      </c>
      <c r="F84" s="340">
        <f>IF(ISNUMBER(Regressions!F94),ROUND(Regressions!F94, 1), NA())</f>
        <v>52.3</v>
      </c>
      <c r="G84" s="239">
        <f>IF(ISNUMBER(Regressions!G94),ROUND(Regressions!G94, 1), NA())</f>
        <v>44.8</v>
      </c>
      <c r="H84" s="341">
        <f>IF(ISNUMBER(Regressions!H94),ROUND(Regressions!H94, 1), NA())</f>
        <v>7.5</v>
      </c>
      <c r="I84" s="240">
        <f>IF(ISNUMBER(Regressions!I94),ROUND(Regressions!I94, 1), NA())</f>
        <v>47.7</v>
      </c>
      <c r="J84" s="342">
        <f>IF(ISNUMBER(Regressions!K94),ROUND(Regressions!K94, 1), NA())</f>
        <v>97.4</v>
      </c>
      <c r="K84" s="340">
        <f>IF(ISNUMBER(Regressions!L94),ROUND(Regressions!L94, 1), NA())</f>
        <v>68.8</v>
      </c>
      <c r="L84" s="241">
        <f>IF(ISNUMBER(Regressions!M94),ROUND(Regressions!M94, 1), NA())</f>
        <v>23.5</v>
      </c>
      <c r="M84" s="341">
        <f>IF(ISNUMBER(Regressions!N94),ROUND(Regressions!N94, 1), NA())</f>
        <v>45.4</v>
      </c>
      <c r="N84" s="240">
        <f>IF(ISNUMBER(Regressions!O94),ROUND(Regressions!O94, 1), NA())</f>
        <v>31.2</v>
      </c>
      <c r="O84" s="342" t="e">
        <f>IF(ISNUMBER(Regressions!Q94),ROUND(Regressions!Q94, 1), NA())</f>
        <v>#N/A</v>
      </c>
      <c r="P84" s="340" t="e">
        <f>IF(ISNUMBER(Regressions!R94),ROUND(Regressions!R94, 1), NA())</f>
        <v>#N/A</v>
      </c>
      <c r="Q84" s="218">
        <f>IF(ISNUMBER(Regressions!S94),ROUND(Regressions!S94, 1), NA())</f>
        <v>31.1</v>
      </c>
      <c r="R84" s="341" t="e">
        <f>IF(ISNUMBER(Regressions!T94),ROUND(Regressions!T94, 1), NA())</f>
        <v>#N/A</v>
      </c>
      <c r="S84" s="240" t="e">
        <f>IF(ISNUMBER(Regressions!U94),ROUND(Regressions!U94, 1), NA())</f>
        <v>#N/A</v>
      </c>
    </row>
    <row xmlns:x14ac="http://schemas.microsoft.com/office/spreadsheetml/2009/9/ac" r="85" x14ac:dyDescent="0.2">
      <c r="A85" s="337" t="str">
        <f>IF(ISBLANK(Regressions!A95), " ", Regressions!A95)</f>
        <v>Nicaragua</v>
      </c>
      <c r="B85" s="338">
        <f>IF(ISBLANK(Regressions!B95), " ", Regressions!B95)</f>
        <v>2019</v>
      </c>
      <c r="C85" s="343" t="str">
        <f>IF(ISBLANK(Regressions!C95), " ", Regressions!C95)</f>
        <v>Rural</v>
      </c>
      <c r="D85" s="339">
        <f>IF(ISBLANK(Regressions!D95), " ", Regressions!D95)</f>
        <v>776886.57481925969</v>
      </c>
      <c r="E85" s="217">
        <f>IF(ISNUMBER(Regressions!E95),ROUND(Regressions!E95, 1), NA())</f>
        <v>97.4</v>
      </c>
      <c r="F85" s="340">
        <f>IF(ISNUMBER(Regressions!F95),ROUND(Regressions!F95, 1), NA())</f>
        <v>50.9</v>
      </c>
      <c r="G85" s="239">
        <f>IF(ISNUMBER(Regressions!G95),ROUND(Regressions!G95, 1), NA())</f>
        <v>44.8</v>
      </c>
      <c r="H85" s="341">
        <f>IF(ISNUMBER(Regressions!H95),ROUND(Regressions!H95, 1), NA())</f>
        <v>6.1</v>
      </c>
      <c r="I85" s="240">
        <f>IF(ISNUMBER(Regressions!I95),ROUND(Regressions!I95, 1), NA())</f>
        <v>49.1</v>
      </c>
      <c r="J85" s="342">
        <f>IF(ISNUMBER(Regressions!K95),ROUND(Regressions!K95, 1), NA())</f>
        <v>97.4</v>
      </c>
      <c r="K85" s="340">
        <f>IF(ISNUMBER(Regressions!L95),ROUND(Regressions!L95, 1), NA())</f>
        <v>68.8</v>
      </c>
      <c r="L85" s="241">
        <f>IF(ISNUMBER(Regressions!M95),ROUND(Regressions!M95, 1), NA())</f>
        <v>23.5</v>
      </c>
      <c r="M85" s="341">
        <f>IF(ISNUMBER(Regressions!N95),ROUND(Regressions!N95, 1), NA())</f>
        <v>45.4</v>
      </c>
      <c r="N85" s="240">
        <f>IF(ISNUMBER(Regressions!O95),ROUND(Regressions!O95, 1), NA())</f>
        <v>31.2</v>
      </c>
      <c r="O85" s="342" t="e">
        <f>IF(ISNUMBER(Regressions!Q95),ROUND(Regressions!Q95, 1), NA())</f>
        <v>#N/A</v>
      </c>
      <c r="P85" s="340" t="e">
        <f>IF(ISNUMBER(Regressions!R95),ROUND(Regressions!R95, 1), NA())</f>
        <v>#N/A</v>
      </c>
      <c r="Q85" s="218">
        <f>IF(ISNUMBER(Regressions!S95),ROUND(Regressions!S95, 1), NA())</f>
        <v>31.1</v>
      </c>
      <c r="R85" s="341" t="e">
        <f>IF(ISNUMBER(Regressions!T95),ROUND(Regressions!T95, 1), NA())</f>
        <v>#N/A</v>
      </c>
      <c r="S85" s="240" t="e">
        <f>IF(ISNUMBER(Regressions!U95),ROUND(Regressions!U95, 1), NA())</f>
        <v>#N/A</v>
      </c>
    </row>
    <row xmlns:x14ac="http://schemas.microsoft.com/office/spreadsheetml/2009/9/ac" r="86" x14ac:dyDescent="0.2">
      <c r="A86" s="337" t="str">
        <f>IF(ISBLANK(Regressions!A96), " ", Regressions!A96)</f>
        <v>Nicaragua</v>
      </c>
      <c r="B86" s="338">
        <f>IF(ISBLANK(Regressions!B96), " ", Regressions!B96)</f>
        <v>2020</v>
      </c>
      <c r="C86" s="343" t="str">
        <f>IF(ISBLANK(Regressions!C96), " ", Regressions!C96)</f>
        <v>Rural</v>
      </c>
      <c r="D86" s="339">
        <f>IF(ISBLANK(Regressions!D96), " ", Regressions!D96)</f>
        <v>774962.96554206836</v>
      </c>
      <c r="E86" s="217">
        <f>IF(ISNUMBER(Regressions!E96),ROUND(Regressions!E96, 1), NA())</f>
        <v>97.4</v>
      </c>
      <c r="F86" s="340">
        <f>IF(ISNUMBER(Regressions!F96),ROUND(Regressions!F96, 1), NA())</f>
        <v>49.6</v>
      </c>
      <c r="G86" s="239">
        <f>IF(ISNUMBER(Regressions!G96),ROUND(Regressions!G96, 1), NA())</f>
        <v>44.8</v>
      </c>
      <c r="H86" s="341">
        <f>IF(ISNUMBER(Regressions!H96),ROUND(Regressions!H96, 1), NA())</f>
        <v>4.7</v>
      </c>
      <c r="I86" s="240">
        <f>IF(ISNUMBER(Regressions!I96),ROUND(Regressions!I96, 1), NA())</f>
        <v>50.4</v>
      </c>
      <c r="J86" s="342">
        <f>IF(ISNUMBER(Regressions!K96),ROUND(Regressions!K96, 1), NA())</f>
        <v>97.4</v>
      </c>
      <c r="K86" s="340">
        <f>IF(ISNUMBER(Regressions!L96),ROUND(Regressions!L96, 1), NA())</f>
        <v>68.8</v>
      </c>
      <c r="L86" s="241">
        <f>IF(ISNUMBER(Regressions!M96),ROUND(Regressions!M96, 1), NA())</f>
        <v>23.5</v>
      </c>
      <c r="M86" s="341">
        <f>IF(ISNUMBER(Regressions!N96),ROUND(Regressions!N96, 1), NA())</f>
        <v>45.4</v>
      </c>
      <c r="N86" s="240">
        <f>IF(ISNUMBER(Regressions!O96),ROUND(Regressions!O96, 1), NA())</f>
        <v>31.2</v>
      </c>
      <c r="O86" s="342" t="e">
        <f>IF(ISNUMBER(Regressions!Q96),ROUND(Regressions!Q96, 1), NA())</f>
        <v>#N/A</v>
      </c>
      <c r="P86" s="340" t="e">
        <f>IF(ISNUMBER(Regressions!R96),ROUND(Regressions!R96, 1), NA())</f>
        <v>#N/A</v>
      </c>
      <c r="Q86" s="218">
        <f>IF(ISNUMBER(Regressions!S96),ROUND(Regressions!S96, 1), NA())</f>
        <v>31.1</v>
      </c>
      <c r="R86" s="341" t="e">
        <f>IF(ISNUMBER(Regressions!T96),ROUND(Regressions!T96, 1), NA())</f>
        <v>#N/A</v>
      </c>
      <c r="S86" s="240" t="e">
        <f>IF(ISNUMBER(Regressions!U96),ROUND(Regressions!U96, 1), NA())</f>
        <v>#N/A</v>
      </c>
    </row>
    <row xmlns:x14ac="http://schemas.microsoft.com/office/spreadsheetml/2009/9/ac" r="87" x14ac:dyDescent="0.2">
      <c r="A87" s="395" t="str">
        <f>IF(ISBLANK(Regressions!A97), " ", Regressions!A97)</f>
        <v>Nicaragua</v>
      </c>
      <c r="B87" s="396">
        <f>IF(ISBLANK(Regressions!B97), " ", Regressions!B97)</f>
        <v>2021</v>
      </c>
      <c r="C87" s="397" t="str">
        <f>IF(ISBLANK(Regressions!C97), " ", Regressions!C97)</f>
        <v>Rural</v>
      </c>
      <c r="D87" s="398">
        <f>IF(ISBLANK(Regressions!D97), " ", Regressions!D97)</f>
        <v>773244.65081748983</v>
      </c>
      <c r="E87" s="401">
        <f>IF(ISNUMBER(Regressions!E97),ROUND(Regressions!E97, 1), NA())</f>
        <v>97.4</v>
      </c>
      <c r="F87" s="399">
        <f>IF(ISNUMBER(Regressions!F97),ROUND(Regressions!F97, 1), NA())</f>
        <v>48.2</v>
      </c>
      <c r="G87" s="402">
        <f>IF(ISNUMBER(Regressions!G97),ROUND(Regressions!G97, 1), NA())</f>
        <v>44.8</v>
      </c>
      <c r="H87" s="400">
        <f>IF(ISNUMBER(Regressions!H97),ROUND(Regressions!H97, 1), NA())</f>
        <v>3.4</v>
      </c>
      <c r="I87" s="403">
        <f>IF(ISNUMBER(Regressions!I97),ROUND(Regressions!I97, 1), NA())</f>
        <v>51.8</v>
      </c>
      <c r="J87" s="401">
        <f>IF(ISNUMBER(Regressions!K97),ROUND(Regressions!K97, 1), NA())</f>
        <v>97.4</v>
      </c>
      <c r="K87" s="399">
        <f>IF(ISNUMBER(Regressions!L97),ROUND(Regressions!L97, 1), NA())</f>
        <v>68.8</v>
      </c>
      <c r="L87" s="404">
        <f>IF(ISNUMBER(Regressions!M97),ROUND(Regressions!M97, 1), NA())</f>
        <v>23.5</v>
      </c>
      <c r="M87" s="400">
        <f>IF(ISNUMBER(Regressions!N97),ROUND(Regressions!N97, 1), NA())</f>
        <v>45.4</v>
      </c>
      <c r="N87" s="403">
        <f>IF(ISNUMBER(Regressions!O97),ROUND(Regressions!O97, 1), NA())</f>
        <v>31.2</v>
      </c>
      <c r="O87" s="401" t="e">
        <f>IF(ISNUMBER(Regressions!Q97),ROUND(Regressions!Q97, 1), NA())</f>
        <v>#N/A</v>
      </c>
      <c r="P87" s="399" t="e">
        <f>IF(ISNUMBER(Regressions!R97),ROUND(Regressions!R97, 1), NA())</f>
        <v>#N/A</v>
      </c>
      <c r="Q87" s="405">
        <f>IF(ISNUMBER(Regressions!S97),ROUND(Regressions!S97, 1), NA())</f>
        <v>31.1</v>
      </c>
      <c r="R87" s="400" t="e">
        <f>IF(ISNUMBER(Regressions!T97),ROUND(Regressions!T97, 1), NA())</f>
        <v>#N/A</v>
      </c>
      <c r="S87" s="403" t="e">
        <f>IF(ISNUMBER(Regressions!U97),ROUND(Regressions!U97, 1), NA())</f>
        <v>#N/A</v>
      </c>
      <c r="T87" s="394"/>
      <c r="U87" s="394"/>
      <c r="V87" s="394"/>
      <c r="W87" s="394"/>
      <c r="X87" s="394"/>
      <c r="Y87" s="394"/>
      <c r="Z87" s="394"/>
      <c r="AA87" s="394"/>
      <c r="AB87" s="394"/>
      <c r="AC87" s="394"/>
    </row>
    <row xmlns:x14ac="http://schemas.microsoft.com/office/spreadsheetml/2009/9/ac" r="88" x14ac:dyDescent="0.2">
      <c r="A88" s="337" t="str">
        <f>IF(ISBLANK(Regressions!A98), " ", Regressions!A98)</f>
        <v>Nicaragua</v>
      </c>
      <c r="B88" s="338">
        <f>IF(ISBLANK(Regressions!B98), " ", Regressions!B98)</f>
        <v>2022</v>
      </c>
      <c r="C88" s="343" t="str">
        <f>IF(ISBLANK(Regressions!C98), " ", Regressions!C98)</f>
        <v>Rural</v>
      </c>
      <c r="D88" s="339">
        <f>IF(ISBLANK(Regressions!D98), " ", Regressions!D98)</f>
        <v>771253.73813568102</v>
      </c>
      <c r="E88" s="217" t="e">
        <f>IF(ISNUMBER(Regressions!E98),ROUND(Regressions!E98, 1), NA())</f>
        <v>#N/A</v>
      </c>
      <c r="F88" s="340">
        <f>IF(ISNUMBER(Regressions!F98),ROUND(Regressions!F98, 1), NA())</f>
        <v>48.2</v>
      </c>
      <c r="G88" s="239">
        <f>IF(ISNUMBER(Regressions!G98),ROUND(Regressions!G98, 1), NA())</f>
        <v>44.8</v>
      </c>
      <c r="H88" s="341">
        <f>IF(ISNUMBER(Regressions!H98),ROUND(Regressions!H98, 1), NA())</f>
        <v>3.4</v>
      </c>
      <c r="I88" s="240">
        <f>IF(ISNUMBER(Regressions!I98),ROUND(Regressions!I98, 1), NA())</f>
        <v>51.8</v>
      </c>
      <c r="J88" s="342" t="e">
        <f>IF(ISNUMBER(Regressions!K98),ROUND(Regressions!K98, 1), NA())</f>
        <v>#N/A</v>
      </c>
      <c r="K88" s="340">
        <f>IF(ISNUMBER(Regressions!L98),ROUND(Regressions!L98, 1), NA())</f>
        <v>68.8</v>
      </c>
      <c r="L88" s="241">
        <f>IF(ISNUMBER(Regressions!M98),ROUND(Regressions!M98, 1), NA())</f>
        <v>23.5</v>
      </c>
      <c r="M88" s="341">
        <f>IF(ISNUMBER(Regressions!N98),ROUND(Regressions!N98, 1), NA())</f>
        <v>45.4</v>
      </c>
      <c r="N88" s="240">
        <f>IF(ISNUMBER(Regressions!O98),ROUND(Regressions!O98, 1), NA())</f>
        <v>31.2</v>
      </c>
      <c r="O88" s="342" t="e">
        <f>IF(ISNUMBER(Regressions!Q98),ROUND(Regressions!Q98, 1), NA())</f>
        <v>#N/A</v>
      </c>
      <c r="P88" s="340" t="e">
        <f>IF(ISNUMBER(Regressions!R98),ROUND(Regressions!R98, 1), NA())</f>
        <v>#N/A</v>
      </c>
      <c r="Q88" s="218">
        <f>IF(ISNUMBER(Regressions!S98),ROUND(Regressions!S98, 1), NA())</f>
        <v>31.1</v>
      </c>
      <c r="R88" s="341" t="e">
        <f>IF(ISNUMBER(Regressions!T98),ROUND(Regressions!T98, 1), NA())</f>
        <v>#N/A</v>
      </c>
      <c r="S88" s="240" t="e">
        <f>IF(ISNUMBER(Regressions!U98),ROUND(Regressions!U98, 1), NA())</f>
        <v>#N/A</v>
      </c>
    </row>
    <row xmlns:x14ac="http://schemas.microsoft.com/office/spreadsheetml/2009/9/ac" r="89" x14ac:dyDescent="0.2">
      <c r="A89" s="344" t="str">
        <f>IF(ISBLANK(Regressions!A99), " ", Regressions!A99)</f>
        <v>Nicaragua</v>
      </c>
      <c r="B89" s="345">
        <f>IF(ISBLANK(Regressions!B99), " ", Regressions!B99)</f>
        <v>2023</v>
      </c>
      <c r="C89" s="346" t="str">
        <f>IF(ISBLANK(Regressions!C99), " ", Regressions!C99)</f>
        <v>Rural</v>
      </c>
      <c r="D89" s="347">
        <f>IF(ISBLANK(Regressions!D99), " ", Regressions!D99)</f>
        <v>768931.81970214844</v>
      </c>
      <c r="E89" s="348" t="e">
        <f>IF(ISNUMBER(Regressions!E99),ROUND(Regressions!E99, 1), NA())</f>
        <v>#N/A</v>
      </c>
      <c r="F89" s="349">
        <f>IF(ISNUMBER(Regressions!F99),ROUND(Regressions!F99, 1), NA())</f>
        <v>48.2</v>
      </c>
      <c r="G89" s="350">
        <f>IF(ISNUMBER(Regressions!G99),ROUND(Regressions!G99, 1), NA())</f>
        <v>44.8</v>
      </c>
      <c r="H89" s="351">
        <f>IF(ISNUMBER(Regressions!H99),ROUND(Regressions!H99, 1), NA())</f>
        <v>3.4</v>
      </c>
      <c r="I89" s="352">
        <f>IF(ISNUMBER(Regressions!I99),ROUND(Regressions!I99, 1), NA())</f>
        <v>51.8</v>
      </c>
      <c r="J89" s="353" t="e">
        <f>IF(ISNUMBER(Regressions!K99),ROUND(Regressions!K99, 1), NA())</f>
        <v>#N/A</v>
      </c>
      <c r="K89" s="349">
        <f>IF(ISNUMBER(Regressions!L99),ROUND(Regressions!L99, 1), NA())</f>
        <v>68.8</v>
      </c>
      <c r="L89" s="354">
        <f>IF(ISNUMBER(Regressions!M99),ROUND(Regressions!M99, 1), NA())</f>
        <v>23.5</v>
      </c>
      <c r="M89" s="351">
        <f>IF(ISNUMBER(Regressions!N99),ROUND(Regressions!N99, 1), NA())</f>
        <v>45.4</v>
      </c>
      <c r="N89" s="352">
        <f>IF(ISNUMBER(Regressions!O99),ROUND(Regressions!O99, 1), NA())</f>
        <v>31.2</v>
      </c>
      <c r="O89" s="353" t="e">
        <f>IF(ISNUMBER(Regressions!Q99),ROUND(Regressions!Q99, 1), NA())</f>
        <v>#N/A</v>
      </c>
      <c r="P89" s="349" t="e">
        <f>IF(ISNUMBER(Regressions!R99),ROUND(Regressions!R99, 1), NA())</f>
        <v>#N/A</v>
      </c>
      <c r="Q89" s="355">
        <f>IF(ISNUMBER(Regressions!S99),ROUND(Regressions!S99, 1), NA())</f>
        <v>31.1</v>
      </c>
      <c r="R89" s="351" t="e">
        <f>IF(ISNUMBER(Regressions!T99),ROUND(Regressions!T99, 1), NA())</f>
        <v>#N/A</v>
      </c>
      <c r="S89" s="352" t="e">
        <f>IF(ISNUMBER(Regressions!U99),ROUND(Regressions!U99, 1), NA())</f>
        <v>#N/A</v>
      </c>
    </row>
    <row xmlns:x14ac="http://schemas.microsoft.com/office/spreadsheetml/2009/9/ac" r="90" hidden="true" x14ac:dyDescent="0.2">
      <c r="A90" s="337" t="str">
        <f>IF(ISBLANK(Regressions!A100), " ", Regressions!A100)</f>
        <v>Nicaragua</v>
      </c>
      <c r="B90" s="338">
        <f>IF(ISBLANK(Regressions!B100), " ", Regressions!B100)</f>
        <v>2024</v>
      </c>
      <c r="C90" s="343" t="str">
        <f>IF(ISBLANK(Regressions!C100), " ", Regressions!C100)</f>
        <v>Rural</v>
      </c>
      <c r="D90" s="339" t="str">
        <f>IF(ISBLANK(Regressions!D100), " ", Regressions!D100)</f>
        <v> </v>
      </c>
      <c r="E90" s="217" t="e">
        <f>IF(ISNUMBER(Regressions!E100),ROUND(Regressions!E100, 1), NA())</f>
        <v>#N/A</v>
      </c>
      <c r="F90" s="340" t="e">
        <f>IF(ISNUMBER(Regressions!F100),ROUND(Regressions!F100, 1), NA())</f>
        <v>#N/A</v>
      </c>
      <c r="G90" s="239" t="e">
        <f>IF(ISNUMBER(Regressions!G100),ROUND(Regressions!G100, 1), NA())</f>
        <v>#N/A</v>
      </c>
      <c r="H90" s="341" t="e">
        <f>IF(ISNUMBER(Regressions!H100),ROUND(Regressions!H100, 1), NA())</f>
        <v>#N/A</v>
      </c>
      <c r="I90" s="240" t="e">
        <f>IF(ISNUMBER(Regressions!I100),ROUND(Regressions!I100, 1), NA())</f>
        <v>#N/A</v>
      </c>
      <c r="J90" s="342" t="e">
        <f>IF(ISNUMBER(Regressions!K100),ROUND(Regressions!K100, 1), NA())</f>
        <v>#N/A</v>
      </c>
      <c r="K90" s="340" t="e">
        <f>IF(ISNUMBER(Regressions!L100),ROUND(Regressions!L100, 1), NA())</f>
        <v>#N/A</v>
      </c>
      <c r="L90" s="241" t="e">
        <f>IF(ISNUMBER(Regressions!M100),ROUND(Regressions!M100, 1), NA())</f>
        <v>#N/A</v>
      </c>
      <c r="M90" s="341" t="e">
        <f>IF(ISNUMBER(Regressions!N100),ROUND(Regressions!N100, 1), NA())</f>
        <v>#N/A</v>
      </c>
      <c r="N90" s="240" t="e">
        <f>IF(ISNUMBER(Regressions!O100),ROUND(Regressions!O100, 1), NA())</f>
        <v>#N/A</v>
      </c>
      <c r="O90" s="342" t="e">
        <f>IF(ISNUMBER(Regressions!Q100),ROUND(Regressions!Q100, 1), NA())</f>
        <v>#N/A</v>
      </c>
      <c r="P90" s="340" t="e">
        <f>IF(ISNUMBER(Regressions!R100),ROUND(Regressions!R100, 1), NA())</f>
        <v>#N/A</v>
      </c>
      <c r="Q90" s="218" t="e">
        <f>IF(ISNUMBER(Regressions!S100),ROUND(Regressions!S100, 1), NA())</f>
        <v>#N/A</v>
      </c>
      <c r="R90" s="341" t="e">
        <f>IF(ISNUMBER(Regressions!T100),ROUND(Regressions!T100, 1), NA())</f>
        <v>#N/A</v>
      </c>
      <c r="S90" s="240" t="e">
        <f>IF(ISNUMBER(Regressions!U100),ROUND(Regressions!U100, 1), NA())</f>
        <v>#N/A</v>
      </c>
    </row>
    <row xmlns:x14ac="http://schemas.microsoft.com/office/spreadsheetml/2009/9/ac" r="91" hidden="true" x14ac:dyDescent="0.2">
      <c r="A91" s="337" t="str">
        <f>IF(ISBLANK(Regressions!A101), " ", Regressions!A101)</f>
        <v>Nicaragua</v>
      </c>
      <c r="B91" s="338">
        <f>IF(ISBLANK(Regressions!B101), " ", Regressions!B101)</f>
        <v>2025</v>
      </c>
      <c r="C91" s="343" t="str">
        <f>IF(ISBLANK(Regressions!C101), " ", Regressions!C101)</f>
        <v>Rural</v>
      </c>
      <c r="D91" s="339" t="str">
        <f>IF(ISBLANK(Regressions!D101), " ", Regressions!D101)</f>
        <v> </v>
      </c>
      <c r="E91" s="217" t="e">
        <f>IF(ISNUMBER(Regressions!E101),ROUND(Regressions!E101, 1), NA())</f>
        <v>#N/A</v>
      </c>
      <c r="F91" s="340" t="e">
        <f>IF(ISNUMBER(Regressions!F101),ROUND(Regressions!F101, 1), NA())</f>
        <v>#N/A</v>
      </c>
      <c r="G91" s="239" t="e">
        <f>IF(ISNUMBER(Regressions!G101),ROUND(Regressions!G101, 1), NA())</f>
        <v>#N/A</v>
      </c>
      <c r="H91" s="341" t="e">
        <f>IF(ISNUMBER(Regressions!H101),ROUND(Regressions!H101, 1), NA())</f>
        <v>#N/A</v>
      </c>
      <c r="I91" s="240" t="e">
        <f>IF(ISNUMBER(Regressions!I101),ROUND(Regressions!I101, 1), NA())</f>
        <v>#N/A</v>
      </c>
      <c r="J91" s="342" t="e">
        <f>IF(ISNUMBER(Regressions!K101),ROUND(Regressions!K101, 1), NA())</f>
        <v>#N/A</v>
      </c>
      <c r="K91" s="340" t="e">
        <f>IF(ISNUMBER(Regressions!L101),ROUND(Regressions!L101, 1), NA())</f>
        <v>#N/A</v>
      </c>
      <c r="L91" s="241" t="e">
        <f>IF(ISNUMBER(Regressions!M101),ROUND(Regressions!M101, 1), NA())</f>
        <v>#N/A</v>
      </c>
      <c r="M91" s="341" t="e">
        <f>IF(ISNUMBER(Regressions!N101),ROUND(Regressions!N101, 1), NA())</f>
        <v>#N/A</v>
      </c>
      <c r="N91" s="240" t="e">
        <f>IF(ISNUMBER(Regressions!O101),ROUND(Regressions!O101, 1), NA())</f>
        <v>#N/A</v>
      </c>
      <c r="O91" s="342" t="e">
        <f>IF(ISNUMBER(Regressions!Q101),ROUND(Regressions!Q101, 1), NA())</f>
        <v>#N/A</v>
      </c>
      <c r="P91" s="340" t="e">
        <f>IF(ISNUMBER(Regressions!R101),ROUND(Regressions!R101, 1), NA())</f>
        <v>#N/A</v>
      </c>
      <c r="Q91" s="218" t="e">
        <f>IF(ISNUMBER(Regressions!S101),ROUND(Regressions!S101, 1), NA())</f>
        <v>#N/A</v>
      </c>
      <c r="R91" s="341" t="e">
        <f>IF(ISNUMBER(Regressions!T101),ROUND(Regressions!T101, 1), NA())</f>
        <v>#N/A</v>
      </c>
      <c r="S91" s="240" t="e">
        <f>IF(ISNUMBER(Regressions!U101),ROUND(Regressions!U101, 1), NA())</f>
        <v>#N/A</v>
      </c>
    </row>
    <row xmlns:x14ac="http://schemas.microsoft.com/office/spreadsheetml/2009/9/ac" r="92" hidden="true" x14ac:dyDescent="0.2">
      <c r="A92" s="337" t="str">
        <f>IF(ISBLANK(Regressions!A102), " ", Regressions!A102)</f>
        <v>Nicaragua</v>
      </c>
      <c r="B92" s="338">
        <f>IF(ISBLANK(Regressions!B102), " ", Regressions!B102)</f>
        <v>2026</v>
      </c>
      <c r="C92" s="343" t="str">
        <f>IF(ISBLANK(Regressions!C102), " ", Regressions!C102)</f>
        <v>Rural</v>
      </c>
      <c r="D92" s="339" t="str">
        <f>IF(ISBLANK(Regressions!D102), " ", Regressions!D102)</f>
        <v> </v>
      </c>
      <c r="E92" s="217" t="e">
        <f>IF(ISNUMBER(Regressions!E102),ROUND(Regressions!E102, 1), NA())</f>
        <v>#N/A</v>
      </c>
      <c r="F92" s="340" t="e">
        <f>IF(ISNUMBER(Regressions!F102),ROUND(Regressions!F102, 1), NA())</f>
        <v>#N/A</v>
      </c>
      <c r="G92" s="239" t="e">
        <f>IF(ISNUMBER(Regressions!G102),ROUND(Regressions!G102, 1), NA())</f>
        <v>#N/A</v>
      </c>
      <c r="H92" s="341" t="e">
        <f>IF(ISNUMBER(Regressions!H102),ROUND(Regressions!H102, 1), NA())</f>
        <v>#N/A</v>
      </c>
      <c r="I92" s="240" t="e">
        <f>IF(ISNUMBER(Regressions!I102),ROUND(Regressions!I102, 1), NA())</f>
        <v>#N/A</v>
      </c>
      <c r="J92" s="342" t="e">
        <f>IF(ISNUMBER(Regressions!K102),ROUND(Regressions!K102, 1), NA())</f>
        <v>#N/A</v>
      </c>
      <c r="K92" s="340" t="e">
        <f>IF(ISNUMBER(Regressions!L102),ROUND(Regressions!L102, 1), NA())</f>
        <v>#N/A</v>
      </c>
      <c r="L92" s="241" t="e">
        <f>IF(ISNUMBER(Regressions!M102),ROUND(Regressions!M102, 1), NA())</f>
        <v>#N/A</v>
      </c>
      <c r="M92" s="341" t="e">
        <f>IF(ISNUMBER(Regressions!N102),ROUND(Regressions!N102, 1), NA())</f>
        <v>#N/A</v>
      </c>
      <c r="N92" s="240" t="e">
        <f>IF(ISNUMBER(Regressions!O102),ROUND(Regressions!O102, 1), NA())</f>
        <v>#N/A</v>
      </c>
      <c r="O92" s="342" t="e">
        <f>IF(ISNUMBER(Regressions!Q102),ROUND(Regressions!Q102, 1), NA())</f>
        <v>#N/A</v>
      </c>
      <c r="P92" s="340" t="e">
        <f>IF(ISNUMBER(Regressions!R102),ROUND(Regressions!R102, 1), NA())</f>
        <v>#N/A</v>
      </c>
      <c r="Q92" s="218" t="e">
        <f>IF(ISNUMBER(Regressions!S102),ROUND(Regressions!S102, 1), NA())</f>
        <v>#N/A</v>
      </c>
      <c r="R92" s="341" t="e">
        <f>IF(ISNUMBER(Regressions!T102),ROUND(Regressions!T102, 1), NA())</f>
        <v>#N/A</v>
      </c>
      <c r="S92" s="240" t="e">
        <f>IF(ISNUMBER(Regressions!U102),ROUND(Regressions!U102, 1), NA())</f>
        <v>#N/A</v>
      </c>
    </row>
    <row xmlns:x14ac="http://schemas.microsoft.com/office/spreadsheetml/2009/9/ac" r="93" hidden="true" x14ac:dyDescent="0.2">
      <c r="A93" s="337" t="str">
        <f>IF(ISBLANK(Regressions!A103), " ", Regressions!A103)</f>
        <v>Nicaragua</v>
      </c>
      <c r="B93" s="338">
        <f>IF(ISBLANK(Regressions!B103), " ", Regressions!B103)</f>
        <v>2027</v>
      </c>
      <c r="C93" s="343" t="str">
        <f>IF(ISBLANK(Regressions!C103), " ", Regressions!C103)</f>
        <v>Rural</v>
      </c>
      <c r="D93" s="339" t="str">
        <f>IF(ISBLANK(Regressions!D103), " ", Regressions!D103)</f>
        <v> </v>
      </c>
      <c r="E93" s="217" t="e">
        <f>IF(ISNUMBER(Regressions!E103),ROUND(Regressions!E103, 1), NA())</f>
        <v>#N/A</v>
      </c>
      <c r="F93" s="340" t="e">
        <f>IF(ISNUMBER(Regressions!F103),ROUND(Regressions!F103, 1), NA())</f>
        <v>#N/A</v>
      </c>
      <c r="G93" s="239" t="e">
        <f>IF(ISNUMBER(Regressions!G103),ROUND(Regressions!G103, 1), NA())</f>
        <v>#N/A</v>
      </c>
      <c r="H93" s="341" t="e">
        <f>IF(ISNUMBER(Regressions!H103),ROUND(Regressions!H103, 1), NA())</f>
        <v>#N/A</v>
      </c>
      <c r="I93" s="240" t="e">
        <f>IF(ISNUMBER(Regressions!I103),ROUND(Regressions!I103, 1), NA())</f>
        <v>#N/A</v>
      </c>
      <c r="J93" s="342" t="e">
        <f>IF(ISNUMBER(Regressions!K103),ROUND(Regressions!K103, 1), NA())</f>
        <v>#N/A</v>
      </c>
      <c r="K93" s="340" t="e">
        <f>IF(ISNUMBER(Regressions!L103),ROUND(Regressions!L103, 1), NA())</f>
        <v>#N/A</v>
      </c>
      <c r="L93" s="241" t="e">
        <f>IF(ISNUMBER(Regressions!M103),ROUND(Regressions!M103, 1), NA())</f>
        <v>#N/A</v>
      </c>
      <c r="M93" s="341" t="e">
        <f>IF(ISNUMBER(Regressions!N103),ROUND(Regressions!N103, 1), NA())</f>
        <v>#N/A</v>
      </c>
      <c r="N93" s="240" t="e">
        <f>IF(ISNUMBER(Regressions!O103),ROUND(Regressions!O103, 1), NA())</f>
        <v>#N/A</v>
      </c>
      <c r="O93" s="342" t="e">
        <f>IF(ISNUMBER(Regressions!Q103),ROUND(Regressions!Q103, 1), NA())</f>
        <v>#N/A</v>
      </c>
      <c r="P93" s="340" t="e">
        <f>IF(ISNUMBER(Regressions!R103),ROUND(Regressions!R103, 1), NA())</f>
        <v>#N/A</v>
      </c>
      <c r="Q93" s="218" t="e">
        <f>IF(ISNUMBER(Regressions!S103),ROUND(Regressions!S103, 1), NA())</f>
        <v>#N/A</v>
      </c>
      <c r="R93" s="341" t="e">
        <f>IF(ISNUMBER(Regressions!T103),ROUND(Regressions!T103, 1), NA())</f>
        <v>#N/A</v>
      </c>
      <c r="S93" s="240" t="e">
        <f>IF(ISNUMBER(Regressions!U103),ROUND(Regressions!U103, 1), NA())</f>
        <v>#N/A</v>
      </c>
    </row>
    <row xmlns:x14ac="http://schemas.microsoft.com/office/spreadsheetml/2009/9/ac" r="94" hidden="true" x14ac:dyDescent="0.2">
      <c r="A94" s="337" t="str">
        <f>IF(ISBLANK(Regressions!A104), " ", Regressions!A104)</f>
        <v>Nicaragua</v>
      </c>
      <c r="B94" s="338">
        <f>IF(ISBLANK(Regressions!B104), " ", Regressions!B104)</f>
        <v>2028</v>
      </c>
      <c r="C94" s="343" t="str">
        <f>IF(ISBLANK(Regressions!C104), " ", Regressions!C104)</f>
        <v>Rural</v>
      </c>
      <c r="D94" s="339" t="str">
        <f>IF(ISBLANK(Regressions!D104), " ", Regressions!D104)</f>
        <v> </v>
      </c>
      <c r="E94" s="217" t="e">
        <f>IF(ISNUMBER(Regressions!E104),ROUND(Regressions!E104, 1), NA())</f>
        <v>#N/A</v>
      </c>
      <c r="F94" s="340" t="e">
        <f>IF(ISNUMBER(Regressions!F104),ROUND(Regressions!F104, 1), NA())</f>
        <v>#N/A</v>
      </c>
      <c r="G94" s="239" t="e">
        <f>IF(ISNUMBER(Regressions!G104),ROUND(Regressions!G104, 1), NA())</f>
        <v>#N/A</v>
      </c>
      <c r="H94" s="341" t="e">
        <f>IF(ISNUMBER(Regressions!H104),ROUND(Regressions!H104, 1), NA())</f>
        <v>#N/A</v>
      </c>
      <c r="I94" s="240" t="e">
        <f>IF(ISNUMBER(Regressions!I104),ROUND(Regressions!I104, 1), NA())</f>
        <v>#N/A</v>
      </c>
      <c r="J94" s="342" t="e">
        <f>IF(ISNUMBER(Regressions!K104),ROUND(Regressions!K104, 1), NA())</f>
        <v>#N/A</v>
      </c>
      <c r="K94" s="340" t="e">
        <f>IF(ISNUMBER(Regressions!L104),ROUND(Regressions!L104, 1), NA())</f>
        <v>#N/A</v>
      </c>
      <c r="L94" s="241" t="e">
        <f>IF(ISNUMBER(Regressions!M104),ROUND(Regressions!M104, 1), NA())</f>
        <v>#N/A</v>
      </c>
      <c r="M94" s="341" t="e">
        <f>IF(ISNUMBER(Regressions!N104),ROUND(Regressions!N104, 1), NA())</f>
        <v>#N/A</v>
      </c>
      <c r="N94" s="240" t="e">
        <f>IF(ISNUMBER(Regressions!O104),ROUND(Regressions!O104, 1), NA())</f>
        <v>#N/A</v>
      </c>
      <c r="O94" s="342" t="e">
        <f>IF(ISNUMBER(Regressions!Q104),ROUND(Regressions!Q104, 1), NA())</f>
        <v>#N/A</v>
      </c>
      <c r="P94" s="340" t="e">
        <f>IF(ISNUMBER(Regressions!R104),ROUND(Regressions!R104, 1), NA())</f>
        <v>#N/A</v>
      </c>
      <c r="Q94" s="218" t="e">
        <f>IF(ISNUMBER(Regressions!S104),ROUND(Regressions!S104, 1), NA())</f>
        <v>#N/A</v>
      </c>
      <c r="R94" s="341" t="e">
        <f>IF(ISNUMBER(Regressions!T104),ROUND(Regressions!T104, 1), NA())</f>
        <v>#N/A</v>
      </c>
      <c r="S94" s="240" t="e">
        <f>IF(ISNUMBER(Regressions!U104),ROUND(Regressions!U104, 1), NA())</f>
        <v>#N/A</v>
      </c>
    </row>
    <row xmlns:x14ac="http://schemas.microsoft.com/office/spreadsheetml/2009/9/ac" r="95" hidden="true" x14ac:dyDescent="0.2">
      <c r="A95" s="337" t="str">
        <f>IF(ISBLANK(Regressions!A105), " ", Regressions!A105)</f>
        <v>Nicaragua</v>
      </c>
      <c r="B95" s="338">
        <f>IF(ISBLANK(Regressions!B105), " ", Regressions!B105)</f>
        <v>2029</v>
      </c>
      <c r="C95" s="343" t="str">
        <f>IF(ISBLANK(Regressions!C105), " ", Regressions!C105)</f>
        <v>Rural</v>
      </c>
      <c r="D95" s="339" t="str">
        <f>IF(ISBLANK(Regressions!D105), " ", Regressions!D105)</f>
        <v> </v>
      </c>
      <c r="E95" s="217" t="e">
        <f>IF(ISNUMBER(Regressions!E105),ROUND(Regressions!E105, 1), NA())</f>
        <v>#N/A</v>
      </c>
      <c r="F95" s="340" t="e">
        <f>IF(ISNUMBER(Regressions!F105),ROUND(Regressions!F105, 1), NA())</f>
        <v>#N/A</v>
      </c>
      <c r="G95" s="239" t="e">
        <f>IF(ISNUMBER(Regressions!G105),ROUND(Regressions!G105, 1), NA())</f>
        <v>#N/A</v>
      </c>
      <c r="H95" s="341" t="e">
        <f>IF(ISNUMBER(Regressions!H105),ROUND(Regressions!H105, 1), NA())</f>
        <v>#N/A</v>
      </c>
      <c r="I95" s="240" t="e">
        <f>IF(ISNUMBER(Regressions!I105),ROUND(Regressions!I105, 1), NA())</f>
        <v>#N/A</v>
      </c>
      <c r="J95" s="342" t="e">
        <f>IF(ISNUMBER(Regressions!K105),ROUND(Regressions!K105, 1), NA())</f>
        <v>#N/A</v>
      </c>
      <c r="K95" s="340" t="e">
        <f>IF(ISNUMBER(Regressions!L105),ROUND(Regressions!L105, 1), NA())</f>
        <v>#N/A</v>
      </c>
      <c r="L95" s="241" t="e">
        <f>IF(ISNUMBER(Regressions!M105),ROUND(Regressions!M105, 1), NA())</f>
        <v>#N/A</v>
      </c>
      <c r="M95" s="341" t="e">
        <f>IF(ISNUMBER(Regressions!N105),ROUND(Regressions!N105, 1), NA())</f>
        <v>#N/A</v>
      </c>
      <c r="N95" s="240" t="e">
        <f>IF(ISNUMBER(Regressions!O105),ROUND(Regressions!O105, 1), NA())</f>
        <v>#N/A</v>
      </c>
      <c r="O95" s="342" t="e">
        <f>IF(ISNUMBER(Regressions!Q105),ROUND(Regressions!Q105, 1), NA())</f>
        <v>#N/A</v>
      </c>
      <c r="P95" s="340" t="e">
        <f>IF(ISNUMBER(Regressions!R105),ROUND(Regressions!R105, 1), NA())</f>
        <v>#N/A</v>
      </c>
      <c r="Q95" s="218" t="e">
        <f>IF(ISNUMBER(Regressions!S105),ROUND(Regressions!S105, 1), NA())</f>
        <v>#N/A</v>
      </c>
      <c r="R95" s="341" t="e">
        <f>IF(ISNUMBER(Regressions!T105),ROUND(Regressions!T105, 1), NA())</f>
        <v>#N/A</v>
      </c>
      <c r="S95" s="240" t="e">
        <f>IF(ISNUMBER(Regressions!U105),ROUND(Regressions!U105, 1), NA())</f>
        <v>#N/A</v>
      </c>
    </row>
    <row xmlns:x14ac="http://schemas.microsoft.com/office/spreadsheetml/2009/9/ac" r="96" hidden="true" x14ac:dyDescent="0.2">
      <c r="A96" s="337" t="str">
        <f>IF(ISBLANK(Regressions!A106), " ", Regressions!A106)</f>
        <v>Nicaragua</v>
      </c>
      <c r="B96" s="338">
        <f>IF(ISBLANK(Regressions!B106), " ", Regressions!B106)</f>
        <v>2030</v>
      </c>
      <c r="C96" s="343" t="str">
        <f>IF(ISBLANK(Regressions!C106), " ", Regressions!C106)</f>
        <v>Rural</v>
      </c>
      <c r="D96" s="339" t="str">
        <f>IF(ISBLANK(Regressions!D106), " ", Regressions!D106)</f>
        <v> </v>
      </c>
      <c r="E96" s="217" t="e">
        <f>IF(ISNUMBER(Regressions!E106),ROUND(Regressions!E106, 1), NA())</f>
        <v>#N/A</v>
      </c>
      <c r="F96" s="340" t="e">
        <f>IF(ISNUMBER(Regressions!F106),ROUND(Regressions!F106, 1), NA())</f>
        <v>#N/A</v>
      </c>
      <c r="G96" s="239" t="e">
        <f>IF(ISNUMBER(Regressions!G106),ROUND(Regressions!G106, 1), NA())</f>
        <v>#N/A</v>
      </c>
      <c r="H96" s="341" t="e">
        <f>IF(ISNUMBER(Regressions!H106),ROUND(Regressions!H106, 1), NA())</f>
        <v>#N/A</v>
      </c>
      <c r="I96" s="240" t="e">
        <f>IF(ISNUMBER(Regressions!I106),ROUND(Regressions!I106, 1), NA())</f>
        <v>#N/A</v>
      </c>
      <c r="J96" s="342" t="e">
        <f>IF(ISNUMBER(Regressions!K106),ROUND(Regressions!K106, 1), NA())</f>
        <v>#N/A</v>
      </c>
      <c r="K96" s="340" t="e">
        <f>IF(ISNUMBER(Regressions!L106),ROUND(Regressions!L106, 1), NA())</f>
        <v>#N/A</v>
      </c>
      <c r="L96" s="241" t="e">
        <f>IF(ISNUMBER(Regressions!M106),ROUND(Regressions!M106, 1), NA())</f>
        <v>#N/A</v>
      </c>
      <c r="M96" s="341" t="e">
        <f>IF(ISNUMBER(Regressions!N106),ROUND(Regressions!N106, 1), NA())</f>
        <v>#N/A</v>
      </c>
      <c r="N96" s="240" t="e">
        <f>IF(ISNUMBER(Regressions!O106),ROUND(Regressions!O106, 1), NA())</f>
        <v>#N/A</v>
      </c>
      <c r="O96" s="342" t="e">
        <f>IF(ISNUMBER(Regressions!Q106),ROUND(Regressions!Q106, 1), NA())</f>
        <v>#N/A</v>
      </c>
      <c r="P96" s="340" t="e">
        <f>IF(ISNUMBER(Regressions!R106),ROUND(Regressions!R106, 1), NA())</f>
        <v>#N/A</v>
      </c>
      <c r="Q96" s="218" t="e">
        <f>IF(ISNUMBER(Regressions!S106),ROUND(Regressions!S106, 1), NA())</f>
        <v>#N/A</v>
      </c>
      <c r="R96" s="341" t="e">
        <f>IF(ISNUMBER(Regressions!T106),ROUND(Regressions!T106, 1), NA())</f>
        <v>#N/A</v>
      </c>
      <c r="S96" s="240" t="e">
        <f>IF(ISNUMBER(Regressions!U106),ROUND(Regressions!U106, 1), NA())</f>
        <v>#N/A</v>
      </c>
    </row>
    <row xmlns:x14ac="http://schemas.microsoft.com/office/spreadsheetml/2009/9/ac" r="97" x14ac:dyDescent="0.2">
      <c r="A97" s="337" t="str">
        <f>IF(ISBLANK(Regressions!A107), " ", Regressions!A107)</f>
        <v>Nicaragua</v>
      </c>
      <c r="B97" s="338">
        <f>IF(ISBLANK(Regressions!B107), " ", Regressions!B107)</f>
        <v>2000</v>
      </c>
      <c r="C97" s="343" t="str">
        <f>IF(ISBLANK(Regressions!C107), " ", Regressions!C107)</f>
        <v>Pre-primary</v>
      </c>
      <c r="D97" s="339">
        <f>IF(ISBLANK(Regressions!D107), " ", Regressions!D107)</f>
        <v>565548</v>
      </c>
      <c r="E97" s="217" t="e">
        <f>IF(ISNUMBER(Regressions!E107),ROUND(Regressions!E107, 1), NA())</f>
        <v>#N/A</v>
      </c>
      <c r="F97" s="340" t="e">
        <f>IF(ISNUMBER(Regressions!F107),ROUND(Regressions!F107, 1), NA())</f>
        <v>#N/A</v>
      </c>
      <c r="G97" s="239" t="e">
        <f>IF(ISNUMBER(Regressions!G107),ROUND(Regressions!G107, 1), NA())</f>
        <v>#N/A</v>
      </c>
      <c r="H97" s="341" t="e">
        <f>IF(ISNUMBER(Regressions!H107),ROUND(Regressions!H107, 1), NA())</f>
        <v>#N/A</v>
      </c>
      <c r="I97" s="240" t="e">
        <f>IF(ISNUMBER(Regressions!I107),ROUND(Regressions!I107, 1), NA())</f>
        <v>#N/A</v>
      </c>
      <c r="J97" s="342" t="e">
        <f>IF(ISNUMBER(Regressions!K107),ROUND(Regressions!K107, 1), NA())</f>
        <v>#N/A</v>
      </c>
      <c r="K97" s="340" t="e">
        <f>IF(ISNUMBER(Regressions!L107),ROUND(Regressions!L107, 1), NA())</f>
        <v>#N/A</v>
      </c>
      <c r="L97" s="241" t="e">
        <f>IF(ISNUMBER(Regressions!M107),ROUND(Regressions!M107, 1), NA())</f>
        <v>#N/A</v>
      </c>
      <c r="M97" s="341" t="e">
        <f>IF(ISNUMBER(Regressions!N107),ROUND(Regressions!N107, 1), NA())</f>
        <v>#N/A</v>
      </c>
      <c r="N97" s="240" t="e">
        <f>IF(ISNUMBER(Regressions!O107),ROUND(Regressions!O107, 1), NA())</f>
        <v>#N/A</v>
      </c>
      <c r="O97" s="342" t="e">
        <f>IF(ISNUMBER(Regressions!Q107),ROUND(Regressions!Q107, 1), NA())</f>
        <v>#N/A</v>
      </c>
      <c r="P97" s="340" t="e">
        <f>IF(ISNUMBER(Regressions!R107),ROUND(Regressions!R107, 1), NA())</f>
        <v>#N/A</v>
      </c>
      <c r="Q97" s="218" t="e">
        <f>IF(ISNUMBER(Regressions!S107),ROUND(Regressions!S107, 1), NA())</f>
        <v>#N/A</v>
      </c>
      <c r="R97" s="341" t="e">
        <f>IF(ISNUMBER(Regressions!T107),ROUND(Regressions!T107, 1), NA())</f>
        <v>#N/A</v>
      </c>
      <c r="S97" s="240" t="e">
        <f>IF(ISNUMBER(Regressions!U107),ROUND(Regressions!U107, 1), NA())</f>
        <v>#N/A</v>
      </c>
    </row>
    <row xmlns:x14ac="http://schemas.microsoft.com/office/spreadsheetml/2009/9/ac" r="98" x14ac:dyDescent="0.2">
      <c r="A98" s="337" t="str">
        <f>IF(ISBLANK(Regressions!A108), " ", Regressions!A108)</f>
        <v>Nicaragua</v>
      </c>
      <c r="B98" s="338">
        <f>IF(ISBLANK(Regressions!B108), " ", Regressions!B108)</f>
        <v>2001</v>
      </c>
      <c r="C98" s="343" t="str">
        <f>IF(ISBLANK(Regressions!C108), " ", Regressions!C108)</f>
        <v>Pre-primary</v>
      </c>
      <c r="D98" s="339">
        <f>IF(ISBLANK(Regressions!D108), " ", Regressions!D108)</f>
        <v>561460</v>
      </c>
      <c r="E98" s="217" t="e">
        <f>IF(ISNUMBER(Regressions!E108),ROUND(Regressions!E108, 1), NA())</f>
        <v>#N/A</v>
      </c>
      <c r="F98" s="340" t="e">
        <f>IF(ISNUMBER(Regressions!F108),ROUND(Regressions!F108, 1), NA())</f>
        <v>#N/A</v>
      </c>
      <c r="G98" s="239" t="e">
        <f>IF(ISNUMBER(Regressions!G108),ROUND(Regressions!G108, 1), NA())</f>
        <v>#N/A</v>
      </c>
      <c r="H98" s="341" t="e">
        <f>IF(ISNUMBER(Regressions!H108),ROUND(Regressions!H108, 1), NA())</f>
        <v>#N/A</v>
      </c>
      <c r="I98" s="240" t="e">
        <f>IF(ISNUMBER(Regressions!I108),ROUND(Regressions!I108, 1), NA())</f>
        <v>#N/A</v>
      </c>
      <c r="J98" s="342" t="e">
        <f>IF(ISNUMBER(Regressions!K108),ROUND(Regressions!K108, 1), NA())</f>
        <v>#N/A</v>
      </c>
      <c r="K98" s="340" t="e">
        <f>IF(ISNUMBER(Regressions!L108),ROUND(Regressions!L108, 1), NA())</f>
        <v>#N/A</v>
      </c>
      <c r="L98" s="241" t="e">
        <f>IF(ISNUMBER(Regressions!M108),ROUND(Regressions!M108, 1), NA())</f>
        <v>#N/A</v>
      </c>
      <c r="M98" s="341" t="e">
        <f>IF(ISNUMBER(Regressions!N108),ROUND(Regressions!N108, 1), NA())</f>
        <v>#N/A</v>
      </c>
      <c r="N98" s="240" t="e">
        <f>IF(ISNUMBER(Regressions!O108),ROUND(Regressions!O108, 1), NA())</f>
        <v>#N/A</v>
      </c>
      <c r="O98" s="342" t="e">
        <f>IF(ISNUMBER(Regressions!Q108),ROUND(Regressions!Q108, 1), NA())</f>
        <v>#N/A</v>
      </c>
      <c r="P98" s="340" t="e">
        <f>IF(ISNUMBER(Regressions!R108),ROUND(Regressions!R108, 1), NA())</f>
        <v>#N/A</v>
      </c>
      <c r="Q98" s="218" t="e">
        <f>IF(ISNUMBER(Regressions!S108),ROUND(Regressions!S108, 1), NA())</f>
        <v>#N/A</v>
      </c>
      <c r="R98" s="341" t="e">
        <f>IF(ISNUMBER(Regressions!T108),ROUND(Regressions!T108, 1), NA())</f>
        <v>#N/A</v>
      </c>
      <c r="S98" s="240" t="e">
        <f>IF(ISNUMBER(Regressions!U108),ROUND(Regressions!U108, 1), NA())</f>
        <v>#N/A</v>
      </c>
    </row>
    <row xmlns:x14ac="http://schemas.microsoft.com/office/spreadsheetml/2009/9/ac" r="99" x14ac:dyDescent="0.2">
      <c r="A99" s="337" t="str">
        <f>IF(ISBLANK(Regressions!A109), " ", Regressions!A109)</f>
        <v>Nicaragua</v>
      </c>
      <c r="B99" s="338">
        <f>IF(ISBLANK(Regressions!B109), " ", Regressions!B109)</f>
        <v>2002</v>
      </c>
      <c r="C99" s="343" t="str">
        <f>IF(ISBLANK(Regressions!C109), " ", Regressions!C109)</f>
        <v>Pre-primary</v>
      </c>
      <c r="D99" s="339">
        <f>IF(ISBLANK(Regressions!D109), " ", Regressions!D109)</f>
        <v>556854</v>
      </c>
      <c r="E99" s="217" t="e">
        <f>IF(ISNUMBER(Regressions!E109),ROUND(Regressions!E109, 1), NA())</f>
        <v>#N/A</v>
      </c>
      <c r="F99" s="340" t="e">
        <f>IF(ISNUMBER(Regressions!F109),ROUND(Regressions!F109, 1), NA())</f>
        <v>#N/A</v>
      </c>
      <c r="G99" s="239" t="e">
        <f>IF(ISNUMBER(Regressions!G109),ROUND(Regressions!G109, 1), NA())</f>
        <v>#N/A</v>
      </c>
      <c r="H99" s="341" t="e">
        <f>IF(ISNUMBER(Regressions!H109),ROUND(Regressions!H109, 1), NA())</f>
        <v>#N/A</v>
      </c>
      <c r="I99" s="240" t="e">
        <f>IF(ISNUMBER(Regressions!I109),ROUND(Regressions!I109, 1), NA())</f>
        <v>#N/A</v>
      </c>
      <c r="J99" s="342" t="e">
        <f>IF(ISNUMBER(Regressions!K109),ROUND(Regressions!K109, 1), NA())</f>
        <v>#N/A</v>
      </c>
      <c r="K99" s="340" t="e">
        <f>IF(ISNUMBER(Regressions!L109),ROUND(Regressions!L109, 1), NA())</f>
        <v>#N/A</v>
      </c>
      <c r="L99" s="241" t="e">
        <f>IF(ISNUMBER(Regressions!M109),ROUND(Regressions!M109, 1), NA())</f>
        <v>#N/A</v>
      </c>
      <c r="M99" s="341" t="e">
        <f>IF(ISNUMBER(Regressions!N109),ROUND(Regressions!N109, 1), NA())</f>
        <v>#N/A</v>
      </c>
      <c r="N99" s="240" t="e">
        <f>IF(ISNUMBER(Regressions!O109),ROUND(Regressions!O109, 1), NA())</f>
        <v>#N/A</v>
      </c>
      <c r="O99" s="342" t="e">
        <f>IF(ISNUMBER(Regressions!Q109),ROUND(Regressions!Q109, 1), NA())</f>
        <v>#N/A</v>
      </c>
      <c r="P99" s="340" t="e">
        <f>IF(ISNUMBER(Regressions!R109),ROUND(Regressions!R109, 1), NA())</f>
        <v>#N/A</v>
      </c>
      <c r="Q99" s="218" t="e">
        <f>IF(ISNUMBER(Regressions!S109),ROUND(Regressions!S109, 1), NA())</f>
        <v>#N/A</v>
      </c>
      <c r="R99" s="341" t="e">
        <f>IF(ISNUMBER(Regressions!T109),ROUND(Regressions!T109, 1), NA())</f>
        <v>#N/A</v>
      </c>
      <c r="S99" s="240" t="e">
        <f>IF(ISNUMBER(Regressions!U109),ROUND(Regressions!U109, 1), NA())</f>
        <v>#N/A</v>
      </c>
    </row>
    <row xmlns:x14ac="http://schemas.microsoft.com/office/spreadsheetml/2009/9/ac" r="100" x14ac:dyDescent="0.2">
      <c r="A100" s="337" t="str">
        <f>IF(ISBLANK(Regressions!A110), " ", Regressions!A110)</f>
        <v>Nicaragua</v>
      </c>
      <c r="B100" s="338">
        <f>IF(ISBLANK(Regressions!B110), " ", Regressions!B110)</f>
        <v>2003</v>
      </c>
      <c r="C100" s="343" t="str">
        <f>IF(ISBLANK(Regressions!C110), " ", Regressions!C110)</f>
        <v>Pre-primary</v>
      </c>
      <c r="D100" s="339">
        <f>IF(ISBLANK(Regressions!D110), " ", Regressions!D110)</f>
        <v>552009</v>
      </c>
      <c r="E100" s="217" t="e">
        <f>IF(ISNUMBER(Regressions!E110),ROUND(Regressions!E110, 1), NA())</f>
        <v>#N/A</v>
      </c>
      <c r="F100" s="340" t="e">
        <f>IF(ISNUMBER(Regressions!F110),ROUND(Regressions!F110, 1), NA())</f>
        <v>#N/A</v>
      </c>
      <c r="G100" s="239" t="e">
        <f>IF(ISNUMBER(Regressions!G110),ROUND(Regressions!G110, 1), NA())</f>
        <v>#N/A</v>
      </c>
      <c r="H100" s="341" t="e">
        <f>IF(ISNUMBER(Regressions!H110),ROUND(Regressions!H110, 1), NA())</f>
        <v>#N/A</v>
      </c>
      <c r="I100" s="240" t="e">
        <f>IF(ISNUMBER(Regressions!I110),ROUND(Regressions!I110, 1), NA())</f>
        <v>#N/A</v>
      </c>
      <c r="J100" s="342" t="e">
        <f>IF(ISNUMBER(Regressions!K110),ROUND(Regressions!K110, 1), NA())</f>
        <v>#N/A</v>
      </c>
      <c r="K100" s="340" t="e">
        <f>IF(ISNUMBER(Regressions!L110),ROUND(Regressions!L110, 1), NA())</f>
        <v>#N/A</v>
      </c>
      <c r="L100" s="241" t="e">
        <f>IF(ISNUMBER(Regressions!M110),ROUND(Regressions!M110, 1), NA())</f>
        <v>#N/A</v>
      </c>
      <c r="M100" s="341" t="e">
        <f>IF(ISNUMBER(Regressions!N110),ROUND(Regressions!N110, 1), NA())</f>
        <v>#N/A</v>
      </c>
      <c r="N100" s="240" t="e">
        <f>IF(ISNUMBER(Regressions!O110),ROUND(Regressions!O110, 1), NA())</f>
        <v>#N/A</v>
      </c>
      <c r="O100" s="342" t="e">
        <f>IF(ISNUMBER(Regressions!Q110),ROUND(Regressions!Q110, 1), NA())</f>
        <v>#N/A</v>
      </c>
      <c r="P100" s="340" t="e">
        <f>IF(ISNUMBER(Regressions!R110),ROUND(Regressions!R110, 1), NA())</f>
        <v>#N/A</v>
      </c>
      <c r="Q100" s="218" t="e">
        <f>IF(ISNUMBER(Regressions!S110),ROUND(Regressions!S110, 1), NA())</f>
        <v>#N/A</v>
      </c>
      <c r="R100" s="341" t="e">
        <f>IF(ISNUMBER(Regressions!T110),ROUND(Regressions!T110, 1), NA())</f>
        <v>#N/A</v>
      </c>
      <c r="S100" s="240" t="e">
        <f>IF(ISNUMBER(Regressions!U110),ROUND(Regressions!U110, 1), NA())</f>
        <v>#N/A</v>
      </c>
    </row>
    <row xmlns:x14ac="http://schemas.microsoft.com/office/spreadsheetml/2009/9/ac" r="101" x14ac:dyDescent="0.2">
      <c r="A101" s="337" t="str">
        <f>IF(ISBLANK(Regressions!A111), " ", Regressions!A111)</f>
        <v>Nicaragua</v>
      </c>
      <c r="B101" s="338">
        <f>IF(ISBLANK(Regressions!B111), " ", Regressions!B111)</f>
        <v>2004</v>
      </c>
      <c r="C101" s="343" t="str">
        <f>IF(ISBLANK(Regressions!C111), " ", Regressions!C111)</f>
        <v>Pre-primary</v>
      </c>
      <c r="D101" s="339">
        <f>IF(ISBLANK(Regressions!D111), " ", Regressions!D111)</f>
        <v>546795</v>
      </c>
      <c r="E101" s="217" t="e">
        <f>IF(ISNUMBER(Regressions!E111),ROUND(Regressions!E111, 1), NA())</f>
        <v>#N/A</v>
      </c>
      <c r="F101" s="340" t="e">
        <f>IF(ISNUMBER(Regressions!F111),ROUND(Regressions!F111, 1), NA())</f>
        <v>#N/A</v>
      </c>
      <c r="G101" s="239" t="e">
        <f>IF(ISNUMBER(Regressions!G111),ROUND(Regressions!G111, 1), NA())</f>
        <v>#N/A</v>
      </c>
      <c r="H101" s="341" t="e">
        <f>IF(ISNUMBER(Regressions!H111),ROUND(Regressions!H111, 1), NA())</f>
        <v>#N/A</v>
      </c>
      <c r="I101" s="240" t="e">
        <f>IF(ISNUMBER(Regressions!I111),ROUND(Regressions!I111, 1), NA())</f>
        <v>#N/A</v>
      </c>
      <c r="J101" s="342" t="e">
        <f>IF(ISNUMBER(Regressions!K111),ROUND(Regressions!K111, 1), NA())</f>
        <v>#N/A</v>
      </c>
      <c r="K101" s="340" t="e">
        <f>IF(ISNUMBER(Regressions!L111),ROUND(Regressions!L111, 1), NA())</f>
        <v>#N/A</v>
      </c>
      <c r="L101" s="241" t="e">
        <f>IF(ISNUMBER(Regressions!M111),ROUND(Regressions!M111, 1), NA())</f>
        <v>#N/A</v>
      </c>
      <c r="M101" s="341" t="e">
        <f>IF(ISNUMBER(Regressions!N111),ROUND(Regressions!N111, 1), NA())</f>
        <v>#N/A</v>
      </c>
      <c r="N101" s="240" t="e">
        <f>IF(ISNUMBER(Regressions!O111),ROUND(Regressions!O111, 1), NA())</f>
        <v>#N/A</v>
      </c>
      <c r="O101" s="342" t="e">
        <f>IF(ISNUMBER(Regressions!Q111),ROUND(Regressions!Q111, 1), NA())</f>
        <v>#N/A</v>
      </c>
      <c r="P101" s="340" t="e">
        <f>IF(ISNUMBER(Regressions!R111),ROUND(Regressions!R111, 1), NA())</f>
        <v>#N/A</v>
      </c>
      <c r="Q101" s="218" t="e">
        <f>IF(ISNUMBER(Regressions!S111),ROUND(Regressions!S111, 1), NA())</f>
        <v>#N/A</v>
      </c>
      <c r="R101" s="341" t="e">
        <f>IF(ISNUMBER(Regressions!T111),ROUND(Regressions!T111, 1), NA())</f>
        <v>#N/A</v>
      </c>
      <c r="S101" s="240" t="e">
        <f>IF(ISNUMBER(Regressions!U111),ROUND(Regressions!U111, 1), NA())</f>
        <v>#N/A</v>
      </c>
    </row>
    <row xmlns:x14ac="http://schemas.microsoft.com/office/spreadsheetml/2009/9/ac" r="102" x14ac:dyDescent="0.2">
      <c r="A102" s="337" t="str">
        <f>IF(ISBLANK(Regressions!A112), " ", Regressions!A112)</f>
        <v>Nicaragua</v>
      </c>
      <c r="B102" s="338">
        <f>IF(ISBLANK(Regressions!B112), " ", Regressions!B112)</f>
        <v>2005</v>
      </c>
      <c r="C102" s="343" t="str">
        <f>IF(ISBLANK(Regressions!C112), " ", Regressions!C112)</f>
        <v>Pre-primary</v>
      </c>
      <c r="D102" s="339">
        <f>IF(ISBLANK(Regressions!D112), " ", Regressions!D112)</f>
        <v>542480</v>
      </c>
      <c r="E102" s="217" t="e">
        <f>IF(ISNUMBER(Regressions!E112),ROUND(Regressions!E112, 1), NA())</f>
        <v>#N/A</v>
      </c>
      <c r="F102" s="340" t="e">
        <f>IF(ISNUMBER(Regressions!F112),ROUND(Regressions!F112, 1), NA())</f>
        <v>#N/A</v>
      </c>
      <c r="G102" s="239" t="e">
        <f>IF(ISNUMBER(Regressions!G112),ROUND(Regressions!G112, 1), NA())</f>
        <v>#N/A</v>
      </c>
      <c r="H102" s="341" t="e">
        <f>IF(ISNUMBER(Regressions!H112),ROUND(Regressions!H112, 1), NA())</f>
        <v>#N/A</v>
      </c>
      <c r="I102" s="240" t="e">
        <f>IF(ISNUMBER(Regressions!I112),ROUND(Regressions!I112, 1), NA())</f>
        <v>#N/A</v>
      </c>
      <c r="J102" s="342" t="e">
        <f>IF(ISNUMBER(Regressions!K112),ROUND(Regressions!K112, 1), NA())</f>
        <v>#N/A</v>
      </c>
      <c r="K102" s="340" t="e">
        <f>IF(ISNUMBER(Regressions!L112),ROUND(Regressions!L112, 1), NA())</f>
        <v>#N/A</v>
      </c>
      <c r="L102" s="241" t="e">
        <f>IF(ISNUMBER(Regressions!M112),ROUND(Regressions!M112, 1), NA())</f>
        <v>#N/A</v>
      </c>
      <c r="M102" s="341" t="e">
        <f>IF(ISNUMBER(Regressions!N112),ROUND(Regressions!N112, 1), NA())</f>
        <v>#N/A</v>
      </c>
      <c r="N102" s="240" t="e">
        <f>IF(ISNUMBER(Regressions!O112),ROUND(Regressions!O112, 1), NA())</f>
        <v>#N/A</v>
      </c>
      <c r="O102" s="342" t="e">
        <f>IF(ISNUMBER(Regressions!Q112),ROUND(Regressions!Q112, 1), NA())</f>
        <v>#N/A</v>
      </c>
      <c r="P102" s="340" t="e">
        <f>IF(ISNUMBER(Regressions!R112),ROUND(Regressions!R112, 1), NA())</f>
        <v>#N/A</v>
      </c>
      <c r="Q102" s="218" t="e">
        <f>IF(ISNUMBER(Regressions!S112),ROUND(Regressions!S112, 1), NA())</f>
        <v>#N/A</v>
      </c>
      <c r="R102" s="341" t="e">
        <f>IF(ISNUMBER(Regressions!T112),ROUND(Regressions!T112, 1), NA())</f>
        <v>#N/A</v>
      </c>
      <c r="S102" s="240" t="e">
        <f>IF(ISNUMBER(Regressions!U112),ROUND(Regressions!U112, 1), NA())</f>
        <v>#N/A</v>
      </c>
    </row>
    <row xmlns:x14ac="http://schemas.microsoft.com/office/spreadsheetml/2009/9/ac" r="103" x14ac:dyDescent="0.2">
      <c r="A103" s="337" t="str">
        <f>IF(ISBLANK(Regressions!A113), " ", Regressions!A113)</f>
        <v>Nicaragua</v>
      </c>
      <c r="B103" s="338">
        <f>IF(ISBLANK(Regressions!B113), " ", Regressions!B113)</f>
        <v>2006</v>
      </c>
      <c r="C103" s="343" t="str">
        <f>IF(ISBLANK(Regressions!C113), " ", Regressions!C113)</f>
        <v>Pre-primary</v>
      </c>
      <c r="D103" s="339">
        <f>IF(ISBLANK(Regressions!D113), " ", Regressions!D113)</f>
        <v>403395</v>
      </c>
      <c r="E103" s="217" t="e">
        <f>IF(ISNUMBER(Regressions!E113),ROUND(Regressions!E113, 1), NA())</f>
        <v>#N/A</v>
      </c>
      <c r="F103" s="340" t="e">
        <f>IF(ISNUMBER(Regressions!F113),ROUND(Regressions!F113, 1), NA())</f>
        <v>#N/A</v>
      </c>
      <c r="G103" s="239" t="e">
        <f>IF(ISNUMBER(Regressions!G113),ROUND(Regressions!G113, 1), NA())</f>
        <v>#N/A</v>
      </c>
      <c r="H103" s="341" t="e">
        <f>IF(ISNUMBER(Regressions!H113),ROUND(Regressions!H113, 1), NA())</f>
        <v>#N/A</v>
      </c>
      <c r="I103" s="240" t="e">
        <f>IF(ISNUMBER(Regressions!I113),ROUND(Regressions!I113, 1), NA())</f>
        <v>#N/A</v>
      </c>
      <c r="J103" s="342" t="e">
        <f>IF(ISNUMBER(Regressions!K113),ROUND(Regressions!K113, 1), NA())</f>
        <v>#N/A</v>
      </c>
      <c r="K103" s="340" t="e">
        <f>IF(ISNUMBER(Regressions!L113),ROUND(Regressions!L113, 1), NA())</f>
        <v>#N/A</v>
      </c>
      <c r="L103" s="241" t="e">
        <f>IF(ISNUMBER(Regressions!M113),ROUND(Regressions!M113, 1), NA())</f>
        <v>#N/A</v>
      </c>
      <c r="M103" s="341" t="e">
        <f>IF(ISNUMBER(Regressions!N113),ROUND(Regressions!N113, 1), NA())</f>
        <v>#N/A</v>
      </c>
      <c r="N103" s="240" t="e">
        <f>IF(ISNUMBER(Regressions!O113),ROUND(Regressions!O113, 1), NA())</f>
        <v>#N/A</v>
      </c>
      <c r="O103" s="342" t="e">
        <f>IF(ISNUMBER(Regressions!Q113),ROUND(Regressions!Q113, 1), NA())</f>
        <v>#N/A</v>
      </c>
      <c r="P103" s="340" t="e">
        <f>IF(ISNUMBER(Regressions!R113),ROUND(Regressions!R113, 1), NA())</f>
        <v>#N/A</v>
      </c>
      <c r="Q103" s="218" t="e">
        <f>IF(ISNUMBER(Regressions!S113),ROUND(Regressions!S113, 1), NA())</f>
        <v>#N/A</v>
      </c>
      <c r="R103" s="341" t="e">
        <f>IF(ISNUMBER(Regressions!T113),ROUND(Regressions!T113, 1), NA())</f>
        <v>#N/A</v>
      </c>
      <c r="S103" s="240" t="e">
        <f>IF(ISNUMBER(Regressions!U113),ROUND(Regressions!U113, 1), NA())</f>
        <v>#N/A</v>
      </c>
    </row>
    <row xmlns:x14ac="http://schemas.microsoft.com/office/spreadsheetml/2009/9/ac" r="104" x14ac:dyDescent="0.2">
      <c r="A104" s="337" t="str">
        <f>IF(ISBLANK(Regressions!A114), " ", Regressions!A114)</f>
        <v>Nicaragua</v>
      </c>
      <c r="B104" s="338">
        <f>IF(ISBLANK(Regressions!B114), " ", Regressions!B114)</f>
        <v>2007</v>
      </c>
      <c r="C104" s="343" t="str">
        <f>IF(ISBLANK(Regressions!C114), " ", Regressions!C114)</f>
        <v>Pre-primary</v>
      </c>
      <c r="D104" s="339">
        <f>IF(ISBLANK(Regressions!D114), " ", Regressions!D114)</f>
        <v>401169</v>
      </c>
      <c r="E104" s="217" t="e">
        <f>IF(ISNUMBER(Regressions!E114),ROUND(Regressions!E114, 1), NA())</f>
        <v>#N/A</v>
      </c>
      <c r="F104" s="340" t="e">
        <f>IF(ISNUMBER(Regressions!F114),ROUND(Regressions!F114, 1), NA())</f>
        <v>#N/A</v>
      </c>
      <c r="G104" s="239" t="e">
        <f>IF(ISNUMBER(Regressions!G114),ROUND(Regressions!G114, 1), NA())</f>
        <v>#N/A</v>
      </c>
      <c r="H104" s="341" t="e">
        <f>IF(ISNUMBER(Regressions!H114),ROUND(Regressions!H114, 1), NA())</f>
        <v>#N/A</v>
      </c>
      <c r="I104" s="240" t="e">
        <f>IF(ISNUMBER(Regressions!I114),ROUND(Regressions!I114, 1), NA())</f>
        <v>#N/A</v>
      </c>
      <c r="J104" s="342" t="e">
        <f>IF(ISNUMBER(Regressions!K114),ROUND(Regressions!K114, 1), NA())</f>
        <v>#N/A</v>
      </c>
      <c r="K104" s="340" t="e">
        <f>IF(ISNUMBER(Regressions!L114),ROUND(Regressions!L114, 1), NA())</f>
        <v>#N/A</v>
      </c>
      <c r="L104" s="241" t="e">
        <f>IF(ISNUMBER(Regressions!M114),ROUND(Regressions!M114, 1), NA())</f>
        <v>#N/A</v>
      </c>
      <c r="M104" s="341" t="e">
        <f>IF(ISNUMBER(Regressions!N114),ROUND(Regressions!N114, 1), NA())</f>
        <v>#N/A</v>
      </c>
      <c r="N104" s="240" t="e">
        <f>IF(ISNUMBER(Regressions!O114),ROUND(Regressions!O114, 1), NA())</f>
        <v>#N/A</v>
      </c>
      <c r="O104" s="342" t="e">
        <f>IF(ISNUMBER(Regressions!Q114),ROUND(Regressions!Q114, 1), NA())</f>
        <v>#N/A</v>
      </c>
      <c r="P104" s="340" t="e">
        <f>IF(ISNUMBER(Regressions!R114),ROUND(Regressions!R114, 1), NA())</f>
        <v>#N/A</v>
      </c>
      <c r="Q104" s="218" t="e">
        <f>IF(ISNUMBER(Regressions!S114),ROUND(Regressions!S114, 1), NA())</f>
        <v>#N/A</v>
      </c>
      <c r="R104" s="341" t="e">
        <f>IF(ISNUMBER(Regressions!T114),ROUND(Regressions!T114, 1), NA())</f>
        <v>#N/A</v>
      </c>
      <c r="S104" s="240" t="e">
        <f>IF(ISNUMBER(Regressions!U114),ROUND(Regressions!U114, 1), NA())</f>
        <v>#N/A</v>
      </c>
    </row>
    <row xmlns:x14ac="http://schemas.microsoft.com/office/spreadsheetml/2009/9/ac" r="105" x14ac:dyDescent="0.2">
      <c r="A105" s="337" t="str">
        <f>IF(ISBLANK(Regressions!A115), " ", Regressions!A115)</f>
        <v>Nicaragua</v>
      </c>
      <c r="B105" s="338">
        <f>IF(ISBLANK(Regressions!B115), " ", Regressions!B115)</f>
        <v>2008</v>
      </c>
      <c r="C105" s="343" t="str">
        <f>IF(ISBLANK(Regressions!C115), " ", Regressions!C115)</f>
        <v>Pre-primary</v>
      </c>
      <c r="D105" s="339">
        <f>IF(ISBLANK(Regressions!D115), " ", Regressions!D115)</f>
        <v>399243</v>
      </c>
      <c r="E105" s="217" t="e">
        <f>IF(ISNUMBER(Regressions!E115),ROUND(Regressions!E115, 1), NA())</f>
        <v>#N/A</v>
      </c>
      <c r="F105" s="340" t="e">
        <f>IF(ISNUMBER(Regressions!F115),ROUND(Regressions!F115, 1), NA())</f>
        <v>#N/A</v>
      </c>
      <c r="G105" s="239" t="e">
        <f>IF(ISNUMBER(Regressions!G115),ROUND(Regressions!G115, 1), NA())</f>
        <v>#N/A</v>
      </c>
      <c r="H105" s="341" t="e">
        <f>IF(ISNUMBER(Regressions!H115),ROUND(Regressions!H115, 1), NA())</f>
        <v>#N/A</v>
      </c>
      <c r="I105" s="240" t="e">
        <f>IF(ISNUMBER(Regressions!I115),ROUND(Regressions!I115, 1), NA())</f>
        <v>#N/A</v>
      </c>
      <c r="J105" s="342" t="e">
        <f>IF(ISNUMBER(Regressions!K115),ROUND(Regressions!K115, 1), NA())</f>
        <v>#N/A</v>
      </c>
      <c r="K105" s="340" t="e">
        <f>IF(ISNUMBER(Regressions!L115),ROUND(Regressions!L115, 1), NA())</f>
        <v>#N/A</v>
      </c>
      <c r="L105" s="241" t="e">
        <f>IF(ISNUMBER(Regressions!M115),ROUND(Regressions!M115, 1), NA())</f>
        <v>#N/A</v>
      </c>
      <c r="M105" s="341" t="e">
        <f>IF(ISNUMBER(Regressions!N115),ROUND(Regressions!N115, 1), NA())</f>
        <v>#N/A</v>
      </c>
      <c r="N105" s="240" t="e">
        <f>IF(ISNUMBER(Regressions!O115),ROUND(Regressions!O115, 1), NA())</f>
        <v>#N/A</v>
      </c>
      <c r="O105" s="342" t="e">
        <f>IF(ISNUMBER(Regressions!Q115),ROUND(Regressions!Q115, 1), NA())</f>
        <v>#N/A</v>
      </c>
      <c r="P105" s="340" t="e">
        <f>IF(ISNUMBER(Regressions!R115),ROUND(Regressions!R115, 1), NA())</f>
        <v>#N/A</v>
      </c>
      <c r="Q105" s="218" t="e">
        <f>IF(ISNUMBER(Regressions!S115),ROUND(Regressions!S115, 1), NA())</f>
        <v>#N/A</v>
      </c>
      <c r="R105" s="341" t="e">
        <f>IF(ISNUMBER(Regressions!T115),ROUND(Regressions!T115, 1), NA())</f>
        <v>#N/A</v>
      </c>
      <c r="S105" s="240" t="e">
        <f>IF(ISNUMBER(Regressions!U115),ROUND(Regressions!U115, 1), NA())</f>
        <v>#N/A</v>
      </c>
    </row>
    <row xmlns:x14ac="http://schemas.microsoft.com/office/spreadsheetml/2009/9/ac" r="106" x14ac:dyDescent="0.2">
      <c r="A106" s="337" t="str">
        <f>IF(ISBLANK(Regressions!A116), " ", Regressions!A116)</f>
        <v>Nicaragua</v>
      </c>
      <c r="B106" s="338">
        <f>IF(ISBLANK(Regressions!B116), " ", Regressions!B116)</f>
        <v>2009</v>
      </c>
      <c r="C106" s="343" t="str">
        <f>IF(ISBLANK(Regressions!C116), " ", Regressions!C116)</f>
        <v>Pre-primary</v>
      </c>
      <c r="D106" s="339">
        <f>IF(ISBLANK(Regressions!D116), " ", Regressions!D116)</f>
        <v>397632</v>
      </c>
      <c r="E106" s="217" t="e">
        <f>IF(ISNUMBER(Regressions!E116),ROUND(Regressions!E116, 1), NA())</f>
        <v>#N/A</v>
      </c>
      <c r="F106" s="340" t="e">
        <f>IF(ISNUMBER(Regressions!F116),ROUND(Regressions!F116, 1), NA())</f>
        <v>#N/A</v>
      </c>
      <c r="G106" s="239" t="e">
        <f>IF(ISNUMBER(Regressions!G116),ROUND(Regressions!G116, 1), NA())</f>
        <v>#N/A</v>
      </c>
      <c r="H106" s="341" t="e">
        <f>IF(ISNUMBER(Regressions!H116),ROUND(Regressions!H116, 1), NA())</f>
        <v>#N/A</v>
      </c>
      <c r="I106" s="240" t="e">
        <f>IF(ISNUMBER(Regressions!I116),ROUND(Regressions!I116, 1), NA())</f>
        <v>#N/A</v>
      </c>
      <c r="J106" s="342" t="e">
        <f>IF(ISNUMBER(Regressions!K116),ROUND(Regressions!K116, 1), NA())</f>
        <v>#N/A</v>
      </c>
      <c r="K106" s="340" t="e">
        <f>IF(ISNUMBER(Regressions!L116),ROUND(Regressions!L116, 1), NA())</f>
        <v>#N/A</v>
      </c>
      <c r="L106" s="241" t="e">
        <f>IF(ISNUMBER(Regressions!M116),ROUND(Regressions!M116, 1), NA())</f>
        <v>#N/A</v>
      </c>
      <c r="M106" s="341" t="e">
        <f>IF(ISNUMBER(Regressions!N116),ROUND(Regressions!N116, 1), NA())</f>
        <v>#N/A</v>
      </c>
      <c r="N106" s="240" t="e">
        <f>IF(ISNUMBER(Regressions!O116),ROUND(Regressions!O116, 1), NA())</f>
        <v>#N/A</v>
      </c>
      <c r="O106" s="342" t="e">
        <f>IF(ISNUMBER(Regressions!Q116),ROUND(Regressions!Q116, 1), NA())</f>
        <v>#N/A</v>
      </c>
      <c r="P106" s="340" t="e">
        <f>IF(ISNUMBER(Regressions!R116),ROUND(Regressions!R116, 1), NA())</f>
        <v>#N/A</v>
      </c>
      <c r="Q106" s="218" t="e">
        <f>IF(ISNUMBER(Regressions!S116),ROUND(Regressions!S116, 1), NA())</f>
        <v>#N/A</v>
      </c>
      <c r="R106" s="341" t="e">
        <f>IF(ISNUMBER(Regressions!T116),ROUND(Regressions!T116, 1), NA())</f>
        <v>#N/A</v>
      </c>
      <c r="S106" s="240" t="e">
        <f>IF(ISNUMBER(Regressions!U116),ROUND(Regressions!U116, 1), NA())</f>
        <v>#N/A</v>
      </c>
    </row>
    <row xmlns:x14ac="http://schemas.microsoft.com/office/spreadsheetml/2009/9/ac" r="107" x14ac:dyDescent="0.2">
      <c r="A107" s="337" t="str">
        <f>IF(ISBLANK(Regressions!A117), " ", Regressions!A117)</f>
        <v>Nicaragua</v>
      </c>
      <c r="B107" s="338">
        <f>IF(ISBLANK(Regressions!B117), " ", Regressions!B117)</f>
        <v>2010</v>
      </c>
      <c r="C107" s="343" t="str">
        <f>IF(ISBLANK(Regressions!C117), " ", Regressions!C117)</f>
        <v>Pre-primary</v>
      </c>
      <c r="D107" s="339">
        <f>IF(ISBLANK(Regressions!D117), " ", Regressions!D117)</f>
        <v>397288</v>
      </c>
      <c r="E107" s="217" t="e">
        <f>IF(ISNUMBER(Regressions!E117),ROUND(Regressions!E117, 1), NA())</f>
        <v>#N/A</v>
      </c>
      <c r="F107" s="340" t="e">
        <f>IF(ISNUMBER(Regressions!F117),ROUND(Regressions!F117, 1), NA())</f>
        <v>#N/A</v>
      </c>
      <c r="G107" s="239" t="e">
        <f>IF(ISNUMBER(Regressions!G117),ROUND(Regressions!G117, 1), NA())</f>
        <v>#N/A</v>
      </c>
      <c r="H107" s="341" t="e">
        <f>IF(ISNUMBER(Regressions!H117),ROUND(Regressions!H117, 1), NA())</f>
        <v>#N/A</v>
      </c>
      <c r="I107" s="240" t="e">
        <f>IF(ISNUMBER(Regressions!I117),ROUND(Regressions!I117, 1), NA())</f>
        <v>#N/A</v>
      </c>
      <c r="J107" s="342" t="e">
        <f>IF(ISNUMBER(Regressions!K117),ROUND(Regressions!K117, 1), NA())</f>
        <v>#N/A</v>
      </c>
      <c r="K107" s="340" t="e">
        <f>IF(ISNUMBER(Regressions!L117),ROUND(Regressions!L117, 1), NA())</f>
        <v>#N/A</v>
      </c>
      <c r="L107" s="241" t="e">
        <f>IF(ISNUMBER(Regressions!M117),ROUND(Regressions!M117, 1), NA())</f>
        <v>#N/A</v>
      </c>
      <c r="M107" s="341" t="e">
        <f>IF(ISNUMBER(Regressions!N117),ROUND(Regressions!N117, 1), NA())</f>
        <v>#N/A</v>
      </c>
      <c r="N107" s="240" t="e">
        <f>IF(ISNUMBER(Regressions!O117),ROUND(Regressions!O117, 1), NA())</f>
        <v>#N/A</v>
      </c>
      <c r="O107" s="342" t="e">
        <f>IF(ISNUMBER(Regressions!Q117),ROUND(Regressions!Q117, 1), NA())</f>
        <v>#N/A</v>
      </c>
      <c r="P107" s="340" t="e">
        <f>IF(ISNUMBER(Regressions!R117),ROUND(Regressions!R117, 1), NA())</f>
        <v>#N/A</v>
      </c>
      <c r="Q107" s="218" t="e">
        <f>IF(ISNUMBER(Regressions!S117),ROUND(Regressions!S117, 1), NA())</f>
        <v>#N/A</v>
      </c>
      <c r="R107" s="341" t="e">
        <f>IF(ISNUMBER(Regressions!T117),ROUND(Regressions!T117, 1), NA())</f>
        <v>#N/A</v>
      </c>
      <c r="S107" s="240" t="e">
        <f>IF(ISNUMBER(Regressions!U117),ROUND(Regressions!U117, 1), NA())</f>
        <v>#N/A</v>
      </c>
    </row>
    <row xmlns:x14ac="http://schemas.microsoft.com/office/spreadsheetml/2009/9/ac" r="108" x14ac:dyDescent="0.2">
      <c r="A108" s="337" t="str">
        <f>IF(ISBLANK(Regressions!A118), " ", Regressions!A118)</f>
        <v>Nicaragua</v>
      </c>
      <c r="B108" s="338">
        <f>IF(ISBLANK(Regressions!B118), " ", Regressions!B118)</f>
        <v>2011</v>
      </c>
      <c r="C108" s="343" t="str">
        <f>IF(ISBLANK(Regressions!C118), " ", Regressions!C118)</f>
        <v>Pre-primary</v>
      </c>
      <c r="D108" s="339">
        <f>IF(ISBLANK(Regressions!D118), " ", Regressions!D118)</f>
        <v>398338</v>
      </c>
      <c r="E108" s="217" t="e">
        <f>IF(ISNUMBER(Regressions!E118),ROUND(Regressions!E118, 1), NA())</f>
        <v>#N/A</v>
      </c>
      <c r="F108" s="340" t="e">
        <f>IF(ISNUMBER(Regressions!F118),ROUND(Regressions!F118, 1), NA())</f>
        <v>#N/A</v>
      </c>
      <c r="G108" s="239" t="e">
        <f>IF(ISNUMBER(Regressions!G118),ROUND(Regressions!G118, 1), NA())</f>
        <v>#N/A</v>
      </c>
      <c r="H108" s="341" t="e">
        <f>IF(ISNUMBER(Regressions!H118),ROUND(Regressions!H118, 1), NA())</f>
        <v>#N/A</v>
      </c>
      <c r="I108" s="240" t="e">
        <f>IF(ISNUMBER(Regressions!I118),ROUND(Regressions!I118, 1), NA())</f>
        <v>#N/A</v>
      </c>
      <c r="J108" s="342" t="e">
        <f>IF(ISNUMBER(Regressions!K118),ROUND(Regressions!K118, 1), NA())</f>
        <v>#N/A</v>
      </c>
      <c r="K108" s="340" t="e">
        <f>IF(ISNUMBER(Regressions!L118),ROUND(Regressions!L118, 1), NA())</f>
        <v>#N/A</v>
      </c>
      <c r="L108" s="241" t="e">
        <f>IF(ISNUMBER(Regressions!M118),ROUND(Regressions!M118, 1), NA())</f>
        <v>#N/A</v>
      </c>
      <c r="M108" s="341" t="e">
        <f>IF(ISNUMBER(Regressions!N118),ROUND(Regressions!N118, 1), NA())</f>
        <v>#N/A</v>
      </c>
      <c r="N108" s="240" t="e">
        <f>IF(ISNUMBER(Regressions!O118),ROUND(Regressions!O118, 1), NA())</f>
        <v>#N/A</v>
      </c>
      <c r="O108" s="342" t="e">
        <f>IF(ISNUMBER(Regressions!Q118),ROUND(Regressions!Q118, 1), NA())</f>
        <v>#N/A</v>
      </c>
      <c r="P108" s="340" t="e">
        <f>IF(ISNUMBER(Regressions!R118),ROUND(Regressions!R118, 1), NA())</f>
        <v>#N/A</v>
      </c>
      <c r="Q108" s="218" t="e">
        <f>IF(ISNUMBER(Regressions!S118),ROUND(Regressions!S118, 1), NA())</f>
        <v>#N/A</v>
      </c>
      <c r="R108" s="341" t="e">
        <f>IF(ISNUMBER(Regressions!T118),ROUND(Regressions!T118, 1), NA())</f>
        <v>#N/A</v>
      </c>
      <c r="S108" s="240" t="e">
        <f>IF(ISNUMBER(Regressions!U118),ROUND(Regressions!U118, 1), NA())</f>
        <v>#N/A</v>
      </c>
    </row>
    <row xmlns:x14ac="http://schemas.microsoft.com/office/spreadsheetml/2009/9/ac" r="109" x14ac:dyDescent="0.2">
      <c r="A109" s="337" t="str">
        <f>IF(ISBLANK(Regressions!A119), " ", Regressions!A119)</f>
        <v>Nicaragua</v>
      </c>
      <c r="B109" s="338">
        <f>IF(ISBLANK(Regressions!B119), " ", Regressions!B119)</f>
        <v>2012</v>
      </c>
      <c r="C109" s="343" t="str">
        <f>IF(ISBLANK(Regressions!C119), " ", Regressions!C119)</f>
        <v>Pre-primary</v>
      </c>
      <c r="D109" s="339">
        <f>IF(ISBLANK(Regressions!D119), " ", Regressions!D119)</f>
        <v>400757</v>
      </c>
      <c r="E109" s="217" t="e">
        <f>IF(ISNUMBER(Regressions!E119),ROUND(Regressions!E119, 1), NA())</f>
        <v>#N/A</v>
      </c>
      <c r="F109" s="340" t="e">
        <f>IF(ISNUMBER(Regressions!F119),ROUND(Regressions!F119, 1), NA())</f>
        <v>#N/A</v>
      </c>
      <c r="G109" s="239" t="e">
        <f>IF(ISNUMBER(Regressions!G119),ROUND(Regressions!G119, 1), NA())</f>
        <v>#N/A</v>
      </c>
      <c r="H109" s="341" t="e">
        <f>IF(ISNUMBER(Regressions!H119),ROUND(Regressions!H119, 1), NA())</f>
        <v>#N/A</v>
      </c>
      <c r="I109" s="240" t="e">
        <f>IF(ISNUMBER(Regressions!I119),ROUND(Regressions!I119, 1), NA())</f>
        <v>#N/A</v>
      </c>
      <c r="J109" s="342" t="e">
        <f>IF(ISNUMBER(Regressions!K119),ROUND(Regressions!K119, 1), NA())</f>
        <v>#N/A</v>
      </c>
      <c r="K109" s="340" t="e">
        <f>IF(ISNUMBER(Regressions!L119),ROUND(Regressions!L119, 1), NA())</f>
        <v>#N/A</v>
      </c>
      <c r="L109" s="241" t="e">
        <f>IF(ISNUMBER(Regressions!M119),ROUND(Regressions!M119, 1), NA())</f>
        <v>#N/A</v>
      </c>
      <c r="M109" s="341" t="e">
        <f>IF(ISNUMBER(Regressions!N119),ROUND(Regressions!N119, 1), NA())</f>
        <v>#N/A</v>
      </c>
      <c r="N109" s="240" t="e">
        <f>IF(ISNUMBER(Regressions!O119),ROUND(Regressions!O119, 1), NA())</f>
        <v>#N/A</v>
      </c>
      <c r="O109" s="342" t="e">
        <f>IF(ISNUMBER(Regressions!Q119),ROUND(Regressions!Q119, 1), NA())</f>
        <v>#N/A</v>
      </c>
      <c r="P109" s="340" t="e">
        <f>IF(ISNUMBER(Regressions!R119),ROUND(Regressions!R119, 1), NA())</f>
        <v>#N/A</v>
      </c>
      <c r="Q109" s="218" t="e">
        <f>IF(ISNUMBER(Regressions!S119),ROUND(Regressions!S119, 1), NA())</f>
        <v>#N/A</v>
      </c>
      <c r="R109" s="341" t="e">
        <f>IF(ISNUMBER(Regressions!T119),ROUND(Regressions!T119, 1), NA())</f>
        <v>#N/A</v>
      </c>
      <c r="S109" s="240" t="e">
        <f>IF(ISNUMBER(Regressions!U119),ROUND(Regressions!U119, 1), NA())</f>
        <v>#N/A</v>
      </c>
    </row>
    <row xmlns:x14ac="http://schemas.microsoft.com/office/spreadsheetml/2009/9/ac" r="110" x14ac:dyDescent="0.2">
      <c r="A110" s="337" t="str">
        <f>IF(ISBLANK(Regressions!A120), " ", Regressions!A120)</f>
        <v>Nicaragua</v>
      </c>
      <c r="B110" s="338">
        <f>IF(ISBLANK(Regressions!B120), " ", Regressions!B120)</f>
        <v>2013</v>
      </c>
      <c r="C110" s="343" t="str">
        <f>IF(ISBLANK(Regressions!C120), " ", Regressions!C120)</f>
        <v>Pre-primary</v>
      </c>
      <c r="D110" s="339">
        <f>IF(ISBLANK(Regressions!D120), " ", Regressions!D120)</f>
        <v>403583</v>
      </c>
      <c r="E110" s="217" t="e">
        <f>IF(ISNUMBER(Regressions!E120),ROUND(Regressions!E120, 1), NA())</f>
        <v>#N/A</v>
      </c>
      <c r="F110" s="340" t="e">
        <f>IF(ISNUMBER(Regressions!F120),ROUND(Regressions!F120, 1), NA())</f>
        <v>#N/A</v>
      </c>
      <c r="G110" s="239" t="e">
        <f>IF(ISNUMBER(Regressions!G120),ROUND(Regressions!G120, 1), NA())</f>
        <v>#N/A</v>
      </c>
      <c r="H110" s="341" t="e">
        <f>IF(ISNUMBER(Regressions!H120),ROUND(Regressions!H120, 1), NA())</f>
        <v>#N/A</v>
      </c>
      <c r="I110" s="240" t="e">
        <f>IF(ISNUMBER(Regressions!I120),ROUND(Regressions!I120, 1), NA())</f>
        <v>#N/A</v>
      </c>
      <c r="J110" s="342" t="e">
        <f>IF(ISNUMBER(Regressions!K120),ROUND(Regressions!K120, 1), NA())</f>
        <v>#N/A</v>
      </c>
      <c r="K110" s="340" t="e">
        <f>IF(ISNUMBER(Regressions!L120),ROUND(Regressions!L120, 1), NA())</f>
        <v>#N/A</v>
      </c>
      <c r="L110" s="241" t="e">
        <f>IF(ISNUMBER(Regressions!M120),ROUND(Regressions!M120, 1), NA())</f>
        <v>#N/A</v>
      </c>
      <c r="M110" s="341" t="e">
        <f>IF(ISNUMBER(Regressions!N120),ROUND(Regressions!N120, 1), NA())</f>
        <v>#N/A</v>
      </c>
      <c r="N110" s="240" t="e">
        <f>IF(ISNUMBER(Regressions!O120),ROUND(Regressions!O120, 1), NA())</f>
        <v>#N/A</v>
      </c>
      <c r="O110" s="342" t="e">
        <f>IF(ISNUMBER(Regressions!Q120),ROUND(Regressions!Q120, 1), NA())</f>
        <v>#N/A</v>
      </c>
      <c r="P110" s="340" t="e">
        <f>IF(ISNUMBER(Regressions!R120),ROUND(Regressions!R120, 1), NA())</f>
        <v>#N/A</v>
      </c>
      <c r="Q110" s="218" t="e">
        <f>IF(ISNUMBER(Regressions!S120),ROUND(Regressions!S120, 1), NA())</f>
        <v>#N/A</v>
      </c>
      <c r="R110" s="341" t="e">
        <f>IF(ISNUMBER(Regressions!T120),ROUND(Regressions!T120, 1), NA())</f>
        <v>#N/A</v>
      </c>
      <c r="S110" s="240" t="e">
        <f>IF(ISNUMBER(Regressions!U120),ROUND(Regressions!U120, 1), NA())</f>
        <v>#N/A</v>
      </c>
    </row>
    <row xmlns:x14ac="http://schemas.microsoft.com/office/spreadsheetml/2009/9/ac" r="111" x14ac:dyDescent="0.2">
      <c r="A111" s="337" t="str">
        <f>IF(ISBLANK(Regressions!A121), " ", Regressions!A121)</f>
        <v>Nicaragua</v>
      </c>
      <c r="B111" s="338">
        <f>IF(ISBLANK(Regressions!B121), " ", Regressions!B121)</f>
        <v>2014</v>
      </c>
      <c r="C111" s="343" t="str">
        <f>IF(ISBLANK(Regressions!C121), " ", Regressions!C121)</f>
        <v>Pre-primary</v>
      </c>
      <c r="D111" s="339">
        <f>IF(ISBLANK(Regressions!D121), " ", Regressions!D121)</f>
        <v>406611</v>
      </c>
      <c r="E111" s="217" t="e">
        <f>IF(ISNUMBER(Regressions!E121),ROUND(Regressions!E121, 1), NA())</f>
        <v>#N/A</v>
      </c>
      <c r="F111" s="340" t="e">
        <f>IF(ISNUMBER(Regressions!F121),ROUND(Regressions!F121, 1), NA())</f>
        <v>#N/A</v>
      </c>
      <c r="G111" s="239" t="e">
        <f>IF(ISNUMBER(Regressions!G121),ROUND(Regressions!G121, 1), NA())</f>
        <v>#N/A</v>
      </c>
      <c r="H111" s="341" t="e">
        <f>IF(ISNUMBER(Regressions!H121),ROUND(Regressions!H121, 1), NA())</f>
        <v>#N/A</v>
      </c>
      <c r="I111" s="240" t="e">
        <f>IF(ISNUMBER(Regressions!I121),ROUND(Regressions!I121, 1), NA())</f>
        <v>#N/A</v>
      </c>
      <c r="J111" s="342" t="e">
        <f>IF(ISNUMBER(Regressions!K121),ROUND(Regressions!K121, 1), NA())</f>
        <v>#N/A</v>
      </c>
      <c r="K111" s="340" t="e">
        <f>IF(ISNUMBER(Regressions!L121),ROUND(Regressions!L121, 1), NA())</f>
        <v>#N/A</v>
      </c>
      <c r="L111" s="241" t="e">
        <f>IF(ISNUMBER(Regressions!M121),ROUND(Regressions!M121, 1), NA())</f>
        <v>#N/A</v>
      </c>
      <c r="M111" s="341" t="e">
        <f>IF(ISNUMBER(Regressions!N121),ROUND(Regressions!N121, 1), NA())</f>
        <v>#N/A</v>
      </c>
      <c r="N111" s="240" t="e">
        <f>IF(ISNUMBER(Regressions!O121),ROUND(Regressions!O121, 1), NA())</f>
        <v>#N/A</v>
      </c>
      <c r="O111" s="342" t="e">
        <f>IF(ISNUMBER(Regressions!Q121),ROUND(Regressions!Q121, 1), NA())</f>
        <v>#N/A</v>
      </c>
      <c r="P111" s="340" t="e">
        <f>IF(ISNUMBER(Regressions!R121),ROUND(Regressions!R121, 1), NA())</f>
        <v>#N/A</v>
      </c>
      <c r="Q111" s="218" t="e">
        <f>IF(ISNUMBER(Regressions!S121),ROUND(Regressions!S121, 1), NA())</f>
        <v>#N/A</v>
      </c>
      <c r="R111" s="341" t="e">
        <f>IF(ISNUMBER(Regressions!T121),ROUND(Regressions!T121, 1), NA())</f>
        <v>#N/A</v>
      </c>
      <c r="S111" s="240" t="e">
        <f>IF(ISNUMBER(Regressions!U121),ROUND(Regressions!U121, 1), NA())</f>
        <v>#N/A</v>
      </c>
    </row>
    <row xmlns:x14ac="http://schemas.microsoft.com/office/spreadsheetml/2009/9/ac" r="112" x14ac:dyDescent="0.2">
      <c r="A112" s="337" t="str">
        <f>IF(ISBLANK(Regressions!A122), " ", Regressions!A122)</f>
        <v>Nicaragua</v>
      </c>
      <c r="B112" s="338">
        <f>IF(ISBLANK(Regressions!B122), " ", Regressions!B122)</f>
        <v>2015</v>
      </c>
      <c r="C112" s="343" t="str">
        <f>IF(ISBLANK(Regressions!C122), " ", Regressions!C122)</f>
        <v>Pre-primary</v>
      </c>
      <c r="D112" s="339">
        <f>IF(ISBLANK(Regressions!D122), " ", Regressions!D122)</f>
        <v>409623</v>
      </c>
      <c r="E112" s="217" t="e">
        <f>IF(ISNUMBER(Regressions!E122),ROUND(Regressions!E122, 1), NA())</f>
        <v>#N/A</v>
      </c>
      <c r="F112" s="340" t="e">
        <f>IF(ISNUMBER(Regressions!F122),ROUND(Regressions!F122, 1), NA())</f>
        <v>#N/A</v>
      </c>
      <c r="G112" s="239" t="e">
        <f>IF(ISNUMBER(Regressions!G122),ROUND(Regressions!G122, 1), NA())</f>
        <v>#N/A</v>
      </c>
      <c r="H112" s="341" t="e">
        <f>IF(ISNUMBER(Regressions!H122),ROUND(Regressions!H122, 1), NA())</f>
        <v>#N/A</v>
      </c>
      <c r="I112" s="240" t="e">
        <f>IF(ISNUMBER(Regressions!I122),ROUND(Regressions!I122, 1), NA())</f>
        <v>#N/A</v>
      </c>
      <c r="J112" s="342" t="e">
        <f>IF(ISNUMBER(Regressions!K122),ROUND(Regressions!K122, 1), NA())</f>
        <v>#N/A</v>
      </c>
      <c r="K112" s="340" t="e">
        <f>IF(ISNUMBER(Regressions!L122),ROUND(Regressions!L122, 1), NA())</f>
        <v>#N/A</v>
      </c>
      <c r="L112" s="241" t="e">
        <f>IF(ISNUMBER(Regressions!M122),ROUND(Regressions!M122, 1), NA())</f>
        <v>#N/A</v>
      </c>
      <c r="M112" s="341" t="e">
        <f>IF(ISNUMBER(Regressions!N122),ROUND(Regressions!N122, 1), NA())</f>
        <v>#N/A</v>
      </c>
      <c r="N112" s="240" t="e">
        <f>IF(ISNUMBER(Regressions!O122),ROUND(Regressions!O122, 1), NA())</f>
        <v>#N/A</v>
      </c>
      <c r="O112" s="342" t="e">
        <f>IF(ISNUMBER(Regressions!Q122),ROUND(Regressions!Q122, 1), NA())</f>
        <v>#N/A</v>
      </c>
      <c r="P112" s="340" t="e">
        <f>IF(ISNUMBER(Regressions!R122),ROUND(Regressions!R122, 1), NA())</f>
        <v>#N/A</v>
      </c>
      <c r="Q112" s="218" t="e">
        <f>IF(ISNUMBER(Regressions!S122),ROUND(Regressions!S122, 1), NA())</f>
        <v>#N/A</v>
      </c>
      <c r="R112" s="341" t="e">
        <f>IF(ISNUMBER(Regressions!T122),ROUND(Regressions!T122, 1), NA())</f>
        <v>#N/A</v>
      </c>
      <c r="S112" s="240" t="e">
        <f>IF(ISNUMBER(Regressions!U122),ROUND(Regressions!U122, 1), NA())</f>
        <v>#N/A</v>
      </c>
    </row>
    <row xmlns:x14ac="http://schemas.microsoft.com/office/spreadsheetml/2009/9/ac" r="113" x14ac:dyDescent="0.2">
      <c r="A113" s="337" t="str">
        <f>IF(ISBLANK(Regressions!A123), " ", Regressions!A123)</f>
        <v>Nicaragua</v>
      </c>
      <c r="B113" s="338">
        <f>IF(ISBLANK(Regressions!B123), " ", Regressions!B123)</f>
        <v>2016</v>
      </c>
      <c r="C113" s="343" t="str">
        <f>IF(ISBLANK(Regressions!C123), " ", Regressions!C123)</f>
        <v>Pre-primary</v>
      </c>
      <c r="D113" s="339">
        <f>IF(ISBLANK(Regressions!D123), " ", Regressions!D123)</f>
        <v>412426</v>
      </c>
      <c r="E113" s="217" t="e">
        <f>IF(ISNUMBER(Regressions!E123),ROUND(Regressions!E123, 1), NA())</f>
        <v>#N/A</v>
      </c>
      <c r="F113" s="340" t="e">
        <f>IF(ISNUMBER(Regressions!F123),ROUND(Regressions!F123, 1), NA())</f>
        <v>#N/A</v>
      </c>
      <c r="G113" s="239" t="e">
        <f>IF(ISNUMBER(Regressions!G123),ROUND(Regressions!G123, 1), NA())</f>
        <v>#N/A</v>
      </c>
      <c r="H113" s="341" t="e">
        <f>IF(ISNUMBER(Regressions!H123),ROUND(Regressions!H123, 1), NA())</f>
        <v>#N/A</v>
      </c>
      <c r="I113" s="240" t="e">
        <f>IF(ISNUMBER(Regressions!I123),ROUND(Regressions!I123, 1), NA())</f>
        <v>#N/A</v>
      </c>
      <c r="J113" s="342" t="e">
        <f>IF(ISNUMBER(Regressions!K123),ROUND(Regressions!K123, 1), NA())</f>
        <v>#N/A</v>
      </c>
      <c r="K113" s="340" t="e">
        <f>IF(ISNUMBER(Regressions!L123),ROUND(Regressions!L123, 1), NA())</f>
        <v>#N/A</v>
      </c>
      <c r="L113" s="241" t="e">
        <f>IF(ISNUMBER(Regressions!M123),ROUND(Regressions!M123, 1), NA())</f>
        <v>#N/A</v>
      </c>
      <c r="M113" s="341" t="e">
        <f>IF(ISNUMBER(Regressions!N123),ROUND(Regressions!N123, 1), NA())</f>
        <v>#N/A</v>
      </c>
      <c r="N113" s="240" t="e">
        <f>IF(ISNUMBER(Regressions!O123),ROUND(Regressions!O123, 1), NA())</f>
        <v>#N/A</v>
      </c>
      <c r="O113" s="342" t="e">
        <f>IF(ISNUMBER(Regressions!Q123),ROUND(Regressions!Q123, 1), NA())</f>
        <v>#N/A</v>
      </c>
      <c r="P113" s="340" t="e">
        <f>IF(ISNUMBER(Regressions!R123),ROUND(Regressions!R123, 1), NA())</f>
        <v>#N/A</v>
      </c>
      <c r="Q113" s="218" t="e">
        <f>IF(ISNUMBER(Regressions!S123),ROUND(Regressions!S123, 1), NA())</f>
        <v>#N/A</v>
      </c>
      <c r="R113" s="341" t="e">
        <f>IF(ISNUMBER(Regressions!T123),ROUND(Regressions!T123, 1), NA())</f>
        <v>#N/A</v>
      </c>
      <c r="S113" s="240" t="e">
        <f>IF(ISNUMBER(Regressions!U123),ROUND(Regressions!U123, 1), NA())</f>
        <v>#N/A</v>
      </c>
    </row>
    <row xmlns:x14ac="http://schemas.microsoft.com/office/spreadsheetml/2009/9/ac" r="114" x14ac:dyDescent="0.2">
      <c r="A114" s="337" t="str">
        <f>IF(ISBLANK(Regressions!A124), " ", Regressions!A124)</f>
        <v>Nicaragua</v>
      </c>
      <c r="B114" s="338">
        <f>IF(ISBLANK(Regressions!B124), " ", Regressions!B124)</f>
        <v>2017</v>
      </c>
      <c r="C114" s="343" t="str">
        <f>IF(ISBLANK(Regressions!C124), " ", Regressions!C124)</f>
        <v>Pre-primary</v>
      </c>
      <c r="D114" s="339">
        <f>IF(ISBLANK(Regressions!D124), " ", Regressions!D124)</f>
        <v>414861</v>
      </c>
      <c r="E114" s="217" t="e">
        <f>IF(ISNUMBER(Regressions!E124),ROUND(Regressions!E124, 1), NA())</f>
        <v>#N/A</v>
      </c>
      <c r="F114" s="340" t="e">
        <f>IF(ISNUMBER(Regressions!F124),ROUND(Regressions!F124, 1), NA())</f>
        <v>#N/A</v>
      </c>
      <c r="G114" s="239" t="e">
        <f>IF(ISNUMBER(Regressions!G124),ROUND(Regressions!G124, 1), NA())</f>
        <v>#N/A</v>
      </c>
      <c r="H114" s="341" t="e">
        <f>IF(ISNUMBER(Regressions!H124),ROUND(Regressions!H124, 1), NA())</f>
        <v>#N/A</v>
      </c>
      <c r="I114" s="240" t="e">
        <f>IF(ISNUMBER(Regressions!I124),ROUND(Regressions!I124, 1), NA())</f>
        <v>#N/A</v>
      </c>
      <c r="J114" s="342" t="e">
        <f>IF(ISNUMBER(Regressions!K124),ROUND(Regressions!K124, 1), NA())</f>
        <v>#N/A</v>
      </c>
      <c r="K114" s="340" t="e">
        <f>IF(ISNUMBER(Regressions!L124),ROUND(Regressions!L124, 1), NA())</f>
        <v>#N/A</v>
      </c>
      <c r="L114" s="241" t="e">
        <f>IF(ISNUMBER(Regressions!M124),ROUND(Regressions!M124, 1), NA())</f>
        <v>#N/A</v>
      </c>
      <c r="M114" s="341" t="e">
        <f>IF(ISNUMBER(Regressions!N124),ROUND(Regressions!N124, 1), NA())</f>
        <v>#N/A</v>
      </c>
      <c r="N114" s="240" t="e">
        <f>IF(ISNUMBER(Regressions!O124),ROUND(Regressions!O124, 1), NA())</f>
        <v>#N/A</v>
      </c>
      <c r="O114" s="342" t="e">
        <f>IF(ISNUMBER(Regressions!Q124),ROUND(Regressions!Q124, 1), NA())</f>
        <v>#N/A</v>
      </c>
      <c r="P114" s="340" t="e">
        <f>IF(ISNUMBER(Regressions!R124),ROUND(Regressions!R124, 1), NA())</f>
        <v>#N/A</v>
      </c>
      <c r="Q114" s="218" t="e">
        <f>IF(ISNUMBER(Regressions!S124),ROUND(Regressions!S124, 1), NA())</f>
        <v>#N/A</v>
      </c>
      <c r="R114" s="341" t="e">
        <f>IF(ISNUMBER(Regressions!T124),ROUND(Regressions!T124, 1), NA())</f>
        <v>#N/A</v>
      </c>
      <c r="S114" s="240" t="e">
        <f>IF(ISNUMBER(Regressions!U124),ROUND(Regressions!U124, 1), NA())</f>
        <v>#N/A</v>
      </c>
    </row>
    <row xmlns:x14ac="http://schemas.microsoft.com/office/spreadsheetml/2009/9/ac" r="115" x14ac:dyDescent="0.2">
      <c r="A115" s="337" t="str">
        <f>IF(ISBLANK(Regressions!A125), " ", Regressions!A125)</f>
        <v>Nicaragua</v>
      </c>
      <c r="B115" s="338">
        <f>IF(ISBLANK(Regressions!B125), " ", Regressions!B125)</f>
        <v>2018</v>
      </c>
      <c r="C115" s="343" t="str">
        <f>IF(ISBLANK(Regressions!C125), " ", Regressions!C125)</f>
        <v>Pre-primary</v>
      </c>
      <c r="D115" s="339">
        <f>IF(ISBLANK(Regressions!D125), " ", Regressions!D125)</f>
        <v>416875</v>
      </c>
      <c r="E115" s="217" t="e">
        <f>IF(ISNUMBER(Regressions!E125),ROUND(Regressions!E125, 1), NA())</f>
        <v>#N/A</v>
      </c>
      <c r="F115" s="340" t="e">
        <f>IF(ISNUMBER(Regressions!F125),ROUND(Regressions!F125, 1), NA())</f>
        <v>#N/A</v>
      </c>
      <c r="G115" s="239" t="e">
        <f>IF(ISNUMBER(Regressions!G125),ROUND(Regressions!G125, 1), NA())</f>
        <v>#N/A</v>
      </c>
      <c r="H115" s="341" t="e">
        <f>IF(ISNUMBER(Regressions!H125),ROUND(Regressions!H125, 1), NA())</f>
        <v>#N/A</v>
      </c>
      <c r="I115" s="240" t="e">
        <f>IF(ISNUMBER(Regressions!I125),ROUND(Regressions!I125, 1), NA())</f>
        <v>#N/A</v>
      </c>
      <c r="J115" s="342" t="e">
        <f>IF(ISNUMBER(Regressions!K125),ROUND(Regressions!K125, 1), NA())</f>
        <v>#N/A</v>
      </c>
      <c r="K115" s="340" t="e">
        <f>IF(ISNUMBER(Regressions!L125),ROUND(Regressions!L125, 1), NA())</f>
        <v>#N/A</v>
      </c>
      <c r="L115" s="241" t="e">
        <f>IF(ISNUMBER(Regressions!M125),ROUND(Regressions!M125, 1), NA())</f>
        <v>#N/A</v>
      </c>
      <c r="M115" s="341" t="e">
        <f>IF(ISNUMBER(Regressions!N125),ROUND(Regressions!N125, 1), NA())</f>
        <v>#N/A</v>
      </c>
      <c r="N115" s="240" t="e">
        <f>IF(ISNUMBER(Regressions!O125),ROUND(Regressions!O125, 1), NA())</f>
        <v>#N/A</v>
      </c>
      <c r="O115" s="342" t="e">
        <f>IF(ISNUMBER(Regressions!Q125),ROUND(Regressions!Q125, 1), NA())</f>
        <v>#N/A</v>
      </c>
      <c r="P115" s="340" t="e">
        <f>IF(ISNUMBER(Regressions!R125),ROUND(Regressions!R125, 1), NA())</f>
        <v>#N/A</v>
      </c>
      <c r="Q115" s="218" t="e">
        <f>IF(ISNUMBER(Regressions!S125),ROUND(Regressions!S125, 1), NA())</f>
        <v>#N/A</v>
      </c>
      <c r="R115" s="341" t="e">
        <f>IF(ISNUMBER(Regressions!T125),ROUND(Regressions!T125, 1), NA())</f>
        <v>#N/A</v>
      </c>
      <c r="S115" s="240" t="e">
        <f>IF(ISNUMBER(Regressions!U125),ROUND(Regressions!U125, 1), NA())</f>
        <v>#N/A</v>
      </c>
    </row>
    <row xmlns:x14ac="http://schemas.microsoft.com/office/spreadsheetml/2009/9/ac" r="116" x14ac:dyDescent="0.2">
      <c r="A116" s="337" t="str">
        <f>IF(ISBLANK(Regressions!A126), " ", Regressions!A126)</f>
        <v>Nicaragua</v>
      </c>
      <c r="B116" s="338">
        <f>IF(ISBLANK(Regressions!B126), " ", Regressions!B126)</f>
        <v>2019</v>
      </c>
      <c r="C116" s="343" t="str">
        <f>IF(ISBLANK(Regressions!C126), " ", Regressions!C126)</f>
        <v>Pre-primary</v>
      </c>
      <c r="D116" s="339">
        <f>IF(ISBLANK(Regressions!D126), " ", Regressions!D126)</f>
        <v>418349</v>
      </c>
      <c r="E116" s="217" t="e">
        <f>IF(ISNUMBER(Regressions!E126),ROUND(Regressions!E126, 1), NA())</f>
        <v>#N/A</v>
      </c>
      <c r="F116" s="340" t="e">
        <f>IF(ISNUMBER(Regressions!F126),ROUND(Regressions!F126, 1), NA())</f>
        <v>#N/A</v>
      </c>
      <c r="G116" s="239" t="e">
        <f>IF(ISNUMBER(Regressions!G126),ROUND(Regressions!G126, 1), NA())</f>
        <v>#N/A</v>
      </c>
      <c r="H116" s="341" t="e">
        <f>IF(ISNUMBER(Regressions!H126),ROUND(Regressions!H126, 1), NA())</f>
        <v>#N/A</v>
      </c>
      <c r="I116" s="240" t="e">
        <f>IF(ISNUMBER(Regressions!I126),ROUND(Regressions!I126, 1), NA())</f>
        <v>#N/A</v>
      </c>
      <c r="J116" s="342" t="e">
        <f>IF(ISNUMBER(Regressions!K126),ROUND(Regressions!K126, 1), NA())</f>
        <v>#N/A</v>
      </c>
      <c r="K116" s="340" t="e">
        <f>IF(ISNUMBER(Regressions!L126),ROUND(Regressions!L126, 1), NA())</f>
        <v>#N/A</v>
      </c>
      <c r="L116" s="241" t="e">
        <f>IF(ISNUMBER(Regressions!M126),ROUND(Regressions!M126, 1), NA())</f>
        <v>#N/A</v>
      </c>
      <c r="M116" s="341" t="e">
        <f>IF(ISNUMBER(Regressions!N126),ROUND(Regressions!N126, 1), NA())</f>
        <v>#N/A</v>
      </c>
      <c r="N116" s="240" t="e">
        <f>IF(ISNUMBER(Regressions!O126),ROUND(Regressions!O126, 1), NA())</f>
        <v>#N/A</v>
      </c>
      <c r="O116" s="342" t="e">
        <f>IF(ISNUMBER(Regressions!Q126),ROUND(Regressions!Q126, 1), NA())</f>
        <v>#N/A</v>
      </c>
      <c r="P116" s="340" t="e">
        <f>IF(ISNUMBER(Regressions!R126),ROUND(Regressions!R126, 1), NA())</f>
        <v>#N/A</v>
      </c>
      <c r="Q116" s="218" t="e">
        <f>IF(ISNUMBER(Regressions!S126),ROUND(Regressions!S126, 1), NA())</f>
        <v>#N/A</v>
      </c>
      <c r="R116" s="341" t="e">
        <f>IF(ISNUMBER(Regressions!T126),ROUND(Regressions!T126, 1), NA())</f>
        <v>#N/A</v>
      </c>
      <c r="S116" s="240" t="e">
        <f>IF(ISNUMBER(Regressions!U126),ROUND(Regressions!U126, 1), NA())</f>
        <v>#N/A</v>
      </c>
    </row>
    <row xmlns:x14ac="http://schemas.microsoft.com/office/spreadsheetml/2009/9/ac" r="117" x14ac:dyDescent="0.2">
      <c r="A117" s="337" t="str">
        <f>IF(ISBLANK(Regressions!A127), " ", Regressions!A127)</f>
        <v>Nicaragua</v>
      </c>
      <c r="B117" s="338">
        <f>IF(ISBLANK(Regressions!B127), " ", Regressions!B127)</f>
        <v>2020</v>
      </c>
      <c r="C117" s="343" t="str">
        <f>IF(ISBLANK(Regressions!C127), " ", Regressions!C127)</f>
        <v>Pre-primary</v>
      </c>
      <c r="D117" s="339">
        <f>IF(ISBLANK(Regressions!D127), " ", Regressions!D127)</f>
        <v>419228</v>
      </c>
      <c r="E117" s="217" t="e">
        <f>IF(ISNUMBER(Regressions!E127),ROUND(Regressions!E127, 1), NA())</f>
        <v>#N/A</v>
      </c>
      <c r="F117" s="340" t="e">
        <f>IF(ISNUMBER(Regressions!F127),ROUND(Regressions!F127, 1), NA())</f>
        <v>#N/A</v>
      </c>
      <c r="G117" s="239" t="e">
        <f>IF(ISNUMBER(Regressions!G127),ROUND(Regressions!G127, 1), NA())</f>
        <v>#N/A</v>
      </c>
      <c r="H117" s="341" t="e">
        <f>IF(ISNUMBER(Regressions!H127),ROUND(Regressions!H127, 1), NA())</f>
        <v>#N/A</v>
      </c>
      <c r="I117" s="240" t="e">
        <f>IF(ISNUMBER(Regressions!I127),ROUND(Regressions!I127, 1), NA())</f>
        <v>#N/A</v>
      </c>
      <c r="J117" s="342" t="e">
        <f>IF(ISNUMBER(Regressions!K127),ROUND(Regressions!K127, 1), NA())</f>
        <v>#N/A</v>
      </c>
      <c r="K117" s="340" t="e">
        <f>IF(ISNUMBER(Regressions!L127),ROUND(Regressions!L127, 1), NA())</f>
        <v>#N/A</v>
      </c>
      <c r="L117" s="241" t="e">
        <f>IF(ISNUMBER(Regressions!M127),ROUND(Regressions!M127, 1), NA())</f>
        <v>#N/A</v>
      </c>
      <c r="M117" s="341" t="e">
        <f>IF(ISNUMBER(Regressions!N127),ROUND(Regressions!N127, 1), NA())</f>
        <v>#N/A</v>
      </c>
      <c r="N117" s="240" t="e">
        <f>IF(ISNUMBER(Regressions!O127),ROUND(Regressions!O127, 1), NA())</f>
        <v>#N/A</v>
      </c>
      <c r="O117" s="342" t="e">
        <f>IF(ISNUMBER(Regressions!Q127),ROUND(Regressions!Q127, 1), NA())</f>
        <v>#N/A</v>
      </c>
      <c r="P117" s="340" t="e">
        <f>IF(ISNUMBER(Regressions!R127),ROUND(Regressions!R127, 1), NA())</f>
        <v>#N/A</v>
      </c>
      <c r="Q117" s="218" t="e">
        <f>IF(ISNUMBER(Regressions!S127),ROUND(Regressions!S127, 1), NA())</f>
        <v>#N/A</v>
      </c>
      <c r="R117" s="341" t="e">
        <f>IF(ISNUMBER(Regressions!T127),ROUND(Regressions!T127, 1), NA())</f>
        <v>#N/A</v>
      </c>
      <c r="S117" s="240" t="e">
        <f>IF(ISNUMBER(Regressions!U127),ROUND(Regressions!U127, 1), NA())</f>
        <v>#N/A</v>
      </c>
    </row>
    <row xmlns:x14ac="http://schemas.microsoft.com/office/spreadsheetml/2009/9/ac" r="118" x14ac:dyDescent="0.2">
      <c r="A118" s="395" t="str">
        <f>IF(ISBLANK(Regressions!A128), " ", Regressions!A128)</f>
        <v>Nicaragua</v>
      </c>
      <c r="B118" s="396">
        <f>IF(ISBLANK(Regressions!B128), " ", Regressions!B128)</f>
        <v>2021</v>
      </c>
      <c r="C118" s="397" t="str">
        <f>IF(ISBLANK(Regressions!C128), " ", Regressions!C128)</f>
        <v>Pre-primary</v>
      </c>
      <c r="D118" s="398">
        <f>IF(ISBLANK(Regressions!D128), " ", Regressions!D128)</f>
        <v>419586</v>
      </c>
      <c r="E118" s="401" t="e">
        <f>IF(ISNUMBER(Regressions!E128),ROUND(Regressions!E128, 1), NA())</f>
        <v>#N/A</v>
      </c>
      <c r="F118" s="399" t="e">
        <f>IF(ISNUMBER(Regressions!F128),ROUND(Regressions!F128, 1), NA())</f>
        <v>#N/A</v>
      </c>
      <c r="G118" s="402" t="e">
        <f>IF(ISNUMBER(Regressions!G128),ROUND(Regressions!G128, 1), NA())</f>
        <v>#N/A</v>
      </c>
      <c r="H118" s="400" t="e">
        <f>IF(ISNUMBER(Regressions!H128),ROUND(Regressions!H128, 1), NA())</f>
        <v>#N/A</v>
      </c>
      <c r="I118" s="403" t="e">
        <f>IF(ISNUMBER(Regressions!I128),ROUND(Regressions!I128, 1), NA())</f>
        <v>#N/A</v>
      </c>
      <c r="J118" s="401" t="e">
        <f>IF(ISNUMBER(Regressions!K128),ROUND(Regressions!K128, 1), NA())</f>
        <v>#N/A</v>
      </c>
      <c r="K118" s="399" t="e">
        <f>IF(ISNUMBER(Regressions!L128),ROUND(Regressions!L128, 1), NA())</f>
        <v>#N/A</v>
      </c>
      <c r="L118" s="404" t="e">
        <f>IF(ISNUMBER(Regressions!M128),ROUND(Regressions!M128, 1), NA())</f>
        <v>#N/A</v>
      </c>
      <c r="M118" s="400" t="e">
        <f>IF(ISNUMBER(Regressions!N128),ROUND(Regressions!N128, 1), NA())</f>
        <v>#N/A</v>
      </c>
      <c r="N118" s="403" t="e">
        <f>IF(ISNUMBER(Regressions!O128),ROUND(Regressions!O128, 1), NA())</f>
        <v>#N/A</v>
      </c>
      <c r="O118" s="401" t="e">
        <f>IF(ISNUMBER(Regressions!Q128),ROUND(Regressions!Q128, 1), NA())</f>
        <v>#N/A</v>
      </c>
      <c r="P118" s="399" t="e">
        <f>IF(ISNUMBER(Regressions!R128),ROUND(Regressions!R128, 1), NA())</f>
        <v>#N/A</v>
      </c>
      <c r="Q118" s="405" t="e">
        <f>IF(ISNUMBER(Regressions!S128),ROUND(Regressions!S128, 1), NA())</f>
        <v>#N/A</v>
      </c>
      <c r="R118" s="400" t="e">
        <f>IF(ISNUMBER(Regressions!T128),ROUND(Regressions!T128, 1), NA())</f>
        <v>#N/A</v>
      </c>
      <c r="S118" s="403" t="e">
        <f>IF(ISNUMBER(Regressions!U128),ROUND(Regressions!U128, 1), NA())</f>
        <v>#N/A</v>
      </c>
      <c r="T118" s="394"/>
      <c r="U118" s="394"/>
      <c r="V118" s="394"/>
      <c r="W118" s="394"/>
      <c r="X118" s="394"/>
      <c r="Y118" s="394"/>
      <c r="Z118" s="394"/>
      <c r="AA118" s="394"/>
      <c r="AB118" s="394"/>
      <c r="AC118" s="394"/>
    </row>
    <row xmlns:x14ac="http://schemas.microsoft.com/office/spreadsheetml/2009/9/ac" r="119" x14ac:dyDescent="0.2">
      <c r="A119" s="337" t="str">
        <f>IF(ISBLANK(Regressions!A129), " ", Regressions!A129)</f>
        <v>Nicaragua</v>
      </c>
      <c r="B119" s="338">
        <f>IF(ISBLANK(Regressions!B129), " ", Regressions!B129)</f>
        <v>2022</v>
      </c>
      <c r="C119" s="343" t="str">
        <f>IF(ISBLANK(Regressions!C129), " ", Regressions!C129)</f>
        <v>Pre-primary</v>
      </c>
      <c r="D119" s="339">
        <f>IF(ISBLANK(Regressions!D129), " ", Regressions!D129)</f>
        <v>419293</v>
      </c>
      <c r="E119" s="217" t="e">
        <f>IF(ISNUMBER(Regressions!E129),ROUND(Regressions!E129, 1), NA())</f>
        <v>#N/A</v>
      </c>
      <c r="F119" s="340" t="e">
        <f>IF(ISNUMBER(Regressions!F129),ROUND(Regressions!F129, 1), NA())</f>
        <v>#N/A</v>
      </c>
      <c r="G119" s="239" t="e">
        <f>IF(ISNUMBER(Regressions!G129),ROUND(Regressions!G129, 1), NA())</f>
        <v>#N/A</v>
      </c>
      <c r="H119" s="341" t="e">
        <f>IF(ISNUMBER(Regressions!H129),ROUND(Regressions!H129, 1), NA())</f>
        <v>#N/A</v>
      </c>
      <c r="I119" s="240" t="e">
        <f>IF(ISNUMBER(Regressions!I129),ROUND(Regressions!I129, 1), NA())</f>
        <v>#N/A</v>
      </c>
      <c r="J119" s="342" t="e">
        <f>IF(ISNUMBER(Regressions!K129),ROUND(Regressions!K129, 1), NA())</f>
        <v>#N/A</v>
      </c>
      <c r="K119" s="340" t="e">
        <f>IF(ISNUMBER(Regressions!L129),ROUND(Regressions!L129, 1), NA())</f>
        <v>#N/A</v>
      </c>
      <c r="L119" s="241" t="e">
        <f>IF(ISNUMBER(Regressions!M129),ROUND(Regressions!M129, 1), NA())</f>
        <v>#N/A</v>
      </c>
      <c r="M119" s="341" t="e">
        <f>IF(ISNUMBER(Regressions!N129),ROUND(Regressions!N129, 1), NA())</f>
        <v>#N/A</v>
      </c>
      <c r="N119" s="240" t="e">
        <f>IF(ISNUMBER(Regressions!O129),ROUND(Regressions!O129, 1), NA())</f>
        <v>#N/A</v>
      </c>
      <c r="O119" s="342" t="e">
        <f>IF(ISNUMBER(Regressions!Q129),ROUND(Regressions!Q129, 1), NA())</f>
        <v>#N/A</v>
      </c>
      <c r="P119" s="340" t="e">
        <f>IF(ISNUMBER(Regressions!R129),ROUND(Regressions!R129, 1), NA())</f>
        <v>#N/A</v>
      </c>
      <c r="Q119" s="218" t="e">
        <f>IF(ISNUMBER(Regressions!S129),ROUND(Regressions!S129, 1), NA())</f>
        <v>#N/A</v>
      </c>
      <c r="R119" s="341" t="e">
        <f>IF(ISNUMBER(Regressions!T129),ROUND(Regressions!T129, 1), NA())</f>
        <v>#N/A</v>
      </c>
      <c r="S119" s="240" t="e">
        <f>IF(ISNUMBER(Regressions!U129),ROUND(Regressions!U129, 1), NA())</f>
        <v>#N/A</v>
      </c>
    </row>
    <row xmlns:x14ac="http://schemas.microsoft.com/office/spreadsheetml/2009/9/ac" r="120" x14ac:dyDescent="0.2">
      <c r="A120" s="344" t="str">
        <f>IF(ISBLANK(Regressions!A130), " ", Regressions!A130)</f>
        <v>Nicaragua</v>
      </c>
      <c r="B120" s="345">
        <f>IF(ISBLANK(Regressions!B130), " ", Regressions!B130)</f>
        <v>2023</v>
      </c>
      <c r="C120" s="346" t="str">
        <f>IF(ISBLANK(Regressions!C130), " ", Regressions!C130)</f>
        <v>Pre-primary</v>
      </c>
      <c r="D120" s="347">
        <f>IF(ISBLANK(Regressions!D130), " ", Regressions!D130)</f>
        <v>418535</v>
      </c>
      <c r="E120" s="348" t="e">
        <f>IF(ISNUMBER(Regressions!E130),ROUND(Regressions!E130, 1), NA())</f>
        <v>#N/A</v>
      </c>
      <c r="F120" s="349" t="e">
        <f>IF(ISNUMBER(Regressions!F130),ROUND(Regressions!F130, 1), NA())</f>
        <v>#N/A</v>
      </c>
      <c r="G120" s="350" t="e">
        <f>IF(ISNUMBER(Regressions!G130),ROUND(Regressions!G130, 1), NA())</f>
        <v>#N/A</v>
      </c>
      <c r="H120" s="351" t="e">
        <f>IF(ISNUMBER(Regressions!H130),ROUND(Regressions!H130, 1), NA())</f>
        <v>#N/A</v>
      </c>
      <c r="I120" s="352" t="e">
        <f>IF(ISNUMBER(Regressions!I130),ROUND(Regressions!I130, 1), NA())</f>
        <v>#N/A</v>
      </c>
      <c r="J120" s="353" t="e">
        <f>IF(ISNUMBER(Regressions!K130),ROUND(Regressions!K130, 1), NA())</f>
        <v>#N/A</v>
      </c>
      <c r="K120" s="349" t="e">
        <f>IF(ISNUMBER(Regressions!L130),ROUND(Regressions!L130, 1), NA())</f>
        <v>#N/A</v>
      </c>
      <c r="L120" s="354" t="e">
        <f>IF(ISNUMBER(Regressions!M130),ROUND(Regressions!M130, 1), NA())</f>
        <v>#N/A</v>
      </c>
      <c r="M120" s="351" t="e">
        <f>IF(ISNUMBER(Regressions!N130),ROUND(Regressions!N130, 1), NA())</f>
        <v>#N/A</v>
      </c>
      <c r="N120" s="352" t="e">
        <f>IF(ISNUMBER(Regressions!O130),ROUND(Regressions!O130, 1), NA())</f>
        <v>#N/A</v>
      </c>
      <c r="O120" s="353" t="e">
        <f>IF(ISNUMBER(Regressions!Q130),ROUND(Regressions!Q130, 1), NA())</f>
        <v>#N/A</v>
      </c>
      <c r="P120" s="349" t="e">
        <f>IF(ISNUMBER(Regressions!R130),ROUND(Regressions!R130, 1), NA())</f>
        <v>#N/A</v>
      </c>
      <c r="Q120" s="355" t="e">
        <f>IF(ISNUMBER(Regressions!S130),ROUND(Regressions!S130, 1), NA())</f>
        <v>#N/A</v>
      </c>
      <c r="R120" s="351" t="e">
        <f>IF(ISNUMBER(Regressions!T130),ROUND(Regressions!T130, 1), NA())</f>
        <v>#N/A</v>
      </c>
      <c r="S120" s="352" t="e">
        <f>IF(ISNUMBER(Regressions!U130),ROUND(Regressions!U130, 1), NA())</f>
        <v>#N/A</v>
      </c>
    </row>
    <row xmlns:x14ac="http://schemas.microsoft.com/office/spreadsheetml/2009/9/ac" r="121" hidden="true" x14ac:dyDescent="0.2">
      <c r="A121" s="337" t="str">
        <f>IF(ISBLANK(Regressions!A131), " ", Regressions!A131)</f>
        <v>Nicaragua</v>
      </c>
      <c r="B121" s="338">
        <f>IF(ISBLANK(Regressions!B131), " ", Regressions!B131)</f>
        <v>2024</v>
      </c>
      <c r="C121" s="343" t="str">
        <f>IF(ISBLANK(Regressions!C131), " ", Regressions!C131)</f>
        <v>Pre-primary</v>
      </c>
      <c r="D121" s="339" t="str">
        <f>IF(ISBLANK(Regressions!D131), " ", Regressions!D131)</f>
        <v> </v>
      </c>
      <c r="E121" s="217" t="e">
        <f>IF(ISNUMBER(Regressions!E131),ROUND(Regressions!E131, 1), NA())</f>
        <v>#N/A</v>
      </c>
      <c r="F121" s="340" t="e">
        <f>IF(ISNUMBER(Regressions!F131),ROUND(Regressions!F131, 1), NA())</f>
        <v>#N/A</v>
      </c>
      <c r="G121" s="239" t="e">
        <f>IF(ISNUMBER(Regressions!G131),ROUND(Regressions!G131, 1), NA())</f>
        <v>#N/A</v>
      </c>
      <c r="H121" s="341" t="e">
        <f>IF(ISNUMBER(Regressions!H131),ROUND(Regressions!H131, 1), NA())</f>
        <v>#N/A</v>
      </c>
      <c r="I121" s="240" t="e">
        <f>IF(ISNUMBER(Regressions!I131),ROUND(Regressions!I131, 1), NA())</f>
        <v>#N/A</v>
      </c>
      <c r="J121" s="342" t="e">
        <f>IF(ISNUMBER(Regressions!K131),ROUND(Regressions!K131, 1), NA())</f>
        <v>#N/A</v>
      </c>
      <c r="K121" s="340" t="e">
        <f>IF(ISNUMBER(Regressions!L131),ROUND(Regressions!L131, 1), NA())</f>
        <v>#N/A</v>
      </c>
      <c r="L121" s="241" t="e">
        <f>IF(ISNUMBER(Regressions!M131),ROUND(Regressions!M131, 1), NA())</f>
        <v>#N/A</v>
      </c>
      <c r="M121" s="341" t="e">
        <f>IF(ISNUMBER(Regressions!N131),ROUND(Regressions!N131, 1), NA())</f>
        <v>#N/A</v>
      </c>
      <c r="N121" s="240" t="e">
        <f>IF(ISNUMBER(Regressions!O131),ROUND(Regressions!O131, 1), NA())</f>
        <v>#N/A</v>
      </c>
      <c r="O121" s="342" t="e">
        <f>IF(ISNUMBER(Regressions!Q131),ROUND(Regressions!Q131, 1), NA())</f>
        <v>#N/A</v>
      </c>
      <c r="P121" s="340" t="e">
        <f>IF(ISNUMBER(Regressions!R131),ROUND(Regressions!R131, 1), NA())</f>
        <v>#N/A</v>
      </c>
      <c r="Q121" s="218" t="e">
        <f>IF(ISNUMBER(Regressions!S131),ROUND(Regressions!S131, 1), NA())</f>
        <v>#N/A</v>
      </c>
      <c r="R121" s="341" t="e">
        <f>IF(ISNUMBER(Regressions!T131),ROUND(Regressions!T131, 1), NA())</f>
        <v>#N/A</v>
      </c>
      <c r="S121" s="240" t="e">
        <f>IF(ISNUMBER(Regressions!U131),ROUND(Regressions!U131, 1), NA())</f>
        <v>#N/A</v>
      </c>
    </row>
    <row xmlns:x14ac="http://schemas.microsoft.com/office/spreadsheetml/2009/9/ac" r="122" hidden="true" x14ac:dyDescent="0.2">
      <c r="A122" s="337" t="str">
        <f>IF(ISBLANK(Regressions!A132), " ", Regressions!A132)</f>
        <v>Nicaragua</v>
      </c>
      <c r="B122" s="338">
        <f>IF(ISBLANK(Regressions!B132), " ", Regressions!B132)</f>
        <v>2025</v>
      </c>
      <c r="C122" s="343" t="str">
        <f>IF(ISBLANK(Regressions!C132), " ", Regressions!C132)</f>
        <v>Pre-primary</v>
      </c>
      <c r="D122" s="339" t="str">
        <f>IF(ISBLANK(Regressions!D132), " ", Regressions!D132)</f>
        <v> </v>
      </c>
      <c r="E122" s="217" t="e">
        <f>IF(ISNUMBER(Regressions!E132),ROUND(Regressions!E132, 1), NA())</f>
        <v>#N/A</v>
      </c>
      <c r="F122" s="340" t="e">
        <f>IF(ISNUMBER(Regressions!F132),ROUND(Regressions!F132, 1), NA())</f>
        <v>#N/A</v>
      </c>
      <c r="G122" s="239" t="e">
        <f>IF(ISNUMBER(Regressions!G132),ROUND(Regressions!G132, 1), NA())</f>
        <v>#N/A</v>
      </c>
      <c r="H122" s="341" t="e">
        <f>IF(ISNUMBER(Regressions!H132),ROUND(Regressions!H132, 1), NA())</f>
        <v>#N/A</v>
      </c>
      <c r="I122" s="240" t="e">
        <f>IF(ISNUMBER(Regressions!I132),ROUND(Regressions!I132, 1), NA())</f>
        <v>#N/A</v>
      </c>
      <c r="J122" s="342" t="e">
        <f>IF(ISNUMBER(Regressions!K132),ROUND(Regressions!K132, 1), NA())</f>
        <v>#N/A</v>
      </c>
      <c r="K122" s="340" t="e">
        <f>IF(ISNUMBER(Regressions!L132),ROUND(Regressions!L132, 1), NA())</f>
        <v>#N/A</v>
      </c>
      <c r="L122" s="241" t="e">
        <f>IF(ISNUMBER(Regressions!M132),ROUND(Regressions!M132, 1), NA())</f>
        <v>#N/A</v>
      </c>
      <c r="M122" s="341" t="e">
        <f>IF(ISNUMBER(Regressions!N132),ROUND(Regressions!N132, 1), NA())</f>
        <v>#N/A</v>
      </c>
      <c r="N122" s="240" t="e">
        <f>IF(ISNUMBER(Regressions!O132),ROUND(Regressions!O132, 1), NA())</f>
        <v>#N/A</v>
      </c>
      <c r="O122" s="342" t="e">
        <f>IF(ISNUMBER(Regressions!Q132),ROUND(Regressions!Q132, 1), NA())</f>
        <v>#N/A</v>
      </c>
      <c r="P122" s="340" t="e">
        <f>IF(ISNUMBER(Regressions!R132),ROUND(Regressions!R132, 1), NA())</f>
        <v>#N/A</v>
      </c>
      <c r="Q122" s="218" t="e">
        <f>IF(ISNUMBER(Regressions!S132),ROUND(Regressions!S132, 1), NA())</f>
        <v>#N/A</v>
      </c>
      <c r="R122" s="341" t="e">
        <f>IF(ISNUMBER(Regressions!T132),ROUND(Regressions!T132, 1), NA())</f>
        <v>#N/A</v>
      </c>
      <c r="S122" s="240" t="e">
        <f>IF(ISNUMBER(Regressions!U132),ROUND(Regressions!U132, 1), NA())</f>
        <v>#N/A</v>
      </c>
    </row>
    <row xmlns:x14ac="http://schemas.microsoft.com/office/spreadsheetml/2009/9/ac" r="123" hidden="true" x14ac:dyDescent="0.2">
      <c r="A123" s="337" t="str">
        <f>IF(ISBLANK(Regressions!A133), " ", Regressions!A133)</f>
        <v>Nicaragua</v>
      </c>
      <c r="B123" s="338">
        <f>IF(ISBLANK(Regressions!B133), " ", Regressions!B133)</f>
        <v>2026</v>
      </c>
      <c r="C123" s="343" t="str">
        <f>IF(ISBLANK(Regressions!C133), " ", Regressions!C133)</f>
        <v>Pre-primary</v>
      </c>
      <c r="D123" s="339" t="str">
        <f>IF(ISBLANK(Regressions!D133), " ", Regressions!D133)</f>
        <v> </v>
      </c>
      <c r="E123" s="217" t="e">
        <f>IF(ISNUMBER(Regressions!E133),ROUND(Regressions!E133, 1), NA())</f>
        <v>#N/A</v>
      </c>
      <c r="F123" s="340" t="e">
        <f>IF(ISNUMBER(Regressions!F133),ROUND(Regressions!F133, 1), NA())</f>
        <v>#N/A</v>
      </c>
      <c r="G123" s="239" t="e">
        <f>IF(ISNUMBER(Regressions!G133),ROUND(Regressions!G133, 1), NA())</f>
        <v>#N/A</v>
      </c>
      <c r="H123" s="341" t="e">
        <f>IF(ISNUMBER(Regressions!H133),ROUND(Regressions!H133, 1), NA())</f>
        <v>#N/A</v>
      </c>
      <c r="I123" s="240" t="e">
        <f>IF(ISNUMBER(Regressions!I133),ROUND(Regressions!I133, 1), NA())</f>
        <v>#N/A</v>
      </c>
      <c r="J123" s="342" t="e">
        <f>IF(ISNUMBER(Regressions!K133),ROUND(Regressions!K133, 1), NA())</f>
        <v>#N/A</v>
      </c>
      <c r="K123" s="340" t="e">
        <f>IF(ISNUMBER(Regressions!L133),ROUND(Regressions!L133, 1), NA())</f>
        <v>#N/A</v>
      </c>
      <c r="L123" s="241" t="e">
        <f>IF(ISNUMBER(Regressions!M133),ROUND(Regressions!M133, 1), NA())</f>
        <v>#N/A</v>
      </c>
      <c r="M123" s="341" t="e">
        <f>IF(ISNUMBER(Regressions!N133),ROUND(Regressions!N133, 1), NA())</f>
        <v>#N/A</v>
      </c>
      <c r="N123" s="240" t="e">
        <f>IF(ISNUMBER(Regressions!O133),ROUND(Regressions!O133, 1), NA())</f>
        <v>#N/A</v>
      </c>
      <c r="O123" s="342" t="e">
        <f>IF(ISNUMBER(Regressions!Q133),ROUND(Regressions!Q133, 1), NA())</f>
        <v>#N/A</v>
      </c>
      <c r="P123" s="340" t="e">
        <f>IF(ISNUMBER(Regressions!R133),ROUND(Regressions!R133, 1), NA())</f>
        <v>#N/A</v>
      </c>
      <c r="Q123" s="218" t="e">
        <f>IF(ISNUMBER(Regressions!S133),ROUND(Regressions!S133, 1), NA())</f>
        <v>#N/A</v>
      </c>
      <c r="R123" s="341" t="e">
        <f>IF(ISNUMBER(Regressions!T133),ROUND(Regressions!T133, 1), NA())</f>
        <v>#N/A</v>
      </c>
      <c r="S123" s="240" t="e">
        <f>IF(ISNUMBER(Regressions!U133),ROUND(Regressions!U133, 1), NA())</f>
        <v>#N/A</v>
      </c>
    </row>
    <row xmlns:x14ac="http://schemas.microsoft.com/office/spreadsheetml/2009/9/ac" r="124" hidden="true" x14ac:dyDescent="0.2">
      <c r="A124" s="337" t="str">
        <f>IF(ISBLANK(Regressions!A134), " ", Regressions!A134)</f>
        <v>Nicaragua</v>
      </c>
      <c r="B124" s="338">
        <f>IF(ISBLANK(Regressions!B134), " ", Regressions!B134)</f>
        <v>2027</v>
      </c>
      <c r="C124" s="343" t="str">
        <f>IF(ISBLANK(Regressions!C134), " ", Regressions!C134)</f>
        <v>Pre-primary</v>
      </c>
      <c r="D124" s="339" t="str">
        <f>IF(ISBLANK(Regressions!D134), " ", Regressions!D134)</f>
        <v> </v>
      </c>
      <c r="E124" s="217" t="e">
        <f>IF(ISNUMBER(Regressions!E134),ROUND(Regressions!E134, 1), NA())</f>
        <v>#N/A</v>
      </c>
      <c r="F124" s="340" t="e">
        <f>IF(ISNUMBER(Regressions!F134),ROUND(Regressions!F134, 1), NA())</f>
        <v>#N/A</v>
      </c>
      <c r="G124" s="239" t="e">
        <f>IF(ISNUMBER(Regressions!G134),ROUND(Regressions!G134, 1), NA())</f>
        <v>#N/A</v>
      </c>
      <c r="H124" s="341" t="e">
        <f>IF(ISNUMBER(Regressions!H134),ROUND(Regressions!H134, 1), NA())</f>
        <v>#N/A</v>
      </c>
      <c r="I124" s="240" t="e">
        <f>IF(ISNUMBER(Regressions!I134),ROUND(Regressions!I134, 1), NA())</f>
        <v>#N/A</v>
      </c>
      <c r="J124" s="342" t="e">
        <f>IF(ISNUMBER(Regressions!K134),ROUND(Regressions!K134, 1), NA())</f>
        <v>#N/A</v>
      </c>
      <c r="K124" s="340" t="e">
        <f>IF(ISNUMBER(Regressions!L134),ROUND(Regressions!L134, 1), NA())</f>
        <v>#N/A</v>
      </c>
      <c r="L124" s="241" t="e">
        <f>IF(ISNUMBER(Regressions!M134),ROUND(Regressions!M134, 1), NA())</f>
        <v>#N/A</v>
      </c>
      <c r="M124" s="341" t="e">
        <f>IF(ISNUMBER(Regressions!N134),ROUND(Regressions!N134, 1), NA())</f>
        <v>#N/A</v>
      </c>
      <c r="N124" s="240" t="e">
        <f>IF(ISNUMBER(Regressions!O134),ROUND(Regressions!O134, 1), NA())</f>
        <v>#N/A</v>
      </c>
      <c r="O124" s="342" t="e">
        <f>IF(ISNUMBER(Regressions!Q134),ROUND(Regressions!Q134, 1), NA())</f>
        <v>#N/A</v>
      </c>
      <c r="P124" s="340" t="e">
        <f>IF(ISNUMBER(Regressions!R134),ROUND(Regressions!R134, 1), NA())</f>
        <v>#N/A</v>
      </c>
      <c r="Q124" s="218" t="e">
        <f>IF(ISNUMBER(Regressions!S134),ROUND(Regressions!S134, 1), NA())</f>
        <v>#N/A</v>
      </c>
      <c r="R124" s="341" t="e">
        <f>IF(ISNUMBER(Regressions!T134),ROUND(Regressions!T134, 1), NA())</f>
        <v>#N/A</v>
      </c>
      <c r="S124" s="240" t="e">
        <f>IF(ISNUMBER(Regressions!U134),ROUND(Regressions!U134, 1), NA())</f>
        <v>#N/A</v>
      </c>
    </row>
    <row xmlns:x14ac="http://schemas.microsoft.com/office/spreadsheetml/2009/9/ac" r="125" hidden="true" x14ac:dyDescent="0.2">
      <c r="A125" s="337" t="str">
        <f>IF(ISBLANK(Regressions!A135), " ", Regressions!A135)</f>
        <v>Nicaragua</v>
      </c>
      <c r="B125" s="338">
        <f>IF(ISBLANK(Regressions!B135), " ", Regressions!B135)</f>
        <v>2028</v>
      </c>
      <c r="C125" s="343" t="str">
        <f>IF(ISBLANK(Regressions!C135), " ", Regressions!C135)</f>
        <v>Pre-primary</v>
      </c>
      <c r="D125" s="339" t="str">
        <f>IF(ISBLANK(Regressions!D135), " ", Regressions!D135)</f>
        <v> </v>
      </c>
      <c r="E125" s="217" t="e">
        <f>IF(ISNUMBER(Regressions!E135),ROUND(Regressions!E135, 1), NA())</f>
        <v>#N/A</v>
      </c>
      <c r="F125" s="340" t="e">
        <f>IF(ISNUMBER(Regressions!F135),ROUND(Regressions!F135, 1), NA())</f>
        <v>#N/A</v>
      </c>
      <c r="G125" s="239" t="e">
        <f>IF(ISNUMBER(Regressions!G135),ROUND(Regressions!G135, 1), NA())</f>
        <v>#N/A</v>
      </c>
      <c r="H125" s="341" t="e">
        <f>IF(ISNUMBER(Regressions!H135),ROUND(Regressions!H135, 1), NA())</f>
        <v>#N/A</v>
      </c>
      <c r="I125" s="240" t="e">
        <f>IF(ISNUMBER(Regressions!I135),ROUND(Regressions!I135, 1), NA())</f>
        <v>#N/A</v>
      </c>
      <c r="J125" s="342" t="e">
        <f>IF(ISNUMBER(Regressions!K135),ROUND(Regressions!K135, 1), NA())</f>
        <v>#N/A</v>
      </c>
      <c r="K125" s="340" t="e">
        <f>IF(ISNUMBER(Regressions!L135),ROUND(Regressions!L135, 1), NA())</f>
        <v>#N/A</v>
      </c>
      <c r="L125" s="241" t="e">
        <f>IF(ISNUMBER(Regressions!M135),ROUND(Regressions!M135, 1), NA())</f>
        <v>#N/A</v>
      </c>
      <c r="M125" s="341" t="e">
        <f>IF(ISNUMBER(Regressions!N135),ROUND(Regressions!N135, 1), NA())</f>
        <v>#N/A</v>
      </c>
      <c r="N125" s="240" t="e">
        <f>IF(ISNUMBER(Regressions!O135),ROUND(Regressions!O135, 1), NA())</f>
        <v>#N/A</v>
      </c>
      <c r="O125" s="342" t="e">
        <f>IF(ISNUMBER(Regressions!Q135),ROUND(Regressions!Q135, 1), NA())</f>
        <v>#N/A</v>
      </c>
      <c r="P125" s="340" t="e">
        <f>IF(ISNUMBER(Regressions!R135),ROUND(Regressions!R135, 1), NA())</f>
        <v>#N/A</v>
      </c>
      <c r="Q125" s="218" t="e">
        <f>IF(ISNUMBER(Regressions!S135),ROUND(Regressions!S135, 1), NA())</f>
        <v>#N/A</v>
      </c>
      <c r="R125" s="341" t="e">
        <f>IF(ISNUMBER(Regressions!T135),ROUND(Regressions!T135, 1), NA())</f>
        <v>#N/A</v>
      </c>
      <c r="S125" s="240" t="e">
        <f>IF(ISNUMBER(Regressions!U135),ROUND(Regressions!U135, 1), NA())</f>
        <v>#N/A</v>
      </c>
    </row>
    <row xmlns:x14ac="http://schemas.microsoft.com/office/spreadsheetml/2009/9/ac" r="126" hidden="true" x14ac:dyDescent="0.2">
      <c r="A126" s="337" t="str">
        <f>IF(ISBLANK(Regressions!A136), " ", Regressions!A136)</f>
        <v>Nicaragua</v>
      </c>
      <c r="B126" s="338">
        <f>IF(ISBLANK(Regressions!B136), " ", Regressions!B136)</f>
        <v>2029</v>
      </c>
      <c r="C126" s="343" t="str">
        <f>IF(ISBLANK(Regressions!C136), " ", Regressions!C136)</f>
        <v>Pre-primary</v>
      </c>
      <c r="D126" s="339" t="str">
        <f>IF(ISBLANK(Regressions!D136), " ", Regressions!D136)</f>
        <v> </v>
      </c>
      <c r="E126" s="217" t="e">
        <f>IF(ISNUMBER(Regressions!E136),ROUND(Regressions!E136, 1), NA())</f>
        <v>#N/A</v>
      </c>
      <c r="F126" s="340" t="e">
        <f>IF(ISNUMBER(Regressions!F136),ROUND(Regressions!F136, 1), NA())</f>
        <v>#N/A</v>
      </c>
      <c r="G126" s="239" t="e">
        <f>IF(ISNUMBER(Regressions!G136),ROUND(Regressions!G136, 1), NA())</f>
        <v>#N/A</v>
      </c>
      <c r="H126" s="341" t="e">
        <f>IF(ISNUMBER(Regressions!H136),ROUND(Regressions!H136, 1), NA())</f>
        <v>#N/A</v>
      </c>
      <c r="I126" s="240" t="e">
        <f>IF(ISNUMBER(Regressions!I136),ROUND(Regressions!I136, 1), NA())</f>
        <v>#N/A</v>
      </c>
      <c r="J126" s="342" t="e">
        <f>IF(ISNUMBER(Regressions!K136),ROUND(Regressions!K136, 1), NA())</f>
        <v>#N/A</v>
      </c>
      <c r="K126" s="340" t="e">
        <f>IF(ISNUMBER(Regressions!L136),ROUND(Regressions!L136, 1), NA())</f>
        <v>#N/A</v>
      </c>
      <c r="L126" s="241" t="e">
        <f>IF(ISNUMBER(Regressions!M136),ROUND(Regressions!M136, 1), NA())</f>
        <v>#N/A</v>
      </c>
      <c r="M126" s="341" t="e">
        <f>IF(ISNUMBER(Regressions!N136),ROUND(Regressions!N136, 1), NA())</f>
        <v>#N/A</v>
      </c>
      <c r="N126" s="240" t="e">
        <f>IF(ISNUMBER(Regressions!O136),ROUND(Regressions!O136, 1), NA())</f>
        <v>#N/A</v>
      </c>
      <c r="O126" s="342" t="e">
        <f>IF(ISNUMBER(Regressions!Q136),ROUND(Regressions!Q136, 1), NA())</f>
        <v>#N/A</v>
      </c>
      <c r="P126" s="340" t="e">
        <f>IF(ISNUMBER(Regressions!R136),ROUND(Regressions!R136, 1), NA())</f>
        <v>#N/A</v>
      </c>
      <c r="Q126" s="218" t="e">
        <f>IF(ISNUMBER(Regressions!S136),ROUND(Regressions!S136, 1), NA())</f>
        <v>#N/A</v>
      </c>
      <c r="R126" s="341" t="e">
        <f>IF(ISNUMBER(Regressions!T136),ROUND(Regressions!T136, 1), NA())</f>
        <v>#N/A</v>
      </c>
      <c r="S126" s="240" t="e">
        <f>IF(ISNUMBER(Regressions!U136),ROUND(Regressions!U136, 1), NA())</f>
        <v>#N/A</v>
      </c>
    </row>
    <row xmlns:x14ac="http://schemas.microsoft.com/office/spreadsheetml/2009/9/ac" r="127" hidden="true" x14ac:dyDescent="0.2">
      <c r="A127" s="337" t="str">
        <f>IF(ISBLANK(Regressions!A137), " ", Regressions!A137)</f>
        <v>Nicaragua</v>
      </c>
      <c r="B127" s="338">
        <f>IF(ISBLANK(Regressions!B137), " ", Regressions!B137)</f>
        <v>2030</v>
      </c>
      <c r="C127" s="343" t="str">
        <f>IF(ISBLANK(Regressions!C137), " ", Regressions!C137)</f>
        <v>Pre-primary</v>
      </c>
      <c r="D127" s="339" t="str">
        <f>IF(ISBLANK(Regressions!D137), " ", Regressions!D137)</f>
        <v> </v>
      </c>
      <c r="E127" s="217" t="e">
        <f>IF(ISNUMBER(Regressions!E137),ROUND(Regressions!E137, 1), NA())</f>
        <v>#N/A</v>
      </c>
      <c r="F127" s="340" t="e">
        <f>IF(ISNUMBER(Regressions!F137),ROUND(Regressions!F137, 1), NA())</f>
        <v>#N/A</v>
      </c>
      <c r="G127" s="239" t="e">
        <f>IF(ISNUMBER(Regressions!G137),ROUND(Regressions!G137, 1), NA())</f>
        <v>#N/A</v>
      </c>
      <c r="H127" s="341" t="e">
        <f>IF(ISNUMBER(Regressions!H137),ROUND(Regressions!H137, 1), NA())</f>
        <v>#N/A</v>
      </c>
      <c r="I127" s="240" t="e">
        <f>IF(ISNUMBER(Regressions!I137),ROUND(Regressions!I137, 1), NA())</f>
        <v>#N/A</v>
      </c>
      <c r="J127" s="342" t="e">
        <f>IF(ISNUMBER(Regressions!K137),ROUND(Regressions!K137, 1), NA())</f>
        <v>#N/A</v>
      </c>
      <c r="K127" s="340" t="e">
        <f>IF(ISNUMBER(Regressions!L137),ROUND(Regressions!L137, 1), NA())</f>
        <v>#N/A</v>
      </c>
      <c r="L127" s="241" t="e">
        <f>IF(ISNUMBER(Regressions!M137),ROUND(Regressions!M137, 1), NA())</f>
        <v>#N/A</v>
      </c>
      <c r="M127" s="341" t="e">
        <f>IF(ISNUMBER(Regressions!N137),ROUND(Regressions!N137, 1), NA())</f>
        <v>#N/A</v>
      </c>
      <c r="N127" s="240" t="e">
        <f>IF(ISNUMBER(Regressions!O137),ROUND(Regressions!O137, 1), NA())</f>
        <v>#N/A</v>
      </c>
      <c r="O127" s="342" t="e">
        <f>IF(ISNUMBER(Regressions!Q137),ROUND(Regressions!Q137, 1), NA())</f>
        <v>#N/A</v>
      </c>
      <c r="P127" s="340" t="e">
        <f>IF(ISNUMBER(Regressions!R137),ROUND(Regressions!R137, 1), NA())</f>
        <v>#N/A</v>
      </c>
      <c r="Q127" s="218" t="e">
        <f>IF(ISNUMBER(Regressions!S137),ROUND(Regressions!S137, 1), NA())</f>
        <v>#N/A</v>
      </c>
      <c r="R127" s="341" t="e">
        <f>IF(ISNUMBER(Regressions!T137),ROUND(Regressions!T137, 1), NA())</f>
        <v>#N/A</v>
      </c>
      <c r="S127" s="240" t="e">
        <f>IF(ISNUMBER(Regressions!U137),ROUND(Regressions!U137, 1), NA())</f>
        <v>#N/A</v>
      </c>
    </row>
    <row xmlns:x14ac="http://schemas.microsoft.com/office/spreadsheetml/2009/9/ac" r="128" x14ac:dyDescent="0.2">
      <c r="A128" s="337" t="str">
        <f>IF(ISBLANK(Regressions!A138), " ", Regressions!A138)</f>
        <v>Nicaragua</v>
      </c>
      <c r="B128" s="338">
        <f>IF(ISBLANK(Regressions!B138), " ", Regressions!B138)</f>
        <v>2000</v>
      </c>
      <c r="C128" s="343" t="str">
        <f>IF(ISBLANK(Regressions!C138), " ", Regressions!C138)</f>
        <v>Primary</v>
      </c>
      <c r="D128" s="339">
        <f>IF(ISBLANK(Regressions!D138), " ", Regressions!D138)</f>
        <v>829591</v>
      </c>
      <c r="E128" s="217" t="e">
        <f>IF(ISNUMBER(Regressions!E138),ROUND(Regressions!E138, 1), NA())</f>
        <v>#N/A</v>
      </c>
      <c r="F128" s="340">
        <f>IF(ISNUMBER(Regressions!F138),ROUND(Regressions!F138, 1), NA())</f>
        <v>66.7</v>
      </c>
      <c r="G128" s="239" t="e">
        <f>IF(ISNUMBER(Regressions!G138),ROUND(Regressions!G138, 1), NA())</f>
        <v>#N/A</v>
      </c>
      <c r="H128" s="341" t="e">
        <f>IF(ISNUMBER(Regressions!H138),ROUND(Regressions!H138, 1), NA())</f>
        <v>#N/A</v>
      </c>
      <c r="I128" s="240">
        <f>IF(ISNUMBER(Regressions!I138),ROUND(Regressions!I138, 1), NA())</f>
        <v>33.299999999999997</v>
      </c>
      <c r="J128" s="342" t="e">
        <f>IF(ISNUMBER(Regressions!K138),ROUND(Regressions!K138, 1), NA())</f>
        <v>#N/A</v>
      </c>
      <c r="K128" s="340" t="e">
        <f>IF(ISNUMBER(Regressions!L138),ROUND(Regressions!L138, 1), NA())</f>
        <v>#N/A</v>
      </c>
      <c r="L128" s="241" t="e">
        <f>IF(ISNUMBER(Regressions!M138),ROUND(Regressions!M138, 1), NA())</f>
        <v>#N/A</v>
      </c>
      <c r="M128" s="341" t="e">
        <f>IF(ISNUMBER(Regressions!N138),ROUND(Regressions!N138, 1), NA())</f>
        <v>#N/A</v>
      </c>
      <c r="N128" s="240" t="e">
        <f>IF(ISNUMBER(Regressions!O138),ROUND(Regressions!O138, 1), NA())</f>
        <v>#N/A</v>
      </c>
      <c r="O128" s="342" t="e">
        <f>IF(ISNUMBER(Regressions!Q138),ROUND(Regressions!Q138, 1), NA())</f>
        <v>#N/A</v>
      </c>
      <c r="P128" s="340" t="e">
        <f>IF(ISNUMBER(Regressions!R138),ROUND(Regressions!R138, 1), NA())</f>
        <v>#N/A</v>
      </c>
      <c r="Q128" s="218" t="e">
        <f>IF(ISNUMBER(Regressions!S138),ROUND(Regressions!S138, 1), NA())</f>
        <v>#N/A</v>
      </c>
      <c r="R128" s="341" t="e">
        <f>IF(ISNUMBER(Regressions!T138),ROUND(Regressions!T138, 1), NA())</f>
        <v>#N/A</v>
      </c>
      <c r="S128" s="240" t="e">
        <f>IF(ISNUMBER(Regressions!U138),ROUND(Regressions!U138, 1), NA())</f>
        <v>#N/A</v>
      </c>
    </row>
    <row xmlns:x14ac="http://schemas.microsoft.com/office/spreadsheetml/2009/9/ac" r="129" x14ac:dyDescent="0.2">
      <c r="A129" s="337" t="str">
        <f>IF(ISBLANK(Regressions!A139), " ", Regressions!A139)</f>
        <v>Nicaragua</v>
      </c>
      <c r="B129" s="338">
        <f>IF(ISBLANK(Regressions!B139), " ", Regressions!B139)</f>
        <v>2001</v>
      </c>
      <c r="C129" s="343" t="str">
        <f>IF(ISBLANK(Regressions!C139), " ", Regressions!C139)</f>
        <v>Primary</v>
      </c>
      <c r="D129" s="339">
        <f>IF(ISBLANK(Regressions!D139), " ", Regressions!D139)</f>
        <v>833481</v>
      </c>
      <c r="E129" s="217" t="e">
        <f>IF(ISNUMBER(Regressions!E139),ROUND(Regressions!E139, 1), NA())</f>
        <v>#N/A</v>
      </c>
      <c r="F129" s="340">
        <f>IF(ISNUMBER(Regressions!F139),ROUND(Regressions!F139, 1), NA())</f>
        <v>66.7</v>
      </c>
      <c r="G129" s="239" t="e">
        <f>IF(ISNUMBER(Regressions!G139),ROUND(Regressions!G139, 1), NA())</f>
        <v>#N/A</v>
      </c>
      <c r="H129" s="341" t="e">
        <f>IF(ISNUMBER(Regressions!H139),ROUND(Regressions!H139, 1), NA())</f>
        <v>#N/A</v>
      </c>
      <c r="I129" s="240">
        <f>IF(ISNUMBER(Regressions!I139),ROUND(Regressions!I139, 1), NA())</f>
        <v>33.299999999999997</v>
      </c>
      <c r="J129" s="342" t="e">
        <f>IF(ISNUMBER(Regressions!K139),ROUND(Regressions!K139, 1), NA())</f>
        <v>#N/A</v>
      </c>
      <c r="K129" s="340" t="e">
        <f>IF(ISNUMBER(Regressions!L139),ROUND(Regressions!L139, 1), NA())</f>
        <v>#N/A</v>
      </c>
      <c r="L129" s="241" t="e">
        <f>IF(ISNUMBER(Regressions!M139),ROUND(Regressions!M139, 1), NA())</f>
        <v>#N/A</v>
      </c>
      <c r="M129" s="341" t="e">
        <f>IF(ISNUMBER(Regressions!N139),ROUND(Regressions!N139, 1), NA())</f>
        <v>#N/A</v>
      </c>
      <c r="N129" s="240" t="e">
        <f>IF(ISNUMBER(Regressions!O139),ROUND(Regressions!O139, 1), NA())</f>
        <v>#N/A</v>
      </c>
      <c r="O129" s="342" t="e">
        <f>IF(ISNUMBER(Regressions!Q139),ROUND(Regressions!Q139, 1), NA())</f>
        <v>#N/A</v>
      </c>
      <c r="P129" s="340" t="e">
        <f>IF(ISNUMBER(Regressions!R139),ROUND(Regressions!R139, 1), NA())</f>
        <v>#N/A</v>
      </c>
      <c r="Q129" s="218" t="e">
        <f>IF(ISNUMBER(Regressions!S139),ROUND(Regressions!S139, 1), NA())</f>
        <v>#N/A</v>
      </c>
      <c r="R129" s="341" t="e">
        <f>IF(ISNUMBER(Regressions!T139),ROUND(Regressions!T139, 1), NA())</f>
        <v>#N/A</v>
      </c>
      <c r="S129" s="240" t="e">
        <f>IF(ISNUMBER(Regressions!U139),ROUND(Regressions!U139, 1), NA())</f>
        <v>#N/A</v>
      </c>
    </row>
    <row xmlns:x14ac="http://schemas.microsoft.com/office/spreadsheetml/2009/9/ac" r="130" x14ac:dyDescent="0.2">
      <c r="A130" s="337" t="str">
        <f>IF(ISBLANK(Regressions!A140), " ", Regressions!A140)</f>
        <v>Nicaragua</v>
      </c>
      <c r="B130" s="338">
        <f>IF(ISBLANK(Regressions!B140), " ", Regressions!B140)</f>
        <v>2002</v>
      </c>
      <c r="C130" s="343" t="str">
        <f>IF(ISBLANK(Regressions!C140), " ", Regressions!C140)</f>
        <v>Primary</v>
      </c>
      <c r="D130" s="339">
        <f>IF(ISBLANK(Regressions!D140), " ", Regressions!D140)</f>
        <v>834934</v>
      </c>
      <c r="E130" s="217" t="e">
        <f>IF(ISNUMBER(Regressions!E140),ROUND(Regressions!E140, 1), NA())</f>
        <v>#N/A</v>
      </c>
      <c r="F130" s="340">
        <f>IF(ISNUMBER(Regressions!F140),ROUND(Regressions!F140, 1), NA())</f>
        <v>66.7</v>
      </c>
      <c r="G130" s="239" t="e">
        <f>IF(ISNUMBER(Regressions!G140),ROUND(Regressions!G140, 1), NA())</f>
        <v>#N/A</v>
      </c>
      <c r="H130" s="341" t="e">
        <f>IF(ISNUMBER(Regressions!H140),ROUND(Regressions!H140, 1), NA())</f>
        <v>#N/A</v>
      </c>
      <c r="I130" s="240">
        <f>IF(ISNUMBER(Regressions!I140),ROUND(Regressions!I140, 1), NA())</f>
        <v>33.299999999999997</v>
      </c>
      <c r="J130" s="342" t="e">
        <f>IF(ISNUMBER(Regressions!K140),ROUND(Regressions!K140, 1), NA())</f>
        <v>#N/A</v>
      </c>
      <c r="K130" s="340" t="e">
        <f>IF(ISNUMBER(Regressions!L140),ROUND(Regressions!L140, 1), NA())</f>
        <v>#N/A</v>
      </c>
      <c r="L130" s="241" t="e">
        <f>IF(ISNUMBER(Regressions!M140),ROUND(Regressions!M140, 1), NA())</f>
        <v>#N/A</v>
      </c>
      <c r="M130" s="341" t="e">
        <f>IF(ISNUMBER(Regressions!N140),ROUND(Regressions!N140, 1), NA())</f>
        <v>#N/A</v>
      </c>
      <c r="N130" s="240" t="e">
        <f>IF(ISNUMBER(Regressions!O140),ROUND(Regressions!O140, 1), NA())</f>
        <v>#N/A</v>
      </c>
      <c r="O130" s="342" t="e">
        <f>IF(ISNUMBER(Regressions!Q140),ROUND(Regressions!Q140, 1), NA())</f>
        <v>#N/A</v>
      </c>
      <c r="P130" s="340" t="e">
        <f>IF(ISNUMBER(Regressions!R140),ROUND(Regressions!R140, 1), NA())</f>
        <v>#N/A</v>
      </c>
      <c r="Q130" s="218" t="e">
        <f>IF(ISNUMBER(Regressions!S140),ROUND(Regressions!S140, 1), NA())</f>
        <v>#N/A</v>
      </c>
      <c r="R130" s="341" t="e">
        <f>IF(ISNUMBER(Regressions!T140),ROUND(Regressions!T140, 1), NA())</f>
        <v>#N/A</v>
      </c>
      <c r="S130" s="240" t="e">
        <f>IF(ISNUMBER(Regressions!U140),ROUND(Regressions!U140, 1), NA())</f>
        <v>#N/A</v>
      </c>
    </row>
    <row xmlns:x14ac="http://schemas.microsoft.com/office/spreadsheetml/2009/9/ac" r="131" x14ac:dyDescent="0.2">
      <c r="A131" s="337" t="str">
        <f>IF(ISBLANK(Regressions!A141), " ", Regressions!A141)</f>
        <v>Nicaragua</v>
      </c>
      <c r="B131" s="338">
        <f>IF(ISBLANK(Regressions!B141), " ", Regressions!B141)</f>
        <v>2003</v>
      </c>
      <c r="C131" s="343" t="str">
        <f>IF(ISBLANK(Regressions!C141), " ", Regressions!C141)</f>
        <v>Primary</v>
      </c>
      <c r="D131" s="339">
        <f>IF(ISBLANK(Regressions!D141), " ", Regressions!D141)</f>
        <v>834811</v>
      </c>
      <c r="E131" s="217" t="e">
        <f>IF(ISNUMBER(Regressions!E141),ROUND(Regressions!E141, 1), NA())</f>
        <v>#N/A</v>
      </c>
      <c r="F131" s="340">
        <f>IF(ISNUMBER(Regressions!F141),ROUND(Regressions!F141, 1), NA())</f>
        <v>66.7</v>
      </c>
      <c r="G131" s="239" t="e">
        <f>IF(ISNUMBER(Regressions!G141),ROUND(Regressions!G141, 1), NA())</f>
        <v>#N/A</v>
      </c>
      <c r="H131" s="341" t="e">
        <f>IF(ISNUMBER(Regressions!H141),ROUND(Regressions!H141, 1), NA())</f>
        <v>#N/A</v>
      </c>
      <c r="I131" s="240">
        <f>IF(ISNUMBER(Regressions!I141),ROUND(Regressions!I141, 1), NA())</f>
        <v>33.299999999999997</v>
      </c>
      <c r="J131" s="342" t="e">
        <f>IF(ISNUMBER(Regressions!K141),ROUND(Regressions!K141, 1), NA())</f>
        <v>#N/A</v>
      </c>
      <c r="K131" s="340" t="e">
        <f>IF(ISNUMBER(Regressions!L141),ROUND(Regressions!L141, 1), NA())</f>
        <v>#N/A</v>
      </c>
      <c r="L131" s="241" t="e">
        <f>IF(ISNUMBER(Regressions!M141),ROUND(Regressions!M141, 1), NA())</f>
        <v>#N/A</v>
      </c>
      <c r="M131" s="341" t="e">
        <f>IF(ISNUMBER(Regressions!N141),ROUND(Regressions!N141, 1), NA())</f>
        <v>#N/A</v>
      </c>
      <c r="N131" s="240" t="e">
        <f>IF(ISNUMBER(Regressions!O141),ROUND(Regressions!O141, 1), NA())</f>
        <v>#N/A</v>
      </c>
      <c r="O131" s="342" t="e">
        <f>IF(ISNUMBER(Regressions!Q141),ROUND(Regressions!Q141, 1), NA())</f>
        <v>#N/A</v>
      </c>
      <c r="P131" s="340" t="e">
        <f>IF(ISNUMBER(Regressions!R141),ROUND(Regressions!R141, 1), NA())</f>
        <v>#N/A</v>
      </c>
      <c r="Q131" s="218" t="e">
        <f>IF(ISNUMBER(Regressions!S141),ROUND(Regressions!S141, 1), NA())</f>
        <v>#N/A</v>
      </c>
      <c r="R131" s="341" t="e">
        <f>IF(ISNUMBER(Regressions!T141),ROUND(Regressions!T141, 1), NA())</f>
        <v>#N/A</v>
      </c>
      <c r="S131" s="240" t="e">
        <f>IF(ISNUMBER(Regressions!U141),ROUND(Regressions!U141, 1), NA())</f>
        <v>#N/A</v>
      </c>
    </row>
    <row xmlns:x14ac="http://schemas.microsoft.com/office/spreadsheetml/2009/9/ac" r="132" x14ac:dyDescent="0.2">
      <c r="A132" s="337" t="str">
        <f>IF(ISBLANK(Regressions!A142), " ", Regressions!A142)</f>
        <v>Nicaragua</v>
      </c>
      <c r="B132" s="338">
        <f>IF(ISBLANK(Regressions!B142), " ", Regressions!B142)</f>
        <v>2004</v>
      </c>
      <c r="C132" s="343" t="str">
        <f>IF(ISBLANK(Regressions!C142), " ", Regressions!C142)</f>
        <v>Primary</v>
      </c>
      <c r="D132" s="339">
        <f>IF(ISBLANK(Regressions!D142), " ", Regressions!D142)</f>
        <v>833209</v>
      </c>
      <c r="E132" s="217" t="e">
        <f>IF(ISNUMBER(Regressions!E142),ROUND(Regressions!E142, 1), NA())</f>
        <v>#N/A</v>
      </c>
      <c r="F132" s="340">
        <f>IF(ISNUMBER(Regressions!F142),ROUND(Regressions!F142, 1), NA())</f>
        <v>66.7</v>
      </c>
      <c r="G132" s="239" t="e">
        <f>IF(ISNUMBER(Regressions!G142),ROUND(Regressions!G142, 1), NA())</f>
        <v>#N/A</v>
      </c>
      <c r="H132" s="341" t="e">
        <f>IF(ISNUMBER(Regressions!H142),ROUND(Regressions!H142, 1), NA())</f>
        <v>#N/A</v>
      </c>
      <c r="I132" s="240">
        <f>IF(ISNUMBER(Regressions!I142),ROUND(Regressions!I142, 1), NA())</f>
        <v>33.299999999999997</v>
      </c>
      <c r="J132" s="342" t="e">
        <f>IF(ISNUMBER(Regressions!K142),ROUND(Regressions!K142, 1), NA())</f>
        <v>#N/A</v>
      </c>
      <c r="K132" s="340" t="e">
        <f>IF(ISNUMBER(Regressions!L142),ROUND(Regressions!L142, 1), NA())</f>
        <v>#N/A</v>
      </c>
      <c r="L132" s="241" t="e">
        <f>IF(ISNUMBER(Regressions!M142),ROUND(Regressions!M142, 1), NA())</f>
        <v>#N/A</v>
      </c>
      <c r="M132" s="341" t="e">
        <f>IF(ISNUMBER(Regressions!N142),ROUND(Regressions!N142, 1), NA())</f>
        <v>#N/A</v>
      </c>
      <c r="N132" s="240" t="e">
        <f>IF(ISNUMBER(Regressions!O142),ROUND(Regressions!O142, 1), NA())</f>
        <v>#N/A</v>
      </c>
      <c r="O132" s="342" t="e">
        <f>IF(ISNUMBER(Regressions!Q142),ROUND(Regressions!Q142, 1), NA())</f>
        <v>#N/A</v>
      </c>
      <c r="P132" s="340" t="e">
        <f>IF(ISNUMBER(Regressions!R142),ROUND(Regressions!R142, 1), NA())</f>
        <v>#N/A</v>
      </c>
      <c r="Q132" s="218" t="e">
        <f>IF(ISNUMBER(Regressions!S142),ROUND(Regressions!S142, 1), NA())</f>
        <v>#N/A</v>
      </c>
      <c r="R132" s="341" t="e">
        <f>IF(ISNUMBER(Regressions!T142),ROUND(Regressions!T142, 1), NA())</f>
        <v>#N/A</v>
      </c>
      <c r="S132" s="240" t="e">
        <f>IF(ISNUMBER(Regressions!U142),ROUND(Regressions!U142, 1), NA())</f>
        <v>#N/A</v>
      </c>
    </row>
    <row xmlns:x14ac="http://schemas.microsoft.com/office/spreadsheetml/2009/9/ac" r="133" x14ac:dyDescent="0.2">
      <c r="A133" s="337" t="str">
        <f>IF(ISBLANK(Regressions!A143), " ", Regressions!A143)</f>
        <v>Nicaragua</v>
      </c>
      <c r="B133" s="338">
        <f>IF(ISBLANK(Regressions!B143), " ", Regressions!B143)</f>
        <v>2005</v>
      </c>
      <c r="C133" s="343" t="str">
        <f>IF(ISBLANK(Regressions!C143), " ", Regressions!C143)</f>
        <v>Primary</v>
      </c>
      <c r="D133" s="339">
        <f>IF(ISBLANK(Regressions!D143), " ", Regressions!D143)</f>
        <v>829204</v>
      </c>
      <c r="E133" s="217" t="e">
        <f>IF(ISNUMBER(Regressions!E143),ROUND(Regressions!E143, 1), NA())</f>
        <v>#N/A</v>
      </c>
      <c r="F133" s="340">
        <f>IF(ISNUMBER(Regressions!F143),ROUND(Regressions!F143, 1), NA())</f>
        <v>66.7</v>
      </c>
      <c r="G133" s="239" t="e">
        <f>IF(ISNUMBER(Regressions!G143),ROUND(Regressions!G143, 1), NA())</f>
        <v>#N/A</v>
      </c>
      <c r="H133" s="341" t="e">
        <f>IF(ISNUMBER(Regressions!H143),ROUND(Regressions!H143, 1), NA())</f>
        <v>#N/A</v>
      </c>
      <c r="I133" s="240">
        <f>IF(ISNUMBER(Regressions!I143),ROUND(Regressions!I143, 1), NA())</f>
        <v>33.299999999999997</v>
      </c>
      <c r="J133" s="342" t="e">
        <f>IF(ISNUMBER(Regressions!K143),ROUND(Regressions!K143, 1), NA())</f>
        <v>#N/A</v>
      </c>
      <c r="K133" s="340" t="e">
        <f>IF(ISNUMBER(Regressions!L143),ROUND(Regressions!L143, 1), NA())</f>
        <v>#N/A</v>
      </c>
      <c r="L133" s="241" t="e">
        <f>IF(ISNUMBER(Regressions!M143),ROUND(Regressions!M143, 1), NA())</f>
        <v>#N/A</v>
      </c>
      <c r="M133" s="341" t="e">
        <f>IF(ISNUMBER(Regressions!N143),ROUND(Regressions!N143, 1), NA())</f>
        <v>#N/A</v>
      </c>
      <c r="N133" s="240" t="e">
        <f>IF(ISNUMBER(Regressions!O143),ROUND(Regressions!O143, 1), NA())</f>
        <v>#N/A</v>
      </c>
      <c r="O133" s="342" t="e">
        <f>IF(ISNUMBER(Regressions!Q143),ROUND(Regressions!Q143, 1), NA())</f>
        <v>#N/A</v>
      </c>
      <c r="P133" s="340" t="e">
        <f>IF(ISNUMBER(Regressions!R143),ROUND(Regressions!R143, 1), NA())</f>
        <v>#N/A</v>
      </c>
      <c r="Q133" s="218" t="e">
        <f>IF(ISNUMBER(Regressions!S143),ROUND(Regressions!S143, 1), NA())</f>
        <v>#N/A</v>
      </c>
      <c r="R133" s="341" t="e">
        <f>IF(ISNUMBER(Regressions!T143),ROUND(Regressions!T143, 1), NA())</f>
        <v>#N/A</v>
      </c>
      <c r="S133" s="240" t="e">
        <f>IF(ISNUMBER(Regressions!U143),ROUND(Regressions!U143, 1), NA())</f>
        <v>#N/A</v>
      </c>
    </row>
    <row xmlns:x14ac="http://schemas.microsoft.com/office/spreadsheetml/2009/9/ac" r="134" x14ac:dyDescent="0.2">
      <c r="A134" s="337" t="str">
        <f>IF(ISBLANK(Regressions!A144), " ", Regressions!A144)</f>
        <v>Nicaragua</v>
      </c>
      <c r="B134" s="338">
        <f>IF(ISBLANK(Regressions!B144), " ", Regressions!B144)</f>
        <v>2006</v>
      </c>
      <c r="C134" s="343" t="str">
        <f>IF(ISBLANK(Regressions!C144), " ", Regressions!C144)</f>
        <v>Primary</v>
      </c>
      <c r="D134" s="339">
        <f>IF(ISBLANK(Regressions!D144), " ", Regressions!D144)</f>
        <v>823983</v>
      </c>
      <c r="E134" s="217" t="e">
        <f>IF(ISNUMBER(Regressions!E144),ROUND(Regressions!E144, 1), NA())</f>
        <v>#N/A</v>
      </c>
      <c r="F134" s="340">
        <f>IF(ISNUMBER(Regressions!F144),ROUND(Regressions!F144, 1), NA())</f>
        <v>66.8</v>
      </c>
      <c r="G134" s="239" t="e">
        <f>IF(ISNUMBER(Regressions!G144),ROUND(Regressions!G144, 1), NA())</f>
        <v>#N/A</v>
      </c>
      <c r="H134" s="341" t="e">
        <f>IF(ISNUMBER(Regressions!H144),ROUND(Regressions!H144, 1), NA())</f>
        <v>#N/A</v>
      </c>
      <c r="I134" s="240">
        <f>IF(ISNUMBER(Regressions!I144),ROUND(Regressions!I144, 1), NA())</f>
        <v>33.200000000000003</v>
      </c>
      <c r="J134" s="342" t="e">
        <f>IF(ISNUMBER(Regressions!K144),ROUND(Regressions!K144, 1), NA())</f>
        <v>#N/A</v>
      </c>
      <c r="K134" s="340" t="e">
        <f>IF(ISNUMBER(Regressions!L144),ROUND(Regressions!L144, 1), NA())</f>
        <v>#N/A</v>
      </c>
      <c r="L134" s="241" t="e">
        <f>IF(ISNUMBER(Regressions!M144),ROUND(Regressions!M144, 1), NA())</f>
        <v>#N/A</v>
      </c>
      <c r="M134" s="341" t="e">
        <f>IF(ISNUMBER(Regressions!N144),ROUND(Regressions!N144, 1), NA())</f>
        <v>#N/A</v>
      </c>
      <c r="N134" s="240" t="e">
        <f>IF(ISNUMBER(Regressions!O144),ROUND(Regressions!O144, 1), NA())</f>
        <v>#N/A</v>
      </c>
      <c r="O134" s="342" t="e">
        <f>IF(ISNUMBER(Regressions!Q144),ROUND(Regressions!Q144, 1), NA())</f>
        <v>#N/A</v>
      </c>
      <c r="P134" s="340" t="e">
        <f>IF(ISNUMBER(Regressions!R144),ROUND(Regressions!R144, 1), NA())</f>
        <v>#N/A</v>
      </c>
      <c r="Q134" s="218" t="e">
        <f>IF(ISNUMBER(Regressions!S144),ROUND(Regressions!S144, 1), NA())</f>
        <v>#N/A</v>
      </c>
      <c r="R134" s="341" t="e">
        <f>IF(ISNUMBER(Regressions!T144),ROUND(Regressions!T144, 1), NA())</f>
        <v>#N/A</v>
      </c>
      <c r="S134" s="240" t="e">
        <f>IF(ISNUMBER(Regressions!U144),ROUND(Regressions!U144, 1), NA())</f>
        <v>#N/A</v>
      </c>
    </row>
    <row xmlns:x14ac="http://schemas.microsoft.com/office/spreadsheetml/2009/9/ac" r="135" x14ac:dyDescent="0.2">
      <c r="A135" s="337" t="str">
        <f>IF(ISBLANK(Regressions!A145), " ", Regressions!A145)</f>
        <v>Nicaragua</v>
      </c>
      <c r="B135" s="338">
        <f>IF(ISBLANK(Regressions!B145), " ", Regressions!B145)</f>
        <v>2007</v>
      </c>
      <c r="C135" s="343" t="str">
        <f>IF(ISBLANK(Regressions!C145), " ", Regressions!C145)</f>
        <v>Primary</v>
      </c>
      <c r="D135" s="339">
        <f>IF(ISBLANK(Regressions!D145), " ", Regressions!D145)</f>
        <v>818869</v>
      </c>
      <c r="E135" s="217" t="e">
        <f>IF(ISNUMBER(Regressions!E145),ROUND(Regressions!E145, 1), NA())</f>
        <v>#N/A</v>
      </c>
      <c r="F135" s="340">
        <f>IF(ISNUMBER(Regressions!F145),ROUND(Regressions!F145, 1), NA())</f>
        <v>66.8</v>
      </c>
      <c r="G135" s="239" t="e">
        <f>IF(ISNUMBER(Regressions!G145),ROUND(Regressions!G145, 1), NA())</f>
        <v>#N/A</v>
      </c>
      <c r="H135" s="341" t="e">
        <f>IF(ISNUMBER(Regressions!H145),ROUND(Regressions!H145, 1), NA())</f>
        <v>#N/A</v>
      </c>
      <c r="I135" s="240">
        <f>IF(ISNUMBER(Regressions!I145),ROUND(Regressions!I145, 1), NA())</f>
        <v>33.200000000000003</v>
      </c>
      <c r="J135" s="342" t="e">
        <f>IF(ISNUMBER(Regressions!K145),ROUND(Regressions!K145, 1), NA())</f>
        <v>#N/A</v>
      </c>
      <c r="K135" s="340" t="e">
        <f>IF(ISNUMBER(Regressions!L145),ROUND(Regressions!L145, 1), NA())</f>
        <v>#N/A</v>
      </c>
      <c r="L135" s="241" t="e">
        <f>IF(ISNUMBER(Regressions!M145),ROUND(Regressions!M145, 1), NA())</f>
        <v>#N/A</v>
      </c>
      <c r="M135" s="341" t="e">
        <f>IF(ISNUMBER(Regressions!N145),ROUND(Regressions!N145, 1), NA())</f>
        <v>#N/A</v>
      </c>
      <c r="N135" s="240" t="e">
        <f>IF(ISNUMBER(Regressions!O145),ROUND(Regressions!O145, 1), NA())</f>
        <v>#N/A</v>
      </c>
      <c r="O135" s="342" t="e">
        <f>IF(ISNUMBER(Regressions!Q145),ROUND(Regressions!Q145, 1), NA())</f>
        <v>#N/A</v>
      </c>
      <c r="P135" s="340" t="e">
        <f>IF(ISNUMBER(Regressions!R145),ROUND(Regressions!R145, 1), NA())</f>
        <v>#N/A</v>
      </c>
      <c r="Q135" s="218" t="e">
        <f>IF(ISNUMBER(Regressions!S145),ROUND(Regressions!S145, 1), NA())</f>
        <v>#N/A</v>
      </c>
      <c r="R135" s="341" t="e">
        <f>IF(ISNUMBER(Regressions!T145),ROUND(Regressions!T145, 1), NA())</f>
        <v>#N/A</v>
      </c>
      <c r="S135" s="240" t="e">
        <f>IF(ISNUMBER(Regressions!U145),ROUND(Regressions!U145, 1), NA())</f>
        <v>#N/A</v>
      </c>
    </row>
    <row xmlns:x14ac="http://schemas.microsoft.com/office/spreadsheetml/2009/9/ac" r="136" x14ac:dyDescent="0.2">
      <c r="A136" s="337" t="str">
        <f>IF(ISBLANK(Regressions!A146), " ", Regressions!A146)</f>
        <v>Nicaragua</v>
      </c>
      <c r="B136" s="338">
        <f>IF(ISBLANK(Regressions!B146), " ", Regressions!B146)</f>
        <v>2008</v>
      </c>
      <c r="C136" s="343" t="str">
        <f>IF(ISBLANK(Regressions!C146), " ", Regressions!C146)</f>
        <v>Primary</v>
      </c>
      <c r="D136" s="339">
        <f>IF(ISBLANK(Regressions!D146), " ", Regressions!D146)</f>
        <v>812990</v>
      </c>
      <c r="E136" s="217" t="e">
        <f>IF(ISNUMBER(Regressions!E146),ROUND(Regressions!E146, 1), NA())</f>
        <v>#N/A</v>
      </c>
      <c r="F136" s="340">
        <f>IF(ISNUMBER(Regressions!F146),ROUND(Regressions!F146, 1), NA())</f>
        <v>66.8</v>
      </c>
      <c r="G136" s="239" t="e">
        <f>IF(ISNUMBER(Regressions!G146),ROUND(Regressions!G146, 1), NA())</f>
        <v>#N/A</v>
      </c>
      <c r="H136" s="341" t="e">
        <f>IF(ISNUMBER(Regressions!H146),ROUND(Regressions!H146, 1), NA())</f>
        <v>#N/A</v>
      </c>
      <c r="I136" s="240">
        <f>IF(ISNUMBER(Regressions!I146),ROUND(Regressions!I146, 1), NA())</f>
        <v>33.200000000000003</v>
      </c>
      <c r="J136" s="342" t="e">
        <f>IF(ISNUMBER(Regressions!K146),ROUND(Regressions!K146, 1), NA())</f>
        <v>#N/A</v>
      </c>
      <c r="K136" s="340" t="e">
        <f>IF(ISNUMBER(Regressions!L146),ROUND(Regressions!L146, 1), NA())</f>
        <v>#N/A</v>
      </c>
      <c r="L136" s="241" t="e">
        <f>IF(ISNUMBER(Regressions!M146),ROUND(Regressions!M146, 1), NA())</f>
        <v>#N/A</v>
      </c>
      <c r="M136" s="341" t="e">
        <f>IF(ISNUMBER(Regressions!N146),ROUND(Regressions!N146, 1), NA())</f>
        <v>#N/A</v>
      </c>
      <c r="N136" s="240" t="e">
        <f>IF(ISNUMBER(Regressions!O146),ROUND(Regressions!O146, 1), NA())</f>
        <v>#N/A</v>
      </c>
      <c r="O136" s="342" t="e">
        <f>IF(ISNUMBER(Regressions!Q146),ROUND(Regressions!Q146, 1), NA())</f>
        <v>#N/A</v>
      </c>
      <c r="P136" s="340" t="e">
        <f>IF(ISNUMBER(Regressions!R146),ROUND(Regressions!R146, 1), NA())</f>
        <v>#N/A</v>
      </c>
      <c r="Q136" s="218" t="e">
        <f>IF(ISNUMBER(Regressions!S146),ROUND(Regressions!S146, 1), NA())</f>
        <v>#N/A</v>
      </c>
      <c r="R136" s="341" t="e">
        <f>IF(ISNUMBER(Regressions!T146),ROUND(Regressions!T146, 1), NA())</f>
        <v>#N/A</v>
      </c>
      <c r="S136" s="240" t="e">
        <f>IF(ISNUMBER(Regressions!U146),ROUND(Regressions!U146, 1), NA())</f>
        <v>#N/A</v>
      </c>
    </row>
    <row xmlns:x14ac="http://schemas.microsoft.com/office/spreadsheetml/2009/9/ac" r="137" x14ac:dyDescent="0.2">
      <c r="A137" s="337" t="str">
        <f>IF(ISBLANK(Regressions!A147), " ", Regressions!A147)</f>
        <v>Nicaragua</v>
      </c>
      <c r="B137" s="338">
        <f>IF(ISBLANK(Regressions!B147), " ", Regressions!B147)</f>
        <v>2009</v>
      </c>
      <c r="C137" s="343" t="str">
        <f>IF(ISBLANK(Regressions!C147), " ", Regressions!C147)</f>
        <v>Primary</v>
      </c>
      <c r="D137" s="339">
        <f>IF(ISBLANK(Regressions!D147), " ", Regressions!D147)</f>
        <v>807126</v>
      </c>
      <c r="E137" s="217" t="e">
        <f>IF(ISNUMBER(Regressions!E147),ROUND(Regressions!E147, 1), NA())</f>
        <v>#N/A</v>
      </c>
      <c r="F137" s="340">
        <f>IF(ISNUMBER(Regressions!F147),ROUND(Regressions!F147, 1), NA())</f>
        <v>66.8</v>
      </c>
      <c r="G137" s="239" t="e">
        <f>IF(ISNUMBER(Regressions!G147),ROUND(Regressions!G147, 1), NA())</f>
        <v>#N/A</v>
      </c>
      <c r="H137" s="341" t="e">
        <f>IF(ISNUMBER(Regressions!H147),ROUND(Regressions!H147, 1), NA())</f>
        <v>#N/A</v>
      </c>
      <c r="I137" s="240">
        <f>IF(ISNUMBER(Regressions!I147),ROUND(Regressions!I147, 1), NA())</f>
        <v>33.200000000000003</v>
      </c>
      <c r="J137" s="342" t="e">
        <f>IF(ISNUMBER(Regressions!K147),ROUND(Regressions!K147, 1), NA())</f>
        <v>#N/A</v>
      </c>
      <c r="K137" s="340" t="e">
        <f>IF(ISNUMBER(Regressions!L147),ROUND(Regressions!L147, 1), NA())</f>
        <v>#N/A</v>
      </c>
      <c r="L137" s="241" t="e">
        <f>IF(ISNUMBER(Regressions!M147),ROUND(Regressions!M147, 1), NA())</f>
        <v>#N/A</v>
      </c>
      <c r="M137" s="341" t="e">
        <f>IF(ISNUMBER(Regressions!N147),ROUND(Regressions!N147, 1), NA())</f>
        <v>#N/A</v>
      </c>
      <c r="N137" s="240" t="e">
        <f>IF(ISNUMBER(Regressions!O147),ROUND(Regressions!O147, 1), NA())</f>
        <v>#N/A</v>
      </c>
      <c r="O137" s="342" t="e">
        <f>IF(ISNUMBER(Regressions!Q147),ROUND(Regressions!Q147, 1), NA())</f>
        <v>#N/A</v>
      </c>
      <c r="P137" s="340" t="e">
        <f>IF(ISNUMBER(Regressions!R147),ROUND(Regressions!R147, 1), NA())</f>
        <v>#N/A</v>
      </c>
      <c r="Q137" s="218" t="e">
        <f>IF(ISNUMBER(Regressions!S147),ROUND(Regressions!S147, 1), NA())</f>
        <v>#N/A</v>
      </c>
      <c r="R137" s="341" t="e">
        <f>IF(ISNUMBER(Regressions!T147),ROUND(Regressions!T147, 1), NA())</f>
        <v>#N/A</v>
      </c>
      <c r="S137" s="240" t="e">
        <f>IF(ISNUMBER(Regressions!U147),ROUND(Regressions!U147, 1), NA())</f>
        <v>#N/A</v>
      </c>
    </row>
    <row xmlns:x14ac="http://schemas.microsoft.com/office/spreadsheetml/2009/9/ac" r="138" x14ac:dyDescent="0.2">
      <c r="A138" s="337" t="str">
        <f>IF(ISBLANK(Regressions!A148), " ", Regressions!A148)</f>
        <v>Nicaragua</v>
      </c>
      <c r="B138" s="338">
        <f>IF(ISBLANK(Regressions!B148), " ", Regressions!B148)</f>
        <v>2010</v>
      </c>
      <c r="C138" s="343" t="str">
        <f>IF(ISBLANK(Regressions!C148), " ", Regressions!C148)</f>
        <v>Primary</v>
      </c>
      <c r="D138" s="339">
        <f>IF(ISBLANK(Regressions!D148), " ", Regressions!D148)</f>
        <v>802351</v>
      </c>
      <c r="E138" s="217" t="e">
        <f>IF(ISNUMBER(Regressions!E148),ROUND(Regressions!E148, 1), NA())</f>
        <v>#N/A</v>
      </c>
      <c r="F138" s="340">
        <f>IF(ISNUMBER(Regressions!F148),ROUND(Regressions!F148, 1), NA())</f>
        <v>66.900000000000006</v>
      </c>
      <c r="G138" s="239" t="e">
        <f>IF(ISNUMBER(Regressions!G148),ROUND(Regressions!G148, 1), NA())</f>
        <v>#N/A</v>
      </c>
      <c r="H138" s="341" t="e">
        <f>IF(ISNUMBER(Regressions!H148),ROUND(Regressions!H148, 1), NA())</f>
        <v>#N/A</v>
      </c>
      <c r="I138" s="240">
        <f>IF(ISNUMBER(Regressions!I148),ROUND(Regressions!I148, 1), NA())</f>
        <v>33.1</v>
      </c>
      <c r="J138" s="342" t="e">
        <f>IF(ISNUMBER(Regressions!K148),ROUND(Regressions!K148, 1), NA())</f>
        <v>#N/A</v>
      </c>
      <c r="K138" s="340" t="e">
        <f>IF(ISNUMBER(Regressions!L148),ROUND(Regressions!L148, 1), NA())</f>
        <v>#N/A</v>
      </c>
      <c r="L138" s="241" t="e">
        <f>IF(ISNUMBER(Regressions!M148),ROUND(Regressions!M148, 1), NA())</f>
        <v>#N/A</v>
      </c>
      <c r="M138" s="341" t="e">
        <f>IF(ISNUMBER(Regressions!N148),ROUND(Regressions!N148, 1), NA())</f>
        <v>#N/A</v>
      </c>
      <c r="N138" s="240" t="e">
        <f>IF(ISNUMBER(Regressions!O148),ROUND(Regressions!O148, 1), NA())</f>
        <v>#N/A</v>
      </c>
      <c r="O138" s="342" t="e">
        <f>IF(ISNUMBER(Regressions!Q148),ROUND(Regressions!Q148, 1), NA())</f>
        <v>#N/A</v>
      </c>
      <c r="P138" s="340" t="e">
        <f>IF(ISNUMBER(Regressions!R148),ROUND(Regressions!R148, 1), NA())</f>
        <v>#N/A</v>
      </c>
      <c r="Q138" s="218" t="e">
        <f>IF(ISNUMBER(Regressions!S148),ROUND(Regressions!S148, 1), NA())</f>
        <v>#N/A</v>
      </c>
      <c r="R138" s="341" t="e">
        <f>IF(ISNUMBER(Regressions!T148),ROUND(Regressions!T148, 1), NA())</f>
        <v>#N/A</v>
      </c>
      <c r="S138" s="240" t="e">
        <f>IF(ISNUMBER(Regressions!U148),ROUND(Regressions!U148, 1), NA())</f>
        <v>#N/A</v>
      </c>
    </row>
    <row xmlns:x14ac="http://schemas.microsoft.com/office/spreadsheetml/2009/9/ac" r="139" x14ac:dyDescent="0.2">
      <c r="A139" s="337" t="str">
        <f>IF(ISBLANK(Regressions!A149), " ", Regressions!A149)</f>
        <v>Nicaragua</v>
      </c>
      <c r="B139" s="338">
        <f>IF(ISBLANK(Regressions!B149), " ", Regressions!B149)</f>
        <v>2011</v>
      </c>
      <c r="C139" s="343" t="str">
        <f>IF(ISBLANK(Regressions!C149), " ", Regressions!C149)</f>
        <v>Primary</v>
      </c>
      <c r="D139" s="339">
        <f>IF(ISBLANK(Regressions!D149), " ", Regressions!D149)</f>
        <v>798157</v>
      </c>
      <c r="E139" s="217" t="e">
        <f>IF(ISNUMBER(Regressions!E149),ROUND(Regressions!E149, 1), NA())</f>
        <v>#N/A</v>
      </c>
      <c r="F139" s="340">
        <f>IF(ISNUMBER(Regressions!F149),ROUND(Regressions!F149, 1), NA())</f>
        <v>66.900000000000006</v>
      </c>
      <c r="G139" s="239" t="e">
        <f>IF(ISNUMBER(Regressions!G149),ROUND(Regressions!G149, 1), NA())</f>
        <v>#N/A</v>
      </c>
      <c r="H139" s="341" t="e">
        <f>IF(ISNUMBER(Regressions!H149),ROUND(Regressions!H149, 1), NA())</f>
        <v>#N/A</v>
      </c>
      <c r="I139" s="240">
        <f>IF(ISNUMBER(Regressions!I149),ROUND(Regressions!I149, 1), NA())</f>
        <v>33.1</v>
      </c>
      <c r="J139" s="342" t="e">
        <f>IF(ISNUMBER(Regressions!K149),ROUND(Regressions!K149, 1), NA())</f>
        <v>#N/A</v>
      </c>
      <c r="K139" s="340" t="e">
        <f>IF(ISNUMBER(Regressions!L149),ROUND(Regressions!L149, 1), NA())</f>
        <v>#N/A</v>
      </c>
      <c r="L139" s="241" t="e">
        <f>IF(ISNUMBER(Regressions!M149),ROUND(Regressions!M149, 1), NA())</f>
        <v>#N/A</v>
      </c>
      <c r="M139" s="341" t="e">
        <f>IF(ISNUMBER(Regressions!N149),ROUND(Regressions!N149, 1), NA())</f>
        <v>#N/A</v>
      </c>
      <c r="N139" s="240" t="e">
        <f>IF(ISNUMBER(Regressions!O149),ROUND(Regressions!O149, 1), NA())</f>
        <v>#N/A</v>
      </c>
      <c r="O139" s="342" t="e">
        <f>IF(ISNUMBER(Regressions!Q149),ROUND(Regressions!Q149, 1), NA())</f>
        <v>#N/A</v>
      </c>
      <c r="P139" s="340" t="e">
        <f>IF(ISNUMBER(Regressions!R149),ROUND(Regressions!R149, 1), NA())</f>
        <v>#N/A</v>
      </c>
      <c r="Q139" s="218" t="e">
        <f>IF(ISNUMBER(Regressions!S149),ROUND(Regressions!S149, 1), NA())</f>
        <v>#N/A</v>
      </c>
      <c r="R139" s="341" t="e">
        <f>IF(ISNUMBER(Regressions!T149),ROUND(Regressions!T149, 1), NA())</f>
        <v>#N/A</v>
      </c>
      <c r="S139" s="240" t="e">
        <f>IF(ISNUMBER(Regressions!U149),ROUND(Regressions!U149, 1), NA())</f>
        <v>#N/A</v>
      </c>
    </row>
    <row xmlns:x14ac="http://schemas.microsoft.com/office/spreadsheetml/2009/9/ac" r="140" x14ac:dyDescent="0.2">
      <c r="A140" s="337" t="str">
        <f>IF(ISBLANK(Regressions!A150), " ", Regressions!A150)</f>
        <v>Nicaragua</v>
      </c>
      <c r="B140" s="338">
        <f>IF(ISBLANK(Regressions!B150), " ", Regressions!B150)</f>
        <v>2012</v>
      </c>
      <c r="C140" s="343" t="str">
        <f>IF(ISBLANK(Regressions!C150), " ", Regressions!C150)</f>
        <v>Primary</v>
      </c>
      <c r="D140" s="339">
        <f>IF(ISBLANK(Regressions!D150), " ", Regressions!D150)</f>
        <v>794383</v>
      </c>
      <c r="E140" s="217" t="e">
        <f>IF(ISNUMBER(Regressions!E150),ROUND(Regressions!E150, 1), NA())</f>
        <v>#N/A</v>
      </c>
      <c r="F140" s="340">
        <f>IF(ISNUMBER(Regressions!F150),ROUND(Regressions!F150, 1), NA())</f>
        <v>66.900000000000006</v>
      </c>
      <c r="G140" s="239" t="e">
        <f>IF(ISNUMBER(Regressions!G150),ROUND(Regressions!G150, 1), NA())</f>
        <v>#N/A</v>
      </c>
      <c r="H140" s="341" t="e">
        <f>IF(ISNUMBER(Regressions!H150),ROUND(Regressions!H150, 1), NA())</f>
        <v>#N/A</v>
      </c>
      <c r="I140" s="240">
        <f>IF(ISNUMBER(Regressions!I150),ROUND(Regressions!I150, 1), NA())</f>
        <v>33.1</v>
      </c>
      <c r="J140" s="342" t="e">
        <f>IF(ISNUMBER(Regressions!K150),ROUND(Regressions!K150, 1), NA())</f>
        <v>#N/A</v>
      </c>
      <c r="K140" s="340" t="e">
        <f>IF(ISNUMBER(Regressions!L150),ROUND(Regressions!L150, 1), NA())</f>
        <v>#N/A</v>
      </c>
      <c r="L140" s="241" t="e">
        <f>IF(ISNUMBER(Regressions!M150),ROUND(Regressions!M150, 1), NA())</f>
        <v>#N/A</v>
      </c>
      <c r="M140" s="341" t="e">
        <f>IF(ISNUMBER(Regressions!N150),ROUND(Regressions!N150, 1), NA())</f>
        <v>#N/A</v>
      </c>
      <c r="N140" s="240" t="e">
        <f>IF(ISNUMBER(Regressions!O150),ROUND(Regressions!O150, 1), NA())</f>
        <v>#N/A</v>
      </c>
      <c r="O140" s="342" t="e">
        <f>IF(ISNUMBER(Regressions!Q150),ROUND(Regressions!Q150, 1), NA())</f>
        <v>#N/A</v>
      </c>
      <c r="P140" s="340" t="e">
        <f>IF(ISNUMBER(Regressions!R150),ROUND(Regressions!R150, 1), NA())</f>
        <v>#N/A</v>
      </c>
      <c r="Q140" s="218" t="e">
        <f>IF(ISNUMBER(Regressions!S150),ROUND(Regressions!S150, 1), NA())</f>
        <v>#N/A</v>
      </c>
      <c r="R140" s="341" t="e">
        <f>IF(ISNUMBER(Regressions!T150),ROUND(Regressions!T150, 1), NA())</f>
        <v>#N/A</v>
      </c>
      <c r="S140" s="240" t="e">
        <f>IF(ISNUMBER(Regressions!U150),ROUND(Regressions!U150, 1), NA())</f>
        <v>#N/A</v>
      </c>
    </row>
    <row xmlns:x14ac="http://schemas.microsoft.com/office/spreadsheetml/2009/9/ac" r="141" x14ac:dyDescent="0.2">
      <c r="A141" s="337" t="str">
        <f>IF(ISBLANK(Regressions!A151), " ", Regressions!A151)</f>
        <v>Nicaragua</v>
      </c>
      <c r="B141" s="338">
        <f>IF(ISBLANK(Regressions!B151), " ", Regressions!B151)</f>
        <v>2013</v>
      </c>
      <c r="C141" s="343" t="str">
        <f>IF(ISBLANK(Regressions!C151), " ", Regressions!C151)</f>
        <v>Primary</v>
      </c>
      <c r="D141" s="339">
        <f>IF(ISBLANK(Regressions!D151), " ", Regressions!D151)</f>
        <v>792233</v>
      </c>
      <c r="E141" s="217" t="e">
        <f>IF(ISNUMBER(Regressions!E151),ROUND(Regressions!E151, 1), NA())</f>
        <v>#N/A</v>
      </c>
      <c r="F141" s="340">
        <f>IF(ISNUMBER(Regressions!F151),ROUND(Regressions!F151, 1), NA())</f>
        <v>67</v>
      </c>
      <c r="G141" s="239" t="e">
        <f>IF(ISNUMBER(Regressions!G151),ROUND(Regressions!G151, 1), NA())</f>
        <v>#N/A</v>
      </c>
      <c r="H141" s="341" t="e">
        <f>IF(ISNUMBER(Regressions!H151),ROUND(Regressions!H151, 1), NA())</f>
        <v>#N/A</v>
      </c>
      <c r="I141" s="240">
        <f>IF(ISNUMBER(Regressions!I151),ROUND(Regressions!I151, 1), NA())</f>
        <v>33</v>
      </c>
      <c r="J141" s="342" t="e">
        <f>IF(ISNUMBER(Regressions!K151),ROUND(Regressions!K151, 1), NA())</f>
        <v>#N/A</v>
      </c>
      <c r="K141" s="340" t="e">
        <f>IF(ISNUMBER(Regressions!L151),ROUND(Regressions!L151, 1), NA())</f>
        <v>#N/A</v>
      </c>
      <c r="L141" s="241" t="e">
        <f>IF(ISNUMBER(Regressions!M151),ROUND(Regressions!M151, 1), NA())</f>
        <v>#N/A</v>
      </c>
      <c r="M141" s="341" t="e">
        <f>IF(ISNUMBER(Regressions!N151),ROUND(Regressions!N151, 1), NA())</f>
        <v>#N/A</v>
      </c>
      <c r="N141" s="240" t="e">
        <f>IF(ISNUMBER(Regressions!O151),ROUND(Regressions!O151, 1), NA())</f>
        <v>#N/A</v>
      </c>
      <c r="O141" s="342" t="e">
        <f>IF(ISNUMBER(Regressions!Q151),ROUND(Regressions!Q151, 1), NA())</f>
        <v>#N/A</v>
      </c>
      <c r="P141" s="340" t="e">
        <f>IF(ISNUMBER(Regressions!R151),ROUND(Regressions!R151, 1), NA())</f>
        <v>#N/A</v>
      </c>
      <c r="Q141" s="218" t="e">
        <f>IF(ISNUMBER(Regressions!S151),ROUND(Regressions!S151, 1), NA())</f>
        <v>#N/A</v>
      </c>
      <c r="R141" s="341" t="e">
        <f>IF(ISNUMBER(Regressions!T151),ROUND(Regressions!T151, 1), NA())</f>
        <v>#N/A</v>
      </c>
      <c r="S141" s="240" t="e">
        <f>IF(ISNUMBER(Regressions!U151),ROUND(Regressions!U151, 1), NA())</f>
        <v>#N/A</v>
      </c>
    </row>
    <row xmlns:x14ac="http://schemas.microsoft.com/office/spreadsheetml/2009/9/ac" r="142" x14ac:dyDescent="0.2">
      <c r="A142" s="337" t="str">
        <f>IF(ISBLANK(Regressions!A152), " ", Regressions!A152)</f>
        <v>Nicaragua</v>
      </c>
      <c r="B142" s="338">
        <f>IF(ISBLANK(Regressions!B152), " ", Regressions!B152)</f>
        <v>2014</v>
      </c>
      <c r="C142" s="343" t="str">
        <f>IF(ISBLANK(Regressions!C152), " ", Regressions!C152)</f>
        <v>Primary</v>
      </c>
      <c r="D142" s="339">
        <f>IF(ISBLANK(Regressions!D152), " ", Regressions!D152)</f>
        <v>791712</v>
      </c>
      <c r="E142" s="217" t="e">
        <f>IF(ISNUMBER(Regressions!E152),ROUND(Regressions!E152, 1), NA())</f>
        <v>#N/A</v>
      </c>
      <c r="F142" s="340">
        <f>IF(ISNUMBER(Regressions!F152),ROUND(Regressions!F152, 1), NA())</f>
        <v>67</v>
      </c>
      <c r="G142" s="239" t="e">
        <f>IF(ISNUMBER(Regressions!G152),ROUND(Regressions!G152, 1), NA())</f>
        <v>#N/A</v>
      </c>
      <c r="H142" s="341" t="e">
        <f>IF(ISNUMBER(Regressions!H152),ROUND(Regressions!H152, 1), NA())</f>
        <v>#N/A</v>
      </c>
      <c r="I142" s="240">
        <f>IF(ISNUMBER(Regressions!I152),ROUND(Regressions!I152, 1), NA())</f>
        <v>33</v>
      </c>
      <c r="J142" s="342" t="e">
        <f>IF(ISNUMBER(Regressions!K152),ROUND(Regressions!K152, 1), NA())</f>
        <v>#N/A</v>
      </c>
      <c r="K142" s="340" t="e">
        <f>IF(ISNUMBER(Regressions!L152),ROUND(Regressions!L152, 1), NA())</f>
        <v>#N/A</v>
      </c>
      <c r="L142" s="241" t="e">
        <f>IF(ISNUMBER(Regressions!M152),ROUND(Regressions!M152, 1), NA())</f>
        <v>#N/A</v>
      </c>
      <c r="M142" s="341" t="e">
        <f>IF(ISNUMBER(Regressions!N152),ROUND(Regressions!N152, 1), NA())</f>
        <v>#N/A</v>
      </c>
      <c r="N142" s="240" t="e">
        <f>IF(ISNUMBER(Regressions!O152),ROUND(Regressions!O152, 1), NA())</f>
        <v>#N/A</v>
      </c>
      <c r="O142" s="342" t="e">
        <f>IF(ISNUMBER(Regressions!Q152),ROUND(Regressions!Q152, 1), NA())</f>
        <v>#N/A</v>
      </c>
      <c r="P142" s="340" t="e">
        <f>IF(ISNUMBER(Regressions!R152),ROUND(Regressions!R152, 1), NA())</f>
        <v>#N/A</v>
      </c>
      <c r="Q142" s="218" t="e">
        <f>IF(ISNUMBER(Regressions!S152),ROUND(Regressions!S152, 1), NA())</f>
        <v>#N/A</v>
      </c>
      <c r="R142" s="341" t="e">
        <f>IF(ISNUMBER(Regressions!T152),ROUND(Regressions!T152, 1), NA())</f>
        <v>#N/A</v>
      </c>
      <c r="S142" s="240" t="e">
        <f>IF(ISNUMBER(Regressions!U152),ROUND(Regressions!U152, 1), NA())</f>
        <v>#N/A</v>
      </c>
    </row>
    <row xmlns:x14ac="http://schemas.microsoft.com/office/spreadsheetml/2009/9/ac" r="143" x14ac:dyDescent="0.2">
      <c r="A143" s="337" t="str">
        <f>IF(ISBLANK(Regressions!A153), " ", Regressions!A153)</f>
        <v>Nicaragua</v>
      </c>
      <c r="B143" s="338">
        <f>IF(ISBLANK(Regressions!B153), " ", Regressions!B153)</f>
        <v>2015</v>
      </c>
      <c r="C143" s="343" t="str">
        <f>IF(ISBLANK(Regressions!C153), " ", Regressions!C153)</f>
        <v>Primary</v>
      </c>
      <c r="D143" s="339">
        <f>IF(ISBLANK(Regressions!D153), " ", Regressions!D153)</f>
        <v>792785</v>
      </c>
      <c r="E143" s="217" t="e">
        <f>IF(ISNUMBER(Regressions!E153),ROUND(Regressions!E153, 1), NA())</f>
        <v>#N/A</v>
      </c>
      <c r="F143" s="340">
        <f>IF(ISNUMBER(Regressions!F153),ROUND(Regressions!F153, 1), NA())</f>
        <v>67</v>
      </c>
      <c r="G143" s="239" t="e">
        <f>IF(ISNUMBER(Regressions!G153),ROUND(Regressions!G153, 1), NA())</f>
        <v>#N/A</v>
      </c>
      <c r="H143" s="341" t="e">
        <f>IF(ISNUMBER(Regressions!H153),ROUND(Regressions!H153, 1), NA())</f>
        <v>#N/A</v>
      </c>
      <c r="I143" s="240">
        <f>IF(ISNUMBER(Regressions!I153),ROUND(Regressions!I153, 1), NA())</f>
        <v>33</v>
      </c>
      <c r="J143" s="342" t="e">
        <f>IF(ISNUMBER(Regressions!K153),ROUND(Regressions!K153, 1), NA())</f>
        <v>#N/A</v>
      </c>
      <c r="K143" s="340" t="e">
        <f>IF(ISNUMBER(Regressions!L153),ROUND(Regressions!L153, 1), NA())</f>
        <v>#N/A</v>
      </c>
      <c r="L143" s="241">
        <f>IF(ISNUMBER(Regressions!M153),ROUND(Regressions!M153, 1), NA())</f>
        <v>44.8</v>
      </c>
      <c r="M143" s="341" t="e">
        <f>IF(ISNUMBER(Regressions!N153),ROUND(Regressions!N153, 1), NA())</f>
        <v>#N/A</v>
      </c>
      <c r="N143" s="240" t="e">
        <f>IF(ISNUMBER(Regressions!O153),ROUND(Regressions!O153, 1), NA())</f>
        <v>#N/A</v>
      </c>
      <c r="O143" s="342" t="e">
        <f>IF(ISNUMBER(Regressions!Q153),ROUND(Regressions!Q153, 1), NA())</f>
        <v>#N/A</v>
      </c>
      <c r="P143" s="340" t="e">
        <f>IF(ISNUMBER(Regressions!R153),ROUND(Regressions!R153, 1), NA())</f>
        <v>#N/A</v>
      </c>
      <c r="Q143" s="218" t="e">
        <f>IF(ISNUMBER(Regressions!S153),ROUND(Regressions!S153, 1), NA())</f>
        <v>#N/A</v>
      </c>
      <c r="R143" s="341" t="e">
        <f>IF(ISNUMBER(Regressions!T153),ROUND(Regressions!T153, 1), NA())</f>
        <v>#N/A</v>
      </c>
      <c r="S143" s="240" t="e">
        <f>IF(ISNUMBER(Regressions!U153),ROUND(Regressions!U153, 1), NA())</f>
        <v>#N/A</v>
      </c>
    </row>
    <row xmlns:x14ac="http://schemas.microsoft.com/office/spreadsheetml/2009/9/ac" r="144" x14ac:dyDescent="0.2">
      <c r="A144" s="337" t="str">
        <f>IF(ISBLANK(Regressions!A154), " ", Regressions!A154)</f>
        <v>Nicaragua</v>
      </c>
      <c r="B144" s="338">
        <f>IF(ISBLANK(Regressions!B154), " ", Regressions!B154)</f>
        <v>2016</v>
      </c>
      <c r="C144" s="343" t="str">
        <f>IF(ISBLANK(Regressions!C154), " ", Regressions!C154)</f>
        <v>Primary</v>
      </c>
      <c r="D144" s="339">
        <f>IF(ISBLANK(Regressions!D154), " ", Regressions!D154)</f>
        <v>795488</v>
      </c>
      <c r="E144" s="217" t="e">
        <f>IF(ISNUMBER(Regressions!E154),ROUND(Regressions!E154, 1), NA())</f>
        <v>#N/A</v>
      </c>
      <c r="F144" s="340">
        <f>IF(ISNUMBER(Regressions!F154),ROUND(Regressions!F154, 1), NA())</f>
        <v>67</v>
      </c>
      <c r="G144" s="239" t="e">
        <f>IF(ISNUMBER(Regressions!G154),ROUND(Regressions!G154, 1), NA())</f>
        <v>#N/A</v>
      </c>
      <c r="H144" s="341" t="e">
        <f>IF(ISNUMBER(Regressions!H154),ROUND(Regressions!H154, 1), NA())</f>
        <v>#N/A</v>
      </c>
      <c r="I144" s="240">
        <f>IF(ISNUMBER(Regressions!I154),ROUND(Regressions!I154, 1), NA())</f>
        <v>33</v>
      </c>
      <c r="J144" s="342" t="e">
        <f>IF(ISNUMBER(Regressions!K154),ROUND(Regressions!K154, 1), NA())</f>
        <v>#N/A</v>
      </c>
      <c r="K144" s="340" t="e">
        <f>IF(ISNUMBER(Regressions!L154),ROUND(Regressions!L154, 1), NA())</f>
        <v>#N/A</v>
      </c>
      <c r="L144" s="241">
        <f>IF(ISNUMBER(Regressions!M154),ROUND(Regressions!M154, 1), NA())</f>
        <v>44.8</v>
      </c>
      <c r="M144" s="341" t="e">
        <f>IF(ISNUMBER(Regressions!N154),ROUND(Regressions!N154, 1), NA())</f>
        <v>#N/A</v>
      </c>
      <c r="N144" s="240" t="e">
        <f>IF(ISNUMBER(Regressions!O154),ROUND(Regressions!O154, 1), NA())</f>
        <v>#N/A</v>
      </c>
      <c r="O144" s="342" t="e">
        <f>IF(ISNUMBER(Regressions!Q154),ROUND(Regressions!Q154, 1), NA())</f>
        <v>#N/A</v>
      </c>
      <c r="P144" s="340" t="e">
        <f>IF(ISNUMBER(Regressions!R154),ROUND(Regressions!R154, 1), NA())</f>
        <v>#N/A</v>
      </c>
      <c r="Q144" s="218" t="e">
        <f>IF(ISNUMBER(Regressions!S154),ROUND(Regressions!S154, 1), NA())</f>
        <v>#N/A</v>
      </c>
      <c r="R144" s="341" t="e">
        <f>IF(ISNUMBER(Regressions!T154),ROUND(Regressions!T154, 1), NA())</f>
        <v>#N/A</v>
      </c>
      <c r="S144" s="240" t="e">
        <f>IF(ISNUMBER(Regressions!U154),ROUND(Regressions!U154, 1), NA())</f>
        <v>#N/A</v>
      </c>
    </row>
    <row xmlns:x14ac="http://schemas.microsoft.com/office/spreadsheetml/2009/9/ac" r="145" x14ac:dyDescent="0.2">
      <c r="A145" s="337" t="str">
        <f>IF(ISBLANK(Regressions!A155), " ", Regressions!A155)</f>
        <v>Nicaragua</v>
      </c>
      <c r="B145" s="338">
        <f>IF(ISBLANK(Regressions!B155), " ", Regressions!B155)</f>
        <v>2017</v>
      </c>
      <c r="C145" s="343" t="str">
        <f>IF(ISBLANK(Regressions!C155), " ", Regressions!C155)</f>
        <v>Primary</v>
      </c>
      <c r="D145" s="339">
        <f>IF(ISBLANK(Regressions!D155), " ", Regressions!D155)</f>
        <v>799772</v>
      </c>
      <c r="E145" s="217" t="e">
        <f>IF(ISNUMBER(Regressions!E155),ROUND(Regressions!E155, 1), NA())</f>
        <v>#N/A</v>
      </c>
      <c r="F145" s="340">
        <f>IF(ISNUMBER(Regressions!F155),ROUND(Regressions!F155, 1), NA())</f>
        <v>67.099999999999994</v>
      </c>
      <c r="G145" s="239" t="e">
        <f>IF(ISNUMBER(Regressions!G155),ROUND(Regressions!G155, 1), NA())</f>
        <v>#N/A</v>
      </c>
      <c r="H145" s="341" t="e">
        <f>IF(ISNUMBER(Regressions!H155),ROUND(Regressions!H155, 1), NA())</f>
        <v>#N/A</v>
      </c>
      <c r="I145" s="240">
        <f>IF(ISNUMBER(Regressions!I155),ROUND(Regressions!I155, 1), NA())</f>
        <v>32.9</v>
      </c>
      <c r="J145" s="342" t="e">
        <f>IF(ISNUMBER(Regressions!K155),ROUND(Regressions!K155, 1), NA())</f>
        <v>#N/A</v>
      </c>
      <c r="K145" s="340" t="e">
        <f>IF(ISNUMBER(Regressions!L155),ROUND(Regressions!L155, 1), NA())</f>
        <v>#N/A</v>
      </c>
      <c r="L145" s="241">
        <f>IF(ISNUMBER(Regressions!M155),ROUND(Regressions!M155, 1), NA())</f>
        <v>44.8</v>
      </c>
      <c r="M145" s="341" t="e">
        <f>IF(ISNUMBER(Regressions!N155),ROUND(Regressions!N155, 1), NA())</f>
        <v>#N/A</v>
      </c>
      <c r="N145" s="240" t="e">
        <f>IF(ISNUMBER(Regressions!O155),ROUND(Regressions!O155, 1), NA())</f>
        <v>#N/A</v>
      </c>
      <c r="O145" s="342" t="e">
        <f>IF(ISNUMBER(Regressions!Q155),ROUND(Regressions!Q155, 1), NA())</f>
        <v>#N/A</v>
      </c>
      <c r="P145" s="340" t="e">
        <f>IF(ISNUMBER(Regressions!R155),ROUND(Regressions!R155, 1), NA())</f>
        <v>#N/A</v>
      </c>
      <c r="Q145" s="218" t="e">
        <f>IF(ISNUMBER(Regressions!S155),ROUND(Regressions!S155, 1), NA())</f>
        <v>#N/A</v>
      </c>
      <c r="R145" s="341" t="e">
        <f>IF(ISNUMBER(Regressions!T155),ROUND(Regressions!T155, 1), NA())</f>
        <v>#N/A</v>
      </c>
      <c r="S145" s="240" t="e">
        <f>IF(ISNUMBER(Regressions!U155),ROUND(Regressions!U155, 1), NA())</f>
        <v>#N/A</v>
      </c>
    </row>
    <row xmlns:x14ac="http://schemas.microsoft.com/office/spreadsheetml/2009/9/ac" r="146" x14ac:dyDescent="0.2">
      <c r="A146" s="337" t="str">
        <f>IF(ISBLANK(Regressions!A156), " ", Regressions!A156)</f>
        <v>Nicaragua</v>
      </c>
      <c r="B146" s="338">
        <f>IF(ISBLANK(Regressions!B156), " ", Regressions!B156)</f>
        <v>2018</v>
      </c>
      <c r="C146" s="343" t="str">
        <f>IF(ISBLANK(Regressions!C156), " ", Regressions!C156)</f>
        <v>Primary</v>
      </c>
      <c r="D146" s="339">
        <f>IF(ISBLANK(Regressions!D156), " ", Regressions!D156)</f>
        <v>805398</v>
      </c>
      <c r="E146" s="217" t="e">
        <f>IF(ISNUMBER(Regressions!E156),ROUND(Regressions!E156, 1), NA())</f>
        <v>#N/A</v>
      </c>
      <c r="F146" s="340">
        <f>IF(ISNUMBER(Regressions!F156),ROUND(Regressions!F156, 1), NA())</f>
        <v>67.099999999999994</v>
      </c>
      <c r="G146" s="239" t="e">
        <f>IF(ISNUMBER(Regressions!G156),ROUND(Regressions!G156, 1), NA())</f>
        <v>#N/A</v>
      </c>
      <c r="H146" s="341" t="e">
        <f>IF(ISNUMBER(Regressions!H156),ROUND(Regressions!H156, 1), NA())</f>
        <v>#N/A</v>
      </c>
      <c r="I146" s="240">
        <f>IF(ISNUMBER(Regressions!I156),ROUND(Regressions!I156, 1), NA())</f>
        <v>32.9</v>
      </c>
      <c r="J146" s="342" t="e">
        <f>IF(ISNUMBER(Regressions!K156),ROUND(Regressions!K156, 1), NA())</f>
        <v>#N/A</v>
      </c>
      <c r="K146" s="340" t="e">
        <f>IF(ISNUMBER(Regressions!L156),ROUND(Regressions!L156, 1), NA())</f>
        <v>#N/A</v>
      </c>
      <c r="L146" s="241">
        <f>IF(ISNUMBER(Regressions!M156),ROUND(Regressions!M156, 1), NA())</f>
        <v>44.8</v>
      </c>
      <c r="M146" s="341" t="e">
        <f>IF(ISNUMBER(Regressions!N156),ROUND(Regressions!N156, 1), NA())</f>
        <v>#N/A</v>
      </c>
      <c r="N146" s="240" t="e">
        <f>IF(ISNUMBER(Regressions!O156),ROUND(Regressions!O156, 1), NA())</f>
        <v>#N/A</v>
      </c>
      <c r="O146" s="342" t="e">
        <f>IF(ISNUMBER(Regressions!Q156),ROUND(Regressions!Q156, 1), NA())</f>
        <v>#N/A</v>
      </c>
      <c r="P146" s="340" t="e">
        <f>IF(ISNUMBER(Regressions!R156),ROUND(Regressions!R156, 1), NA())</f>
        <v>#N/A</v>
      </c>
      <c r="Q146" s="218" t="e">
        <f>IF(ISNUMBER(Regressions!S156),ROUND(Regressions!S156, 1), NA())</f>
        <v>#N/A</v>
      </c>
      <c r="R146" s="341" t="e">
        <f>IF(ISNUMBER(Regressions!T156),ROUND(Regressions!T156, 1), NA())</f>
        <v>#N/A</v>
      </c>
      <c r="S146" s="240" t="e">
        <f>IF(ISNUMBER(Regressions!U156),ROUND(Regressions!U156, 1), NA())</f>
        <v>#N/A</v>
      </c>
    </row>
    <row xmlns:x14ac="http://schemas.microsoft.com/office/spreadsheetml/2009/9/ac" r="147" x14ac:dyDescent="0.2">
      <c r="A147" s="337" t="str">
        <f>IF(ISBLANK(Regressions!A157), " ", Regressions!A157)</f>
        <v>Nicaragua</v>
      </c>
      <c r="B147" s="338">
        <f>IF(ISBLANK(Regressions!B157), " ", Regressions!B157)</f>
        <v>2019</v>
      </c>
      <c r="C147" s="343" t="str">
        <f>IF(ISBLANK(Regressions!C157), " ", Regressions!C157)</f>
        <v>Primary</v>
      </c>
      <c r="D147" s="339">
        <f>IF(ISBLANK(Regressions!D157), " ", Regressions!D157)</f>
        <v>811229</v>
      </c>
      <c r="E147" s="217" t="e">
        <f>IF(ISNUMBER(Regressions!E157),ROUND(Regressions!E157, 1), NA())</f>
        <v>#N/A</v>
      </c>
      <c r="F147" s="340">
        <f>IF(ISNUMBER(Regressions!F157),ROUND(Regressions!F157, 1), NA())</f>
        <v>67.099999999999994</v>
      </c>
      <c r="G147" s="239" t="e">
        <f>IF(ISNUMBER(Regressions!G157),ROUND(Regressions!G157, 1), NA())</f>
        <v>#N/A</v>
      </c>
      <c r="H147" s="341" t="e">
        <f>IF(ISNUMBER(Regressions!H157),ROUND(Regressions!H157, 1), NA())</f>
        <v>#N/A</v>
      </c>
      <c r="I147" s="240">
        <f>IF(ISNUMBER(Regressions!I157),ROUND(Regressions!I157, 1), NA())</f>
        <v>32.9</v>
      </c>
      <c r="J147" s="342" t="e">
        <f>IF(ISNUMBER(Regressions!K157),ROUND(Regressions!K157, 1), NA())</f>
        <v>#N/A</v>
      </c>
      <c r="K147" s="340" t="e">
        <f>IF(ISNUMBER(Regressions!L157),ROUND(Regressions!L157, 1), NA())</f>
        <v>#N/A</v>
      </c>
      <c r="L147" s="241">
        <f>IF(ISNUMBER(Regressions!M157),ROUND(Regressions!M157, 1), NA())</f>
        <v>44.8</v>
      </c>
      <c r="M147" s="341" t="e">
        <f>IF(ISNUMBER(Regressions!N157),ROUND(Regressions!N157, 1), NA())</f>
        <v>#N/A</v>
      </c>
      <c r="N147" s="240" t="e">
        <f>IF(ISNUMBER(Regressions!O157),ROUND(Regressions!O157, 1), NA())</f>
        <v>#N/A</v>
      </c>
      <c r="O147" s="342" t="e">
        <f>IF(ISNUMBER(Regressions!Q157),ROUND(Regressions!Q157, 1), NA())</f>
        <v>#N/A</v>
      </c>
      <c r="P147" s="340" t="e">
        <f>IF(ISNUMBER(Regressions!R157),ROUND(Regressions!R157, 1), NA())</f>
        <v>#N/A</v>
      </c>
      <c r="Q147" s="218" t="e">
        <f>IF(ISNUMBER(Regressions!S157),ROUND(Regressions!S157, 1), NA())</f>
        <v>#N/A</v>
      </c>
      <c r="R147" s="341" t="e">
        <f>IF(ISNUMBER(Regressions!T157),ROUND(Regressions!T157, 1), NA())</f>
        <v>#N/A</v>
      </c>
      <c r="S147" s="240" t="e">
        <f>IF(ISNUMBER(Regressions!U157),ROUND(Regressions!U157, 1), NA())</f>
        <v>#N/A</v>
      </c>
    </row>
    <row xmlns:x14ac="http://schemas.microsoft.com/office/spreadsheetml/2009/9/ac" r="148" x14ac:dyDescent="0.2">
      <c r="A148" s="337" t="str">
        <f>IF(ISBLANK(Regressions!A158), " ", Regressions!A158)</f>
        <v>Nicaragua</v>
      </c>
      <c r="B148" s="338">
        <f>IF(ISBLANK(Regressions!B158), " ", Regressions!B158)</f>
        <v>2020</v>
      </c>
      <c r="C148" s="343" t="str">
        <f>IF(ISBLANK(Regressions!C158), " ", Regressions!C158)</f>
        <v>Primary</v>
      </c>
      <c r="D148" s="339">
        <f>IF(ISBLANK(Regressions!D158), " ", Regressions!D158)</f>
        <v>816921</v>
      </c>
      <c r="E148" s="217" t="e">
        <f>IF(ISNUMBER(Regressions!E158),ROUND(Regressions!E158, 1), NA())</f>
        <v>#N/A</v>
      </c>
      <c r="F148" s="340">
        <f>IF(ISNUMBER(Regressions!F158),ROUND(Regressions!F158, 1), NA())</f>
        <v>67.099999999999994</v>
      </c>
      <c r="G148" s="239" t="e">
        <f>IF(ISNUMBER(Regressions!G158),ROUND(Regressions!G158, 1), NA())</f>
        <v>#N/A</v>
      </c>
      <c r="H148" s="341" t="e">
        <f>IF(ISNUMBER(Regressions!H158),ROUND(Regressions!H158, 1), NA())</f>
        <v>#N/A</v>
      </c>
      <c r="I148" s="240">
        <f>IF(ISNUMBER(Regressions!I158),ROUND(Regressions!I158, 1), NA())</f>
        <v>32.9</v>
      </c>
      <c r="J148" s="342" t="e">
        <f>IF(ISNUMBER(Regressions!K158),ROUND(Regressions!K158, 1), NA())</f>
        <v>#N/A</v>
      </c>
      <c r="K148" s="340" t="e">
        <f>IF(ISNUMBER(Regressions!L158),ROUND(Regressions!L158, 1), NA())</f>
        <v>#N/A</v>
      </c>
      <c r="L148" s="241">
        <f>IF(ISNUMBER(Regressions!M158),ROUND(Regressions!M158, 1), NA())</f>
        <v>44.8</v>
      </c>
      <c r="M148" s="341" t="e">
        <f>IF(ISNUMBER(Regressions!N158),ROUND(Regressions!N158, 1), NA())</f>
        <v>#N/A</v>
      </c>
      <c r="N148" s="240" t="e">
        <f>IF(ISNUMBER(Regressions!O158),ROUND(Regressions!O158, 1), NA())</f>
        <v>#N/A</v>
      </c>
      <c r="O148" s="342" t="e">
        <f>IF(ISNUMBER(Regressions!Q158),ROUND(Regressions!Q158, 1), NA())</f>
        <v>#N/A</v>
      </c>
      <c r="P148" s="340" t="e">
        <f>IF(ISNUMBER(Regressions!R158),ROUND(Regressions!R158, 1), NA())</f>
        <v>#N/A</v>
      </c>
      <c r="Q148" s="218" t="e">
        <f>IF(ISNUMBER(Regressions!S158),ROUND(Regressions!S158, 1), NA())</f>
        <v>#N/A</v>
      </c>
      <c r="R148" s="341" t="e">
        <f>IF(ISNUMBER(Regressions!T158),ROUND(Regressions!T158, 1), NA())</f>
        <v>#N/A</v>
      </c>
      <c r="S148" s="240" t="e">
        <f>IF(ISNUMBER(Regressions!U158),ROUND(Regressions!U158, 1), NA())</f>
        <v>#N/A</v>
      </c>
    </row>
    <row xmlns:x14ac="http://schemas.microsoft.com/office/spreadsheetml/2009/9/ac" r="149" x14ac:dyDescent="0.2">
      <c r="A149" s="395" t="str">
        <f>IF(ISBLANK(Regressions!A159), " ", Regressions!A159)</f>
        <v>Nicaragua</v>
      </c>
      <c r="B149" s="396">
        <f>IF(ISBLANK(Regressions!B159), " ", Regressions!B159)</f>
        <v>2021</v>
      </c>
      <c r="C149" s="397" t="str">
        <f>IF(ISBLANK(Regressions!C159), " ", Regressions!C159)</f>
        <v>Primary</v>
      </c>
      <c r="D149" s="398">
        <f>IF(ISBLANK(Regressions!D159), " ", Regressions!D159)</f>
        <v>822421</v>
      </c>
      <c r="E149" s="401" t="e">
        <f>IF(ISNUMBER(Regressions!E159),ROUND(Regressions!E159, 1), NA())</f>
        <v>#N/A</v>
      </c>
      <c r="F149" s="399">
        <f>IF(ISNUMBER(Regressions!F159),ROUND(Regressions!F159, 1), NA())</f>
        <v>67.2</v>
      </c>
      <c r="G149" s="402" t="e">
        <f>IF(ISNUMBER(Regressions!G159),ROUND(Regressions!G159, 1), NA())</f>
        <v>#N/A</v>
      </c>
      <c r="H149" s="400" t="e">
        <f>IF(ISNUMBER(Regressions!H159),ROUND(Regressions!H159, 1), NA())</f>
        <v>#N/A</v>
      </c>
      <c r="I149" s="403">
        <f>IF(ISNUMBER(Regressions!I159),ROUND(Regressions!I159, 1), NA())</f>
        <v>32.799999999999997</v>
      </c>
      <c r="J149" s="401" t="e">
        <f>IF(ISNUMBER(Regressions!K159),ROUND(Regressions!K159, 1), NA())</f>
        <v>#N/A</v>
      </c>
      <c r="K149" s="399" t="e">
        <f>IF(ISNUMBER(Regressions!L159),ROUND(Regressions!L159, 1), NA())</f>
        <v>#N/A</v>
      </c>
      <c r="L149" s="404">
        <f>IF(ISNUMBER(Regressions!M159),ROUND(Regressions!M159, 1), NA())</f>
        <v>44.8</v>
      </c>
      <c r="M149" s="400" t="e">
        <f>IF(ISNUMBER(Regressions!N159),ROUND(Regressions!N159, 1), NA())</f>
        <v>#N/A</v>
      </c>
      <c r="N149" s="403" t="e">
        <f>IF(ISNUMBER(Regressions!O159),ROUND(Regressions!O159, 1), NA())</f>
        <v>#N/A</v>
      </c>
      <c r="O149" s="401" t="e">
        <f>IF(ISNUMBER(Regressions!Q159),ROUND(Regressions!Q159, 1), NA())</f>
        <v>#N/A</v>
      </c>
      <c r="P149" s="399" t="e">
        <f>IF(ISNUMBER(Regressions!R159),ROUND(Regressions!R159, 1), NA())</f>
        <v>#N/A</v>
      </c>
      <c r="Q149" s="405" t="e">
        <f>IF(ISNUMBER(Regressions!S159),ROUND(Regressions!S159, 1), NA())</f>
        <v>#N/A</v>
      </c>
      <c r="R149" s="400" t="e">
        <f>IF(ISNUMBER(Regressions!T159),ROUND(Regressions!T159, 1), NA())</f>
        <v>#N/A</v>
      </c>
      <c r="S149" s="403" t="e">
        <f>IF(ISNUMBER(Regressions!U159),ROUND(Regressions!U159, 1), NA())</f>
        <v>#N/A</v>
      </c>
      <c r="T149" s="394"/>
      <c r="U149" s="394"/>
      <c r="V149" s="394"/>
      <c r="W149" s="394"/>
      <c r="X149" s="394"/>
      <c r="Y149" s="394"/>
      <c r="Z149" s="394"/>
      <c r="AA149" s="394"/>
      <c r="AB149" s="394"/>
      <c r="AC149" s="394"/>
    </row>
    <row xmlns:x14ac="http://schemas.microsoft.com/office/spreadsheetml/2009/9/ac" r="150" x14ac:dyDescent="0.2">
      <c r="A150" s="337" t="str">
        <f>IF(ISBLANK(Regressions!A160), " ", Regressions!A160)</f>
        <v>Nicaragua</v>
      </c>
      <c r="B150" s="338">
        <f>IF(ISBLANK(Regressions!B160), " ", Regressions!B160)</f>
        <v>2022</v>
      </c>
      <c r="C150" s="343" t="str">
        <f>IF(ISBLANK(Regressions!C160), " ", Regressions!C160)</f>
        <v>Primary</v>
      </c>
      <c r="D150" s="339">
        <f>IF(ISBLANK(Regressions!D160), " ", Regressions!D160)</f>
        <v>827186</v>
      </c>
      <c r="E150" s="217" t="e">
        <f>IF(ISNUMBER(Regressions!E160),ROUND(Regressions!E160, 1), NA())</f>
        <v>#N/A</v>
      </c>
      <c r="F150" s="340">
        <f>IF(ISNUMBER(Regressions!F160),ROUND(Regressions!F160, 1), NA())</f>
        <v>67.2</v>
      </c>
      <c r="G150" s="239" t="e">
        <f>IF(ISNUMBER(Regressions!G160),ROUND(Regressions!G160, 1), NA())</f>
        <v>#N/A</v>
      </c>
      <c r="H150" s="341" t="e">
        <f>IF(ISNUMBER(Regressions!H160),ROUND(Regressions!H160, 1), NA())</f>
        <v>#N/A</v>
      </c>
      <c r="I150" s="240">
        <f>IF(ISNUMBER(Regressions!I160),ROUND(Regressions!I160, 1), NA())</f>
        <v>32.799999999999997</v>
      </c>
      <c r="J150" s="342" t="e">
        <f>IF(ISNUMBER(Regressions!K160),ROUND(Regressions!K160, 1), NA())</f>
        <v>#N/A</v>
      </c>
      <c r="K150" s="340" t="e">
        <f>IF(ISNUMBER(Regressions!L160),ROUND(Regressions!L160, 1), NA())</f>
        <v>#N/A</v>
      </c>
      <c r="L150" s="241">
        <f>IF(ISNUMBER(Regressions!M160),ROUND(Regressions!M160, 1), NA())</f>
        <v>44.8</v>
      </c>
      <c r="M150" s="341" t="e">
        <f>IF(ISNUMBER(Regressions!N160),ROUND(Regressions!N160, 1), NA())</f>
        <v>#N/A</v>
      </c>
      <c r="N150" s="240" t="e">
        <f>IF(ISNUMBER(Regressions!O160),ROUND(Regressions!O160, 1), NA())</f>
        <v>#N/A</v>
      </c>
      <c r="O150" s="342" t="e">
        <f>IF(ISNUMBER(Regressions!Q160),ROUND(Regressions!Q160, 1), NA())</f>
        <v>#N/A</v>
      </c>
      <c r="P150" s="340" t="e">
        <f>IF(ISNUMBER(Regressions!R160),ROUND(Regressions!R160, 1), NA())</f>
        <v>#N/A</v>
      </c>
      <c r="Q150" s="218" t="e">
        <f>IF(ISNUMBER(Regressions!S160),ROUND(Regressions!S160, 1), NA())</f>
        <v>#N/A</v>
      </c>
      <c r="R150" s="341" t="e">
        <f>IF(ISNUMBER(Regressions!T160),ROUND(Regressions!T160, 1), NA())</f>
        <v>#N/A</v>
      </c>
      <c r="S150" s="240" t="e">
        <f>IF(ISNUMBER(Regressions!U160),ROUND(Regressions!U160, 1), NA())</f>
        <v>#N/A</v>
      </c>
    </row>
    <row xmlns:x14ac="http://schemas.microsoft.com/office/spreadsheetml/2009/9/ac" r="151" x14ac:dyDescent="0.2">
      <c r="A151" s="344" t="str">
        <f>IF(ISBLANK(Regressions!A161), " ", Regressions!A161)</f>
        <v>Nicaragua</v>
      </c>
      <c r="B151" s="345">
        <f>IF(ISBLANK(Regressions!B161), " ", Regressions!B161)</f>
        <v>2023</v>
      </c>
      <c r="C151" s="346" t="str">
        <f>IF(ISBLANK(Regressions!C161), " ", Regressions!C161)</f>
        <v>Primary</v>
      </c>
      <c r="D151" s="347">
        <f>IF(ISBLANK(Regressions!D161), " ", Regressions!D161)</f>
        <v>830985</v>
      </c>
      <c r="E151" s="348" t="e">
        <f>IF(ISNUMBER(Regressions!E161),ROUND(Regressions!E161, 1), NA())</f>
        <v>#N/A</v>
      </c>
      <c r="F151" s="349">
        <f>IF(ISNUMBER(Regressions!F161),ROUND(Regressions!F161, 1), NA())</f>
        <v>67.2</v>
      </c>
      <c r="G151" s="350" t="e">
        <f>IF(ISNUMBER(Regressions!G161),ROUND(Regressions!G161, 1), NA())</f>
        <v>#N/A</v>
      </c>
      <c r="H151" s="351" t="e">
        <f>IF(ISNUMBER(Regressions!H161),ROUND(Regressions!H161, 1), NA())</f>
        <v>#N/A</v>
      </c>
      <c r="I151" s="352">
        <f>IF(ISNUMBER(Regressions!I161),ROUND(Regressions!I161, 1), NA())</f>
        <v>32.799999999999997</v>
      </c>
      <c r="J151" s="353" t="e">
        <f>IF(ISNUMBER(Regressions!K161),ROUND(Regressions!K161, 1), NA())</f>
        <v>#N/A</v>
      </c>
      <c r="K151" s="349" t="e">
        <f>IF(ISNUMBER(Regressions!L161),ROUND(Regressions!L161, 1), NA())</f>
        <v>#N/A</v>
      </c>
      <c r="L151" s="354">
        <f>IF(ISNUMBER(Regressions!M161),ROUND(Regressions!M161, 1), NA())</f>
        <v>44.8</v>
      </c>
      <c r="M151" s="351" t="e">
        <f>IF(ISNUMBER(Regressions!N161),ROUND(Regressions!N161, 1), NA())</f>
        <v>#N/A</v>
      </c>
      <c r="N151" s="352" t="e">
        <f>IF(ISNUMBER(Regressions!O161),ROUND(Regressions!O161, 1), NA())</f>
        <v>#N/A</v>
      </c>
      <c r="O151" s="353" t="e">
        <f>IF(ISNUMBER(Regressions!Q161),ROUND(Regressions!Q161, 1), NA())</f>
        <v>#N/A</v>
      </c>
      <c r="P151" s="349" t="e">
        <f>IF(ISNUMBER(Regressions!R161),ROUND(Regressions!R161, 1), NA())</f>
        <v>#N/A</v>
      </c>
      <c r="Q151" s="355" t="e">
        <f>IF(ISNUMBER(Regressions!S161),ROUND(Regressions!S161, 1), NA())</f>
        <v>#N/A</v>
      </c>
      <c r="R151" s="351" t="e">
        <f>IF(ISNUMBER(Regressions!T161),ROUND(Regressions!T161, 1), NA())</f>
        <v>#N/A</v>
      </c>
      <c r="S151" s="352" t="e">
        <f>IF(ISNUMBER(Regressions!U161),ROUND(Regressions!U161, 1), NA())</f>
        <v>#N/A</v>
      </c>
    </row>
    <row xmlns:x14ac="http://schemas.microsoft.com/office/spreadsheetml/2009/9/ac" r="152" hidden="true" x14ac:dyDescent="0.2">
      <c r="A152" s="337" t="str">
        <f>IF(ISBLANK(Regressions!A162), " ", Regressions!A162)</f>
        <v>Nicaragua</v>
      </c>
      <c r="B152" s="338">
        <f>IF(ISBLANK(Regressions!B162), " ", Regressions!B162)</f>
        <v>2024</v>
      </c>
      <c r="C152" s="343" t="str">
        <f>IF(ISBLANK(Regressions!C162), " ", Regressions!C162)</f>
        <v>Primary</v>
      </c>
      <c r="D152" s="339" t="str">
        <f>IF(ISBLANK(Regressions!D162), " ", Regressions!D162)</f>
        <v> </v>
      </c>
      <c r="E152" s="217" t="e">
        <f>IF(ISNUMBER(Regressions!E162),ROUND(Regressions!E162, 1), NA())</f>
        <v>#N/A</v>
      </c>
      <c r="F152" s="340" t="e">
        <f>IF(ISNUMBER(Regressions!F162),ROUND(Regressions!F162, 1), NA())</f>
        <v>#N/A</v>
      </c>
      <c r="G152" s="239" t="e">
        <f>IF(ISNUMBER(Regressions!G162),ROUND(Regressions!G162, 1), NA())</f>
        <v>#N/A</v>
      </c>
      <c r="H152" s="341" t="e">
        <f>IF(ISNUMBER(Regressions!H162),ROUND(Regressions!H162, 1), NA())</f>
        <v>#N/A</v>
      </c>
      <c r="I152" s="240" t="e">
        <f>IF(ISNUMBER(Regressions!I162),ROUND(Regressions!I162, 1), NA())</f>
        <v>#N/A</v>
      </c>
      <c r="J152" s="342" t="e">
        <f>IF(ISNUMBER(Regressions!K162),ROUND(Regressions!K162, 1), NA())</f>
        <v>#N/A</v>
      </c>
      <c r="K152" s="340" t="e">
        <f>IF(ISNUMBER(Regressions!L162),ROUND(Regressions!L162, 1), NA())</f>
        <v>#N/A</v>
      </c>
      <c r="L152" s="241" t="e">
        <f>IF(ISNUMBER(Regressions!M162),ROUND(Regressions!M162, 1), NA())</f>
        <v>#N/A</v>
      </c>
      <c r="M152" s="341" t="e">
        <f>IF(ISNUMBER(Regressions!N162),ROUND(Regressions!N162, 1), NA())</f>
        <v>#N/A</v>
      </c>
      <c r="N152" s="240" t="e">
        <f>IF(ISNUMBER(Regressions!O162),ROUND(Regressions!O162, 1), NA())</f>
        <v>#N/A</v>
      </c>
      <c r="O152" s="342" t="e">
        <f>IF(ISNUMBER(Regressions!Q162),ROUND(Regressions!Q162, 1), NA())</f>
        <v>#N/A</v>
      </c>
      <c r="P152" s="340" t="e">
        <f>IF(ISNUMBER(Regressions!R162),ROUND(Regressions!R162, 1), NA())</f>
        <v>#N/A</v>
      </c>
      <c r="Q152" s="218" t="e">
        <f>IF(ISNUMBER(Regressions!S162),ROUND(Regressions!S162, 1), NA())</f>
        <v>#N/A</v>
      </c>
      <c r="R152" s="341" t="e">
        <f>IF(ISNUMBER(Regressions!T162),ROUND(Regressions!T162, 1), NA())</f>
        <v>#N/A</v>
      </c>
      <c r="S152" s="240" t="e">
        <f>IF(ISNUMBER(Regressions!U162),ROUND(Regressions!U162, 1), NA())</f>
        <v>#N/A</v>
      </c>
    </row>
    <row xmlns:x14ac="http://schemas.microsoft.com/office/spreadsheetml/2009/9/ac" r="153" hidden="true" x14ac:dyDescent="0.2">
      <c r="A153" s="337" t="str">
        <f>IF(ISBLANK(Regressions!A163), " ", Regressions!A163)</f>
        <v>Nicaragua</v>
      </c>
      <c r="B153" s="338">
        <f>IF(ISBLANK(Regressions!B163), " ", Regressions!B163)</f>
        <v>2025</v>
      </c>
      <c r="C153" s="343" t="str">
        <f>IF(ISBLANK(Regressions!C163), " ", Regressions!C163)</f>
        <v>Primary</v>
      </c>
      <c r="D153" s="339" t="str">
        <f>IF(ISBLANK(Regressions!D163), " ", Regressions!D163)</f>
        <v> </v>
      </c>
      <c r="E153" s="217" t="e">
        <f>IF(ISNUMBER(Regressions!E163),ROUND(Regressions!E163, 1), NA())</f>
        <v>#N/A</v>
      </c>
      <c r="F153" s="340" t="e">
        <f>IF(ISNUMBER(Regressions!F163),ROUND(Regressions!F163, 1), NA())</f>
        <v>#N/A</v>
      </c>
      <c r="G153" s="239" t="e">
        <f>IF(ISNUMBER(Regressions!G163),ROUND(Regressions!G163, 1), NA())</f>
        <v>#N/A</v>
      </c>
      <c r="H153" s="341" t="e">
        <f>IF(ISNUMBER(Regressions!H163),ROUND(Regressions!H163, 1), NA())</f>
        <v>#N/A</v>
      </c>
      <c r="I153" s="240" t="e">
        <f>IF(ISNUMBER(Regressions!I163),ROUND(Regressions!I163, 1), NA())</f>
        <v>#N/A</v>
      </c>
      <c r="J153" s="342" t="e">
        <f>IF(ISNUMBER(Regressions!K163),ROUND(Regressions!K163, 1), NA())</f>
        <v>#N/A</v>
      </c>
      <c r="K153" s="340" t="e">
        <f>IF(ISNUMBER(Regressions!L163),ROUND(Regressions!L163, 1), NA())</f>
        <v>#N/A</v>
      </c>
      <c r="L153" s="241" t="e">
        <f>IF(ISNUMBER(Regressions!M163),ROUND(Regressions!M163, 1), NA())</f>
        <v>#N/A</v>
      </c>
      <c r="M153" s="341" t="e">
        <f>IF(ISNUMBER(Regressions!N163),ROUND(Regressions!N163, 1), NA())</f>
        <v>#N/A</v>
      </c>
      <c r="N153" s="240" t="e">
        <f>IF(ISNUMBER(Regressions!O163),ROUND(Regressions!O163, 1), NA())</f>
        <v>#N/A</v>
      </c>
      <c r="O153" s="342" t="e">
        <f>IF(ISNUMBER(Regressions!Q163),ROUND(Regressions!Q163, 1), NA())</f>
        <v>#N/A</v>
      </c>
      <c r="P153" s="340" t="e">
        <f>IF(ISNUMBER(Regressions!R163),ROUND(Regressions!R163, 1), NA())</f>
        <v>#N/A</v>
      </c>
      <c r="Q153" s="218" t="e">
        <f>IF(ISNUMBER(Regressions!S163),ROUND(Regressions!S163, 1), NA())</f>
        <v>#N/A</v>
      </c>
      <c r="R153" s="341" t="e">
        <f>IF(ISNUMBER(Regressions!T163),ROUND(Regressions!T163, 1), NA())</f>
        <v>#N/A</v>
      </c>
      <c r="S153" s="240" t="e">
        <f>IF(ISNUMBER(Regressions!U163),ROUND(Regressions!U163, 1), NA())</f>
        <v>#N/A</v>
      </c>
    </row>
    <row xmlns:x14ac="http://schemas.microsoft.com/office/spreadsheetml/2009/9/ac" r="154" hidden="true" x14ac:dyDescent="0.2">
      <c r="A154" s="337" t="str">
        <f>IF(ISBLANK(Regressions!A164), " ", Regressions!A164)</f>
        <v>Nicaragua</v>
      </c>
      <c r="B154" s="338">
        <f>IF(ISBLANK(Regressions!B164), " ", Regressions!B164)</f>
        <v>2026</v>
      </c>
      <c r="C154" s="343" t="str">
        <f>IF(ISBLANK(Regressions!C164), " ", Regressions!C164)</f>
        <v>Primary</v>
      </c>
      <c r="D154" s="339" t="str">
        <f>IF(ISBLANK(Regressions!D164), " ", Regressions!D164)</f>
        <v> </v>
      </c>
      <c r="E154" s="217" t="e">
        <f>IF(ISNUMBER(Regressions!E164),ROUND(Regressions!E164, 1), NA())</f>
        <v>#N/A</v>
      </c>
      <c r="F154" s="340" t="e">
        <f>IF(ISNUMBER(Regressions!F164),ROUND(Regressions!F164, 1), NA())</f>
        <v>#N/A</v>
      </c>
      <c r="G154" s="239" t="e">
        <f>IF(ISNUMBER(Regressions!G164),ROUND(Regressions!G164, 1), NA())</f>
        <v>#N/A</v>
      </c>
      <c r="H154" s="341" t="e">
        <f>IF(ISNUMBER(Regressions!H164),ROUND(Regressions!H164, 1), NA())</f>
        <v>#N/A</v>
      </c>
      <c r="I154" s="240" t="e">
        <f>IF(ISNUMBER(Regressions!I164),ROUND(Regressions!I164, 1), NA())</f>
        <v>#N/A</v>
      </c>
      <c r="J154" s="342" t="e">
        <f>IF(ISNUMBER(Regressions!K164),ROUND(Regressions!K164, 1), NA())</f>
        <v>#N/A</v>
      </c>
      <c r="K154" s="340" t="e">
        <f>IF(ISNUMBER(Regressions!L164),ROUND(Regressions!L164, 1), NA())</f>
        <v>#N/A</v>
      </c>
      <c r="L154" s="241" t="e">
        <f>IF(ISNUMBER(Regressions!M164),ROUND(Regressions!M164, 1), NA())</f>
        <v>#N/A</v>
      </c>
      <c r="M154" s="341" t="e">
        <f>IF(ISNUMBER(Regressions!N164),ROUND(Regressions!N164, 1), NA())</f>
        <v>#N/A</v>
      </c>
      <c r="N154" s="240" t="e">
        <f>IF(ISNUMBER(Regressions!O164),ROUND(Regressions!O164, 1), NA())</f>
        <v>#N/A</v>
      </c>
      <c r="O154" s="342" t="e">
        <f>IF(ISNUMBER(Regressions!Q164),ROUND(Regressions!Q164, 1), NA())</f>
        <v>#N/A</v>
      </c>
      <c r="P154" s="340" t="e">
        <f>IF(ISNUMBER(Regressions!R164),ROUND(Regressions!R164, 1), NA())</f>
        <v>#N/A</v>
      </c>
      <c r="Q154" s="218" t="e">
        <f>IF(ISNUMBER(Regressions!S164),ROUND(Regressions!S164, 1), NA())</f>
        <v>#N/A</v>
      </c>
      <c r="R154" s="341" t="e">
        <f>IF(ISNUMBER(Regressions!T164),ROUND(Regressions!T164, 1), NA())</f>
        <v>#N/A</v>
      </c>
      <c r="S154" s="240" t="e">
        <f>IF(ISNUMBER(Regressions!U164),ROUND(Regressions!U164, 1), NA())</f>
        <v>#N/A</v>
      </c>
    </row>
    <row xmlns:x14ac="http://schemas.microsoft.com/office/spreadsheetml/2009/9/ac" r="155" hidden="true" x14ac:dyDescent="0.2">
      <c r="A155" s="337" t="str">
        <f>IF(ISBLANK(Regressions!A165), " ", Regressions!A165)</f>
        <v>Nicaragua</v>
      </c>
      <c r="B155" s="338">
        <f>IF(ISBLANK(Regressions!B165), " ", Regressions!B165)</f>
        <v>2027</v>
      </c>
      <c r="C155" s="343" t="str">
        <f>IF(ISBLANK(Regressions!C165), " ", Regressions!C165)</f>
        <v>Primary</v>
      </c>
      <c r="D155" s="339" t="str">
        <f>IF(ISBLANK(Regressions!D165), " ", Regressions!D165)</f>
        <v> </v>
      </c>
      <c r="E155" s="217" t="e">
        <f>IF(ISNUMBER(Regressions!E165),ROUND(Regressions!E165, 1), NA())</f>
        <v>#N/A</v>
      </c>
      <c r="F155" s="340" t="e">
        <f>IF(ISNUMBER(Regressions!F165),ROUND(Regressions!F165, 1), NA())</f>
        <v>#N/A</v>
      </c>
      <c r="G155" s="239" t="e">
        <f>IF(ISNUMBER(Regressions!G165),ROUND(Regressions!G165, 1), NA())</f>
        <v>#N/A</v>
      </c>
      <c r="H155" s="341" t="e">
        <f>IF(ISNUMBER(Regressions!H165),ROUND(Regressions!H165, 1), NA())</f>
        <v>#N/A</v>
      </c>
      <c r="I155" s="240" t="e">
        <f>IF(ISNUMBER(Regressions!I165),ROUND(Regressions!I165, 1), NA())</f>
        <v>#N/A</v>
      </c>
      <c r="J155" s="342" t="e">
        <f>IF(ISNUMBER(Regressions!K165),ROUND(Regressions!K165, 1), NA())</f>
        <v>#N/A</v>
      </c>
      <c r="K155" s="340" t="e">
        <f>IF(ISNUMBER(Regressions!L165),ROUND(Regressions!L165, 1), NA())</f>
        <v>#N/A</v>
      </c>
      <c r="L155" s="241" t="e">
        <f>IF(ISNUMBER(Regressions!M165),ROUND(Regressions!M165, 1), NA())</f>
        <v>#N/A</v>
      </c>
      <c r="M155" s="341" t="e">
        <f>IF(ISNUMBER(Regressions!N165),ROUND(Regressions!N165, 1), NA())</f>
        <v>#N/A</v>
      </c>
      <c r="N155" s="240" t="e">
        <f>IF(ISNUMBER(Regressions!O165),ROUND(Regressions!O165, 1), NA())</f>
        <v>#N/A</v>
      </c>
      <c r="O155" s="342" t="e">
        <f>IF(ISNUMBER(Regressions!Q165),ROUND(Regressions!Q165, 1), NA())</f>
        <v>#N/A</v>
      </c>
      <c r="P155" s="340" t="e">
        <f>IF(ISNUMBER(Regressions!R165),ROUND(Regressions!R165, 1), NA())</f>
        <v>#N/A</v>
      </c>
      <c r="Q155" s="218" t="e">
        <f>IF(ISNUMBER(Regressions!S165),ROUND(Regressions!S165, 1), NA())</f>
        <v>#N/A</v>
      </c>
      <c r="R155" s="341" t="e">
        <f>IF(ISNUMBER(Regressions!T165),ROUND(Regressions!T165, 1), NA())</f>
        <v>#N/A</v>
      </c>
      <c r="S155" s="240" t="e">
        <f>IF(ISNUMBER(Regressions!U165),ROUND(Regressions!U165, 1), NA())</f>
        <v>#N/A</v>
      </c>
    </row>
    <row xmlns:x14ac="http://schemas.microsoft.com/office/spreadsheetml/2009/9/ac" r="156" hidden="true" x14ac:dyDescent="0.2">
      <c r="A156" s="337" t="str">
        <f>IF(ISBLANK(Regressions!A166), " ", Regressions!A166)</f>
        <v>Nicaragua</v>
      </c>
      <c r="B156" s="338">
        <f>IF(ISBLANK(Regressions!B166), " ", Regressions!B166)</f>
        <v>2028</v>
      </c>
      <c r="C156" s="343" t="str">
        <f>IF(ISBLANK(Regressions!C166), " ", Regressions!C166)</f>
        <v>Primary</v>
      </c>
      <c r="D156" s="339" t="str">
        <f>IF(ISBLANK(Regressions!D166), " ", Regressions!D166)</f>
        <v> </v>
      </c>
      <c r="E156" s="217" t="e">
        <f>IF(ISNUMBER(Regressions!E166),ROUND(Regressions!E166, 1), NA())</f>
        <v>#N/A</v>
      </c>
      <c r="F156" s="340" t="e">
        <f>IF(ISNUMBER(Regressions!F166),ROUND(Regressions!F166, 1), NA())</f>
        <v>#N/A</v>
      </c>
      <c r="G156" s="239" t="e">
        <f>IF(ISNUMBER(Regressions!G166),ROUND(Regressions!G166, 1), NA())</f>
        <v>#N/A</v>
      </c>
      <c r="H156" s="341" t="e">
        <f>IF(ISNUMBER(Regressions!H166),ROUND(Regressions!H166, 1), NA())</f>
        <v>#N/A</v>
      </c>
      <c r="I156" s="240" t="e">
        <f>IF(ISNUMBER(Regressions!I166),ROUND(Regressions!I166, 1), NA())</f>
        <v>#N/A</v>
      </c>
      <c r="J156" s="342" t="e">
        <f>IF(ISNUMBER(Regressions!K166),ROUND(Regressions!K166, 1), NA())</f>
        <v>#N/A</v>
      </c>
      <c r="K156" s="340" t="e">
        <f>IF(ISNUMBER(Regressions!L166),ROUND(Regressions!L166, 1), NA())</f>
        <v>#N/A</v>
      </c>
      <c r="L156" s="241" t="e">
        <f>IF(ISNUMBER(Regressions!M166),ROUND(Regressions!M166, 1), NA())</f>
        <v>#N/A</v>
      </c>
      <c r="M156" s="341" t="e">
        <f>IF(ISNUMBER(Regressions!N166),ROUND(Regressions!N166, 1), NA())</f>
        <v>#N/A</v>
      </c>
      <c r="N156" s="240" t="e">
        <f>IF(ISNUMBER(Regressions!O166),ROUND(Regressions!O166, 1), NA())</f>
        <v>#N/A</v>
      </c>
      <c r="O156" s="342" t="e">
        <f>IF(ISNUMBER(Regressions!Q166),ROUND(Regressions!Q166, 1), NA())</f>
        <v>#N/A</v>
      </c>
      <c r="P156" s="340" t="e">
        <f>IF(ISNUMBER(Regressions!R166),ROUND(Regressions!R166, 1), NA())</f>
        <v>#N/A</v>
      </c>
      <c r="Q156" s="218" t="e">
        <f>IF(ISNUMBER(Regressions!S166),ROUND(Regressions!S166, 1), NA())</f>
        <v>#N/A</v>
      </c>
      <c r="R156" s="341" t="e">
        <f>IF(ISNUMBER(Regressions!T166),ROUND(Regressions!T166, 1), NA())</f>
        <v>#N/A</v>
      </c>
      <c r="S156" s="240" t="e">
        <f>IF(ISNUMBER(Regressions!U166),ROUND(Regressions!U166, 1), NA())</f>
        <v>#N/A</v>
      </c>
    </row>
    <row xmlns:x14ac="http://schemas.microsoft.com/office/spreadsheetml/2009/9/ac" r="157" hidden="true" x14ac:dyDescent="0.2">
      <c r="A157" s="337" t="str">
        <f>IF(ISBLANK(Regressions!A167), " ", Regressions!A167)</f>
        <v>Nicaragua</v>
      </c>
      <c r="B157" s="338">
        <f>IF(ISBLANK(Regressions!B167), " ", Regressions!B167)</f>
        <v>2029</v>
      </c>
      <c r="C157" s="343" t="str">
        <f>IF(ISBLANK(Regressions!C167), " ", Regressions!C167)</f>
        <v>Primary</v>
      </c>
      <c r="D157" s="339" t="str">
        <f>IF(ISBLANK(Regressions!D167), " ", Regressions!D167)</f>
        <v> </v>
      </c>
      <c r="E157" s="217" t="e">
        <f>IF(ISNUMBER(Regressions!E167),ROUND(Regressions!E167, 1), NA())</f>
        <v>#N/A</v>
      </c>
      <c r="F157" s="340" t="e">
        <f>IF(ISNUMBER(Regressions!F167),ROUND(Regressions!F167, 1), NA())</f>
        <v>#N/A</v>
      </c>
      <c r="G157" s="239" t="e">
        <f>IF(ISNUMBER(Regressions!G167),ROUND(Regressions!G167, 1), NA())</f>
        <v>#N/A</v>
      </c>
      <c r="H157" s="341" t="e">
        <f>IF(ISNUMBER(Regressions!H167),ROUND(Regressions!H167, 1), NA())</f>
        <v>#N/A</v>
      </c>
      <c r="I157" s="240" t="e">
        <f>IF(ISNUMBER(Regressions!I167),ROUND(Regressions!I167, 1), NA())</f>
        <v>#N/A</v>
      </c>
      <c r="J157" s="342" t="e">
        <f>IF(ISNUMBER(Regressions!K167),ROUND(Regressions!K167, 1), NA())</f>
        <v>#N/A</v>
      </c>
      <c r="K157" s="340" t="e">
        <f>IF(ISNUMBER(Regressions!L167),ROUND(Regressions!L167, 1), NA())</f>
        <v>#N/A</v>
      </c>
      <c r="L157" s="241" t="e">
        <f>IF(ISNUMBER(Regressions!M167),ROUND(Regressions!M167, 1), NA())</f>
        <v>#N/A</v>
      </c>
      <c r="M157" s="341" t="e">
        <f>IF(ISNUMBER(Regressions!N167),ROUND(Regressions!N167, 1), NA())</f>
        <v>#N/A</v>
      </c>
      <c r="N157" s="240" t="e">
        <f>IF(ISNUMBER(Regressions!O167),ROUND(Regressions!O167, 1), NA())</f>
        <v>#N/A</v>
      </c>
      <c r="O157" s="342" t="e">
        <f>IF(ISNUMBER(Regressions!Q167),ROUND(Regressions!Q167, 1), NA())</f>
        <v>#N/A</v>
      </c>
      <c r="P157" s="340" t="e">
        <f>IF(ISNUMBER(Regressions!R167),ROUND(Regressions!R167, 1), NA())</f>
        <v>#N/A</v>
      </c>
      <c r="Q157" s="218" t="e">
        <f>IF(ISNUMBER(Regressions!S167),ROUND(Regressions!S167, 1), NA())</f>
        <v>#N/A</v>
      </c>
      <c r="R157" s="341" t="e">
        <f>IF(ISNUMBER(Regressions!T167),ROUND(Regressions!T167, 1), NA())</f>
        <v>#N/A</v>
      </c>
      <c r="S157" s="240" t="e">
        <f>IF(ISNUMBER(Regressions!U167),ROUND(Regressions!U167, 1), NA())</f>
        <v>#N/A</v>
      </c>
    </row>
    <row xmlns:x14ac="http://schemas.microsoft.com/office/spreadsheetml/2009/9/ac" r="158" hidden="true" x14ac:dyDescent="0.2">
      <c r="A158" s="337" t="str">
        <f>IF(ISBLANK(Regressions!A168), " ", Regressions!A168)</f>
        <v>Nicaragua</v>
      </c>
      <c r="B158" s="338">
        <f>IF(ISBLANK(Regressions!B168), " ", Regressions!B168)</f>
        <v>2030</v>
      </c>
      <c r="C158" s="343" t="str">
        <f>IF(ISBLANK(Regressions!C168), " ", Regressions!C168)</f>
        <v>Primary</v>
      </c>
      <c r="D158" s="339" t="str">
        <f>IF(ISBLANK(Regressions!D168), " ", Regressions!D168)</f>
        <v> </v>
      </c>
      <c r="E158" s="217" t="e">
        <f>IF(ISNUMBER(Regressions!E168),ROUND(Regressions!E168, 1), NA())</f>
        <v>#N/A</v>
      </c>
      <c r="F158" s="340" t="e">
        <f>IF(ISNUMBER(Regressions!F168),ROUND(Regressions!F168, 1), NA())</f>
        <v>#N/A</v>
      </c>
      <c r="G158" s="239" t="e">
        <f>IF(ISNUMBER(Regressions!G168),ROUND(Regressions!G168, 1), NA())</f>
        <v>#N/A</v>
      </c>
      <c r="H158" s="341" t="e">
        <f>IF(ISNUMBER(Regressions!H168),ROUND(Regressions!H168, 1), NA())</f>
        <v>#N/A</v>
      </c>
      <c r="I158" s="240" t="e">
        <f>IF(ISNUMBER(Regressions!I168),ROUND(Regressions!I168, 1), NA())</f>
        <v>#N/A</v>
      </c>
      <c r="J158" s="342" t="e">
        <f>IF(ISNUMBER(Regressions!K168),ROUND(Regressions!K168, 1), NA())</f>
        <v>#N/A</v>
      </c>
      <c r="K158" s="340" t="e">
        <f>IF(ISNUMBER(Regressions!L168),ROUND(Regressions!L168, 1), NA())</f>
        <v>#N/A</v>
      </c>
      <c r="L158" s="241" t="e">
        <f>IF(ISNUMBER(Regressions!M168),ROUND(Regressions!M168, 1), NA())</f>
        <v>#N/A</v>
      </c>
      <c r="M158" s="341" t="e">
        <f>IF(ISNUMBER(Regressions!N168),ROUND(Regressions!N168, 1), NA())</f>
        <v>#N/A</v>
      </c>
      <c r="N158" s="240" t="e">
        <f>IF(ISNUMBER(Regressions!O168),ROUND(Regressions!O168, 1), NA())</f>
        <v>#N/A</v>
      </c>
      <c r="O158" s="342" t="e">
        <f>IF(ISNUMBER(Regressions!Q168),ROUND(Regressions!Q168, 1), NA())</f>
        <v>#N/A</v>
      </c>
      <c r="P158" s="340" t="e">
        <f>IF(ISNUMBER(Regressions!R168),ROUND(Regressions!R168, 1), NA())</f>
        <v>#N/A</v>
      </c>
      <c r="Q158" s="218" t="e">
        <f>IF(ISNUMBER(Regressions!S168),ROUND(Regressions!S168, 1), NA())</f>
        <v>#N/A</v>
      </c>
      <c r="R158" s="341" t="e">
        <f>IF(ISNUMBER(Regressions!T168),ROUND(Regressions!T168, 1), NA())</f>
        <v>#N/A</v>
      </c>
      <c r="S158" s="240" t="e">
        <f>IF(ISNUMBER(Regressions!U168),ROUND(Regressions!U168, 1), NA())</f>
        <v>#N/A</v>
      </c>
    </row>
    <row xmlns:x14ac="http://schemas.microsoft.com/office/spreadsheetml/2009/9/ac" r="159" x14ac:dyDescent="0.2">
      <c r="A159" s="337" t="str">
        <f>IF(ISBLANK(Regressions!A169), " ", Regressions!A169)</f>
        <v>Nicaragua</v>
      </c>
      <c r="B159" s="338">
        <f>IF(ISBLANK(Regressions!B169), " ", Regressions!B169)</f>
        <v>2000</v>
      </c>
      <c r="C159" s="343" t="str">
        <f>IF(ISBLANK(Regressions!C169), " ", Regressions!C169)</f>
        <v>Secondary</v>
      </c>
      <c r="D159" s="339">
        <f>IF(ISBLANK(Regressions!D169), " ", Regressions!D169)</f>
        <v>631967</v>
      </c>
      <c r="E159" s="217" t="e">
        <f>IF(ISNUMBER(Regressions!E169),ROUND(Regressions!E169, 1), NA())</f>
        <v>#N/A</v>
      </c>
      <c r="F159" s="340" t="e">
        <f>IF(ISNUMBER(Regressions!F169),ROUND(Regressions!F169, 1), NA())</f>
        <v>#N/A</v>
      </c>
      <c r="G159" s="239" t="e">
        <f>IF(ISNUMBER(Regressions!G169),ROUND(Regressions!G169, 1), NA())</f>
        <v>#N/A</v>
      </c>
      <c r="H159" s="341" t="e">
        <f>IF(ISNUMBER(Regressions!H169),ROUND(Regressions!H169, 1), NA())</f>
        <v>#N/A</v>
      </c>
      <c r="I159" s="240" t="e">
        <f>IF(ISNUMBER(Regressions!I169),ROUND(Regressions!I169, 1), NA())</f>
        <v>#N/A</v>
      </c>
      <c r="J159" s="342" t="e">
        <f>IF(ISNUMBER(Regressions!K169),ROUND(Regressions!K169, 1), NA())</f>
        <v>#N/A</v>
      </c>
      <c r="K159" s="340" t="e">
        <f>IF(ISNUMBER(Regressions!L169),ROUND(Regressions!L169, 1), NA())</f>
        <v>#N/A</v>
      </c>
      <c r="L159" s="241" t="e">
        <f>IF(ISNUMBER(Regressions!M169),ROUND(Regressions!M169, 1), NA())</f>
        <v>#N/A</v>
      </c>
      <c r="M159" s="341" t="e">
        <f>IF(ISNUMBER(Regressions!N169),ROUND(Regressions!N169, 1), NA())</f>
        <v>#N/A</v>
      </c>
      <c r="N159" s="240" t="e">
        <f>IF(ISNUMBER(Regressions!O169),ROUND(Regressions!O169, 1), NA())</f>
        <v>#N/A</v>
      </c>
      <c r="O159" s="342" t="e">
        <f>IF(ISNUMBER(Regressions!Q169),ROUND(Regressions!Q169, 1), NA())</f>
        <v>#N/A</v>
      </c>
      <c r="P159" s="340" t="e">
        <f>IF(ISNUMBER(Regressions!R169),ROUND(Regressions!R169, 1), NA())</f>
        <v>#N/A</v>
      </c>
      <c r="Q159" s="218" t="e">
        <f>IF(ISNUMBER(Regressions!S169),ROUND(Regressions!S169, 1), NA())</f>
        <v>#N/A</v>
      </c>
      <c r="R159" s="341" t="e">
        <f>IF(ISNUMBER(Regressions!T169),ROUND(Regressions!T169, 1), NA())</f>
        <v>#N/A</v>
      </c>
      <c r="S159" s="240" t="e">
        <f>IF(ISNUMBER(Regressions!U169),ROUND(Regressions!U169, 1), NA())</f>
        <v>#N/A</v>
      </c>
    </row>
    <row xmlns:x14ac="http://schemas.microsoft.com/office/spreadsheetml/2009/9/ac" r="160" x14ac:dyDescent="0.2">
      <c r="A160" s="337" t="str">
        <f>IF(ISBLANK(Regressions!A170), " ", Regressions!A170)</f>
        <v>Nicaragua</v>
      </c>
      <c r="B160" s="338">
        <f>IF(ISBLANK(Regressions!B170), " ", Regressions!B170)</f>
        <v>2001</v>
      </c>
      <c r="C160" s="343" t="str">
        <f>IF(ISBLANK(Regressions!C170), " ", Regressions!C170)</f>
        <v>Secondary</v>
      </c>
      <c r="D160" s="339">
        <f>IF(ISBLANK(Regressions!D170), " ", Regressions!D170)</f>
        <v>635865</v>
      </c>
      <c r="E160" s="217" t="e">
        <f>IF(ISNUMBER(Regressions!E170),ROUND(Regressions!E170, 1), NA())</f>
        <v>#N/A</v>
      </c>
      <c r="F160" s="340" t="e">
        <f>IF(ISNUMBER(Regressions!F170),ROUND(Regressions!F170, 1), NA())</f>
        <v>#N/A</v>
      </c>
      <c r="G160" s="239" t="e">
        <f>IF(ISNUMBER(Regressions!G170),ROUND(Regressions!G170, 1), NA())</f>
        <v>#N/A</v>
      </c>
      <c r="H160" s="341" t="e">
        <f>IF(ISNUMBER(Regressions!H170),ROUND(Regressions!H170, 1), NA())</f>
        <v>#N/A</v>
      </c>
      <c r="I160" s="240" t="e">
        <f>IF(ISNUMBER(Regressions!I170),ROUND(Regressions!I170, 1), NA())</f>
        <v>#N/A</v>
      </c>
      <c r="J160" s="342" t="e">
        <f>IF(ISNUMBER(Regressions!K170),ROUND(Regressions!K170, 1), NA())</f>
        <v>#N/A</v>
      </c>
      <c r="K160" s="340" t="e">
        <f>IF(ISNUMBER(Regressions!L170),ROUND(Regressions!L170, 1), NA())</f>
        <v>#N/A</v>
      </c>
      <c r="L160" s="241" t="e">
        <f>IF(ISNUMBER(Regressions!M170),ROUND(Regressions!M170, 1), NA())</f>
        <v>#N/A</v>
      </c>
      <c r="M160" s="341" t="e">
        <f>IF(ISNUMBER(Regressions!N170),ROUND(Regressions!N170, 1), NA())</f>
        <v>#N/A</v>
      </c>
      <c r="N160" s="240" t="e">
        <f>IF(ISNUMBER(Regressions!O170),ROUND(Regressions!O170, 1), NA())</f>
        <v>#N/A</v>
      </c>
      <c r="O160" s="342" t="e">
        <f>IF(ISNUMBER(Regressions!Q170),ROUND(Regressions!Q170, 1), NA())</f>
        <v>#N/A</v>
      </c>
      <c r="P160" s="340" t="e">
        <f>IF(ISNUMBER(Regressions!R170),ROUND(Regressions!R170, 1), NA())</f>
        <v>#N/A</v>
      </c>
      <c r="Q160" s="218" t="e">
        <f>IF(ISNUMBER(Regressions!S170),ROUND(Regressions!S170, 1), NA())</f>
        <v>#N/A</v>
      </c>
      <c r="R160" s="341" t="e">
        <f>IF(ISNUMBER(Regressions!T170),ROUND(Regressions!T170, 1), NA())</f>
        <v>#N/A</v>
      </c>
      <c r="S160" s="240" t="e">
        <f>IF(ISNUMBER(Regressions!U170),ROUND(Regressions!U170, 1), NA())</f>
        <v>#N/A</v>
      </c>
    </row>
    <row xmlns:x14ac="http://schemas.microsoft.com/office/spreadsheetml/2009/9/ac" r="161" x14ac:dyDescent="0.2">
      <c r="A161" s="337" t="str">
        <f>IF(ISBLANK(Regressions!A171), " ", Regressions!A171)</f>
        <v>Nicaragua</v>
      </c>
      <c r="B161" s="338">
        <f>IF(ISBLANK(Regressions!B171), " ", Regressions!B171)</f>
        <v>2002</v>
      </c>
      <c r="C161" s="343" t="str">
        <f>IF(ISBLANK(Regressions!C171), " ", Regressions!C171)</f>
        <v>Secondary</v>
      </c>
      <c r="D161" s="339">
        <f>IF(ISBLANK(Regressions!D171), " ", Regressions!D171)</f>
        <v>640323</v>
      </c>
      <c r="E161" s="217" t="e">
        <f>IF(ISNUMBER(Regressions!E171),ROUND(Regressions!E171, 1), NA())</f>
        <v>#N/A</v>
      </c>
      <c r="F161" s="340" t="e">
        <f>IF(ISNUMBER(Regressions!F171),ROUND(Regressions!F171, 1), NA())</f>
        <v>#N/A</v>
      </c>
      <c r="G161" s="239" t="e">
        <f>IF(ISNUMBER(Regressions!G171),ROUND(Regressions!G171, 1), NA())</f>
        <v>#N/A</v>
      </c>
      <c r="H161" s="341" t="e">
        <f>IF(ISNUMBER(Regressions!H171),ROUND(Regressions!H171, 1), NA())</f>
        <v>#N/A</v>
      </c>
      <c r="I161" s="240" t="e">
        <f>IF(ISNUMBER(Regressions!I171),ROUND(Regressions!I171, 1), NA())</f>
        <v>#N/A</v>
      </c>
      <c r="J161" s="342" t="e">
        <f>IF(ISNUMBER(Regressions!K171),ROUND(Regressions!K171, 1), NA())</f>
        <v>#N/A</v>
      </c>
      <c r="K161" s="340" t="e">
        <f>IF(ISNUMBER(Regressions!L171),ROUND(Regressions!L171, 1), NA())</f>
        <v>#N/A</v>
      </c>
      <c r="L161" s="241" t="e">
        <f>IF(ISNUMBER(Regressions!M171),ROUND(Regressions!M171, 1), NA())</f>
        <v>#N/A</v>
      </c>
      <c r="M161" s="341" t="e">
        <f>IF(ISNUMBER(Regressions!N171),ROUND(Regressions!N171, 1), NA())</f>
        <v>#N/A</v>
      </c>
      <c r="N161" s="240" t="e">
        <f>IF(ISNUMBER(Regressions!O171),ROUND(Regressions!O171, 1), NA())</f>
        <v>#N/A</v>
      </c>
      <c r="O161" s="342" t="e">
        <f>IF(ISNUMBER(Regressions!Q171),ROUND(Regressions!Q171, 1), NA())</f>
        <v>#N/A</v>
      </c>
      <c r="P161" s="340" t="e">
        <f>IF(ISNUMBER(Regressions!R171),ROUND(Regressions!R171, 1), NA())</f>
        <v>#N/A</v>
      </c>
      <c r="Q161" s="218" t="e">
        <f>IF(ISNUMBER(Regressions!S171),ROUND(Regressions!S171, 1), NA())</f>
        <v>#N/A</v>
      </c>
      <c r="R161" s="341" t="e">
        <f>IF(ISNUMBER(Regressions!T171),ROUND(Regressions!T171, 1), NA())</f>
        <v>#N/A</v>
      </c>
      <c r="S161" s="240" t="e">
        <f>IF(ISNUMBER(Regressions!U171),ROUND(Regressions!U171, 1), NA())</f>
        <v>#N/A</v>
      </c>
    </row>
    <row xmlns:x14ac="http://schemas.microsoft.com/office/spreadsheetml/2009/9/ac" r="162" x14ac:dyDescent="0.2">
      <c r="A162" s="337" t="str">
        <f>IF(ISBLANK(Regressions!A172), " ", Regressions!A172)</f>
        <v>Nicaragua</v>
      </c>
      <c r="B162" s="338">
        <f>IF(ISBLANK(Regressions!B172), " ", Regressions!B172)</f>
        <v>2003</v>
      </c>
      <c r="C162" s="343" t="str">
        <f>IF(ISBLANK(Regressions!C172), " ", Regressions!C172)</f>
        <v>Secondary</v>
      </c>
      <c r="D162" s="339">
        <f>IF(ISBLANK(Regressions!D172), " ", Regressions!D172)</f>
        <v>644651</v>
      </c>
      <c r="E162" s="217" t="e">
        <f>IF(ISNUMBER(Regressions!E172),ROUND(Regressions!E172, 1), NA())</f>
        <v>#N/A</v>
      </c>
      <c r="F162" s="340" t="e">
        <f>IF(ISNUMBER(Regressions!F172),ROUND(Regressions!F172, 1), NA())</f>
        <v>#N/A</v>
      </c>
      <c r="G162" s="239" t="e">
        <f>IF(ISNUMBER(Regressions!G172),ROUND(Regressions!G172, 1), NA())</f>
        <v>#N/A</v>
      </c>
      <c r="H162" s="341" t="e">
        <f>IF(ISNUMBER(Regressions!H172),ROUND(Regressions!H172, 1), NA())</f>
        <v>#N/A</v>
      </c>
      <c r="I162" s="240" t="e">
        <f>IF(ISNUMBER(Regressions!I172),ROUND(Regressions!I172, 1), NA())</f>
        <v>#N/A</v>
      </c>
      <c r="J162" s="342" t="e">
        <f>IF(ISNUMBER(Regressions!K172),ROUND(Regressions!K172, 1), NA())</f>
        <v>#N/A</v>
      </c>
      <c r="K162" s="340" t="e">
        <f>IF(ISNUMBER(Regressions!L172),ROUND(Regressions!L172, 1), NA())</f>
        <v>#N/A</v>
      </c>
      <c r="L162" s="241" t="e">
        <f>IF(ISNUMBER(Regressions!M172),ROUND(Regressions!M172, 1), NA())</f>
        <v>#N/A</v>
      </c>
      <c r="M162" s="341" t="e">
        <f>IF(ISNUMBER(Regressions!N172),ROUND(Regressions!N172, 1), NA())</f>
        <v>#N/A</v>
      </c>
      <c r="N162" s="240" t="e">
        <f>IF(ISNUMBER(Regressions!O172),ROUND(Regressions!O172, 1), NA())</f>
        <v>#N/A</v>
      </c>
      <c r="O162" s="342" t="e">
        <f>IF(ISNUMBER(Regressions!Q172),ROUND(Regressions!Q172, 1), NA())</f>
        <v>#N/A</v>
      </c>
      <c r="P162" s="340" t="e">
        <f>IF(ISNUMBER(Regressions!R172),ROUND(Regressions!R172, 1), NA())</f>
        <v>#N/A</v>
      </c>
      <c r="Q162" s="218" t="e">
        <f>IF(ISNUMBER(Regressions!S172),ROUND(Regressions!S172, 1), NA())</f>
        <v>#N/A</v>
      </c>
      <c r="R162" s="341" t="e">
        <f>IF(ISNUMBER(Regressions!T172),ROUND(Regressions!T172, 1), NA())</f>
        <v>#N/A</v>
      </c>
      <c r="S162" s="240" t="e">
        <f>IF(ISNUMBER(Regressions!U172),ROUND(Regressions!U172, 1), NA())</f>
        <v>#N/A</v>
      </c>
    </row>
    <row xmlns:x14ac="http://schemas.microsoft.com/office/spreadsheetml/2009/9/ac" r="163" x14ac:dyDescent="0.2">
      <c r="A163" s="337" t="str">
        <f>IF(ISBLANK(Regressions!A173), " ", Regressions!A173)</f>
        <v>Nicaragua</v>
      </c>
      <c r="B163" s="338">
        <f>IF(ISBLANK(Regressions!B173), " ", Regressions!B173)</f>
        <v>2004</v>
      </c>
      <c r="C163" s="343" t="str">
        <f>IF(ISBLANK(Regressions!C173), " ", Regressions!C173)</f>
        <v>Secondary</v>
      </c>
      <c r="D163" s="339">
        <f>IF(ISBLANK(Regressions!D173), " ", Regressions!D173)</f>
        <v>649027</v>
      </c>
      <c r="E163" s="217" t="e">
        <f>IF(ISNUMBER(Regressions!E173),ROUND(Regressions!E173, 1), NA())</f>
        <v>#N/A</v>
      </c>
      <c r="F163" s="340" t="e">
        <f>IF(ISNUMBER(Regressions!F173),ROUND(Regressions!F173, 1), NA())</f>
        <v>#N/A</v>
      </c>
      <c r="G163" s="239" t="e">
        <f>IF(ISNUMBER(Regressions!G173),ROUND(Regressions!G173, 1), NA())</f>
        <v>#N/A</v>
      </c>
      <c r="H163" s="341" t="e">
        <f>IF(ISNUMBER(Regressions!H173),ROUND(Regressions!H173, 1), NA())</f>
        <v>#N/A</v>
      </c>
      <c r="I163" s="240" t="e">
        <f>IF(ISNUMBER(Regressions!I173),ROUND(Regressions!I173, 1), NA())</f>
        <v>#N/A</v>
      </c>
      <c r="J163" s="342" t="e">
        <f>IF(ISNUMBER(Regressions!K173),ROUND(Regressions!K173, 1), NA())</f>
        <v>#N/A</v>
      </c>
      <c r="K163" s="340" t="e">
        <f>IF(ISNUMBER(Regressions!L173),ROUND(Regressions!L173, 1), NA())</f>
        <v>#N/A</v>
      </c>
      <c r="L163" s="241" t="e">
        <f>IF(ISNUMBER(Regressions!M173),ROUND(Regressions!M173, 1), NA())</f>
        <v>#N/A</v>
      </c>
      <c r="M163" s="341" t="e">
        <f>IF(ISNUMBER(Regressions!N173),ROUND(Regressions!N173, 1), NA())</f>
        <v>#N/A</v>
      </c>
      <c r="N163" s="240" t="e">
        <f>IF(ISNUMBER(Regressions!O173),ROUND(Regressions!O173, 1), NA())</f>
        <v>#N/A</v>
      </c>
      <c r="O163" s="342" t="e">
        <f>IF(ISNUMBER(Regressions!Q173),ROUND(Regressions!Q173, 1), NA())</f>
        <v>#N/A</v>
      </c>
      <c r="P163" s="340" t="e">
        <f>IF(ISNUMBER(Regressions!R173),ROUND(Regressions!R173, 1), NA())</f>
        <v>#N/A</v>
      </c>
      <c r="Q163" s="218" t="e">
        <f>IF(ISNUMBER(Regressions!S173),ROUND(Regressions!S173, 1), NA())</f>
        <v>#N/A</v>
      </c>
      <c r="R163" s="341" t="e">
        <f>IF(ISNUMBER(Regressions!T173),ROUND(Regressions!T173, 1), NA())</f>
        <v>#N/A</v>
      </c>
      <c r="S163" s="240" t="e">
        <f>IF(ISNUMBER(Regressions!U173),ROUND(Regressions!U173, 1), NA())</f>
        <v>#N/A</v>
      </c>
    </row>
    <row xmlns:x14ac="http://schemas.microsoft.com/office/spreadsheetml/2009/9/ac" r="164" x14ac:dyDescent="0.2">
      <c r="A164" s="337" t="str">
        <f>IF(ISBLANK(Regressions!A174), " ", Regressions!A174)</f>
        <v>Nicaragua</v>
      </c>
      <c r="B164" s="338">
        <f>IF(ISBLANK(Regressions!B174), " ", Regressions!B174)</f>
        <v>2005</v>
      </c>
      <c r="C164" s="343" t="str">
        <f>IF(ISBLANK(Regressions!C174), " ", Regressions!C174)</f>
        <v>Secondary</v>
      </c>
      <c r="D164" s="339">
        <f>IF(ISBLANK(Regressions!D174), " ", Regressions!D174)</f>
        <v>653639</v>
      </c>
      <c r="E164" s="217" t="e">
        <f>IF(ISNUMBER(Regressions!E174),ROUND(Regressions!E174, 1), NA())</f>
        <v>#N/A</v>
      </c>
      <c r="F164" s="340" t="e">
        <f>IF(ISNUMBER(Regressions!F174),ROUND(Regressions!F174, 1), NA())</f>
        <v>#N/A</v>
      </c>
      <c r="G164" s="239" t="e">
        <f>IF(ISNUMBER(Regressions!G174),ROUND(Regressions!G174, 1), NA())</f>
        <v>#N/A</v>
      </c>
      <c r="H164" s="341" t="e">
        <f>IF(ISNUMBER(Regressions!H174),ROUND(Regressions!H174, 1), NA())</f>
        <v>#N/A</v>
      </c>
      <c r="I164" s="240" t="e">
        <f>IF(ISNUMBER(Regressions!I174),ROUND(Regressions!I174, 1), NA())</f>
        <v>#N/A</v>
      </c>
      <c r="J164" s="342" t="e">
        <f>IF(ISNUMBER(Regressions!K174),ROUND(Regressions!K174, 1), NA())</f>
        <v>#N/A</v>
      </c>
      <c r="K164" s="340" t="e">
        <f>IF(ISNUMBER(Regressions!L174),ROUND(Regressions!L174, 1), NA())</f>
        <v>#N/A</v>
      </c>
      <c r="L164" s="241" t="e">
        <f>IF(ISNUMBER(Regressions!M174),ROUND(Regressions!M174, 1), NA())</f>
        <v>#N/A</v>
      </c>
      <c r="M164" s="341" t="e">
        <f>IF(ISNUMBER(Regressions!N174),ROUND(Regressions!N174, 1), NA())</f>
        <v>#N/A</v>
      </c>
      <c r="N164" s="240" t="e">
        <f>IF(ISNUMBER(Regressions!O174),ROUND(Regressions!O174, 1), NA())</f>
        <v>#N/A</v>
      </c>
      <c r="O164" s="342" t="e">
        <f>IF(ISNUMBER(Regressions!Q174),ROUND(Regressions!Q174, 1), NA())</f>
        <v>#N/A</v>
      </c>
      <c r="P164" s="340" t="e">
        <f>IF(ISNUMBER(Regressions!R174),ROUND(Regressions!R174, 1), NA())</f>
        <v>#N/A</v>
      </c>
      <c r="Q164" s="218" t="e">
        <f>IF(ISNUMBER(Regressions!S174),ROUND(Regressions!S174, 1), NA())</f>
        <v>#N/A</v>
      </c>
      <c r="R164" s="341" t="e">
        <f>IF(ISNUMBER(Regressions!T174),ROUND(Regressions!T174, 1), NA())</f>
        <v>#N/A</v>
      </c>
      <c r="S164" s="240" t="e">
        <f>IF(ISNUMBER(Regressions!U174),ROUND(Regressions!U174, 1), NA())</f>
        <v>#N/A</v>
      </c>
    </row>
    <row xmlns:x14ac="http://schemas.microsoft.com/office/spreadsheetml/2009/9/ac" r="165" x14ac:dyDescent="0.2">
      <c r="A165" s="337" t="str">
        <f>IF(ISBLANK(Regressions!A175), " ", Regressions!A175)</f>
        <v>Nicaragua</v>
      </c>
      <c r="B165" s="338">
        <f>IF(ISBLANK(Regressions!B175), " ", Regressions!B175)</f>
        <v>2006</v>
      </c>
      <c r="C165" s="343" t="str">
        <f>IF(ISBLANK(Regressions!C175), " ", Regressions!C175)</f>
        <v>Secondary</v>
      </c>
      <c r="D165" s="339">
        <f>IF(ISBLANK(Regressions!D175), " ", Regressions!D175)</f>
        <v>674048</v>
      </c>
      <c r="E165" s="217" t="e">
        <f>IF(ISNUMBER(Regressions!E175),ROUND(Regressions!E175, 1), NA())</f>
        <v>#N/A</v>
      </c>
      <c r="F165" s="340" t="e">
        <f>IF(ISNUMBER(Regressions!F175),ROUND(Regressions!F175, 1), NA())</f>
        <v>#N/A</v>
      </c>
      <c r="G165" s="239" t="e">
        <f>IF(ISNUMBER(Regressions!G175),ROUND(Regressions!G175, 1), NA())</f>
        <v>#N/A</v>
      </c>
      <c r="H165" s="341" t="e">
        <f>IF(ISNUMBER(Regressions!H175),ROUND(Regressions!H175, 1), NA())</f>
        <v>#N/A</v>
      </c>
      <c r="I165" s="240" t="e">
        <f>IF(ISNUMBER(Regressions!I175),ROUND(Regressions!I175, 1), NA())</f>
        <v>#N/A</v>
      </c>
      <c r="J165" s="342" t="e">
        <f>IF(ISNUMBER(Regressions!K175),ROUND(Regressions!K175, 1), NA())</f>
        <v>#N/A</v>
      </c>
      <c r="K165" s="340" t="e">
        <f>IF(ISNUMBER(Regressions!L175),ROUND(Regressions!L175, 1), NA())</f>
        <v>#N/A</v>
      </c>
      <c r="L165" s="241" t="e">
        <f>IF(ISNUMBER(Regressions!M175),ROUND(Regressions!M175, 1), NA())</f>
        <v>#N/A</v>
      </c>
      <c r="M165" s="341" t="e">
        <f>IF(ISNUMBER(Regressions!N175),ROUND(Regressions!N175, 1), NA())</f>
        <v>#N/A</v>
      </c>
      <c r="N165" s="240" t="e">
        <f>IF(ISNUMBER(Regressions!O175),ROUND(Regressions!O175, 1), NA())</f>
        <v>#N/A</v>
      </c>
      <c r="O165" s="342" t="e">
        <f>IF(ISNUMBER(Regressions!Q175),ROUND(Regressions!Q175, 1), NA())</f>
        <v>#N/A</v>
      </c>
      <c r="P165" s="340" t="e">
        <f>IF(ISNUMBER(Regressions!R175),ROUND(Regressions!R175, 1), NA())</f>
        <v>#N/A</v>
      </c>
      <c r="Q165" s="218" t="e">
        <f>IF(ISNUMBER(Regressions!S175),ROUND(Regressions!S175, 1), NA())</f>
        <v>#N/A</v>
      </c>
      <c r="R165" s="341" t="e">
        <f>IF(ISNUMBER(Regressions!T175),ROUND(Regressions!T175, 1), NA())</f>
        <v>#N/A</v>
      </c>
      <c r="S165" s="240" t="e">
        <f>IF(ISNUMBER(Regressions!U175),ROUND(Regressions!U175, 1), NA())</f>
        <v>#N/A</v>
      </c>
    </row>
    <row xmlns:x14ac="http://schemas.microsoft.com/office/spreadsheetml/2009/9/ac" r="166" x14ac:dyDescent="0.2">
      <c r="A166" s="337" t="str">
        <f>IF(ISBLANK(Regressions!A176), " ", Regressions!A176)</f>
        <v>Nicaragua</v>
      </c>
      <c r="B166" s="338">
        <f>IF(ISBLANK(Regressions!B176), " ", Regressions!B176)</f>
        <v>2007</v>
      </c>
      <c r="C166" s="343" t="str">
        <f>IF(ISBLANK(Regressions!C176), " ", Regressions!C176)</f>
        <v>Secondary</v>
      </c>
      <c r="D166" s="339">
        <f>IF(ISBLANK(Regressions!D176), " ", Regressions!D176)</f>
        <v>680046</v>
      </c>
      <c r="E166" s="217" t="e">
        <f>IF(ISNUMBER(Regressions!E176),ROUND(Regressions!E176, 1), NA())</f>
        <v>#N/A</v>
      </c>
      <c r="F166" s="340" t="e">
        <f>IF(ISNUMBER(Regressions!F176),ROUND(Regressions!F176, 1), NA())</f>
        <v>#N/A</v>
      </c>
      <c r="G166" s="239" t="e">
        <f>IF(ISNUMBER(Regressions!G176),ROUND(Regressions!G176, 1), NA())</f>
        <v>#N/A</v>
      </c>
      <c r="H166" s="341" t="e">
        <f>IF(ISNUMBER(Regressions!H176),ROUND(Regressions!H176, 1), NA())</f>
        <v>#N/A</v>
      </c>
      <c r="I166" s="240" t="e">
        <f>IF(ISNUMBER(Regressions!I176),ROUND(Regressions!I176, 1), NA())</f>
        <v>#N/A</v>
      </c>
      <c r="J166" s="342" t="e">
        <f>IF(ISNUMBER(Regressions!K176),ROUND(Regressions!K176, 1), NA())</f>
        <v>#N/A</v>
      </c>
      <c r="K166" s="340" t="e">
        <f>IF(ISNUMBER(Regressions!L176),ROUND(Regressions!L176, 1), NA())</f>
        <v>#N/A</v>
      </c>
      <c r="L166" s="241" t="e">
        <f>IF(ISNUMBER(Regressions!M176),ROUND(Regressions!M176, 1), NA())</f>
        <v>#N/A</v>
      </c>
      <c r="M166" s="341" t="e">
        <f>IF(ISNUMBER(Regressions!N176),ROUND(Regressions!N176, 1), NA())</f>
        <v>#N/A</v>
      </c>
      <c r="N166" s="240" t="e">
        <f>IF(ISNUMBER(Regressions!O176),ROUND(Regressions!O176, 1), NA())</f>
        <v>#N/A</v>
      </c>
      <c r="O166" s="342" t="e">
        <f>IF(ISNUMBER(Regressions!Q176),ROUND(Regressions!Q176, 1), NA())</f>
        <v>#N/A</v>
      </c>
      <c r="P166" s="340" t="e">
        <f>IF(ISNUMBER(Regressions!R176),ROUND(Regressions!R176, 1), NA())</f>
        <v>#N/A</v>
      </c>
      <c r="Q166" s="218" t="e">
        <f>IF(ISNUMBER(Regressions!S176),ROUND(Regressions!S176, 1), NA())</f>
        <v>#N/A</v>
      </c>
      <c r="R166" s="341" t="e">
        <f>IF(ISNUMBER(Regressions!T176),ROUND(Regressions!T176, 1), NA())</f>
        <v>#N/A</v>
      </c>
      <c r="S166" s="240" t="e">
        <f>IF(ISNUMBER(Regressions!U176),ROUND(Regressions!U176, 1), NA())</f>
        <v>#N/A</v>
      </c>
    </row>
    <row xmlns:x14ac="http://schemas.microsoft.com/office/spreadsheetml/2009/9/ac" r="167" x14ac:dyDescent="0.2">
      <c r="A167" s="337" t="str">
        <f>IF(ISBLANK(Regressions!A177), " ", Regressions!A177)</f>
        <v>Nicaragua</v>
      </c>
      <c r="B167" s="338">
        <f>IF(ISBLANK(Regressions!B177), " ", Regressions!B177)</f>
        <v>2008</v>
      </c>
      <c r="C167" s="343" t="str">
        <f>IF(ISBLANK(Regressions!C177), " ", Regressions!C177)</f>
        <v>Secondary</v>
      </c>
      <c r="D167" s="339">
        <f>IF(ISBLANK(Regressions!D177), " ", Regressions!D177)</f>
        <v>684113</v>
      </c>
      <c r="E167" s="217" t="e">
        <f>IF(ISNUMBER(Regressions!E177),ROUND(Regressions!E177, 1), NA())</f>
        <v>#N/A</v>
      </c>
      <c r="F167" s="340" t="e">
        <f>IF(ISNUMBER(Regressions!F177),ROUND(Regressions!F177, 1), NA())</f>
        <v>#N/A</v>
      </c>
      <c r="G167" s="239" t="e">
        <f>IF(ISNUMBER(Regressions!G177),ROUND(Regressions!G177, 1), NA())</f>
        <v>#N/A</v>
      </c>
      <c r="H167" s="341" t="e">
        <f>IF(ISNUMBER(Regressions!H177),ROUND(Regressions!H177, 1), NA())</f>
        <v>#N/A</v>
      </c>
      <c r="I167" s="240" t="e">
        <f>IF(ISNUMBER(Regressions!I177),ROUND(Regressions!I177, 1), NA())</f>
        <v>#N/A</v>
      </c>
      <c r="J167" s="342" t="e">
        <f>IF(ISNUMBER(Regressions!K177),ROUND(Regressions!K177, 1), NA())</f>
        <v>#N/A</v>
      </c>
      <c r="K167" s="340" t="e">
        <f>IF(ISNUMBER(Regressions!L177),ROUND(Regressions!L177, 1), NA())</f>
        <v>#N/A</v>
      </c>
      <c r="L167" s="241" t="e">
        <f>IF(ISNUMBER(Regressions!M177),ROUND(Regressions!M177, 1), NA())</f>
        <v>#N/A</v>
      </c>
      <c r="M167" s="341" t="e">
        <f>IF(ISNUMBER(Regressions!N177),ROUND(Regressions!N177, 1), NA())</f>
        <v>#N/A</v>
      </c>
      <c r="N167" s="240" t="e">
        <f>IF(ISNUMBER(Regressions!O177),ROUND(Regressions!O177, 1), NA())</f>
        <v>#N/A</v>
      </c>
      <c r="O167" s="342" t="e">
        <f>IF(ISNUMBER(Regressions!Q177),ROUND(Regressions!Q177, 1), NA())</f>
        <v>#N/A</v>
      </c>
      <c r="P167" s="340" t="e">
        <f>IF(ISNUMBER(Regressions!R177),ROUND(Regressions!R177, 1), NA())</f>
        <v>#N/A</v>
      </c>
      <c r="Q167" s="218" t="e">
        <f>IF(ISNUMBER(Regressions!S177),ROUND(Regressions!S177, 1), NA())</f>
        <v>#N/A</v>
      </c>
      <c r="R167" s="341" t="e">
        <f>IF(ISNUMBER(Regressions!T177),ROUND(Regressions!T177, 1), NA())</f>
        <v>#N/A</v>
      </c>
      <c r="S167" s="240" t="e">
        <f>IF(ISNUMBER(Regressions!U177),ROUND(Regressions!U177, 1), NA())</f>
        <v>#N/A</v>
      </c>
    </row>
    <row xmlns:x14ac="http://schemas.microsoft.com/office/spreadsheetml/2009/9/ac" r="168" x14ac:dyDescent="0.2">
      <c r="A168" s="337" t="str">
        <f>IF(ISBLANK(Regressions!A178), " ", Regressions!A178)</f>
        <v>Nicaragua</v>
      </c>
      <c r="B168" s="338">
        <f>IF(ISBLANK(Regressions!B178), " ", Regressions!B178)</f>
        <v>2009</v>
      </c>
      <c r="C168" s="343" t="str">
        <f>IF(ISBLANK(Regressions!C178), " ", Regressions!C178)</f>
        <v>Secondary</v>
      </c>
      <c r="D168" s="339">
        <f>IF(ISBLANK(Regressions!D178), " ", Regressions!D178)</f>
        <v>685819</v>
      </c>
      <c r="E168" s="217" t="e">
        <f>IF(ISNUMBER(Regressions!E178),ROUND(Regressions!E178, 1), NA())</f>
        <v>#N/A</v>
      </c>
      <c r="F168" s="340" t="e">
        <f>IF(ISNUMBER(Regressions!F178),ROUND(Regressions!F178, 1), NA())</f>
        <v>#N/A</v>
      </c>
      <c r="G168" s="239" t="e">
        <f>IF(ISNUMBER(Regressions!G178),ROUND(Regressions!G178, 1), NA())</f>
        <v>#N/A</v>
      </c>
      <c r="H168" s="341" t="e">
        <f>IF(ISNUMBER(Regressions!H178),ROUND(Regressions!H178, 1), NA())</f>
        <v>#N/A</v>
      </c>
      <c r="I168" s="240" t="e">
        <f>IF(ISNUMBER(Regressions!I178),ROUND(Regressions!I178, 1), NA())</f>
        <v>#N/A</v>
      </c>
      <c r="J168" s="342" t="e">
        <f>IF(ISNUMBER(Regressions!K178),ROUND(Regressions!K178, 1), NA())</f>
        <v>#N/A</v>
      </c>
      <c r="K168" s="340" t="e">
        <f>IF(ISNUMBER(Regressions!L178),ROUND(Regressions!L178, 1), NA())</f>
        <v>#N/A</v>
      </c>
      <c r="L168" s="241" t="e">
        <f>IF(ISNUMBER(Regressions!M178),ROUND(Regressions!M178, 1), NA())</f>
        <v>#N/A</v>
      </c>
      <c r="M168" s="341" t="e">
        <f>IF(ISNUMBER(Regressions!N178),ROUND(Regressions!N178, 1), NA())</f>
        <v>#N/A</v>
      </c>
      <c r="N168" s="240" t="e">
        <f>IF(ISNUMBER(Regressions!O178),ROUND(Regressions!O178, 1), NA())</f>
        <v>#N/A</v>
      </c>
      <c r="O168" s="342" t="e">
        <f>IF(ISNUMBER(Regressions!Q178),ROUND(Regressions!Q178, 1), NA())</f>
        <v>#N/A</v>
      </c>
      <c r="P168" s="340" t="e">
        <f>IF(ISNUMBER(Regressions!R178),ROUND(Regressions!R178, 1), NA())</f>
        <v>#N/A</v>
      </c>
      <c r="Q168" s="218" t="e">
        <f>IF(ISNUMBER(Regressions!S178),ROUND(Regressions!S178, 1), NA())</f>
        <v>#N/A</v>
      </c>
      <c r="R168" s="341" t="e">
        <f>IF(ISNUMBER(Regressions!T178),ROUND(Regressions!T178, 1), NA())</f>
        <v>#N/A</v>
      </c>
      <c r="S168" s="240" t="e">
        <f>IF(ISNUMBER(Regressions!U178),ROUND(Regressions!U178, 1), NA())</f>
        <v>#N/A</v>
      </c>
    </row>
    <row xmlns:x14ac="http://schemas.microsoft.com/office/spreadsheetml/2009/9/ac" r="169" x14ac:dyDescent="0.2">
      <c r="A169" s="337" t="str">
        <f>IF(ISBLANK(Regressions!A179), " ", Regressions!A179)</f>
        <v>Nicaragua</v>
      </c>
      <c r="B169" s="338">
        <f>IF(ISBLANK(Regressions!B179), " ", Regressions!B179)</f>
        <v>2010</v>
      </c>
      <c r="C169" s="343" t="str">
        <f>IF(ISBLANK(Regressions!C179), " ", Regressions!C179)</f>
        <v>Secondary</v>
      </c>
      <c r="D169" s="339">
        <f>IF(ISBLANK(Regressions!D179), " ", Regressions!D179)</f>
        <v>684815</v>
      </c>
      <c r="E169" s="217" t="e">
        <f>IF(ISNUMBER(Regressions!E179),ROUND(Regressions!E179, 1), NA())</f>
        <v>#N/A</v>
      </c>
      <c r="F169" s="340" t="e">
        <f>IF(ISNUMBER(Regressions!F179),ROUND(Regressions!F179, 1), NA())</f>
        <v>#N/A</v>
      </c>
      <c r="G169" s="239" t="e">
        <f>IF(ISNUMBER(Regressions!G179),ROUND(Regressions!G179, 1), NA())</f>
        <v>#N/A</v>
      </c>
      <c r="H169" s="341" t="e">
        <f>IF(ISNUMBER(Regressions!H179),ROUND(Regressions!H179, 1), NA())</f>
        <v>#N/A</v>
      </c>
      <c r="I169" s="240" t="e">
        <f>IF(ISNUMBER(Regressions!I179),ROUND(Regressions!I179, 1), NA())</f>
        <v>#N/A</v>
      </c>
      <c r="J169" s="342" t="e">
        <f>IF(ISNUMBER(Regressions!K179),ROUND(Regressions!K179, 1), NA())</f>
        <v>#N/A</v>
      </c>
      <c r="K169" s="340" t="e">
        <f>IF(ISNUMBER(Regressions!L179),ROUND(Regressions!L179, 1), NA())</f>
        <v>#N/A</v>
      </c>
      <c r="L169" s="241" t="e">
        <f>IF(ISNUMBER(Regressions!M179),ROUND(Regressions!M179, 1), NA())</f>
        <v>#N/A</v>
      </c>
      <c r="M169" s="341" t="e">
        <f>IF(ISNUMBER(Regressions!N179),ROUND(Regressions!N179, 1), NA())</f>
        <v>#N/A</v>
      </c>
      <c r="N169" s="240" t="e">
        <f>IF(ISNUMBER(Regressions!O179),ROUND(Regressions!O179, 1), NA())</f>
        <v>#N/A</v>
      </c>
      <c r="O169" s="342" t="e">
        <f>IF(ISNUMBER(Regressions!Q179),ROUND(Regressions!Q179, 1), NA())</f>
        <v>#N/A</v>
      </c>
      <c r="P169" s="340" t="e">
        <f>IF(ISNUMBER(Regressions!R179),ROUND(Regressions!R179, 1), NA())</f>
        <v>#N/A</v>
      </c>
      <c r="Q169" s="218" t="e">
        <f>IF(ISNUMBER(Regressions!S179),ROUND(Regressions!S179, 1), NA())</f>
        <v>#N/A</v>
      </c>
      <c r="R169" s="341" t="e">
        <f>IF(ISNUMBER(Regressions!T179),ROUND(Regressions!T179, 1), NA())</f>
        <v>#N/A</v>
      </c>
      <c r="S169" s="240" t="e">
        <f>IF(ISNUMBER(Regressions!U179),ROUND(Regressions!U179, 1), NA())</f>
        <v>#N/A</v>
      </c>
    </row>
    <row xmlns:x14ac="http://schemas.microsoft.com/office/spreadsheetml/2009/9/ac" r="170" x14ac:dyDescent="0.2">
      <c r="A170" s="337" t="str">
        <f>IF(ISBLANK(Regressions!A180), " ", Regressions!A180)</f>
        <v>Nicaragua</v>
      </c>
      <c r="B170" s="338">
        <f>IF(ISBLANK(Regressions!B180), " ", Regressions!B180)</f>
        <v>2011</v>
      </c>
      <c r="C170" s="343" t="str">
        <f>IF(ISBLANK(Regressions!C180), " ", Regressions!C180)</f>
        <v>Secondary</v>
      </c>
      <c r="D170" s="339">
        <f>IF(ISBLANK(Regressions!D180), " ", Regressions!D180)</f>
        <v>681828</v>
      </c>
      <c r="E170" s="217" t="e">
        <f>IF(ISNUMBER(Regressions!E180),ROUND(Regressions!E180, 1), NA())</f>
        <v>#N/A</v>
      </c>
      <c r="F170" s="340" t="e">
        <f>IF(ISNUMBER(Regressions!F180),ROUND(Regressions!F180, 1), NA())</f>
        <v>#N/A</v>
      </c>
      <c r="G170" s="239" t="e">
        <f>IF(ISNUMBER(Regressions!G180),ROUND(Regressions!G180, 1), NA())</f>
        <v>#N/A</v>
      </c>
      <c r="H170" s="341" t="e">
        <f>IF(ISNUMBER(Regressions!H180),ROUND(Regressions!H180, 1), NA())</f>
        <v>#N/A</v>
      </c>
      <c r="I170" s="240" t="e">
        <f>IF(ISNUMBER(Regressions!I180),ROUND(Regressions!I180, 1), NA())</f>
        <v>#N/A</v>
      </c>
      <c r="J170" s="342" t="e">
        <f>IF(ISNUMBER(Regressions!K180),ROUND(Regressions!K180, 1), NA())</f>
        <v>#N/A</v>
      </c>
      <c r="K170" s="340" t="e">
        <f>IF(ISNUMBER(Regressions!L180),ROUND(Regressions!L180, 1), NA())</f>
        <v>#N/A</v>
      </c>
      <c r="L170" s="241" t="e">
        <f>IF(ISNUMBER(Regressions!M180),ROUND(Regressions!M180, 1), NA())</f>
        <v>#N/A</v>
      </c>
      <c r="M170" s="341" t="e">
        <f>IF(ISNUMBER(Regressions!N180),ROUND(Regressions!N180, 1), NA())</f>
        <v>#N/A</v>
      </c>
      <c r="N170" s="240" t="e">
        <f>IF(ISNUMBER(Regressions!O180),ROUND(Regressions!O180, 1), NA())</f>
        <v>#N/A</v>
      </c>
      <c r="O170" s="342" t="e">
        <f>IF(ISNUMBER(Regressions!Q180),ROUND(Regressions!Q180, 1), NA())</f>
        <v>#N/A</v>
      </c>
      <c r="P170" s="340" t="e">
        <f>IF(ISNUMBER(Regressions!R180),ROUND(Regressions!R180, 1), NA())</f>
        <v>#N/A</v>
      </c>
      <c r="Q170" s="218" t="e">
        <f>IF(ISNUMBER(Regressions!S180),ROUND(Regressions!S180, 1), NA())</f>
        <v>#N/A</v>
      </c>
      <c r="R170" s="341" t="e">
        <f>IF(ISNUMBER(Regressions!T180),ROUND(Regressions!T180, 1), NA())</f>
        <v>#N/A</v>
      </c>
      <c r="S170" s="240" t="e">
        <f>IF(ISNUMBER(Regressions!U180),ROUND(Regressions!U180, 1), NA())</f>
        <v>#N/A</v>
      </c>
    </row>
    <row xmlns:x14ac="http://schemas.microsoft.com/office/spreadsheetml/2009/9/ac" r="171" x14ac:dyDescent="0.2">
      <c r="A171" s="337" t="str">
        <f>IF(ISBLANK(Regressions!A181), " ", Regressions!A181)</f>
        <v>Nicaragua</v>
      </c>
      <c r="B171" s="338">
        <f>IF(ISBLANK(Regressions!B181), " ", Regressions!B181)</f>
        <v>2012</v>
      </c>
      <c r="C171" s="343" t="str">
        <f>IF(ISBLANK(Regressions!C181), " ", Regressions!C181)</f>
        <v>Secondary</v>
      </c>
      <c r="D171" s="339">
        <f>IF(ISBLANK(Regressions!D181), " ", Regressions!D181)</f>
        <v>678119</v>
      </c>
      <c r="E171" s="217" t="e">
        <f>IF(ISNUMBER(Regressions!E181),ROUND(Regressions!E181, 1), NA())</f>
        <v>#N/A</v>
      </c>
      <c r="F171" s="340" t="e">
        <f>IF(ISNUMBER(Regressions!F181),ROUND(Regressions!F181, 1), NA())</f>
        <v>#N/A</v>
      </c>
      <c r="G171" s="239" t="e">
        <f>IF(ISNUMBER(Regressions!G181),ROUND(Regressions!G181, 1), NA())</f>
        <v>#N/A</v>
      </c>
      <c r="H171" s="341" t="e">
        <f>IF(ISNUMBER(Regressions!H181),ROUND(Regressions!H181, 1), NA())</f>
        <v>#N/A</v>
      </c>
      <c r="I171" s="240" t="e">
        <f>IF(ISNUMBER(Regressions!I181),ROUND(Regressions!I181, 1), NA())</f>
        <v>#N/A</v>
      </c>
      <c r="J171" s="342" t="e">
        <f>IF(ISNUMBER(Regressions!K181),ROUND(Regressions!K181, 1), NA())</f>
        <v>#N/A</v>
      </c>
      <c r="K171" s="340" t="e">
        <f>IF(ISNUMBER(Regressions!L181),ROUND(Regressions!L181, 1), NA())</f>
        <v>#N/A</v>
      </c>
      <c r="L171" s="241" t="e">
        <f>IF(ISNUMBER(Regressions!M181),ROUND(Regressions!M181, 1), NA())</f>
        <v>#N/A</v>
      </c>
      <c r="M171" s="341" t="e">
        <f>IF(ISNUMBER(Regressions!N181),ROUND(Regressions!N181, 1), NA())</f>
        <v>#N/A</v>
      </c>
      <c r="N171" s="240" t="e">
        <f>IF(ISNUMBER(Regressions!O181),ROUND(Regressions!O181, 1), NA())</f>
        <v>#N/A</v>
      </c>
      <c r="O171" s="342" t="e">
        <f>IF(ISNUMBER(Regressions!Q181),ROUND(Regressions!Q181, 1), NA())</f>
        <v>#N/A</v>
      </c>
      <c r="P171" s="340" t="e">
        <f>IF(ISNUMBER(Regressions!R181),ROUND(Regressions!R181, 1), NA())</f>
        <v>#N/A</v>
      </c>
      <c r="Q171" s="218" t="e">
        <f>IF(ISNUMBER(Regressions!S181),ROUND(Regressions!S181, 1), NA())</f>
        <v>#N/A</v>
      </c>
      <c r="R171" s="341" t="e">
        <f>IF(ISNUMBER(Regressions!T181),ROUND(Regressions!T181, 1), NA())</f>
        <v>#N/A</v>
      </c>
      <c r="S171" s="240" t="e">
        <f>IF(ISNUMBER(Regressions!U181),ROUND(Regressions!U181, 1), NA())</f>
        <v>#N/A</v>
      </c>
    </row>
    <row xmlns:x14ac="http://schemas.microsoft.com/office/spreadsheetml/2009/9/ac" r="172" x14ac:dyDescent="0.2">
      <c r="A172" s="337" t="str">
        <f>IF(ISBLANK(Regressions!A182), " ", Regressions!A182)</f>
        <v>Nicaragua</v>
      </c>
      <c r="B172" s="338">
        <f>IF(ISBLANK(Regressions!B182), " ", Regressions!B182)</f>
        <v>2013</v>
      </c>
      <c r="C172" s="343" t="str">
        <f>IF(ISBLANK(Regressions!C182), " ", Regressions!C182)</f>
        <v>Secondary</v>
      </c>
      <c r="D172" s="339">
        <f>IF(ISBLANK(Regressions!D182), " ", Regressions!D182)</f>
        <v>673465</v>
      </c>
      <c r="E172" s="217" t="e">
        <f>IF(ISNUMBER(Regressions!E182),ROUND(Regressions!E182, 1), NA())</f>
        <v>#N/A</v>
      </c>
      <c r="F172" s="340" t="e">
        <f>IF(ISNUMBER(Regressions!F182),ROUND(Regressions!F182, 1), NA())</f>
        <v>#N/A</v>
      </c>
      <c r="G172" s="239" t="e">
        <f>IF(ISNUMBER(Regressions!G182),ROUND(Regressions!G182, 1), NA())</f>
        <v>#N/A</v>
      </c>
      <c r="H172" s="341" t="e">
        <f>IF(ISNUMBER(Regressions!H182),ROUND(Regressions!H182, 1), NA())</f>
        <v>#N/A</v>
      </c>
      <c r="I172" s="240" t="e">
        <f>IF(ISNUMBER(Regressions!I182),ROUND(Regressions!I182, 1), NA())</f>
        <v>#N/A</v>
      </c>
      <c r="J172" s="342" t="e">
        <f>IF(ISNUMBER(Regressions!K182),ROUND(Regressions!K182, 1), NA())</f>
        <v>#N/A</v>
      </c>
      <c r="K172" s="340" t="e">
        <f>IF(ISNUMBER(Regressions!L182),ROUND(Regressions!L182, 1), NA())</f>
        <v>#N/A</v>
      </c>
      <c r="L172" s="241" t="e">
        <f>IF(ISNUMBER(Regressions!M182),ROUND(Regressions!M182, 1), NA())</f>
        <v>#N/A</v>
      </c>
      <c r="M172" s="341" t="e">
        <f>IF(ISNUMBER(Regressions!N182),ROUND(Regressions!N182, 1), NA())</f>
        <v>#N/A</v>
      </c>
      <c r="N172" s="240" t="e">
        <f>IF(ISNUMBER(Regressions!O182),ROUND(Regressions!O182, 1), NA())</f>
        <v>#N/A</v>
      </c>
      <c r="O172" s="342" t="e">
        <f>IF(ISNUMBER(Regressions!Q182),ROUND(Regressions!Q182, 1), NA())</f>
        <v>#N/A</v>
      </c>
      <c r="P172" s="340" t="e">
        <f>IF(ISNUMBER(Regressions!R182),ROUND(Regressions!R182, 1), NA())</f>
        <v>#N/A</v>
      </c>
      <c r="Q172" s="218" t="e">
        <f>IF(ISNUMBER(Regressions!S182),ROUND(Regressions!S182, 1), NA())</f>
        <v>#N/A</v>
      </c>
      <c r="R172" s="341" t="e">
        <f>IF(ISNUMBER(Regressions!T182),ROUND(Regressions!T182, 1), NA())</f>
        <v>#N/A</v>
      </c>
      <c r="S172" s="240" t="e">
        <f>IF(ISNUMBER(Regressions!U182),ROUND(Regressions!U182, 1), NA())</f>
        <v>#N/A</v>
      </c>
    </row>
    <row xmlns:x14ac="http://schemas.microsoft.com/office/spreadsheetml/2009/9/ac" r="173" x14ac:dyDescent="0.2">
      <c r="A173" s="337" t="str">
        <f>IF(ISBLANK(Regressions!A183), " ", Regressions!A183)</f>
        <v>Nicaragua</v>
      </c>
      <c r="B173" s="338">
        <f>IF(ISBLANK(Regressions!B183), " ", Regressions!B183)</f>
        <v>2014</v>
      </c>
      <c r="C173" s="343" t="str">
        <f>IF(ISBLANK(Regressions!C183), " ", Regressions!C183)</f>
        <v>Secondary</v>
      </c>
      <c r="D173" s="339">
        <f>IF(ISBLANK(Regressions!D183), " ", Regressions!D183)</f>
        <v>668560</v>
      </c>
      <c r="E173" s="217" t="e">
        <f>IF(ISNUMBER(Regressions!E183),ROUND(Regressions!E183, 1), NA())</f>
        <v>#N/A</v>
      </c>
      <c r="F173" s="340" t="e">
        <f>IF(ISNUMBER(Regressions!F183),ROUND(Regressions!F183, 1), NA())</f>
        <v>#N/A</v>
      </c>
      <c r="G173" s="239" t="e">
        <f>IF(ISNUMBER(Regressions!G183),ROUND(Regressions!G183, 1), NA())</f>
        <v>#N/A</v>
      </c>
      <c r="H173" s="341" t="e">
        <f>IF(ISNUMBER(Regressions!H183),ROUND(Regressions!H183, 1), NA())</f>
        <v>#N/A</v>
      </c>
      <c r="I173" s="240" t="e">
        <f>IF(ISNUMBER(Regressions!I183),ROUND(Regressions!I183, 1), NA())</f>
        <v>#N/A</v>
      </c>
      <c r="J173" s="342" t="e">
        <f>IF(ISNUMBER(Regressions!K183),ROUND(Regressions!K183, 1), NA())</f>
        <v>#N/A</v>
      </c>
      <c r="K173" s="340" t="e">
        <f>IF(ISNUMBER(Regressions!L183),ROUND(Regressions!L183, 1), NA())</f>
        <v>#N/A</v>
      </c>
      <c r="L173" s="241" t="e">
        <f>IF(ISNUMBER(Regressions!M183),ROUND(Regressions!M183, 1), NA())</f>
        <v>#N/A</v>
      </c>
      <c r="M173" s="341" t="e">
        <f>IF(ISNUMBER(Regressions!N183),ROUND(Regressions!N183, 1), NA())</f>
        <v>#N/A</v>
      </c>
      <c r="N173" s="240" t="e">
        <f>IF(ISNUMBER(Regressions!O183),ROUND(Regressions!O183, 1), NA())</f>
        <v>#N/A</v>
      </c>
      <c r="O173" s="342" t="e">
        <f>IF(ISNUMBER(Regressions!Q183),ROUND(Regressions!Q183, 1), NA())</f>
        <v>#N/A</v>
      </c>
      <c r="P173" s="340" t="e">
        <f>IF(ISNUMBER(Regressions!R183),ROUND(Regressions!R183, 1), NA())</f>
        <v>#N/A</v>
      </c>
      <c r="Q173" s="218" t="e">
        <f>IF(ISNUMBER(Regressions!S183),ROUND(Regressions!S183, 1), NA())</f>
        <v>#N/A</v>
      </c>
      <c r="R173" s="341" t="e">
        <f>IF(ISNUMBER(Regressions!T183),ROUND(Regressions!T183, 1), NA())</f>
        <v>#N/A</v>
      </c>
      <c r="S173" s="240" t="e">
        <f>IF(ISNUMBER(Regressions!U183),ROUND(Regressions!U183, 1), NA())</f>
        <v>#N/A</v>
      </c>
    </row>
    <row xmlns:x14ac="http://schemas.microsoft.com/office/spreadsheetml/2009/9/ac" r="174" x14ac:dyDescent="0.2">
      <c r="A174" s="337" t="str">
        <f>IF(ISBLANK(Regressions!A184), " ", Regressions!A184)</f>
        <v>Nicaragua</v>
      </c>
      <c r="B174" s="338">
        <f>IF(ISBLANK(Regressions!B184), " ", Regressions!B184)</f>
        <v>2015</v>
      </c>
      <c r="C174" s="343" t="str">
        <f>IF(ISBLANK(Regressions!C184), " ", Regressions!C184)</f>
        <v>Secondary</v>
      </c>
      <c r="D174" s="339">
        <f>IF(ISBLANK(Regressions!D184), " ", Regressions!D184)</f>
        <v>664603</v>
      </c>
      <c r="E174" s="217" t="e">
        <f>IF(ISNUMBER(Regressions!E184),ROUND(Regressions!E184, 1), NA())</f>
        <v>#N/A</v>
      </c>
      <c r="F174" s="340">
        <f>IF(ISNUMBER(Regressions!F184),ROUND(Regressions!F184, 1), NA())</f>
        <v>89.1</v>
      </c>
      <c r="G174" s="239" t="e">
        <f>IF(ISNUMBER(Regressions!G184),ROUND(Regressions!G184, 1), NA())</f>
        <v>#N/A</v>
      </c>
      <c r="H174" s="341" t="e">
        <f>IF(ISNUMBER(Regressions!H184),ROUND(Regressions!H184, 1), NA())</f>
        <v>#N/A</v>
      </c>
      <c r="I174" s="240">
        <f>IF(ISNUMBER(Regressions!I184),ROUND(Regressions!I184, 1), NA())</f>
        <v>10.9</v>
      </c>
      <c r="J174" s="342" t="e">
        <f>IF(ISNUMBER(Regressions!K184),ROUND(Regressions!K184, 1), NA())</f>
        <v>#N/A</v>
      </c>
      <c r="K174" s="340" t="e">
        <f>IF(ISNUMBER(Regressions!L184),ROUND(Regressions!L184, 1), NA())</f>
        <v>#N/A</v>
      </c>
      <c r="L174" s="241">
        <f>IF(ISNUMBER(Regressions!M184),ROUND(Regressions!M184, 1), NA())</f>
        <v>61.9</v>
      </c>
      <c r="M174" s="341" t="e">
        <f>IF(ISNUMBER(Regressions!N184),ROUND(Regressions!N184, 1), NA())</f>
        <v>#N/A</v>
      </c>
      <c r="N174" s="240" t="e">
        <f>IF(ISNUMBER(Regressions!O184),ROUND(Regressions!O184, 1), NA())</f>
        <v>#N/A</v>
      </c>
      <c r="O174" s="342" t="e">
        <f>IF(ISNUMBER(Regressions!Q184),ROUND(Regressions!Q184, 1), NA())</f>
        <v>#N/A</v>
      </c>
      <c r="P174" s="340" t="e">
        <f>IF(ISNUMBER(Regressions!R184),ROUND(Regressions!R184, 1), NA())</f>
        <v>#N/A</v>
      </c>
      <c r="Q174" s="218" t="e">
        <f>IF(ISNUMBER(Regressions!S184),ROUND(Regressions!S184, 1), NA())</f>
        <v>#N/A</v>
      </c>
      <c r="R174" s="341" t="e">
        <f>IF(ISNUMBER(Regressions!T184),ROUND(Regressions!T184, 1), NA())</f>
        <v>#N/A</v>
      </c>
      <c r="S174" s="240" t="e">
        <f>IF(ISNUMBER(Regressions!U184),ROUND(Regressions!U184, 1), NA())</f>
        <v>#N/A</v>
      </c>
    </row>
    <row xmlns:x14ac="http://schemas.microsoft.com/office/spreadsheetml/2009/9/ac" r="175" x14ac:dyDescent="0.2">
      <c r="A175" s="337" t="str">
        <f>IF(ISBLANK(Regressions!A185), " ", Regressions!A185)</f>
        <v>Nicaragua</v>
      </c>
      <c r="B175" s="338">
        <f>IF(ISBLANK(Regressions!B185), " ", Regressions!B185)</f>
        <v>2016</v>
      </c>
      <c r="C175" s="343" t="str">
        <f>IF(ISBLANK(Regressions!C185), " ", Regressions!C185)</f>
        <v>Secondary</v>
      </c>
      <c r="D175" s="339">
        <f>IF(ISBLANK(Regressions!D185), " ", Regressions!D185)</f>
        <v>661188</v>
      </c>
      <c r="E175" s="217" t="e">
        <f>IF(ISNUMBER(Regressions!E185),ROUND(Regressions!E185, 1), NA())</f>
        <v>#N/A</v>
      </c>
      <c r="F175" s="340">
        <f>IF(ISNUMBER(Regressions!F185),ROUND(Regressions!F185, 1), NA())</f>
        <v>89.1</v>
      </c>
      <c r="G175" s="239" t="e">
        <f>IF(ISNUMBER(Regressions!G185),ROUND(Regressions!G185, 1), NA())</f>
        <v>#N/A</v>
      </c>
      <c r="H175" s="341" t="e">
        <f>IF(ISNUMBER(Regressions!H185),ROUND(Regressions!H185, 1), NA())</f>
        <v>#N/A</v>
      </c>
      <c r="I175" s="240">
        <f>IF(ISNUMBER(Regressions!I185),ROUND(Regressions!I185, 1), NA())</f>
        <v>10.9</v>
      </c>
      <c r="J175" s="342" t="e">
        <f>IF(ISNUMBER(Regressions!K185),ROUND(Regressions!K185, 1), NA())</f>
        <v>#N/A</v>
      </c>
      <c r="K175" s="340" t="e">
        <f>IF(ISNUMBER(Regressions!L185),ROUND(Regressions!L185, 1), NA())</f>
        <v>#N/A</v>
      </c>
      <c r="L175" s="241">
        <f>IF(ISNUMBER(Regressions!M185),ROUND(Regressions!M185, 1), NA())</f>
        <v>61.9</v>
      </c>
      <c r="M175" s="341" t="e">
        <f>IF(ISNUMBER(Regressions!N185),ROUND(Regressions!N185, 1), NA())</f>
        <v>#N/A</v>
      </c>
      <c r="N175" s="240" t="e">
        <f>IF(ISNUMBER(Regressions!O185),ROUND(Regressions!O185, 1), NA())</f>
        <v>#N/A</v>
      </c>
      <c r="O175" s="342" t="e">
        <f>IF(ISNUMBER(Regressions!Q185),ROUND(Regressions!Q185, 1), NA())</f>
        <v>#N/A</v>
      </c>
      <c r="P175" s="340" t="e">
        <f>IF(ISNUMBER(Regressions!R185),ROUND(Regressions!R185, 1), NA())</f>
        <v>#N/A</v>
      </c>
      <c r="Q175" s="218" t="e">
        <f>IF(ISNUMBER(Regressions!S185),ROUND(Regressions!S185, 1), NA())</f>
        <v>#N/A</v>
      </c>
      <c r="R175" s="341" t="e">
        <f>IF(ISNUMBER(Regressions!T185),ROUND(Regressions!T185, 1), NA())</f>
        <v>#N/A</v>
      </c>
      <c r="S175" s="240" t="e">
        <f>IF(ISNUMBER(Regressions!U185),ROUND(Regressions!U185, 1), NA())</f>
        <v>#N/A</v>
      </c>
    </row>
    <row xmlns:x14ac="http://schemas.microsoft.com/office/spreadsheetml/2009/9/ac" r="176" x14ac:dyDescent="0.2">
      <c r="A176" s="337" t="str">
        <f>IF(ISBLANK(Regressions!A186), " ", Regressions!A186)</f>
        <v>Nicaragua</v>
      </c>
      <c r="B176" s="338">
        <f>IF(ISBLANK(Regressions!B186), " ", Regressions!B186)</f>
        <v>2017</v>
      </c>
      <c r="C176" s="343" t="str">
        <f>IF(ISBLANK(Regressions!C186), " ", Regressions!C186)</f>
        <v>Secondary</v>
      </c>
      <c r="D176" s="339">
        <f>IF(ISBLANK(Regressions!D186), " ", Regressions!D186)</f>
        <v>658016</v>
      </c>
      <c r="E176" s="217" t="e">
        <f>IF(ISNUMBER(Regressions!E186),ROUND(Regressions!E186, 1), NA())</f>
        <v>#N/A</v>
      </c>
      <c r="F176" s="340">
        <f>IF(ISNUMBER(Regressions!F186),ROUND(Regressions!F186, 1), NA())</f>
        <v>89.1</v>
      </c>
      <c r="G176" s="239" t="e">
        <f>IF(ISNUMBER(Regressions!G186),ROUND(Regressions!G186, 1), NA())</f>
        <v>#N/A</v>
      </c>
      <c r="H176" s="341" t="e">
        <f>IF(ISNUMBER(Regressions!H186),ROUND(Regressions!H186, 1), NA())</f>
        <v>#N/A</v>
      </c>
      <c r="I176" s="240">
        <f>IF(ISNUMBER(Regressions!I186),ROUND(Regressions!I186, 1), NA())</f>
        <v>10.9</v>
      </c>
      <c r="J176" s="342" t="e">
        <f>IF(ISNUMBER(Regressions!K186),ROUND(Regressions!K186, 1), NA())</f>
        <v>#N/A</v>
      </c>
      <c r="K176" s="340" t="e">
        <f>IF(ISNUMBER(Regressions!L186),ROUND(Regressions!L186, 1), NA())</f>
        <v>#N/A</v>
      </c>
      <c r="L176" s="241">
        <f>IF(ISNUMBER(Regressions!M186),ROUND(Regressions!M186, 1), NA())</f>
        <v>61.9</v>
      </c>
      <c r="M176" s="341" t="e">
        <f>IF(ISNUMBER(Regressions!N186),ROUND(Regressions!N186, 1), NA())</f>
        <v>#N/A</v>
      </c>
      <c r="N176" s="240" t="e">
        <f>IF(ISNUMBER(Regressions!O186),ROUND(Regressions!O186, 1), NA())</f>
        <v>#N/A</v>
      </c>
      <c r="O176" s="342" t="e">
        <f>IF(ISNUMBER(Regressions!Q186),ROUND(Regressions!Q186, 1), NA())</f>
        <v>#N/A</v>
      </c>
      <c r="P176" s="340" t="e">
        <f>IF(ISNUMBER(Regressions!R186),ROUND(Regressions!R186, 1), NA())</f>
        <v>#N/A</v>
      </c>
      <c r="Q176" s="218" t="e">
        <f>IF(ISNUMBER(Regressions!S186),ROUND(Regressions!S186, 1), NA())</f>
        <v>#N/A</v>
      </c>
      <c r="R176" s="341" t="e">
        <f>IF(ISNUMBER(Regressions!T186),ROUND(Regressions!T186, 1), NA())</f>
        <v>#N/A</v>
      </c>
      <c r="S176" s="240" t="e">
        <f>IF(ISNUMBER(Regressions!U186),ROUND(Regressions!U186, 1), NA())</f>
        <v>#N/A</v>
      </c>
    </row>
    <row xmlns:x14ac="http://schemas.microsoft.com/office/spreadsheetml/2009/9/ac" r="177" x14ac:dyDescent="0.2">
      <c r="A177" s="337" t="str">
        <f>IF(ISBLANK(Regressions!A187), " ", Regressions!A187)</f>
        <v>Nicaragua</v>
      </c>
      <c r="B177" s="338">
        <f>IF(ISBLANK(Regressions!B187), " ", Regressions!B187)</f>
        <v>2018</v>
      </c>
      <c r="C177" s="343" t="str">
        <f>IF(ISBLANK(Regressions!C187), " ", Regressions!C187)</f>
        <v>Secondary</v>
      </c>
      <c r="D177" s="339">
        <f>IF(ISBLANK(Regressions!D187), " ", Regressions!D187)</f>
        <v>655392</v>
      </c>
      <c r="E177" s="217" t="e">
        <f>IF(ISNUMBER(Regressions!E187),ROUND(Regressions!E187, 1), NA())</f>
        <v>#N/A</v>
      </c>
      <c r="F177" s="340">
        <f>IF(ISNUMBER(Regressions!F187),ROUND(Regressions!F187, 1), NA())</f>
        <v>89.1</v>
      </c>
      <c r="G177" s="239" t="e">
        <f>IF(ISNUMBER(Regressions!G187),ROUND(Regressions!G187, 1), NA())</f>
        <v>#N/A</v>
      </c>
      <c r="H177" s="341" t="e">
        <f>IF(ISNUMBER(Regressions!H187),ROUND(Regressions!H187, 1), NA())</f>
        <v>#N/A</v>
      </c>
      <c r="I177" s="240">
        <f>IF(ISNUMBER(Regressions!I187),ROUND(Regressions!I187, 1), NA())</f>
        <v>10.9</v>
      </c>
      <c r="J177" s="342" t="e">
        <f>IF(ISNUMBER(Regressions!K187),ROUND(Regressions!K187, 1), NA())</f>
        <v>#N/A</v>
      </c>
      <c r="K177" s="340" t="e">
        <f>IF(ISNUMBER(Regressions!L187),ROUND(Regressions!L187, 1), NA())</f>
        <v>#N/A</v>
      </c>
      <c r="L177" s="241">
        <f>IF(ISNUMBER(Regressions!M187),ROUND(Regressions!M187, 1), NA())</f>
        <v>61.9</v>
      </c>
      <c r="M177" s="341" t="e">
        <f>IF(ISNUMBER(Regressions!N187),ROUND(Regressions!N187, 1), NA())</f>
        <v>#N/A</v>
      </c>
      <c r="N177" s="240" t="e">
        <f>IF(ISNUMBER(Regressions!O187),ROUND(Regressions!O187, 1), NA())</f>
        <v>#N/A</v>
      </c>
      <c r="O177" s="342" t="e">
        <f>IF(ISNUMBER(Regressions!Q187),ROUND(Regressions!Q187, 1), NA())</f>
        <v>#N/A</v>
      </c>
      <c r="P177" s="340" t="e">
        <f>IF(ISNUMBER(Regressions!R187),ROUND(Regressions!R187, 1), NA())</f>
        <v>#N/A</v>
      </c>
      <c r="Q177" s="218" t="e">
        <f>IF(ISNUMBER(Regressions!S187),ROUND(Regressions!S187, 1), NA())</f>
        <v>#N/A</v>
      </c>
      <c r="R177" s="341" t="e">
        <f>IF(ISNUMBER(Regressions!T187),ROUND(Regressions!T187, 1), NA())</f>
        <v>#N/A</v>
      </c>
      <c r="S177" s="240" t="e">
        <f>IF(ISNUMBER(Regressions!U187),ROUND(Regressions!U187, 1), NA())</f>
        <v>#N/A</v>
      </c>
    </row>
    <row xmlns:x14ac="http://schemas.microsoft.com/office/spreadsheetml/2009/9/ac" r="178" x14ac:dyDescent="0.2">
      <c r="A178" s="337" t="str">
        <f>IF(ISBLANK(Regressions!A188), " ", Regressions!A188)</f>
        <v>Nicaragua</v>
      </c>
      <c r="B178" s="338">
        <f>IF(ISBLANK(Regressions!B188), " ", Regressions!B188)</f>
        <v>2019</v>
      </c>
      <c r="C178" s="343" t="str">
        <f>IF(ISBLANK(Regressions!C188), " ", Regressions!C188)</f>
        <v>Secondary</v>
      </c>
      <c r="D178" s="339">
        <f>IF(ISBLANK(Regressions!D188), " ", Regressions!D188)</f>
        <v>654240</v>
      </c>
      <c r="E178" s="217" t="e">
        <f>IF(ISNUMBER(Regressions!E188),ROUND(Regressions!E188, 1), NA())</f>
        <v>#N/A</v>
      </c>
      <c r="F178" s="340">
        <f>IF(ISNUMBER(Regressions!F188),ROUND(Regressions!F188, 1), NA())</f>
        <v>89.1</v>
      </c>
      <c r="G178" s="239" t="e">
        <f>IF(ISNUMBER(Regressions!G188),ROUND(Regressions!G188, 1), NA())</f>
        <v>#N/A</v>
      </c>
      <c r="H178" s="341" t="e">
        <f>IF(ISNUMBER(Regressions!H188),ROUND(Regressions!H188, 1), NA())</f>
        <v>#N/A</v>
      </c>
      <c r="I178" s="240">
        <f>IF(ISNUMBER(Regressions!I188),ROUND(Regressions!I188, 1), NA())</f>
        <v>10.9</v>
      </c>
      <c r="J178" s="342" t="e">
        <f>IF(ISNUMBER(Regressions!K188),ROUND(Regressions!K188, 1), NA())</f>
        <v>#N/A</v>
      </c>
      <c r="K178" s="340" t="e">
        <f>IF(ISNUMBER(Regressions!L188),ROUND(Regressions!L188, 1), NA())</f>
        <v>#N/A</v>
      </c>
      <c r="L178" s="241">
        <f>IF(ISNUMBER(Regressions!M188),ROUND(Regressions!M188, 1), NA())</f>
        <v>61.9</v>
      </c>
      <c r="M178" s="341" t="e">
        <f>IF(ISNUMBER(Regressions!N188),ROUND(Regressions!N188, 1), NA())</f>
        <v>#N/A</v>
      </c>
      <c r="N178" s="240" t="e">
        <f>IF(ISNUMBER(Regressions!O188),ROUND(Regressions!O188, 1), NA())</f>
        <v>#N/A</v>
      </c>
      <c r="O178" s="342" t="e">
        <f>IF(ISNUMBER(Regressions!Q188),ROUND(Regressions!Q188, 1), NA())</f>
        <v>#N/A</v>
      </c>
      <c r="P178" s="340" t="e">
        <f>IF(ISNUMBER(Regressions!R188),ROUND(Regressions!R188, 1), NA())</f>
        <v>#N/A</v>
      </c>
      <c r="Q178" s="218" t="e">
        <f>IF(ISNUMBER(Regressions!S188),ROUND(Regressions!S188, 1), NA())</f>
        <v>#N/A</v>
      </c>
      <c r="R178" s="341" t="e">
        <f>IF(ISNUMBER(Regressions!T188),ROUND(Regressions!T188, 1), NA())</f>
        <v>#N/A</v>
      </c>
      <c r="S178" s="240" t="e">
        <f>IF(ISNUMBER(Regressions!U188),ROUND(Regressions!U188, 1), NA())</f>
        <v>#N/A</v>
      </c>
    </row>
    <row xmlns:x14ac="http://schemas.microsoft.com/office/spreadsheetml/2009/9/ac" r="179" x14ac:dyDescent="0.2">
      <c r="A179" s="337" t="str">
        <f>IF(ISBLANK(Regressions!A189), " ", Regressions!A189)</f>
        <v>Nicaragua</v>
      </c>
      <c r="B179" s="338">
        <f>IF(ISBLANK(Regressions!B189), " ", Regressions!B189)</f>
        <v>2020</v>
      </c>
      <c r="C179" s="343" t="str">
        <f>IF(ISBLANK(Regressions!C189), " ", Regressions!C189)</f>
        <v>Secondary</v>
      </c>
      <c r="D179" s="339">
        <f>IF(ISBLANK(Regressions!D189), " ", Regressions!D189)</f>
        <v>654558</v>
      </c>
      <c r="E179" s="217" t="e">
        <f>IF(ISNUMBER(Regressions!E189),ROUND(Regressions!E189, 1), NA())</f>
        <v>#N/A</v>
      </c>
      <c r="F179" s="340">
        <f>IF(ISNUMBER(Regressions!F189),ROUND(Regressions!F189, 1), NA())</f>
        <v>89.1</v>
      </c>
      <c r="G179" s="239" t="e">
        <f>IF(ISNUMBER(Regressions!G189),ROUND(Regressions!G189, 1), NA())</f>
        <v>#N/A</v>
      </c>
      <c r="H179" s="341" t="e">
        <f>IF(ISNUMBER(Regressions!H189),ROUND(Regressions!H189, 1), NA())</f>
        <v>#N/A</v>
      </c>
      <c r="I179" s="240">
        <f>IF(ISNUMBER(Regressions!I189),ROUND(Regressions!I189, 1), NA())</f>
        <v>10.9</v>
      </c>
      <c r="J179" s="342" t="e">
        <f>IF(ISNUMBER(Regressions!K189),ROUND(Regressions!K189, 1), NA())</f>
        <v>#N/A</v>
      </c>
      <c r="K179" s="340" t="e">
        <f>IF(ISNUMBER(Regressions!L189),ROUND(Regressions!L189, 1), NA())</f>
        <v>#N/A</v>
      </c>
      <c r="L179" s="241">
        <f>IF(ISNUMBER(Regressions!M189),ROUND(Regressions!M189, 1), NA())</f>
        <v>61.9</v>
      </c>
      <c r="M179" s="341" t="e">
        <f>IF(ISNUMBER(Regressions!N189),ROUND(Regressions!N189, 1), NA())</f>
        <v>#N/A</v>
      </c>
      <c r="N179" s="240" t="e">
        <f>IF(ISNUMBER(Regressions!O189),ROUND(Regressions!O189, 1), NA())</f>
        <v>#N/A</v>
      </c>
      <c r="O179" s="342" t="e">
        <f>IF(ISNUMBER(Regressions!Q189),ROUND(Regressions!Q189, 1), NA())</f>
        <v>#N/A</v>
      </c>
      <c r="P179" s="340" t="e">
        <f>IF(ISNUMBER(Regressions!R189),ROUND(Regressions!R189, 1), NA())</f>
        <v>#N/A</v>
      </c>
      <c r="Q179" s="218" t="e">
        <f>IF(ISNUMBER(Regressions!S189),ROUND(Regressions!S189, 1), NA())</f>
        <v>#N/A</v>
      </c>
      <c r="R179" s="341" t="e">
        <f>IF(ISNUMBER(Regressions!T189),ROUND(Regressions!T189, 1), NA())</f>
        <v>#N/A</v>
      </c>
      <c r="S179" s="240" t="e">
        <f>IF(ISNUMBER(Regressions!U189),ROUND(Regressions!U189, 1), NA())</f>
        <v>#N/A</v>
      </c>
    </row>
    <row xmlns:x14ac="http://schemas.microsoft.com/office/spreadsheetml/2009/9/ac" r="180" x14ac:dyDescent="0.2">
      <c r="A180" s="395" t="str">
        <f>IF(ISBLANK(Regressions!A190), " ", Regressions!A190)</f>
        <v>Nicaragua</v>
      </c>
      <c r="B180" s="396">
        <f>IF(ISBLANK(Regressions!B190), " ", Regressions!B190)</f>
        <v>2021</v>
      </c>
      <c r="C180" s="397" t="str">
        <f>IF(ISBLANK(Regressions!C190), " ", Regressions!C190)</f>
        <v>Secondary</v>
      </c>
      <c r="D180" s="398">
        <f>IF(ISBLANK(Regressions!D190), " ", Regressions!D190)</f>
        <v>656784</v>
      </c>
      <c r="E180" s="401" t="e">
        <f>IF(ISNUMBER(Regressions!E190),ROUND(Regressions!E190, 1), NA())</f>
        <v>#N/A</v>
      </c>
      <c r="F180" s="399">
        <f>IF(ISNUMBER(Regressions!F190),ROUND(Regressions!F190, 1), NA())</f>
        <v>89.1</v>
      </c>
      <c r="G180" s="402" t="e">
        <f>IF(ISNUMBER(Regressions!G190),ROUND(Regressions!G190, 1), NA())</f>
        <v>#N/A</v>
      </c>
      <c r="H180" s="400" t="e">
        <f>IF(ISNUMBER(Regressions!H190),ROUND(Regressions!H190, 1), NA())</f>
        <v>#N/A</v>
      </c>
      <c r="I180" s="403">
        <f>IF(ISNUMBER(Regressions!I190),ROUND(Regressions!I190, 1), NA())</f>
        <v>10.9</v>
      </c>
      <c r="J180" s="401" t="e">
        <f>IF(ISNUMBER(Regressions!K190),ROUND(Regressions!K190, 1), NA())</f>
        <v>#N/A</v>
      </c>
      <c r="K180" s="399" t="e">
        <f>IF(ISNUMBER(Regressions!L190),ROUND(Regressions!L190, 1), NA())</f>
        <v>#N/A</v>
      </c>
      <c r="L180" s="404">
        <f>IF(ISNUMBER(Regressions!M190),ROUND(Regressions!M190, 1), NA())</f>
        <v>61.9</v>
      </c>
      <c r="M180" s="400" t="e">
        <f>IF(ISNUMBER(Regressions!N190),ROUND(Regressions!N190, 1), NA())</f>
        <v>#N/A</v>
      </c>
      <c r="N180" s="403" t="e">
        <f>IF(ISNUMBER(Regressions!O190),ROUND(Regressions!O190, 1), NA())</f>
        <v>#N/A</v>
      </c>
      <c r="O180" s="401" t="e">
        <f>IF(ISNUMBER(Regressions!Q190),ROUND(Regressions!Q190, 1), NA())</f>
        <v>#N/A</v>
      </c>
      <c r="P180" s="399" t="e">
        <f>IF(ISNUMBER(Regressions!R190),ROUND(Regressions!R190, 1), NA())</f>
        <v>#N/A</v>
      </c>
      <c r="Q180" s="405" t="e">
        <f>IF(ISNUMBER(Regressions!S190),ROUND(Regressions!S190, 1), NA())</f>
        <v>#N/A</v>
      </c>
      <c r="R180" s="400" t="e">
        <f>IF(ISNUMBER(Regressions!T190),ROUND(Regressions!T190, 1), NA())</f>
        <v>#N/A</v>
      </c>
      <c r="S180" s="403" t="e">
        <f>IF(ISNUMBER(Regressions!U190),ROUND(Regressions!U190, 1), NA())</f>
        <v>#N/A</v>
      </c>
      <c r="T180" s="394"/>
      <c r="U180" s="394"/>
      <c r="V180" s="394"/>
      <c r="W180" s="394"/>
      <c r="X180" s="394"/>
      <c r="Y180" s="394"/>
      <c r="Z180" s="394"/>
      <c r="AA180" s="394"/>
      <c r="AB180" s="394"/>
      <c r="AC180" s="394"/>
    </row>
    <row xmlns:x14ac="http://schemas.microsoft.com/office/spreadsheetml/2009/9/ac" r="181" x14ac:dyDescent="0.2">
      <c r="A181" s="337" t="str">
        <f>IF(ISBLANK(Regressions!A191), " ", Regressions!A191)</f>
        <v>Nicaragua</v>
      </c>
      <c r="B181" s="338">
        <f>IF(ISBLANK(Regressions!B191), " ", Regressions!B191)</f>
        <v>2022</v>
      </c>
      <c r="C181" s="343" t="str">
        <f>IF(ISBLANK(Regressions!C191), " ", Regressions!C191)</f>
        <v>Secondary</v>
      </c>
      <c r="D181" s="339">
        <f>IF(ISBLANK(Regressions!D191), " ", Regressions!D191)</f>
        <v>660488</v>
      </c>
      <c r="E181" s="217" t="e">
        <f>IF(ISNUMBER(Regressions!E191),ROUND(Regressions!E191, 1), NA())</f>
        <v>#N/A</v>
      </c>
      <c r="F181" s="340">
        <f>IF(ISNUMBER(Regressions!F191),ROUND(Regressions!F191, 1), NA())</f>
        <v>89.1</v>
      </c>
      <c r="G181" s="239" t="e">
        <f>IF(ISNUMBER(Regressions!G191),ROUND(Regressions!G191, 1), NA())</f>
        <v>#N/A</v>
      </c>
      <c r="H181" s="341" t="e">
        <f>IF(ISNUMBER(Regressions!H191),ROUND(Regressions!H191, 1), NA())</f>
        <v>#N/A</v>
      </c>
      <c r="I181" s="240">
        <f>IF(ISNUMBER(Regressions!I191),ROUND(Regressions!I191, 1), NA())</f>
        <v>10.9</v>
      </c>
      <c r="J181" s="342" t="e">
        <f>IF(ISNUMBER(Regressions!K191),ROUND(Regressions!K191, 1), NA())</f>
        <v>#N/A</v>
      </c>
      <c r="K181" s="340" t="e">
        <f>IF(ISNUMBER(Regressions!L191),ROUND(Regressions!L191, 1), NA())</f>
        <v>#N/A</v>
      </c>
      <c r="L181" s="241">
        <f>IF(ISNUMBER(Regressions!M191),ROUND(Regressions!M191, 1), NA())</f>
        <v>61.9</v>
      </c>
      <c r="M181" s="341" t="e">
        <f>IF(ISNUMBER(Regressions!N191),ROUND(Regressions!N191, 1), NA())</f>
        <v>#N/A</v>
      </c>
      <c r="N181" s="240" t="e">
        <f>IF(ISNUMBER(Regressions!O191),ROUND(Regressions!O191, 1), NA())</f>
        <v>#N/A</v>
      </c>
      <c r="O181" s="342" t="e">
        <f>IF(ISNUMBER(Regressions!Q191),ROUND(Regressions!Q191, 1), NA())</f>
        <v>#N/A</v>
      </c>
      <c r="P181" s="340" t="e">
        <f>IF(ISNUMBER(Regressions!R191),ROUND(Regressions!R191, 1), NA())</f>
        <v>#N/A</v>
      </c>
      <c r="Q181" s="218" t="e">
        <f>IF(ISNUMBER(Regressions!S191),ROUND(Regressions!S191, 1), NA())</f>
        <v>#N/A</v>
      </c>
      <c r="R181" s="341" t="e">
        <f>IF(ISNUMBER(Regressions!T191),ROUND(Regressions!T191, 1), NA())</f>
        <v>#N/A</v>
      </c>
      <c r="S181" s="240" t="e">
        <f>IF(ISNUMBER(Regressions!U191),ROUND(Regressions!U191, 1), NA())</f>
        <v>#N/A</v>
      </c>
    </row>
    <row xmlns:x14ac="http://schemas.microsoft.com/office/spreadsheetml/2009/9/ac" r="182" x14ac:dyDescent="0.2">
      <c r="A182" s="344" t="str">
        <f>IF(ISBLANK(Regressions!A192), " ", Regressions!A192)</f>
        <v>Nicaragua</v>
      </c>
      <c r="B182" s="345">
        <f>IF(ISBLANK(Regressions!B192), " ", Regressions!B192)</f>
        <v>2023</v>
      </c>
      <c r="C182" s="346" t="str">
        <f>IF(ISBLANK(Regressions!C192), " ", Regressions!C192)</f>
        <v>Secondary</v>
      </c>
      <c r="D182" s="347">
        <f>IF(ISBLANK(Regressions!D192), " ", Regressions!D192)</f>
        <v>665580</v>
      </c>
      <c r="E182" s="348" t="e">
        <f>IF(ISNUMBER(Regressions!E192),ROUND(Regressions!E192, 1), NA())</f>
        <v>#N/A</v>
      </c>
      <c r="F182" s="349">
        <f>IF(ISNUMBER(Regressions!F192),ROUND(Regressions!F192, 1), NA())</f>
        <v>89.1</v>
      </c>
      <c r="G182" s="350" t="e">
        <f>IF(ISNUMBER(Regressions!G192),ROUND(Regressions!G192, 1), NA())</f>
        <v>#N/A</v>
      </c>
      <c r="H182" s="351" t="e">
        <f>IF(ISNUMBER(Regressions!H192),ROUND(Regressions!H192, 1), NA())</f>
        <v>#N/A</v>
      </c>
      <c r="I182" s="352">
        <f>IF(ISNUMBER(Regressions!I192),ROUND(Regressions!I192, 1), NA())</f>
        <v>10.9</v>
      </c>
      <c r="J182" s="353" t="e">
        <f>IF(ISNUMBER(Regressions!K192),ROUND(Regressions!K192, 1), NA())</f>
        <v>#N/A</v>
      </c>
      <c r="K182" s="349" t="e">
        <f>IF(ISNUMBER(Regressions!L192),ROUND(Regressions!L192, 1), NA())</f>
        <v>#N/A</v>
      </c>
      <c r="L182" s="354">
        <f>IF(ISNUMBER(Regressions!M192),ROUND(Regressions!M192, 1), NA())</f>
        <v>61.9</v>
      </c>
      <c r="M182" s="351" t="e">
        <f>IF(ISNUMBER(Regressions!N192),ROUND(Regressions!N192, 1), NA())</f>
        <v>#N/A</v>
      </c>
      <c r="N182" s="352" t="e">
        <f>IF(ISNUMBER(Regressions!O192),ROUND(Regressions!O192, 1), NA())</f>
        <v>#N/A</v>
      </c>
      <c r="O182" s="353" t="e">
        <f>IF(ISNUMBER(Regressions!Q192),ROUND(Regressions!Q192, 1), NA())</f>
        <v>#N/A</v>
      </c>
      <c r="P182" s="349" t="e">
        <f>IF(ISNUMBER(Regressions!R192),ROUND(Regressions!R192, 1), NA())</f>
        <v>#N/A</v>
      </c>
      <c r="Q182" s="355" t="e">
        <f>IF(ISNUMBER(Regressions!S192),ROUND(Regressions!S192, 1), NA())</f>
        <v>#N/A</v>
      </c>
      <c r="R182" s="351" t="e">
        <f>IF(ISNUMBER(Regressions!T192),ROUND(Regressions!T192, 1), NA())</f>
        <v>#N/A</v>
      </c>
      <c r="S182" s="352" t="e">
        <f>IF(ISNUMBER(Regressions!U192),ROUND(Regressions!U192, 1), NA())</f>
        <v>#N/A</v>
      </c>
    </row>
    <row xmlns:x14ac="http://schemas.microsoft.com/office/spreadsheetml/2009/9/ac" r="183" hidden="true" x14ac:dyDescent="0.2">
      <c r="A183" s="337" t="str">
        <f>IF(ISBLANK(Regressions!A193), " ", Regressions!A193)</f>
        <v>Nicaragua</v>
      </c>
      <c r="B183" s="338">
        <f>IF(ISBLANK(Regressions!B193), " ", Regressions!B193)</f>
        <v>2024</v>
      </c>
      <c r="C183" s="343" t="str">
        <f>IF(ISBLANK(Regressions!C193), " ", Regressions!C193)</f>
        <v>Secondary</v>
      </c>
      <c r="D183" s="339" t="str">
        <f>IF(ISBLANK(Regressions!D193), " ", Regressions!D193)</f>
        <v> </v>
      </c>
      <c r="E183" s="217" t="e">
        <f>IF(ISNUMBER(Regressions!E193),ROUND(Regressions!E193, 1), NA())</f>
        <v>#N/A</v>
      </c>
      <c r="F183" s="340" t="e">
        <f>IF(ISNUMBER(Regressions!F193),ROUND(Regressions!F193, 1), NA())</f>
        <v>#N/A</v>
      </c>
      <c r="G183" s="239" t="e">
        <f>IF(ISNUMBER(Regressions!G193),ROUND(Regressions!G193, 1), NA())</f>
        <v>#N/A</v>
      </c>
      <c r="H183" s="341" t="e">
        <f>IF(ISNUMBER(Regressions!H193),ROUND(Regressions!H193, 1), NA())</f>
        <v>#N/A</v>
      </c>
      <c r="I183" s="240" t="e">
        <f>IF(ISNUMBER(Regressions!I193),ROUND(Regressions!I193, 1), NA())</f>
        <v>#N/A</v>
      </c>
      <c r="J183" s="342" t="e">
        <f>IF(ISNUMBER(Regressions!K193),ROUND(Regressions!K193, 1), NA())</f>
        <v>#N/A</v>
      </c>
      <c r="K183" s="340" t="e">
        <f>IF(ISNUMBER(Regressions!L193),ROUND(Regressions!L193, 1), NA())</f>
        <v>#N/A</v>
      </c>
      <c r="L183" s="241" t="e">
        <f>IF(ISNUMBER(Regressions!M193),ROUND(Regressions!M193, 1), NA())</f>
        <v>#N/A</v>
      </c>
      <c r="M183" s="341" t="e">
        <f>IF(ISNUMBER(Regressions!N193),ROUND(Regressions!N193, 1), NA())</f>
        <v>#N/A</v>
      </c>
      <c r="N183" s="240" t="e">
        <f>IF(ISNUMBER(Regressions!O193),ROUND(Regressions!O193, 1), NA())</f>
        <v>#N/A</v>
      </c>
      <c r="O183" s="342" t="e">
        <f>IF(ISNUMBER(Regressions!Q193),ROUND(Regressions!Q193, 1), NA())</f>
        <v>#N/A</v>
      </c>
      <c r="P183" s="340" t="e">
        <f>IF(ISNUMBER(Regressions!R193),ROUND(Regressions!R193, 1), NA())</f>
        <v>#N/A</v>
      </c>
      <c r="Q183" s="218" t="e">
        <f>IF(ISNUMBER(Regressions!S193),ROUND(Regressions!S193, 1), NA())</f>
        <v>#N/A</v>
      </c>
      <c r="R183" s="341" t="e">
        <f>IF(ISNUMBER(Regressions!T193),ROUND(Regressions!T193, 1), NA())</f>
        <v>#N/A</v>
      </c>
      <c r="S183" s="240" t="e">
        <f>IF(ISNUMBER(Regressions!U193),ROUND(Regressions!U193, 1), NA())</f>
        <v>#N/A</v>
      </c>
    </row>
    <row xmlns:x14ac="http://schemas.microsoft.com/office/spreadsheetml/2009/9/ac" r="184" hidden="true" x14ac:dyDescent="0.2">
      <c r="A184" s="337" t="str">
        <f>IF(ISBLANK(Regressions!A194), " ", Regressions!A194)</f>
        <v>Nicaragua</v>
      </c>
      <c r="B184" s="338">
        <f>IF(ISBLANK(Regressions!B194), " ", Regressions!B194)</f>
        <v>2025</v>
      </c>
      <c r="C184" s="343" t="str">
        <f>IF(ISBLANK(Regressions!C194), " ", Regressions!C194)</f>
        <v>Secondary</v>
      </c>
      <c r="D184" s="339" t="str">
        <f>IF(ISBLANK(Regressions!D194), " ", Regressions!D194)</f>
        <v> </v>
      </c>
      <c r="E184" s="217" t="e">
        <f>IF(ISNUMBER(Regressions!E194),ROUND(Regressions!E194, 1), NA())</f>
        <v>#N/A</v>
      </c>
      <c r="F184" s="340" t="e">
        <f>IF(ISNUMBER(Regressions!F194),ROUND(Regressions!F194, 1), NA())</f>
        <v>#N/A</v>
      </c>
      <c r="G184" s="239" t="e">
        <f>IF(ISNUMBER(Regressions!G194),ROUND(Regressions!G194, 1), NA())</f>
        <v>#N/A</v>
      </c>
      <c r="H184" s="341" t="e">
        <f>IF(ISNUMBER(Regressions!H194),ROUND(Regressions!H194, 1), NA())</f>
        <v>#N/A</v>
      </c>
      <c r="I184" s="240" t="e">
        <f>IF(ISNUMBER(Regressions!I194),ROUND(Regressions!I194, 1), NA())</f>
        <v>#N/A</v>
      </c>
      <c r="J184" s="342" t="e">
        <f>IF(ISNUMBER(Regressions!K194),ROUND(Regressions!K194, 1), NA())</f>
        <v>#N/A</v>
      </c>
      <c r="K184" s="340" t="e">
        <f>IF(ISNUMBER(Regressions!L194),ROUND(Regressions!L194, 1), NA())</f>
        <v>#N/A</v>
      </c>
      <c r="L184" s="241" t="e">
        <f>IF(ISNUMBER(Regressions!M194),ROUND(Regressions!M194, 1), NA())</f>
        <v>#N/A</v>
      </c>
      <c r="M184" s="341" t="e">
        <f>IF(ISNUMBER(Regressions!N194),ROUND(Regressions!N194, 1), NA())</f>
        <v>#N/A</v>
      </c>
      <c r="N184" s="240" t="e">
        <f>IF(ISNUMBER(Regressions!O194),ROUND(Regressions!O194, 1), NA())</f>
        <v>#N/A</v>
      </c>
      <c r="O184" s="342" t="e">
        <f>IF(ISNUMBER(Regressions!Q194),ROUND(Regressions!Q194, 1), NA())</f>
        <v>#N/A</v>
      </c>
      <c r="P184" s="340" t="e">
        <f>IF(ISNUMBER(Regressions!R194),ROUND(Regressions!R194, 1), NA())</f>
        <v>#N/A</v>
      </c>
      <c r="Q184" s="218" t="e">
        <f>IF(ISNUMBER(Regressions!S194),ROUND(Regressions!S194, 1), NA())</f>
        <v>#N/A</v>
      </c>
      <c r="R184" s="341" t="e">
        <f>IF(ISNUMBER(Regressions!T194),ROUND(Regressions!T194, 1), NA())</f>
        <v>#N/A</v>
      </c>
      <c r="S184" s="240" t="e">
        <f>IF(ISNUMBER(Regressions!U194),ROUND(Regressions!U194, 1), NA())</f>
        <v>#N/A</v>
      </c>
    </row>
    <row xmlns:x14ac="http://schemas.microsoft.com/office/spreadsheetml/2009/9/ac" r="185" hidden="true" x14ac:dyDescent="0.2">
      <c r="A185" s="337" t="str">
        <f>IF(ISBLANK(Regressions!A195), " ", Regressions!A195)</f>
        <v>Nicaragua</v>
      </c>
      <c r="B185" s="338">
        <f>IF(ISBLANK(Regressions!B195), " ", Regressions!B195)</f>
        <v>2026</v>
      </c>
      <c r="C185" s="343" t="str">
        <f>IF(ISBLANK(Regressions!C195), " ", Regressions!C195)</f>
        <v>Secondary</v>
      </c>
      <c r="D185" s="339" t="str">
        <f>IF(ISBLANK(Regressions!D195), " ", Regressions!D195)</f>
        <v> </v>
      </c>
      <c r="E185" s="217" t="e">
        <f>IF(ISNUMBER(Regressions!E195),ROUND(Regressions!E195, 1), NA())</f>
        <v>#N/A</v>
      </c>
      <c r="F185" s="340" t="e">
        <f>IF(ISNUMBER(Regressions!F195),ROUND(Regressions!F195, 1), NA())</f>
        <v>#N/A</v>
      </c>
      <c r="G185" s="239" t="e">
        <f>IF(ISNUMBER(Regressions!G195),ROUND(Regressions!G195, 1), NA())</f>
        <v>#N/A</v>
      </c>
      <c r="H185" s="341" t="e">
        <f>IF(ISNUMBER(Regressions!H195),ROUND(Regressions!H195, 1), NA())</f>
        <v>#N/A</v>
      </c>
      <c r="I185" s="240" t="e">
        <f>IF(ISNUMBER(Regressions!I195),ROUND(Regressions!I195, 1), NA())</f>
        <v>#N/A</v>
      </c>
      <c r="J185" s="342" t="e">
        <f>IF(ISNUMBER(Regressions!K195),ROUND(Regressions!K195, 1), NA())</f>
        <v>#N/A</v>
      </c>
      <c r="K185" s="340" t="e">
        <f>IF(ISNUMBER(Regressions!L195),ROUND(Regressions!L195, 1), NA())</f>
        <v>#N/A</v>
      </c>
      <c r="L185" s="241" t="e">
        <f>IF(ISNUMBER(Regressions!M195),ROUND(Regressions!M195, 1), NA())</f>
        <v>#N/A</v>
      </c>
      <c r="M185" s="341" t="e">
        <f>IF(ISNUMBER(Regressions!N195),ROUND(Regressions!N195, 1), NA())</f>
        <v>#N/A</v>
      </c>
      <c r="N185" s="240" t="e">
        <f>IF(ISNUMBER(Regressions!O195),ROUND(Regressions!O195, 1), NA())</f>
        <v>#N/A</v>
      </c>
      <c r="O185" s="342" t="e">
        <f>IF(ISNUMBER(Regressions!Q195),ROUND(Regressions!Q195, 1), NA())</f>
        <v>#N/A</v>
      </c>
      <c r="P185" s="340" t="e">
        <f>IF(ISNUMBER(Regressions!R195),ROUND(Regressions!R195, 1), NA())</f>
        <v>#N/A</v>
      </c>
      <c r="Q185" s="218" t="e">
        <f>IF(ISNUMBER(Regressions!S195),ROUND(Regressions!S195, 1), NA())</f>
        <v>#N/A</v>
      </c>
      <c r="R185" s="341" t="e">
        <f>IF(ISNUMBER(Regressions!T195),ROUND(Regressions!T195, 1), NA())</f>
        <v>#N/A</v>
      </c>
      <c r="S185" s="240" t="e">
        <f>IF(ISNUMBER(Regressions!U195),ROUND(Regressions!U195, 1), NA())</f>
        <v>#N/A</v>
      </c>
    </row>
    <row xmlns:x14ac="http://schemas.microsoft.com/office/spreadsheetml/2009/9/ac" r="186" hidden="true" x14ac:dyDescent="0.2">
      <c r="A186" s="337" t="str">
        <f>IF(ISBLANK(Regressions!A196), " ", Regressions!A196)</f>
        <v>Nicaragua</v>
      </c>
      <c r="B186" s="338">
        <f>IF(ISBLANK(Regressions!B196), " ", Regressions!B196)</f>
        <v>2027</v>
      </c>
      <c r="C186" s="343" t="str">
        <f>IF(ISBLANK(Regressions!C196), " ", Regressions!C196)</f>
        <v>Secondary</v>
      </c>
      <c r="D186" s="339" t="str">
        <f>IF(ISBLANK(Regressions!D196), " ", Regressions!D196)</f>
        <v> </v>
      </c>
      <c r="E186" s="217" t="e">
        <f>IF(ISNUMBER(Regressions!E196),ROUND(Regressions!E196, 1), NA())</f>
        <v>#N/A</v>
      </c>
      <c r="F186" s="340" t="e">
        <f>IF(ISNUMBER(Regressions!F196),ROUND(Regressions!F196, 1), NA())</f>
        <v>#N/A</v>
      </c>
      <c r="G186" s="239" t="e">
        <f>IF(ISNUMBER(Regressions!G196),ROUND(Regressions!G196, 1), NA())</f>
        <v>#N/A</v>
      </c>
      <c r="H186" s="341" t="e">
        <f>IF(ISNUMBER(Regressions!H196),ROUND(Regressions!H196, 1), NA())</f>
        <v>#N/A</v>
      </c>
      <c r="I186" s="240" t="e">
        <f>IF(ISNUMBER(Regressions!I196),ROUND(Regressions!I196, 1), NA())</f>
        <v>#N/A</v>
      </c>
      <c r="J186" s="342" t="e">
        <f>IF(ISNUMBER(Regressions!K196),ROUND(Regressions!K196, 1), NA())</f>
        <v>#N/A</v>
      </c>
      <c r="K186" s="340" t="e">
        <f>IF(ISNUMBER(Regressions!L196),ROUND(Regressions!L196, 1), NA())</f>
        <v>#N/A</v>
      </c>
      <c r="L186" s="241" t="e">
        <f>IF(ISNUMBER(Regressions!M196),ROUND(Regressions!M196, 1), NA())</f>
        <v>#N/A</v>
      </c>
      <c r="M186" s="341" t="e">
        <f>IF(ISNUMBER(Regressions!N196),ROUND(Regressions!N196, 1), NA())</f>
        <v>#N/A</v>
      </c>
      <c r="N186" s="240" t="e">
        <f>IF(ISNUMBER(Regressions!O196),ROUND(Regressions!O196, 1), NA())</f>
        <v>#N/A</v>
      </c>
      <c r="O186" s="342" t="e">
        <f>IF(ISNUMBER(Regressions!Q196),ROUND(Regressions!Q196, 1), NA())</f>
        <v>#N/A</v>
      </c>
      <c r="P186" s="340" t="e">
        <f>IF(ISNUMBER(Regressions!R196),ROUND(Regressions!R196, 1), NA())</f>
        <v>#N/A</v>
      </c>
      <c r="Q186" s="218" t="e">
        <f>IF(ISNUMBER(Regressions!S196),ROUND(Regressions!S196, 1), NA())</f>
        <v>#N/A</v>
      </c>
      <c r="R186" s="341" t="e">
        <f>IF(ISNUMBER(Regressions!T196),ROUND(Regressions!T196, 1), NA())</f>
        <v>#N/A</v>
      </c>
      <c r="S186" s="240" t="e">
        <f>IF(ISNUMBER(Regressions!U196),ROUND(Regressions!U196, 1), NA())</f>
        <v>#N/A</v>
      </c>
    </row>
    <row xmlns:x14ac="http://schemas.microsoft.com/office/spreadsheetml/2009/9/ac" r="187" hidden="true" x14ac:dyDescent="0.2">
      <c r="A187" s="337" t="str">
        <f>IF(ISBLANK(Regressions!A197), " ", Regressions!A197)</f>
        <v>Nicaragua</v>
      </c>
      <c r="B187" s="338">
        <f>IF(ISBLANK(Regressions!B197), " ", Regressions!B197)</f>
        <v>2028</v>
      </c>
      <c r="C187" s="343" t="str">
        <f>IF(ISBLANK(Regressions!C197), " ", Regressions!C197)</f>
        <v>Secondary</v>
      </c>
      <c r="D187" s="339" t="str">
        <f>IF(ISBLANK(Regressions!D197), " ", Regressions!D197)</f>
        <v> </v>
      </c>
      <c r="E187" s="217" t="e">
        <f>IF(ISNUMBER(Regressions!E197),ROUND(Regressions!E197, 1), NA())</f>
        <v>#N/A</v>
      </c>
      <c r="F187" s="340" t="e">
        <f>IF(ISNUMBER(Regressions!F197),ROUND(Regressions!F197, 1), NA())</f>
        <v>#N/A</v>
      </c>
      <c r="G187" s="239" t="e">
        <f>IF(ISNUMBER(Regressions!G197),ROUND(Regressions!G197, 1), NA())</f>
        <v>#N/A</v>
      </c>
      <c r="H187" s="341" t="e">
        <f>IF(ISNUMBER(Regressions!H197),ROUND(Regressions!H197, 1), NA())</f>
        <v>#N/A</v>
      </c>
      <c r="I187" s="240" t="e">
        <f>IF(ISNUMBER(Regressions!I197),ROUND(Regressions!I197, 1), NA())</f>
        <v>#N/A</v>
      </c>
      <c r="J187" s="342" t="e">
        <f>IF(ISNUMBER(Regressions!K197),ROUND(Regressions!K197, 1), NA())</f>
        <v>#N/A</v>
      </c>
      <c r="K187" s="340" t="e">
        <f>IF(ISNUMBER(Regressions!L197),ROUND(Regressions!L197, 1), NA())</f>
        <v>#N/A</v>
      </c>
      <c r="L187" s="241" t="e">
        <f>IF(ISNUMBER(Regressions!M197),ROUND(Regressions!M197, 1), NA())</f>
        <v>#N/A</v>
      </c>
      <c r="M187" s="341" t="e">
        <f>IF(ISNUMBER(Regressions!N197),ROUND(Regressions!N197, 1), NA())</f>
        <v>#N/A</v>
      </c>
      <c r="N187" s="240" t="e">
        <f>IF(ISNUMBER(Regressions!O197),ROUND(Regressions!O197, 1), NA())</f>
        <v>#N/A</v>
      </c>
      <c r="O187" s="342" t="e">
        <f>IF(ISNUMBER(Regressions!Q197),ROUND(Regressions!Q197, 1), NA())</f>
        <v>#N/A</v>
      </c>
      <c r="P187" s="340" t="e">
        <f>IF(ISNUMBER(Regressions!R197),ROUND(Regressions!R197, 1), NA())</f>
        <v>#N/A</v>
      </c>
      <c r="Q187" s="218" t="e">
        <f>IF(ISNUMBER(Regressions!S197),ROUND(Regressions!S197, 1), NA())</f>
        <v>#N/A</v>
      </c>
      <c r="R187" s="341" t="e">
        <f>IF(ISNUMBER(Regressions!T197),ROUND(Regressions!T197, 1), NA())</f>
        <v>#N/A</v>
      </c>
      <c r="S187" s="240" t="e">
        <f>IF(ISNUMBER(Regressions!U197),ROUND(Regressions!U197, 1), NA())</f>
        <v>#N/A</v>
      </c>
    </row>
    <row xmlns:x14ac="http://schemas.microsoft.com/office/spreadsheetml/2009/9/ac" r="188" hidden="true" x14ac:dyDescent="0.2">
      <c r="A188" s="337" t="str">
        <f>IF(ISBLANK(Regressions!A198), " ", Regressions!A198)</f>
        <v>Nicaragua</v>
      </c>
      <c r="B188" s="338">
        <f>IF(ISBLANK(Regressions!B198), " ", Regressions!B198)</f>
        <v>2029</v>
      </c>
      <c r="C188" s="343" t="str">
        <f>IF(ISBLANK(Regressions!C198), " ", Regressions!C198)</f>
        <v>Secondary</v>
      </c>
      <c r="D188" s="339" t="str">
        <f>IF(ISBLANK(Regressions!D198), " ", Regressions!D198)</f>
        <v> </v>
      </c>
      <c r="E188" s="217" t="e">
        <f>IF(ISNUMBER(Regressions!E198),ROUND(Regressions!E198, 1), NA())</f>
        <v>#N/A</v>
      </c>
      <c r="F188" s="340" t="e">
        <f>IF(ISNUMBER(Regressions!F198),ROUND(Regressions!F198, 1), NA())</f>
        <v>#N/A</v>
      </c>
      <c r="G188" s="239" t="e">
        <f>IF(ISNUMBER(Regressions!G198),ROUND(Regressions!G198, 1), NA())</f>
        <v>#N/A</v>
      </c>
      <c r="H188" s="341" t="e">
        <f>IF(ISNUMBER(Regressions!H198),ROUND(Regressions!H198, 1), NA())</f>
        <v>#N/A</v>
      </c>
      <c r="I188" s="240" t="e">
        <f>IF(ISNUMBER(Regressions!I198),ROUND(Regressions!I198, 1), NA())</f>
        <v>#N/A</v>
      </c>
      <c r="J188" s="342" t="e">
        <f>IF(ISNUMBER(Regressions!K198),ROUND(Regressions!K198, 1), NA())</f>
        <v>#N/A</v>
      </c>
      <c r="K188" s="340" t="e">
        <f>IF(ISNUMBER(Regressions!L198),ROUND(Regressions!L198, 1), NA())</f>
        <v>#N/A</v>
      </c>
      <c r="L188" s="241" t="e">
        <f>IF(ISNUMBER(Regressions!M198),ROUND(Regressions!M198, 1), NA())</f>
        <v>#N/A</v>
      </c>
      <c r="M188" s="341" t="e">
        <f>IF(ISNUMBER(Regressions!N198),ROUND(Regressions!N198, 1), NA())</f>
        <v>#N/A</v>
      </c>
      <c r="N188" s="240" t="e">
        <f>IF(ISNUMBER(Regressions!O198),ROUND(Regressions!O198, 1), NA())</f>
        <v>#N/A</v>
      </c>
      <c r="O188" s="342" t="e">
        <f>IF(ISNUMBER(Regressions!Q198),ROUND(Regressions!Q198, 1), NA())</f>
        <v>#N/A</v>
      </c>
      <c r="P188" s="340" t="e">
        <f>IF(ISNUMBER(Regressions!R198),ROUND(Regressions!R198, 1), NA())</f>
        <v>#N/A</v>
      </c>
      <c r="Q188" s="218" t="e">
        <f>IF(ISNUMBER(Regressions!S198),ROUND(Regressions!S198, 1), NA())</f>
        <v>#N/A</v>
      </c>
      <c r="R188" s="341" t="e">
        <f>IF(ISNUMBER(Regressions!T198),ROUND(Regressions!T198, 1), NA())</f>
        <v>#N/A</v>
      </c>
      <c r="S188" s="240" t="e">
        <f>IF(ISNUMBER(Regressions!U198),ROUND(Regressions!U198, 1), NA())</f>
        <v>#N/A</v>
      </c>
    </row>
    <row xmlns:x14ac="http://schemas.microsoft.com/office/spreadsheetml/2009/9/ac" r="189" hidden="true" x14ac:dyDescent="0.2">
      <c r="A189" s="337" t="str">
        <f>IF(ISBLANK(Regressions!A199), " ", Regressions!A199)</f>
        <v>Nicaragua</v>
      </c>
      <c r="B189" s="338">
        <f>IF(ISBLANK(Regressions!B199), " ", Regressions!B199)</f>
        <v>2030</v>
      </c>
      <c r="C189" s="343" t="str">
        <f>IF(ISBLANK(Regressions!C199), " ", Regressions!C199)</f>
        <v>Secondary</v>
      </c>
      <c r="D189" s="339" t="str">
        <f>IF(ISBLANK(Regressions!D199), " ", Regressions!D199)</f>
        <v> </v>
      </c>
      <c r="E189" s="217" t="e">
        <f>IF(ISNUMBER(Regressions!E199),ROUND(Regressions!E199, 1), NA())</f>
        <v>#N/A</v>
      </c>
      <c r="F189" s="340" t="e">
        <f>IF(ISNUMBER(Regressions!F199),ROUND(Regressions!F199, 1), NA())</f>
        <v>#N/A</v>
      </c>
      <c r="G189" s="239" t="e">
        <f>IF(ISNUMBER(Regressions!G199),ROUND(Regressions!G199, 1), NA())</f>
        <v>#N/A</v>
      </c>
      <c r="H189" s="341" t="e">
        <f>IF(ISNUMBER(Regressions!H199),ROUND(Regressions!H199, 1), NA())</f>
        <v>#N/A</v>
      </c>
      <c r="I189" s="240" t="e">
        <f>IF(ISNUMBER(Regressions!I199),ROUND(Regressions!I199, 1), NA())</f>
        <v>#N/A</v>
      </c>
      <c r="J189" s="342" t="e">
        <f>IF(ISNUMBER(Regressions!K199),ROUND(Regressions!K199, 1), NA())</f>
        <v>#N/A</v>
      </c>
      <c r="K189" s="340" t="e">
        <f>IF(ISNUMBER(Regressions!L199),ROUND(Regressions!L199, 1), NA())</f>
        <v>#N/A</v>
      </c>
      <c r="L189" s="241" t="e">
        <f>IF(ISNUMBER(Regressions!M199),ROUND(Regressions!M199, 1), NA())</f>
        <v>#N/A</v>
      </c>
      <c r="M189" s="341" t="e">
        <f>IF(ISNUMBER(Regressions!N199),ROUND(Regressions!N199, 1), NA())</f>
        <v>#N/A</v>
      </c>
      <c r="N189" s="240" t="e">
        <f>IF(ISNUMBER(Regressions!O199),ROUND(Regressions!O199, 1), NA())</f>
        <v>#N/A</v>
      </c>
      <c r="O189" s="342" t="e">
        <f>IF(ISNUMBER(Regressions!Q199),ROUND(Regressions!Q199, 1), NA())</f>
        <v>#N/A</v>
      </c>
      <c r="P189" s="340" t="e">
        <f>IF(ISNUMBER(Regressions!R199),ROUND(Regressions!R199, 1), NA())</f>
        <v>#N/A</v>
      </c>
      <c r="Q189" s="218" t="e">
        <f>IF(ISNUMBER(Regressions!S199),ROUND(Regressions!S199, 1), NA())</f>
        <v>#N/A</v>
      </c>
      <c r="R189" s="341" t="e">
        <f>IF(ISNUMBER(Regressions!T199),ROUND(Regressions!T199, 1), NA())</f>
        <v>#N/A</v>
      </c>
      <c r="S189" s="240" t="e">
        <f>IF(ISNUMBER(Regressions!U199),ROUND(Regressions!U199, 1), NA())</f>
        <v>#N/A</v>
      </c>
    </row>
    <row xmlns:x14ac="http://schemas.microsoft.com/office/spreadsheetml/2009/9/ac" r="211" x14ac:dyDescent="0.2">
      <c r="A211" s="406"/>
      <c r="B211" s="407"/>
      <c r="C211" s="408"/>
      <c r="D211" s="394"/>
      <c r="E211" s="409"/>
      <c r="F211" s="409"/>
      <c r="G211" s="410"/>
      <c r="H211" s="409"/>
      <c r="I211" s="410"/>
      <c r="J211" s="411"/>
      <c r="K211" s="411"/>
      <c r="L211" s="409"/>
      <c r="M211" s="411"/>
      <c r="N211" s="412"/>
      <c r="O211" s="394"/>
      <c r="P211" s="394"/>
      <c r="Q211" s="394"/>
      <c r="R211" s="394"/>
      <c r="S211" s="394"/>
      <c r="T211" s="394"/>
      <c r="U211" s="394"/>
      <c r="V211" s="394"/>
      <c r="W211" s="394"/>
      <c r="X211" s="394"/>
      <c r="Y211" s="394"/>
      <c r="Z211" s="394"/>
      <c r="AA211" s="394"/>
      <c r="AB211" s="394"/>
      <c r="AC211" s="39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2" t="s">
        <v>13</v>
      </c>
      <c r="E2" s="36"/>
      <c r="F2" s="36"/>
      <c r="G2" s="55"/>
      <c r="H2" s="36"/>
      <c r="I2" s="36"/>
      <c r="J2" s="55"/>
      <c r="K2" s="38"/>
      <c r="L2" s="38"/>
      <c r="M2" s="55"/>
      <c r="N2" s="38"/>
      <c r="O2" s="38"/>
      <c r="P2" s="55"/>
      <c r="Q2" s="38"/>
      <c r="R2" s="38"/>
      <c r="S2" s="55"/>
      <c r="T2" s="38"/>
      <c r="U2" s="38"/>
      <c r="V2" s="243"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8" t="s">
        <v>25</v>
      </c>
      <c r="E4" s="244" t="s">
        <v>19</v>
      </c>
      <c r="F4" s="245" t="s">
        <v>167</v>
      </c>
      <c r="G4" s="138" t="s">
        <v>25</v>
      </c>
      <c r="H4" s="244" t="s">
        <v>19</v>
      </c>
      <c r="I4" s="245" t="s">
        <v>167</v>
      </c>
      <c r="J4" s="138" t="s">
        <v>25</v>
      </c>
      <c r="K4" s="244" t="s">
        <v>19</v>
      </c>
      <c r="L4" s="245" t="s">
        <v>167</v>
      </c>
      <c r="M4" s="138" t="s">
        <v>25</v>
      </c>
      <c r="N4" s="244" t="s">
        <v>19</v>
      </c>
      <c r="O4" s="245" t="s">
        <v>167</v>
      </c>
      <c r="P4" s="138" t="s">
        <v>25</v>
      </c>
      <c r="Q4" s="244" t="s">
        <v>19</v>
      </c>
      <c r="R4" s="245" t="s">
        <v>167</v>
      </c>
      <c r="S4" s="138" t="s">
        <v>25</v>
      </c>
      <c r="T4" s="244" t="s">
        <v>19</v>
      </c>
      <c r="U4" s="246" t="s">
        <v>167</v>
      </c>
      <c r="V4" s="142" t="s">
        <v>25</v>
      </c>
      <c r="W4" s="143" t="s">
        <v>19</v>
      </c>
      <c r="X4" s="143" t="s">
        <v>21</v>
      </c>
      <c r="Y4" s="143" t="s">
        <v>29</v>
      </c>
      <c r="Z4" s="145" t="s">
        <v>168</v>
      </c>
      <c r="AA4" s="142" t="s">
        <v>25</v>
      </c>
      <c r="AB4" s="143" t="s">
        <v>19</v>
      </c>
      <c r="AC4" s="143" t="s">
        <v>21</v>
      </c>
      <c r="AD4" s="143" t="s">
        <v>29</v>
      </c>
      <c r="AE4" s="145" t="s">
        <v>168</v>
      </c>
      <c r="AF4" s="142" t="s">
        <v>25</v>
      </c>
      <c r="AG4" s="143" t="s">
        <v>19</v>
      </c>
      <c r="AH4" s="143" t="s">
        <v>21</v>
      </c>
      <c r="AI4" s="143" t="s">
        <v>29</v>
      </c>
      <c r="AJ4" s="145" t="s">
        <v>168</v>
      </c>
      <c r="AK4" s="142" t="s">
        <v>25</v>
      </c>
      <c r="AL4" s="143" t="s">
        <v>19</v>
      </c>
      <c r="AM4" s="143" t="s">
        <v>21</v>
      </c>
      <c r="AN4" s="143" t="s">
        <v>29</v>
      </c>
      <c r="AO4" s="145" t="s">
        <v>168</v>
      </c>
      <c r="AP4" s="142" t="s">
        <v>25</v>
      </c>
      <c r="AQ4" s="143" t="s">
        <v>19</v>
      </c>
      <c r="AR4" s="143" t="s">
        <v>21</v>
      </c>
      <c r="AS4" s="143" t="s">
        <v>29</v>
      </c>
      <c r="AT4" s="145" t="s">
        <v>168</v>
      </c>
      <c r="AU4" s="142" t="s">
        <v>25</v>
      </c>
      <c r="AV4" s="143" t="s">
        <v>19</v>
      </c>
      <c r="AW4" s="143" t="s">
        <v>21</v>
      </c>
      <c r="AX4" s="143" t="s">
        <v>29</v>
      </c>
      <c r="AY4" s="146" t="s">
        <v>168</v>
      </c>
      <c r="AZ4" s="147" t="s">
        <v>110</v>
      </c>
      <c r="BA4" s="148" t="s">
        <v>109</v>
      </c>
      <c r="BB4" s="149" t="s">
        <v>169</v>
      </c>
      <c r="BC4" s="147" t="s">
        <v>110</v>
      </c>
      <c r="BD4" s="148" t="s">
        <v>109</v>
      </c>
      <c r="BE4" s="149" t="s">
        <v>169</v>
      </c>
      <c r="BF4" s="147" t="s">
        <v>110</v>
      </c>
      <c r="BG4" s="148" t="s">
        <v>109</v>
      </c>
      <c r="BH4" s="149" t="s">
        <v>169</v>
      </c>
      <c r="BI4" s="147" t="s">
        <v>110</v>
      </c>
      <c r="BJ4" s="148" t="s">
        <v>109</v>
      </c>
      <c r="BK4" s="149" t="s">
        <v>169</v>
      </c>
      <c r="BL4" s="147" t="s">
        <v>110</v>
      </c>
      <c r="BM4" s="148" t="s">
        <v>109</v>
      </c>
      <c r="BN4" s="149" t="s">
        <v>169</v>
      </c>
      <c r="BO4" s="147" t="s">
        <v>110</v>
      </c>
      <c r="BP4" s="148" t="s">
        <v>109</v>
      </c>
      <c r="BQ4" s="149" t="s">
        <v>169</v>
      </c>
      <c r="BS4" s="85" t="s">
        <v>25</v>
      </c>
      <c r="BT4" s="86" t="s">
        <v>19</v>
      </c>
      <c r="BU4" s="56" t="s">
        <v>38</v>
      </c>
      <c r="BV4" s="85" t="s">
        <v>25</v>
      </c>
      <c r="BW4" s="86" t="s">
        <v>19</v>
      </c>
      <c r="BX4" s="87" t="s">
        <v>90</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51</v>
      </c>
      <c r="CN4" s="58" t="s">
        <v>56</v>
      </c>
      <c r="CO4" s="90" t="s">
        <v>96</v>
      </c>
      <c r="CP4" s="89" t="s">
        <v>25</v>
      </c>
      <c r="CQ4" s="88" t="s">
        <v>19</v>
      </c>
      <c r="CR4" s="50" t="s">
        <v>51</v>
      </c>
      <c r="CS4" s="50" t="s">
        <v>56</v>
      </c>
      <c r="CT4" s="58" t="s">
        <v>96</v>
      </c>
      <c r="CU4" s="89" t="s">
        <v>25</v>
      </c>
      <c r="CV4" s="88" t="s">
        <v>19</v>
      </c>
      <c r="CW4" s="58" t="s">
        <v>51</v>
      </c>
      <c r="CX4" s="58" t="s">
        <v>56</v>
      </c>
      <c r="CY4" s="90" t="s">
        <v>96</v>
      </c>
      <c r="CZ4" s="89" t="s">
        <v>25</v>
      </c>
      <c r="DA4" s="88" t="s">
        <v>19</v>
      </c>
      <c r="DB4" s="50" t="s">
        <v>51</v>
      </c>
      <c r="DC4" s="50" t="s">
        <v>56</v>
      </c>
      <c r="DD4" s="58" t="s">
        <v>96</v>
      </c>
      <c r="DE4" s="89" t="s">
        <v>25</v>
      </c>
      <c r="DF4" s="88" t="s">
        <v>19</v>
      </c>
      <c r="DG4" s="58" t="s">
        <v>51</v>
      </c>
      <c r="DH4" s="58" t="s">
        <v>56</v>
      </c>
      <c r="DI4" s="90" t="s">
        <v>96</v>
      </c>
      <c r="DJ4" s="89" t="s">
        <v>25</v>
      </c>
      <c r="DK4" s="88" t="s">
        <v>19</v>
      </c>
      <c r="DL4" s="50" t="s">
        <v>51</v>
      </c>
      <c r="DM4" s="50" t="s">
        <v>56</v>
      </c>
      <c r="DN4" s="58" t="s">
        <v>96</v>
      </c>
      <c r="DO4" s="47" t="s">
        <v>97</v>
      </c>
      <c r="DP4" s="57" t="s">
        <v>98</v>
      </c>
      <c r="DQ4" s="57" t="s">
        <v>99</v>
      </c>
      <c r="DR4" s="47" t="s">
        <v>97</v>
      </c>
      <c r="DS4" s="57" t="s">
        <v>98</v>
      </c>
      <c r="DT4" s="57" t="s">
        <v>99</v>
      </c>
      <c r="DU4" s="47" t="s">
        <v>97</v>
      </c>
      <c r="DV4" s="57" t="s">
        <v>98</v>
      </c>
      <c r="DW4" s="57" t="s">
        <v>99</v>
      </c>
      <c r="DX4" s="47" t="s">
        <v>97</v>
      </c>
      <c r="DY4" s="57" t="s">
        <v>98</v>
      </c>
      <c r="DZ4" s="57" t="s">
        <v>99</v>
      </c>
      <c r="EA4" s="47" t="s">
        <v>97</v>
      </c>
      <c r="EB4" s="57" t="s">
        <v>98</v>
      </c>
      <c r="EC4" s="57" t="s">
        <v>99</v>
      </c>
      <c r="ED4" s="47" t="s">
        <v>97</v>
      </c>
      <c r="EE4" s="57" t="s">
        <v>98</v>
      </c>
      <c r="EF4" s="57" t="s">
        <v>99</v>
      </c>
    </row>
    <row xmlns:x14ac="http://schemas.microsoft.com/office/spreadsheetml/2009/9/ac" r="5" ht="48" hidden="true" x14ac:dyDescent="0.2">
      <c r="A5" s="43" t="s">
        <v>39</v>
      </c>
      <c r="B5" s="43" t="s">
        <v>40</v>
      </c>
      <c r="C5" s="43" t="s">
        <v>41</v>
      </c>
      <c r="D5" s="138" t="s">
        <v>120</v>
      </c>
      <c r="E5" s="139" t="s">
        <v>42</v>
      </c>
      <c r="F5" s="140" t="s">
        <v>173</v>
      </c>
      <c r="G5" s="138" t="s">
        <v>121</v>
      </c>
      <c r="H5" s="139" t="s">
        <v>43</v>
      </c>
      <c r="I5" s="140" t="s">
        <v>174</v>
      </c>
      <c r="J5" s="138" t="s">
        <v>122</v>
      </c>
      <c r="K5" s="139" t="s">
        <v>44</v>
      </c>
      <c r="L5" s="140" t="s">
        <v>175</v>
      </c>
      <c r="M5" s="138" t="s">
        <v>123</v>
      </c>
      <c r="N5" s="139" t="s">
        <v>84</v>
      </c>
      <c r="O5" s="140" t="s">
        <v>176</v>
      </c>
      <c r="P5" s="138" t="s">
        <v>124</v>
      </c>
      <c r="Q5" s="139" t="s">
        <v>85</v>
      </c>
      <c r="R5" s="140" t="s">
        <v>177</v>
      </c>
      <c r="S5" s="138" t="s">
        <v>125</v>
      </c>
      <c r="T5" s="139" t="s">
        <v>86</v>
      </c>
      <c r="U5" s="141" t="s">
        <v>178</v>
      </c>
      <c r="V5" s="142" t="s">
        <v>114</v>
      </c>
      <c r="W5" s="143" t="s">
        <v>45</v>
      </c>
      <c r="X5" s="144" t="s">
        <v>63</v>
      </c>
      <c r="Y5" s="144" t="s">
        <v>64</v>
      </c>
      <c r="Z5" s="145" t="s">
        <v>179</v>
      </c>
      <c r="AA5" s="142" t="s">
        <v>115</v>
      </c>
      <c r="AB5" s="143" t="s">
        <v>46</v>
      </c>
      <c r="AC5" s="144" t="s">
        <v>65</v>
      </c>
      <c r="AD5" s="144" t="s">
        <v>66</v>
      </c>
      <c r="AE5" s="145" t="s">
        <v>180</v>
      </c>
      <c r="AF5" s="142" t="s">
        <v>116</v>
      </c>
      <c r="AG5" s="143" t="s">
        <v>47</v>
      </c>
      <c r="AH5" s="144" t="s">
        <v>67</v>
      </c>
      <c r="AI5" s="144" t="s">
        <v>68</v>
      </c>
      <c r="AJ5" s="145" t="s">
        <v>181</v>
      </c>
      <c r="AK5" s="142" t="s">
        <v>117</v>
      </c>
      <c r="AL5" s="143" t="s">
        <v>69</v>
      </c>
      <c r="AM5" s="144" t="s">
        <v>70</v>
      </c>
      <c r="AN5" s="144" t="s">
        <v>71</v>
      </c>
      <c r="AO5" s="145" t="s">
        <v>182</v>
      </c>
      <c r="AP5" s="142" t="s">
        <v>118</v>
      </c>
      <c r="AQ5" s="143" t="s">
        <v>72</v>
      </c>
      <c r="AR5" s="144" t="s">
        <v>73</v>
      </c>
      <c r="AS5" s="144" t="s">
        <v>74</v>
      </c>
      <c r="AT5" s="145" t="s">
        <v>183</v>
      </c>
      <c r="AU5" s="142" t="s">
        <v>119</v>
      </c>
      <c r="AV5" s="143" t="s">
        <v>75</v>
      </c>
      <c r="AW5" s="144" t="s">
        <v>76</v>
      </c>
      <c r="AX5" s="144" t="s">
        <v>77</v>
      </c>
      <c r="AY5" s="146" t="s">
        <v>184</v>
      </c>
      <c r="AZ5" s="147" t="s">
        <v>78</v>
      </c>
      <c r="BA5" s="148" t="s">
        <v>100</v>
      </c>
      <c r="BB5" s="149" t="s">
        <v>185</v>
      </c>
      <c r="BC5" s="147" t="s">
        <v>83</v>
      </c>
      <c r="BD5" s="148" t="s">
        <v>101</v>
      </c>
      <c r="BE5" s="149" t="s">
        <v>186</v>
      </c>
      <c r="BF5" s="147" t="s">
        <v>82</v>
      </c>
      <c r="BG5" s="148" t="s">
        <v>102</v>
      </c>
      <c r="BH5" s="149" t="s">
        <v>187</v>
      </c>
      <c r="BI5" s="147" t="s">
        <v>81</v>
      </c>
      <c r="BJ5" s="148" t="s">
        <v>103</v>
      </c>
      <c r="BK5" s="149" t="s">
        <v>188</v>
      </c>
      <c r="BL5" s="147" t="s">
        <v>80</v>
      </c>
      <c r="BM5" s="148" t="s">
        <v>104</v>
      </c>
      <c r="BN5" s="149" t="s">
        <v>189</v>
      </c>
      <c r="BO5" s="147" t="s">
        <v>79</v>
      </c>
      <c r="BP5" s="148" t="s">
        <v>105</v>
      </c>
      <c r="BQ5" s="149" t="s">
        <v>190</v>
      </c>
    </row>
    <row xmlns:x14ac="http://schemas.microsoft.com/office/spreadsheetml/2009/9/ac" r="6" x14ac:dyDescent="0.2">
      <c r="A6" s="36" t="str">
        <f>IF('Water Data'!$B$2="","",'Water Data'!$B$2)</f>
        <v>NIC_2006_LLECE</v>
      </c>
      <c r="B6" s="36" t="str">
        <f>+'Water Data'!C2</f>
        <v>Survey</v>
      </c>
      <c r="C6" s="335">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66.298342541436455</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66.298342541436455</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[42]</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9"/>
      <c r="BS6" s="279">
        <f>+'Water Data'!D27</f>
        <v>0</v>
      </c>
      <c r="BT6" s="279" t="str">
        <f>+'Water Data'!D28</f>
        <v>Yes</v>
      </c>
      <c r="BU6" s="279">
        <f>+'Water Data'!D29</f>
        <v>0</v>
      </c>
      <c r="BV6" s="279">
        <f>+'Water Data'!E27</f>
        <v>0</v>
      </c>
      <c r="BW6" s="279">
        <f>+'Water Data'!E28</f>
        <v>0</v>
      </c>
      <c r="BX6" s="279">
        <f>+'Water Data'!E29</f>
        <v>0</v>
      </c>
      <c r="BY6" s="279">
        <f>+'Water Data'!F27</f>
        <v>0</v>
      </c>
      <c r="BZ6" s="279">
        <f>+'Water Data'!F28</f>
        <v>0</v>
      </c>
      <c r="CA6" s="279">
        <f>+'Water Data'!F29</f>
        <v>0</v>
      </c>
      <c r="CB6" s="279">
        <f>+'Water Data'!G27</f>
        <v>0</v>
      </c>
      <c r="CC6" s="279">
        <f>+'Water Data'!G28</f>
        <v>0</v>
      </c>
      <c r="CD6" s="279">
        <f>+'Water Data'!G29</f>
        <v>0</v>
      </c>
      <c r="CE6" s="279">
        <f>+'Water Data'!H27</f>
        <v>0</v>
      </c>
      <c r="CF6" s="279" t="str">
        <f>+'Water Data'!H28</f>
        <v>Yes</v>
      </c>
      <c r="CG6" s="279">
        <f>+'Water Data'!H29</f>
        <v>0</v>
      </c>
      <c r="CH6" s="279">
        <f>+'Water Data'!I27</f>
        <v>0</v>
      </c>
      <c r="CI6" s="279">
        <f>+'Water Data'!I28</f>
        <v>0</v>
      </c>
      <c r="CJ6" s="279">
        <f>+'Water Data'!I29</f>
        <v>0</v>
      </c>
      <c r="CK6" s="279">
        <f>+'Sanitation Data'!D28</f>
        <v>0</v>
      </c>
      <c r="CL6" s="279" t="str">
        <f>+'Sanitation Data'!D29</f>
        <v>No</v>
      </c>
      <c r="CM6" s="279">
        <f>+'Sanitation Data'!D30</f>
        <v>0</v>
      </c>
      <c r="CN6" s="279">
        <f>+'Sanitation Data'!D31</f>
        <v>0</v>
      </c>
      <c r="CO6" s="279">
        <f>+'Sanitation Data'!D32</f>
        <v>0</v>
      </c>
      <c r="CP6" s="279">
        <f>+'Sanitation Data'!E28</f>
        <v>0</v>
      </c>
      <c r="CQ6" s="279">
        <f>+'Sanitation Data'!E29</f>
        <v>0</v>
      </c>
      <c r="CR6" s="279">
        <f>+'Sanitation Data'!E30</f>
        <v>0</v>
      </c>
      <c r="CS6" s="279">
        <f>+'Sanitation Data'!E31</f>
        <v>0</v>
      </c>
      <c r="CT6" s="279">
        <f>+'Sanitation Data'!E32</f>
        <v>0</v>
      </c>
      <c r="CU6" s="279">
        <f>+'Sanitation Data'!F28</f>
        <v>0</v>
      </c>
      <c r="CV6" s="279">
        <f>+'Sanitation Data'!F29</f>
        <v>0</v>
      </c>
      <c r="CW6" s="279">
        <f>+'Sanitation Data'!F30</f>
        <v>0</v>
      </c>
      <c r="CX6" s="279">
        <f>+'Sanitation Data'!F31</f>
        <v>0</v>
      </c>
      <c r="CY6" s="279">
        <f>+'Sanitation Data'!F32</f>
        <v>0</v>
      </c>
      <c r="CZ6" s="279">
        <f>+'Sanitation Data'!G28</f>
        <v>0</v>
      </c>
      <c r="DA6" s="279">
        <f>+'Sanitation Data'!G29</f>
        <v>0</v>
      </c>
      <c r="DB6" s="279">
        <f>+'Sanitation Data'!G30</f>
        <v>0</v>
      </c>
      <c r="DC6" s="279">
        <f>+'Sanitation Data'!G31</f>
        <v>0</v>
      </c>
      <c r="DD6" s="279">
        <f>+'Sanitation Data'!G32</f>
        <v>0</v>
      </c>
      <c r="DE6" s="279">
        <f>+'Sanitation Data'!H28</f>
        <v>0</v>
      </c>
      <c r="DF6" s="279" t="str">
        <f>+'Sanitation Data'!H29</f>
        <v>No</v>
      </c>
      <c r="DG6" s="279">
        <f>+'Sanitation Data'!H30</f>
        <v>0</v>
      </c>
      <c r="DH6" s="279">
        <f>+'Sanitation Data'!H31</f>
        <v>0</v>
      </c>
      <c r="DI6" s="279">
        <f>+'Sanitation Data'!H32</f>
        <v>0</v>
      </c>
      <c r="DJ6" s="279">
        <f>+'Sanitation Data'!I28</f>
        <v>0</v>
      </c>
      <c r="DK6" s="279">
        <f>+'Sanitation Data'!I29</f>
        <v>0</v>
      </c>
      <c r="DL6" s="279">
        <f>+'Sanitation Data'!I30</f>
        <v>0</v>
      </c>
      <c r="DM6" s="279">
        <f>+'Sanitation Data'!I31</f>
        <v>0</v>
      </c>
      <c r="DN6" s="279">
        <f>+'Sanitation Data'!I32</f>
        <v>0</v>
      </c>
      <c r="DO6" s="279">
        <f>+'Hygiene Data'!D11</f>
        <v>0</v>
      </c>
      <c r="DP6" s="279">
        <f>+'Hygiene Data'!D12</f>
        <v>0</v>
      </c>
      <c r="DQ6" s="279">
        <f>+'Hygiene Data'!D13</f>
        <v>0</v>
      </c>
      <c r="DR6" s="279">
        <f>+'Hygiene Data'!E11</f>
        <v>0</v>
      </c>
      <c r="DS6" s="279">
        <f>+'Hygiene Data'!E12</f>
        <v>0</v>
      </c>
      <c r="DT6" s="279">
        <f>+'Hygiene Data'!E13</f>
        <v>0</v>
      </c>
      <c r="DU6" s="279">
        <f>+'Hygiene Data'!F11</f>
        <v>0</v>
      </c>
      <c r="DV6" s="279">
        <f>+'Hygiene Data'!F12</f>
        <v>0</v>
      </c>
      <c r="DW6" s="279">
        <f>+'Hygiene Data'!F13</f>
        <v>0</v>
      </c>
      <c r="DX6" s="279">
        <f>+'Hygiene Data'!G11</f>
        <v>0</v>
      </c>
      <c r="DY6" s="279">
        <f>+'Hygiene Data'!G12</f>
        <v>0</v>
      </c>
      <c r="DZ6" s="279">
        <f>+'Hygiene Data'!G13</f>
        <v>0</v>
      </c>
      <c r="EA6" s="279">
        <f>+'Hygiene Data'!H11</f>
        <v>0</v>
      </c>
      <c r="EB6" s="279">
        <f>+'Hygiene Data'!H12</f>
        <v>0</v>
      </c>
      <c r="EC6" s="279">
        <f>+'Hygiene Data'!H13</f>
        <v>0</v>
      </c>
      <c r="ED6" s="279">
        <f>+'Hygiene Data'!I11</f>
        <v>0</v>
      </c>
      <c r="EE6" s="279">
        <f>+'Hygiene Data'!I12</f>
        <v>0</v>
      </c>
      <c r="EF6" s="279">
        <f>+'Hygiene Data'!I13</f>
        <v>0</v>
      </c>
    </row>
    <row xmlns:x14ac="http://schemas.microsoft.com/office/spreadsheetml/2009/9/ac" r="7" x14ac:dyDescent="0.2">
      <c r="A7" s="36" t="str">
        <f ca="true">+IF(OFFSET('Water Data'!$B$2,0,10*ROW('Water Data'!E1))="","",OFFSET('Water Data'!$B$2,0,10*ROW('Water Data'!E1)))</f>
        <v>NIC_2013_LLECE</v>
      </c>
      <c r="B7" s="36" t="str">
        <f ca="true">+IF(OFFSET('Water Data'!$C$2,0,10*ROW('Water Data'!F1))="","",OFFSET('Water Data'!$C$2,0,10*ROW('Water Data'!F1)))</f>
        <v>Survey</v>
      </c>
      <c r="C7" s="335">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67.977528089887642</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88.52459016393442</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57.26495726495726</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67.977528089887642</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[31]</v>
      </c>
      <c r="X7" s="97">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43.175487465181057</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[43]</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str">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[67]</v>
      </c>
      <c r="AC7" s="97">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64.22764227642277</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str">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[64]</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[12]</v>
      </c>
      <c r="AH7" s="97">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32.20338983050847</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str">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[32]</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str">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[31]</v>
      </c>
      <c r="AR7" s="97">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43.175487465181057</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[43]</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9"/>
      <c r="BS7" s="279" t="str">
        <f ca="true">+IF(OFFSET('Water Data'!$D$27,0,10*ROW('Water Data'!D1))="","",OFFSET('Water Data'!$D$27,0,10*ROW('Water Data'!D1)))</f>
        <v/>
      </c>
      <c r="BT7" s="279" t="str">
        <f ca="true">+IF(OFFSET('Water Data'!$D$28,0,10*ROW('Water Data'!D1))="","",OFFSET('Water Data'!$D$28,0,10*ROW('Water Data'!D1)))</f>
        <v>Yes</v>
      </c>
      <c r="BU7" s="279" t="str">
        <f ca="true">+IF(OFFSET('Water Data'!$D$29,0,10*ROW('Water Data'!D1))="","",OFFSET('Water Data'!$D$29,0,10*ROW('Water Data'!D1)))</f>
        <v/>
      </c>
      <c r="BV7" s="279" t="str">
        <f ca="true">+IF(OFFSET('Water Data'!$E$27,0,10*ROW('Water Data'!E1))="","",OFFSET('Water Data'!$E$27,0,10*ROW('Water Data'!E1)))</f>
        <v/>
      </c>
      <c r="BW7" s="279" t="str">
        <f ca="true">+IF(OFFSET('Water Data'!$E$28,0,10*ROW('Water Data'!E1))="","",OFFSET('Water Data'!$E$28,0,10*ROW('Water Data'!E1)))</f>
        <v>Yes</v>
      </c>
      <c r="BX7" s="279" t="str">
        <f ca="true">+IF(OFFSET('Water Data'!$E$29,0,10*ROW('Water Data'!E1))="","",OFFSET('Water Data'!$E$29,0,10*ROW('Water Data'!E1)))</f>
        <v/>
      </c>
      <c r="BY7" s="279" t="str">
        <f ca="true">+IF(OFFSET('Water Data'!$F$27,0,10*ROW('Water Data'!F1))="","",OFFSET('Water Data'!$F$27,0,10*ROW('Water Data'!F1)))</f>
        <v/>
      </c>
      <c r="BZ7" s="279" t="str">
        <f ca="true">+IF(OFFSET('Water Data'!$F$28,0,10*ROW('Water Data'!F1))="","",OFFSET('Water Data'!$F$28,0,10*ROW('Water Data'!F1)))</f>
        <v>Yes</v>
      </c>
      <c r="CA7" s="279" t="str">
        <f ca="true">+IF(OFFSET('Water Data'!$F$29,0,10*ROW('Water Data'!F1))="","",OFFSET('Water Data'!$F$29,0,10*ROW('Water Data'!F1)))</f>
        <v/>
      </c>
      <c r="CB7" s="279" t="str">
        <f ca="true">+IF(OFFSET('Water Data'!$G$27,0,10*ROW('Water Data'!G1))="","",OFFSET('Water Data'!$G$27,0,10*ROW('Water Data'!G1)))</f>
        <v/>
      </c>
      <c r="CC7" s="279" t="str">
        <f ca="true">+IF(OFFSET('Water Data'!$G$28,0,10*ROW('Water Data'!G1))="","",OFFSET('Water Data'!$G$28,0,10*ROW('Water Data'!G1)))</f>
        <v/>
      </c>
      <c r="CD7" s="279" t="str">
        <f ca="true">+IF(OFFSET('Water Data'!$G$29,0,10*ROW('Water Data'!G1))="","",OFFSET('Water Data'!$G$29,0,10*ROW('Water Data'!G1)))</f>
        <v/>
      </c>
      <c r="CE7" s="279" t="str">
        <f ca="true">+IF(OFFSET('Water Data'!$H$27,0,10*ROW('Water Data'!H1))="","",OFFSET('Water Data'!$H$27,0,10*ROW('Water Data'!H1)))</f>
        <v/>
      </c>
      <c r="CF7" s="279" t="str">
        <f ca="true">+IF(OFFSET('Water Data'!$H$28,0,10*ROW('Water Data'!H1))="","",OFFSET('Water Data'!$H$28,0,10*ROW('Water Data'!H1)))</f>
        <v>Yes</v>
      </c>
      <c r="CG7" s="279" t="str">
        <f ca="true">+IF(OFFSET('Water Data'!$H$29,0,10*ROW('Water Data'!H1))="","",OFFSET('Water Data'!$H$29,0,10*ROW('Water Data'!H1)))</f>
        <v/>
      </c>
      <c r="CH7" s="279" t="str">
        <f ca="true">+IF(OFFSET('Water Data'!$I$27,0,10*ROW('Water Data'!I1))="","",OFFSET('Water Data'!$I$27,0,10*ROW('Water Data'!I1)))</f>
        <v/>
      </c>
      <c r="CI7" s="279" t="str">
        <f ca="true">+IF(OFFSET('Water Data'!$I$28,0,10*ROW('Water Data'!I1))="","",OFFSET('Water Data'!$I$28,0,10*ROW('Water Data'!I1)))</f>
        <v/>
      </c>
      <c r="CJ7" s="279" t="str">
        <f ca="true">+IF(OFFSET('Water Data'!$I$29,0,10*ROW('Water Data'!I1))="","",OFFSET('Water Data'!$I$29,0,10*ROW('Water Data'!I1)))</f>
        <v/>
      </c>
      <c r="CK7" s="279" t="str">
        <f ca="true">+IF(OFFSET('Sanitation Data'!$D$28,0,10*ROW('Sanitation Data'!D1))="","",OFFSET('Sanitation Data'!$D$28,0,10*ROW('Sanitation Data'!D1)))</f>
        <v/>
      </c>
      <c r="CL7" s="279" t="str">
        <f ca="true">+IF(OFFSET('Sanitation Data'!$D$29,0,10*ROW('Sanitation Data'!D1))="","",OFFSET('Sanitation Data'!$D$29,0,10*ROW('Sanitation Data'!D1)))</f>
        <v>No</v>
      </c>
      <c r="CM7" s="279" t="str">
        <f ca="true">+IF(OFFSET('Sanitation Data'!$D$30,0,10*ROW('Sanitation Data'!D1))="","",OFFSET('Sanitation Data'!$D$30,0,10*ROW('Sanitation Data'!D1)))</f>
        <v>Yes</v>
      </c>
      <c r="CN7" s="279" t="str">
        <f ca="true">+IF(OFFSET('Sanitation Data'!$D$31,0,10*ROW('Sanitation Data'!D1))="","",OFFSET('Sanitation Data'!$D$31,0,10*ROW('Sanitation Data'!D1)))</f>
        <v/>
      </c>
      <c r="CO7" s="279" t="str">
        <f ca="true">+IF(OFFSET('Sanitation Data'!$D$32,0,10*ROW('Sanitation Data'!D1))="","",OFFSET('Sanitation Data'!$D$32,0,10*ROW('Sanitation Data'!D1)))</f>
        <v>No</v>
      </c>
      <c r="CP7" s="279" t="str">
        <f ca="true">+IF(OFFSET('Sanitation Data'!$E$28,0,10*ROW('Sanitation Data'!E1))="","",OFFSET('Sanitation Data'!$E$28,0,10*ROW('Sanitation Data'!E1)))</f>
        <v/>
      </c>
      <c r="CQ7" s="279" t="str">
        <f ca="true">+IF(OFFSET('Sanitation Data'!$E$29,0,10*ROW('Sanitation Data'!E1))="","",OFFSET('Sanitation Data'!$E$29,0,10*ROW('Sanitation Data'!E1)))</f>
        <v>No</v>
      </c>
      <c r="CR7" s="279" t="str">
        <f ca="true">+IF(OFFSET('Sanitation Data'!$E$30,0,10*ROW('Sanitation Data'!E1))="","",OFFSET('Sanitation Data'!$E$30,0,10*ROW('Sanitation Data'!E1)))</f>
        <v>Yes</v>
      </c>
      <c r="CS7" s="279" t="str">
        <f ca="true">+IF(OFFSET('Sanitation Data'!$E$31,0,10*ROW('Sanitation Data'!E1))="","",OFFSET('Sanitation Data'!$E$31,0,10*ROW('Sanitation Data'!E1)))</f>
        <v/>
      </c>
      <c r="CT7" s="279" t="str">
        <f ca="true">+IF(OFFSET('Sanitation Data'!$E$32,0,10*ROW('Sanitation Data'!E1))="","",OFFSET('Sanitation Data'!$E$32,0,10*ROW('Sanitation Data'!E1)))</f>
        <v>No</v>
      </c>
      <c r="CU7" s="279" t="str">
        <f ca="true">+IF(OFFSET('Sanitation Data'!$F$28,0,10*ROW('Sanitation Data'!F1))="","",OFFSET('Sanitation Data'!$F$28,0,10*ROW('Sanitation Data'!F1)))</f>
        <v/>
      </c>
      <c r="CV7" s="279" t="str">
        <f ca="true">+IF(OFFSET('Sanitation Data'!$F$29,0,10*ROW('Sanitation Data'!F1))="","",OFFSET('Sanitation Data'!$F$29,0,10*ROW('Sanitation Data'!F1)))</f>
        <v>No</v>
      </c>
      <c r="CW7" s="279" t="str">
        <f ca="true">+IF(OFFSET('Sanitation Data'!$F$30,0,10*ROW('Sanitation Data'!F1))="","",OFFSET('Sanitation Data'!$F$30,0,10*ROW('Sanitation Data'!F1)))</f>
        <v>Yes</v>
      </c>
      <c r="CX7" s="279" t="str">
        <f ca="true">+IF(OFFSET('Sanitation Data'!$F$31,0,10*ROW('Sanitation Data'!F1))="","",OFFSET('Sanitation Data'!$F$31,0,10*ROW('Sanitation Data'!F1)))</f>
        <v/>
      </c>
      <c r="CY7" s="279" t="str">
        <f ca="true">+IF(OFFSET('Sanitation Data'!$F$32,0,10*ROW('Sanitation Data'!F1))="","",OFFSET('Sanitation Data'!$F$32,0,10*ROW('Sanitation Data'!F1)))</f>
        <v>No</v>
      </c>
      <c r="CZ7" s="279" t="str">
        <f ca="true">+IF(OFFSET('Sanitation Data'!$G$28,0,10*ROW('Sanitation Data'!G1))="","",OFFSET('Sanitation Data'!$G$28,0,10*ROW('Sanitation Data'!G1)))</f>
        <v/>
      </c>
      <c r="DA7" s="279" t="str">
        <f ca="true">+IF(OFFSET('Sanitation Data'!$G$29,0,10*ROW('Sanitation Data'!G1))="","",OFFSET('Sanitation Data'!$G$29,0,10*ROW('Sanitation Data'!G1)))</f>
        <v/>
      </c>
      <c r="DB7" s="279" t="str">
        <f ca="true">+IF(OFFSET('Sanitation Data'!$G$30,0,10*ROW('Sanitation Data'!G1))="","",OFFSET('Sanitation Data'!$G$30,0,10*ROW('Sanitation Data'!G1)))</f>
        <v/>
      </c>
      <c r="DC7" s="279" t="str">
        <f ca="true">+IF(OFFSET('Sanitation Data'!$G$31,0,10*ROW('Sanitation Data'!G1))="","",OFFSET('Sanitation Data'!$G$31,0,10*ROW('Sanitation Data'!G1)))</f>
        <v/>
      </c>
      <c r="DD7" s="279" t="str">
        <f ca="true">+IF(OFFSET('Sanitation Data'!$G$32,0,10*ROW('Sanitation Data'!G1))="","",OFFSET('Sanitation Data'!$G$32,0,10*ROW('Sanitation Data'!G1)))</f>
        <v/>
      </c>
      <c r="DE7" s="279" t="str">
        <f ca="true">+IF(OFFSET('Sanitation Data'!$H$28,0,10*ROW('Sanitation Data'!H1))="","",OFFSET('Sanitation Data'!$H$28,0,10*ROW('Sanitation Data'!H1)))</f>
        <v/>
      </c>
      <c r="DF7" s="279" t="str">
        <f ca="true">+IF(OFFSET('Sanitation Data'!$H$29,0,10*ROW('Sanitation Data'!H1))="","",OFFSET('Sanitation Data'!$H$29,0,10*ROW('Sanitation Data'!H1)))</f>
        <v>No</v>
      </c>
      <c r="DG7" s="279" t="str">
        <f ca="true">+IF(OFFSET('Sanitation Data'!$H$30,0,10*ROW('Sanitation Data'!H1))="","",OFFSET('Sanitation Data'!$H$30,0,10*ROW('Sanitation Data'!H1)))</f>
        <v>Yes</v>
      </c>
      <c r="DH7" s="279" t="str">
        <f ca="true">+IF(OFFSET('Sanitation Data'!$H$31,0,10*ROW('Sanitation Data'!H1))="","",OFFSET('Sanitation Data'!$H$31,0,10*ROW('Sanitation Data'!H1)))</f>
        <v/>
      </c>
      <c r="DI7" s="279" t="str">
        <f ca="true">+IF(OFFSET('Sanitation Data'!$H$32,0,10*ROW('Sanitation Data'!H1))="","",OFFSET('Sanitation Data'!$H$32,0,10*ROW('Sanitation Data'!H1)))</f>
        <v>No</v>
      </c>
      <c r="DJ7" s="279" t="str">
        <f ca="true">+IF(OFFSET('Sanitation Data'!$I$28,0,10*ROW('Sanitation Data'!I1))="","",OFFSET('Sanitation Data'!$I$28,0,10*ROW('Sanitation Data'!I1)))</f>
        <v/>
      </c>
      <c r="DK7" s="279" t="str">
        <f ca="true">+IF(OFFSET('Sanitation Data'!$I$29,0,10*ROW('Sanitation Data'!I1))="","",OFFSET('Sanitation Data'!$I$29,0,10*ROW('Sanitation Data'!I1)))</f>
        <v/>
      </c>
      <c r="DL7" s="279" t="str">
        <f ca="true">+IF(OFFSET('Sanitation Data'!$I$30,0,10*ROW('Sanitation Data'!I1))="","",OFFSET('Sanitation Data'!$I$30,0,10*ROW('Sanitation Data'!I1)))</f>
        <v/>
      </c>
      <c r="DM7" s="279" t="str">
        <f ca="true">+IF(OFFSET('Sanitation Data'!$I$31,0,10*ROW('Sanitation Data'!I1))="","",OFFSET('Sanitation Data'!$I$31,0,10*ROW('Sanitation Data'!I1)))</f>
        <v/>
      </c>
      <c r="DN7" s="279" t="str">
        <f ca="true">+IF(OFFSET('Sanitation Data'!$I$32,0,10*ROW('Sanitation Data'!I1))="","",OFFSET('Sanitation Data'!$I$32,0,10*ROW('Sanitation Data'!I1)))</f>
        <v/>
      </c>
      <c r="DO7" s="279" t="str">
        <f ca="true">+IF(OFFSET('Hygiene Data'!$D$11,0,10*ROW('Hygiene Data'!D1))="","",OFFSET('Hygiene Data'!$D$11,0,10*ROW('Hygiene Data'!D1)))</f>
        <v/>
      </c>
      <c r="DP7" s="279" t="str">
        <f ca="true">+IF(OFFSET('Hygiene Data'!$D$12,0,10*ROW('Hygiene Data'!D1))="","",OFFSET('Hygiene Data'!$D$12,0,10*ROW('Hygiene Data'!D1)))</f>
        <v/>
      </c>
      <c r="DQ7" s="279" t="str">
        <f ca="true">+IF(OFFSET('Hygiene Data'!$D$13,0,10*ROW('Hygiene Data'!D1))="","",OFFSET('Hygiene Data'!$D$13,0,10*ROW('Hygiene Data'!D1)))</f>
        <v/>
      </c>
      <c r="DR7" s="279" t="str">
        <f ca="true">+IF(OFFSET('Hygiene Data'!$E$11,0,10*ROW('Hygiene Data'!E1))="","",OFFSET('Hygiene Data'!$E$11,0,10*ROW('Hygiene Data'!E1)))</f>
        <v/>
      </c>
      <c r="DS7" s="279" t="str">
        <f ca="true">+IF(OFFSET('Hygiene Data'!$E$12,0,10*ROW('Hygiene Data'!E1))="","",OFFSET('Hygiene Data'!$E$12,0,10*ROW('Hygiene Data'!E1)))</f>
        <v/>
      </c>
      <c r="DT7" s="279" t="str">
        <f ca="true">+IF(OFFSET('Hygiene Data'!$E$13,0,10*ROW('Hygiene Data'!E1))="","",OFFSET('Hygiene Data'!$E$13,0,10*ROW('Hygiene Data'!E1)))</f>
        <v/>
      </c>
      <c r="DU7" s="279" t="str">
        <f ca="true">+IF(OFFSET('Hygiene Data'!$F$11,0,10*ROW('Hygiene Data'!F1))="","",OFFSET('Hygiene Data'!$F$11,0,10*ROW('Hygiene Data'!F1)))</f>
        <v/>
      </c>
      <c r="DV7" s="279" t="str">
        <f ca="true">+IF(OFFSET('Hygiene Data'!$F$12,0,10*ROW('Hygiene Data'!F1))="","",OFFSET('Hygiene Data'!$F$12,0,10*ROW('Hygiene Data'!F1)))</f>
        <v/>
      </c>
      <c r="DW7" s="279" t="str">
        <f ca="true">+IF(OFFSET('Hygiene Data'!$F$13,0,10*ROW('Hygiene Data'!F1))="","",OFFSET('Hygiene Data'!$F$13,0,10*ROW('Hygiene Data'!F1)))</f>
        <v/>
      </c>
      <c r="DX7" s="279" t="str">
        <f ca="true">+IF(OFFSET('Hygiene Data'!$G$11,0,10*ROW('Hygiene Data'!G1))="","",OFFSET('Hygiene Data'!$G$11,0,10*ROW('Hygiene Data'!G1)))</f>
        <v/>
      </c>
      <c r="DY7" s="279" t="str">
        <f ca="true">+IF(OFFSET('Hygiene Data'!$G$12,0,10*ROW('Hygiene Data'!G1))="","",OFFSET('Hygiene Data'!$G$12,0,10*ROW('Hygiene Data'!G1)))</f>
        <v/>
      </c>
      <c r="DZ7" s="279" t="str">
        <f ca="true">+IF(OFFSET('Hygiene Data'!$G$13,0,10*ROW('Hygiene Data'!G1))="","",OFFSET('Hygiene Data'!$G$13,0,10*ROW('Hygiene Data'!G1)))</f>
        <v/>
      </c>
      <c r="EA7" s="279" t="str">
        <f ca="true">+IF(OFFSET('Hygiene Data'!$H$11,0,10*ROW('Hygiene Data'!H1))="","",OFFSET('Hygiene Data'!$H$11,0,10*ROW('Hygiene Data'!H1)))</f>
        <v/>
      </c>
      <c r="EB7" s="279" t="str">
        <f ca="true">+IF(OFFSET('Hygiene Data'!$H$12,0,10*ROW('Hygiene Data'!H1))="","",OFFSET('Hygiene Data'!$H$12,0,10*ROW('Hygiene Data'!H1)))</f>
        <v/>
      </c>
      <c r="EC7" s="279" t="str">
        <f ca="true">+IF(OFFSET('Hygiene Data'!$H$13,0,10*ROW('Hygiene Data'!H1))="","",OFFSET('Hygiene Data'!$H$13,0,10*ROW('Hygiene Data'!H1)))</f>
        <v/>
      </c>
      <c r="ED7" s="279" t="str">
        <f ca="true">+IF(OFFSET('Hygiene Data'!$I$11,0,10*ROW('Hygiene Data'!I1))="","",OFFSET('Hygiene Data'!$I$11,0,10*ROW('Hygiene Data'!I1)))</f>
        <v/>
      </c>
      <c r="EE7" s="279" t="str">
        <f ca="true">+IF(OFFSET('Hygiene Data'!$I$12,0,10*ROW('Hygiene Data'!I1))="","",OFFSET('Hygiene Data'!$I$12,0,10*ROW('Hygiene Data'!I1)))</f>
        <v/>
      </c>
      <c r="EF7" s="27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NIC_2016_SIASAR</v>
      </c>
      <c r="B8" s="36" t="str">
        <f ca="true">+IF(OFFSET('Water Data'!$C$2,0,10*ROW('Water Data'!F2))="","",OFFSET('Water Data'!$C$2,0,10*ROW('Water Data'!F2)))</f>
        <v>Survey</v>
      </c>
      <c r="C8" s="335">
        <f t="shared" ca="true" si="0"/>
        <v>2016</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str">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[29]</v>
      </c>
      <c r="L8" s="96" t="str">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[28]</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[63]</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str">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[14]</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str">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[14]</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9"/>
      <c r="BS8" s="279" t="str">
        <f ca="true">+IF(OFFSET('Water Data'!$D$27,0,10*ROW('Water Data'!D2))="","",OFFSET('Water Data'!$D$27,0,10*ROW('Water Data'!D2)))</f>
        <v/>
      </c>
      <c r="BT8" s="279" t="str">
        <f ca="true">+IF(OFFSET('Water Data'!$D$28,0,10*ROW('Water Data'!D2))="","",OFFSET('Water Data'!$D$28,0,10*ROW('Water Data'!D2)))</f>
        <v/>
      </c>
      <c r="BU8" s="279" t="str">
        <f ca="true">+IF(OFFSET('Water Data'!$D$29,0,10*ROW('Water Data'!D2))="","",OFFSET('Water Data'!$D$29,0,10*ROW('Water Data'!D2)))</f>
        <v/>
      </c>
      <c r="BV8" s="279" t="str">
        <f ca="true">+IF(OFFSET('Water Data'!$E$27,0,10*ROW('Water Data'!E2))="","",OFFSET('Water Data'!$E$27,0,10*ROW('Water Data'!E2)))</f>
        <v/>
      </c>
      <c r="BW8" s="279" t="str">
        <f ca="true">+IF(OFFSET('Water Data'!$E$28,0,10*ROW('Water Data'!E2))="","",OFFSET('Water Data'!$E$28,0,10*ROW('Water Data'!E2)))</f>
        <v/>
      </c>
      <c r="BX8" s="279" t="str">
        <f ca="true">+IF(OFFSET('Water Data'!$E$29,0,10*ROW('Water Data'!E2))="","",OFFSET('Water Data'!$E$29,0,10*ROW('Water Data'!E2)))</f>
        <v/>
      </c>
      <c r="BY8" s="279" t="str">
        <f ca="true">+IF(OFFSET('Water Data'!$F$27,0,10*ROW('Water Data'!F2))="","",OFFSET('Water Data'!$F$27,0,10*ROW('Water Data'!F2)))</f>
        <v/>
      </c>
      <c r="BZ8" s="279" t="str">
        <f ca="true">+IF(OFFSET('Water Data'!$F$28,0,10*ROW('Water Data'!F2))="","",OFFSET('Water Data'!$F$28,0,10*ROW('Water Data'!F2)))</f>
        <v>No</v>
      </c>
      <c r="CA8" s="279" t="str">
        <f ca="true">+IF(OFFSET('Water Data'!$F$29,0,10*ROW('Water Data'!F2))="","",OFFSET('Water Data'!$F$29,0,10*ROW('Water Data'!F2)))</f>
        <v>No</v>
      </c>
      <c r="CB8" s="279" t="str">
        <f ca="true">+IF(OFFSET('Water Data'!$G$27,0,10*ROW('Water Data'!G2))="","",OFFSET('Water Data'!$G$27,0,10*ROW('Water Data'!G2)))</f>
        <v/>
      </c>
      <c r="CC8" s="279" t="str">
        <f ca="true">+IF(OFFSET('Water Data'!$G$28,0,10*ROW('Water Data'!G2))="","",OFFSET('Water Data'!$G$28,0,10*ROW('Water Data'!G2)))</f>
        <v/>
      </c>
      <c r="CD8" s="279" t="str">
        <f ca="true">+IF(OFFSET('Water Data'!$G$29,0,10*ROW('Water Data'!G2))="","",OFFSET('Water Data'!$G$29,0,10*ROW('Water Data'!G2)))</f>
        <v/>
      </c>
      <c r="CE8" s="279" t="str">
        <f ca="true">+IF(OFFSET('Water Data'!$H$27,0,10*ROW('Water Data'!H2))="","",OFFSET('Water Data'!$H$27,0,10*ROW('Water Data'!H2)))</f>
        <v/>
      </c>
      <c r="CF8" s="279" t="str">
        <f ca="true">+IF(OFFSET('Water Data'!$H$28,0,10*ROW('Water Data'!H2))="","",OFFSET('Water Data'!$H$28,0,10*ROW('Water Data'!H2)))</f>
        <v/>
      </c>
      <c r="CG8" s="279" t="str">
        <f ca="true">+IF(OFFSET('Water Data'!$H$29,0,10*ROW('Water Data'!H2))="","",OFFSET('Water Data'!$H$29,0,10*ROW('Water Data'!H2)))</f>
        <v/>
      </c>
      <c r="CH8" s="279" t="str">
        <f ca="true">+IF(OFFSET('Water Data'!$I$27,0,10*ROW('Water Data'!I2))="","",OFFSET('Water Data'!$I$27,0,10*ROW('Water Data'!I2)))</f>
        <v/>
      </c>
      <c r="CI8" s="279" t="str">
        <f ca="true">+IF(OFFSET('Water Data'!$I$28,0,10*ROW('Water Data'!I2))="","",OFFSET('Water Data'!$I$28,0,10*ROW('Water Data'!I2)))</f>
        <v/>
      </c>
      <c r="CJ8" s="279" t="str">
        <f ca="true">+IF(OFFSET('Water Data'!$I$29,0,10*ROW('Water Data'!I2))="","",OFFSET('Water Data'!$I$29,0,10*ROW('Water Data'!I2)))</f>
        <v/>
      </c>
      <c r="CK8" s="279" t="str">
        <f ca="true">+IF(OFFSET('Sanitation Data'!$D$28,0,10*ROW('Sanitation Data'!D2))="","",OFFSET('Sanitation Data'!$D$28,0,10*ROW('Sanitation Data'!D2)))</f>
        <v/>
      </c>
      <c r="CL8" s="279" t="str">
        <f ca="true">+IF(OFFSET('Sanitation Data'!$D$29,0,10*ROW('Sanitation Data'!D2))="","",OFFSET('Sanitation Data'!$D$29,0,10*ROW('Sanitation Data'!D2)))</f>
        <v/>
      </c>
      <c r="CM8" s="279" t="str">
        <f ca="true">+IF(OFFSET('Sanitation Data'!$D$30,0,10*ROW('Sanitation Data'!D2))="","",OFFSET('Sanitation Data'!$D$30,0,10*ROW('Sanitation Data'!D2)))</f>
        <v/>
      </c>
      <c r="CN8" s="279" t="str">
        <f ca="true">+IF(OFFSET('Sanitation Data'!$D$31,0,10*ROW('Sanitation Data'!D2))="","",OFFSET('Sanitation Data'!$D$31,0,10*ROW('Sanitation Data'!D2)))</f>
        <v/>
      </c>
      <c r="CO8" s="279" t="str">
        <f ca="true">+IF(OFFSET('Sanitation Data'!$D$32,0,10*ROW('Sanitation Data'!D2))="","",OFFSET('Sanitation Data'!$D$32,0,10*ROW('Sanitation Data'!D2)))</f>
        <v/>
      </c>
      <c r="CP8" s="279" t="str">
        <f ca="true">+IF(OFFSET('Sanitation Data'!$E$28,0,10*ROW('Sanitation Data'!E2))="","",OFFSET('Sanitation Data'!$E$28,0,10*ROW('Sanitation Data'!E2)))</f>
        <v/>
      </c>
      <c r="CQ8" s="279" t="str">
        <f ca="true">+IF(OFFSET('Sanitation Data'!$E$29,0,10*ROW('Sanitation Data'!E2))="","",OFFSET('Sanitation Data'!$E$29,0,10*ROW('Sanitation Data'!E2)))</f>
        <v/>
      </c>
      <c r="CR8" s="279" t="str">
        <f ca="true">+IF(OFFSET('Sanitation Data'!$E$30,0,10*ROW('Sanitation Data'!E2))="","",OFFSET('Sanitation Data'!$E$30,0,10*ROW('Sanitation Data'!E2)))</f>
        <v/>
      </c>
      <c r="CS8" s="279" t="str">
        <f ca="true">+IF(OFFSET('Sanitation Data'!$E$31,0,10*ROW('Sanitation Data'!E2))="","",OFFSET('Sanitation Data'!$E$31,0,10*ROW('Sanitation Data'!E2)))</f>
        <v/>
      </c>
      <c r="CT8" s="279" t="str">
        <f ca="true">+IF(OFFSET('Sanitation Data'!$E$32,0,10*ROW('Sanitation Data'!E2))="","",OFFSET('Sanitation Data'!$E$32,0,10*ROW('Sanitation Data'!E2)))</f>
        <v/>
      </c>
      <c r="CU8" s="279" t="str">
        <f ca="true">+IF(OFFSET('Sanitation Data'!$F$28,0,10*ROW('Sanitation Data'!F2))="","",OFFSET('Sanitation Data'!$F$28,0,10*ROW('Sanitation Data'!F2)))</f>
        <v/>
      </c>
      <c r="CV8" s="279" t="str">
        <f ca="true">+IF(OFFSET('Sanitation Data'!$F$29,0,10*ROW('Sanitation Data'!F2))="","",OFFSET('Sanitation Data'!$F$29,0,10*ROW('Sanitation Data'!F2)))</f>
        <v>No</v>
      </c>
      <c r="CW8" s="279" t="str">
        <f ca="true">+IF(OFFSET('Sanitation Data'!$F$30,0,10*ROW('Sanitation Data'!F2))="","",OFFSET('Sanitation Data'!$F$30,0,10*ROW('Sanitation Data'!F2)))</f>
        <v/>
      </c>
      <c r="CX8" s="279" t="str">
        <f ca="true">+IF(OFFSET('Sanitation Data'!$F$31,0,10*ROW('Sanitation Data'!F2))="","",OFFSET('Sanitation Data'!$F$31,0,10*ROW('Sanitation Data'!F2)))</f>
        <v>No</v>
      </c>
      <c r="CY8" s="279" t="str">
        <f ca="true">+IF(OFFSET('Sanitation Data'!$F$32,0,10*ROW('Sanitation Data'!F2))="","",OFFSET('Sanitation Data'!$F$32,0,10*ROW('Sanitation Data'!F2)))</f>
        <v/>
      </c>
      <c r="CZ8" s="279" t="str">
        <f ca="true">+IF(OFFSET('Sanitation Data'!$G$28,0,10*ROW('Sanitation Data'!G2))="","",OFFSET('Sanitation Data'!$G$28,0,10*ROW('Sanitation Data'!G2)))</f>
        <v/>
      </c>
      <c r="DA8" s="279" t="str">
        <f ca="true">+IF(OFFSET('Sanitation Data'!$G$29,0,10*ROW('Sanitation Data'!G2))="","",OFFSET('Sanitation Data'!$G$29,0,10*ROW('Sanitation Data'!G2)))</f>
        <v/>
      </c>
      <c r="DB8" s="279" t="str">
        <f ca="true">+IF(OFFSET('Sanitation Data'!$G$30,0,10*ROW('Sanitation Data'!G2))="","",OFFSET('Sanitation Data'!$G$30,0,10*ROW('Sanitation Data'!G2)))</f>
        <v/>
      </c>
      <c r="DC8" s="279" t="str">
        <f ca="true">+IF(OFFSET('Sanitation Data'!$G$31,0,10*ROW('Sanitation Data'!G2))="","",OFFSET('Sanitation Data'!$G$31,0,10*ROW('Sanitation Data'!G2)))</f>
        <v/>
      </c>
      <c r="DD8" s="279" t="str">
        <f ca="true">+IF(OFFSET('Sanitation Data'!$G$32,0,10*ROW('Sanitation Data'!G2))="","",OFFSET('Sanitation Data'!$G$32,0,10*ROW('Sanitation Data'!G2)))</f>
        <v/>
      </c>
      <c r="DE8" s="279" t="str">
        <f ca="true">+IF(OFFSET('Sanitation Data'!$H$28,0,10*ROW('Sanitation Data'!H2))="","",OFFSET('Sanitation Data'!$H$28,0,10*ROW('Sanitation Data'!H2)))</f>
        <v/>
      </c>
      <c r="DF8" s="279" t="str">
        <f ca="true">+IF(OFFSET('Sanitation Data'!$H$29,0,10*ROW('Sanitation Data'!H2))="","",OFFSET('Sanitation Data'!$H$29,0,10*ROW('Sanitation Data'!H2)))</f>
        <v/>
      </c>
      <c r="DG8" s="279" t="str">
        <f ca="true">+IF(OFFSET('Sanitation Data'!$H$30,0,10*ROW('Sanitation Data'!H2))="","",OFFSET('Sanitation Data'!$H$30,0,10*ROW('Sanitation Data'!H2)))</f>
        <v/>
      </c>
      <c r="DH8" s="279" t="str">
        <f ca="true">+IF(OFFSET('Sanitation Data'!$H$31,0,10*ROW('Sanitation Data'!H2))="","",OFFSET('Sanitation Data'!$H$31,0,10*ROW('Sanitation Data'!H2)))</f>
        <v/>
      </c>
      <c r="DI8" s="279" t="str">
        <f ca="true">+IF(OFFSET('Sanitation Data'!$H$32,0,10*ROW('Sanitation Data'!H2))="","",OFFSET('Sanitation Data'!$H$32,0,10*ROW('Sanitation Data'!H2)))</f>
        <v/>
      </c>
      <c r="DJ8" s="279" t="str">
        <f ca="true">+IF(OFFSET('Sanitation Data'!$I$28,0,10*ROW('Sanitation Data'!I2))="","",OFFSET('Sanitation Data'!$I$28,0,10*ROW('Sanitation Data'!I2)))</f>
        <v/>
      </c>
      <c r="DK8" s="279" t="str">
        <f ca="true">+IF(OFFSET('Sanitation Data'!$I$29,0,10*ROW('Sanitation Data'!I2))="","",OFFSET('Sanitation Data'!$I$29,0,10*ROW('Sanitation Data'!I2)))</f>
        <v/>
      </c>
      <c r="DL8" s="279" t="str">
        <f ca="true">+IF(OFFSET('Sanitation Data'!$I$30,0,10*ROW('Sanitation Data'!I2))="","",OFFSET('Sanitation Data'!$I$30,0,10*ROW('Sanitation Data'!I2)))</f>
        <v/>
      </c>
      <c r="DM8" s="279" t="str">
        <f ca="true">+IF(OFFSET('Sanitation Data'!$I$31,0,10*ROW('Sanitation Data'!I2))="","",OFFSET('Sanitation Data'!$I$31,0,10*ROW('Sanitation Data'!I2)))</f>
        <v/>
      </c>
      <c r="DN8" s="279" t="str">
        <f ca="true">+IF(OFFSET('Sanitation Data'!$I$32,0,10*ROW('Sanitation Data'!I2))="","",OFFSET('Sanitation Data'!$I$32,0,10*ROW('Sanitation Data'!I2)))</f>
        <v/>
      </c>
      <c r="DO8" s="279" t="str">
        <f ca="true">+IF(OFFSET('Hygiene Data'!$D$11,0,10*ROW('Hygiene Data'!D2))="","",OFFSET('Hygiene Data'!$D$11,0,10*ROW('Hygiene Data'!D2)))</f>
        <v/>
      </c>
      <c r="DP8" s="279" t="str">
        <f ca="true">+IF(OFFSET('Hygiene Data'!$D$12,0,10*ROW('Hygiene Data'!D2))="","",OFFSET('Hygiene Data'!$D$12,0,10*ROW('Hygiene Data'!D2)))</f>
        <v/>
      </c>
      <c r="DQ8" s="279" t="str">
        <f ca="true">+IF(OFFSET('Hygiene Data'!$D$13,0,10*ROW('Hygiene Data'!D2))="","",OFFSET('Hygiene Data'!$D$13,0,10*ROW('Hygiene Data'!D2)))</f>
        <v/>
      </c>
      <c r="DR8" s="279" t="str">
        <f ca="true">+IF(OFFSET('Hygiene Data'!$E$11,0,10*ROW('Hygiene Data'!E2))="","",OFFSET('Hygiene Data'!$E$11,0,10*ROW('Hygiene Data'!E2)))</f>
        <v/>
      </c>
      <c r="DS8" s="279" t="str">
        <f ca="true">+IF(OFFSET('Hygiene Data'!$E$12,0,10*ROW('Hygiene Data'!E2))="","",OFFSET('Hygiene Data'!$E$12,0,10*ROW('Hygiene Data'!E2)))</f>
        <v/>
      </c>
      <c r="DT8" s="279" t="str">
        <f ca="true">+IF(OFFSET('Hygiene Data'!$E$13,0,10*ROW('Hygiene Data'!E2))="","",OFFSET('Hygiene Data'!$E$13,0,10*ROW('Hygiene Data'!E2)))</f>
        <v/>
      </c>
      <c r="DU8" s="279" t="str">
        <f ca="true">+IF(OFFSET('Hygiene Data'!$F$11,0,10*ROW('Hygiene Data'!F2))="","",OFFSET('Hygiene Data'!$F$11,0,10*ROW('Hygiene Data'!F2)))</f>
        <v/>
      </c>
      <c r="DV8" s="279" t="str">
        <f ca="true">+IF(OFFSET('Hygiene Data'!$F$12,0,10*ROW('Hygiene Data'!F2))="","",OFFSET('Hygiene Data'!$F$12,0,10*ROW('Hygiene Data'!F2)))</f>
        <v/>
      </c>
      <c r="DW8" s="279" t="str">
        <f ca="true">+IF(OFFSET('Hygiene Data'!$F$13,0,10*ROW('Hygiene Data'!F2))="","",OFFSET('Hygiene Data'!$F$13,0,10*ROW('Hygiene Data'!F2)))</f>
        <v>No</v>
      </c>
      <c r="DX8" s="279" t="str">
        <f ca="true">+IF(OFFSET('Hygiene Data'!$G$11,0,10*ROW('Hygiene Data'!G2))="","",OFFSET('Hygiene Data'!$G$11,0,10*ROW('Hygiene Data'!G2)))</f>
        <v/>
      </c>
      <c r="DY8" s="279" t="str">
        <f ca="true">+IF(OFFSET('Hygiene Data'!$G$12,0,10*ROW('Hygiene Data'!G2))="","",OFFSET('Hygiene Data'!$G$12,0,10*ROW('Hygiene Data'!G2)))</f>
        <v/>
      </c>
      <c r="DZ8" s="279" t="str">
        <f ca="true">+IF(OFFSET('Hygiene Data'!$G$13,0,10*ROW('Hygiene Data'!G2))="","",OFFSET('Hygiene Data'!$G$13,0,10*ROW('Hygiene Data'!G2)))</f>
        <v/>
      </c>
      <c r="EA8" s="279" t="str">
        <f ca="true">+IF(OFFSET('Hygiene Data'!$H$11,0,10*ROW('Hygiene Data'!H2))="","",OFFSET('Hygiene Data'!$H$11,0,10*ROW('Hygiene Data'!H2)))</f>
        <v/>
      </c>
      <c r="EB8" s="279" t="str">
        <f ca="true">+IF(OFFSET('Hygiene Data'!$H$12,0,10*ROW('Hygiene Data'!H2))="","",OFFSET('Hygiene Data'!$H$12,0,10*ROW('Hygiene Data'!H2)))</f>
        <v/>
      </c>
      <c r="EC8" s="279" t="str">
        <f ca="true">+IF(OFFSET('Hygiene Data'!$H$13,0,10*ROW('Hygiene Data'!H2))="","",OFFSET('Hygiene Data'!$H$13,0,10*ROW('Hygiene Data'!H2)))</f>
        <v/>
      </c>
      <c r="ED8" s="279" t="str">
        <f ca="true">+IF(OFFSET('Hygiene Data'!$I$11,0,10*ROW('Hygiene Data'!I2))="","",OFFSET('Hygiene Data'!$I$11,0,10*ROW('Hygiene Data'!I2)))</f>
        <v/>
      </c>
      <c r="EE8" s="279" t="str">
        <f ca="true">+IF(OFFSET('Hygiene Data'!$I$12,0,10*ROW('Hygiene Data'!I2))="","",OFFSET('Hygiene Data'!$I$12,0,10*ROW('Hygiene Data'!I2)))</f>
        <v/>
      </c>
      <c r="EF8" s="27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NIC_2017_CEN</v>
      </c>
      <c r="B9" s="36" t="str">
        <f ca="true">+IF(OFFSET('Water Data'!$C$2,0,10*ROW('Water Data'!F3))="","",OFFSET('Water Data'!$C$2,0,10*ROW('Water Data'!F3)))</f>
        <v>Survey</v>
      </c>
      <c r="C9" s="335">
        <f t="shared" ca="true" si="0"/>
        <v>2017</v>
      </c>
      <c r="D9" s="96">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97.570760000000007</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72.195495000000008</v>
      </c>
      <c r="F9" s="96">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53.975724547931634</v>
      </c>
      <c r="G9" s="96" t="str">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[99]</v>
      </c>
      <c r="H9" s="96" t="str">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[72]</v>
      </c>
      <c r="I9" s="96" t="str">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[74]</v>
      </c>
      <c r="J9" s="96">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97.382530000000003</v>
      </c>
      <c r="K9" s="96">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69.343720000000005</v>
      </c>
      <c r="L9" s="96">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53.681829605428497</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97.559299999999993</v>
      </c>
      <c r="W9" s="97">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71.347544999999997</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12.295881062637095</v>
      </c>
      <c r="Z9" s="97">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12.295881062637095</v>
      </c>
      <c r="AA9" s="97" t="str">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[99]</v>
      </c>
      <c r="AB9" s="97" t="str">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[87]</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13.725490196078432</v>
      </c>
      <c r="AE9" s="97" t="str">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[14]</v>
      </c>
      <c r="AF9" s="97">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97.433610000000002</v>
      </c>
      <c r="AG9" s="97">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69.554395</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12.277887462981244</v>
      </c>
      <c r="AJ9" s="97">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12.277887462981244</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40.129781420765028</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str">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[38]</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40.159666782367232</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9"/>
      <c r="BS9" s="279" t="str">
        <f ca="true">+IF(OFFSET('Water Data'!$D$27,0,10*ROW('Water Data'!D3))="","",OFFSET('Water Data'!$D$27,0,10*ROW('Water Data'!D3)))</f>
        <v>Yes</v>
      </c>
      <c r="BT9" s="279" t="str">
        <f ca="true">+IF(OFFSET('Water Data'!$D$28,0,10*ROW('Water Data'!D3))="","",OFFSET('Water Data'!$D$28,0,10*ROW('Water Data'!D3)))</f>
        <v>Yes</v>
      </c>
      <c r="BU9" s="279" t="str">
        <f ca="true">+IF(OFFSET('Water Data'!$D$29,0,10*ROW('Water Data'!D3))="","",OFFSET('Water Data'!$D$29,0,10*ROW('Water Data'!D3)))</f>
        <v>Yes</v>
      </c>
      <c r="BV9" s="279" t="str">
        <f ca="true">+IF(OFFSET('Water Data'!$E$27,0,10*ROW('Water Data'!E3))="","",OFFSET('Water Data'!$E$27,0,10*ROW('Water Data'!E3)))</f>
        <v>No</v>
      </c>
      <c r="BW9" s="279" t="str">
        <f ca="true">+IF(OFFSET('Water Data'!$E$28,0,10*ROW('Water Data'!E3))="","",OFFSET('Water Data'!$E$28,0,10*ROW('Water Data'!E3)))</f>
        <v>No</v>
      </c>
      <c r="BX9" s="279" t="str">
        <f ca="true">+IF(OFFSET('Water Data'!$E$29,0,10*ROW('Water Data'!E3))="","",OFFSET('Water Data'!$E$29,0,10*ROW('Water Data'!E3)))</f>
        <v>No</v>
      </c>
      <c r="BY9" s="279" t="str">
        <f ca="true">+IF(OFFSET('Water Data'!$F$27,0,10*ROW('Water Data'!F3))="","",OFFSET('Water Data'!$F$27,0,10*ROW('Water Data'!F3)))</f>
        <v>Yes</v>
      </c>
      <c r="BZ9" s="279" t="str">
        <f ca="true">+IF(OFFSET('Water Data'!$F$28,0,10*ROW('Water Data'!F3))="","",OFFSET('Water Data'!$F$28,0,10*ROW('Water Data'!F3)))</f>
        <v>Yes</v>
      </c>
      <c r="CA9" s="279" t="str">
        <f ca="true">+IF(OFFSET('Water Data'!$F$29,0,10*ROW('Water Data'!F3))="","",OFFSET('Water Data'!$F$29,0,10*ROW('Water Data'!F3)))</f>
        <v>Yes</v>
      </c>
      <c r="CB9" s="279" t="str">
        <f ca="true">+IF(OFFSET('Water Data'!$G$27,0,10*ROW('Water Data'!G3))="","",OFFSET('Water Data'!$G$27,0,10*ROW('Water Data'!G3)))</f>
        <v/>
      </c>
      <c r="CC9" s="279" t="str">
        <f ca="true">+IF(OFFSET('Water Data'!$G$28,0,10*ROW('Water Data'!G3))="","",OFFSET('Water Data'!$G$28,0,10*ROW('Water Data'!G3)))</f>
        <v/>
      </c>
      <c r="CD9" s="279" t="str">
        <f ca="true">+IF(OFFSET('Water Data'!$G$29,0,10*ROW('Water Data'!G3))="","",OFFSET('Water Data'!$G$29,0,10*ROW('Water Data'!G3)))</f>
        <v/>
      </c>
      <c r="CE9" s="279" t="str">
        <f ca="true">+IF(OFFSET('Water Data'!$H$27,0,10*ROW('Water Data'!H3))="","",OFFSET('Water Data'!$H$27,0,10*ROW('Water Data'!H3)))</f>
        <v/>
      </c>
      <c r="CF9" s="279" t="str">
        <f ca="true">+IF(OFFSET('Water Data'!$H$28,0,10*ROW('Water Data'!H3))="","",OFFSET('Water Data'!$H$28,0,10*ROW('Water Data'!H3)))</f>
        <v/>
      </c>
      <c r="CG9" s="279" t="str">
        <f ca="true">+IF(OFFSET('Water Data'!$H$29,0,10*ROW('Water Data'!H3))="","",OFFSET('Water Data'!$H$29,0,10*ROW('Water Data'!H3)))</f>
        <v/>
      </c>
      <c r="CH9" s="279" t="str">
        <f ca="true">+IF(OFFSET('Water Data'!$I$27,0,10*ROW('Water Data'!I3))="","",OFFSET('Water Data'!$I$27,0,10*ROW('Water Data'!I3)))</f>
        <v/>
      </c>
      <c r="CI9" s="279" t="str">
        <f ca="true">+IF(OFFSET('Water Data'!$I$28,0,10*ROW('Water Data'!I3))="","",OFFSET('Water Data'!$I$28,0,10*ROW('Water Data'!I3)))</f>
        <v/>
      </c>
      <c r="CJ9" s="279" t="str">
        <f ca="true">+IF(OFFSET('Water Data'!$I$29,0,10*ROW('Water Data'!I3))="","",OFFSET('Water Data'!$I$29,0,10*ROW('Water Data'!I3)))</f>
        <v/>
      </c>
      <c r="CK9" s="279" t="str">
        <f ca="true">+IF(OFFSET('Sanitation Data'!$D$28,0,10*ROW('Sanitation Data'!D3))="","",OFFSET('Sanitation Data'!$D$28,0,10*ROW('Sanitation Data'!D3)))</f>
        <v>Yes</v>
      </c>
      <c r="CL9" s="279" t="str">
        <f ca="true">+IF(OFFSET('Sanitation Data'!$D$29,0,10*ROW('Sanitation Data'!D3))="","",OFFSET('Sanitation Data'!$D$29,0,10*ROW('Sanitation Data'!D3)))</f>
        <v>Yes</v>
      </c>
      <c r="CM9" s="279" t="str">
        <f ca="true">+IF(OFFSET('Sanitation Data'!$D$30,0,10*ROW('Sanitation Data'!D3))="","",OFFSET('Sanitation Data'!$D$30,0,10*ROW('Sanitation Data'!D3)))</f>
        <v/>
      </c>
      <c r="CN9" s="279" t="str">
        <f ca="true">+IF(OFFSET('Sanitation Data'!$D$31,0,10*ROW('Sanitation Data'!D3))="","",OFFSET('Sanitation Data'!$D$31,0,10*ROW('Sanitation Data'!D3)))</f>
        <v>Yes</v>
      </c>
      <c r="CO9" s="279" t="str">
        <f ca="true">+IF(OFFSET('Sanitation Data'!$D$32,0,10*ROW('Sanitation Data'!D3))="","",OFFSET('Sanitation Data'!$D$32,0,10*ROW('Sanitation Data'!D3)))</f>
        <v>Yes</v>
      </c>
      <c r="CP9" s="279" t="str">
        <f ca="true">+IF(OFFSET('Sanitation Data'!$E$28,0,10*ROW('Sanitation Data'!E3))="","",OFFSET('Sanitation Data'!$E$28,0,10*ROW('Sanitation Data'!E3)))</f>
        <v>No</v>
      </c>
      <c r="CQ9" s="279" t="str">
        <f ca="true">+IF(OFFSET('Sanitation Data'!$E$29,0,10*ROW('Sanitation Data'!E3))="","",OFFSET('Sanitation Data'!$E$29,0,10*ROW('Sanitation Data'!E3)))</f>
        <v>No</v>
      </c>
      <c r="CR9" s="279" t="str">
        <f ca="true">+IF(OFFSET('Sanitation Data'!$E$30,0,10*ROW('Sanitation Data'!E3))="","",OFFSET('Sanitation Data'!$E$30,0,10*ROW('Sanitation Data'!E3)))</f>
        <v/>
      </c>
      <c r="CS9" s="279" t="str">
        <f ca="true">+IF(OFFSET('Sanitation Data'!$E$31,0,10*ROW('Sanitation Data'!E3))="","",OFFSET('Sanitation Data'!$E$31,0,10*ROW('Sanitation Data'!E3)))</f>
        <v>Yes</v>
      </c>
      <c r="CT9" s="279" t="str">
        <f ca="true">+IF(OFFSET('Sanitation Data'!$E$32,0,10*ROW('Sanitation Data'!E3))="","",OFFSET('Sanitation Data'!$E$32,0,10*ROW('Sanitation Data'!E3)))</f>
        <v>No</v>
      </c>
      <c r="CU9" s="279" t="str">
        <f ca="true">+IF(OFFSET('Sanitation Data'!$F$28,0,10*ROW('Sanitation Data'!F3))="","",OFFSET('Sanitation Data'!$F$28,0,10*ROW('Sanitation Data'!F3)))</f>
        <v>Yes</v>
      </c>
      <c r="CV9" s="279" t="str">
        <f ca="true">+IF(OFFSET('Sanitation Data'!$F$29,0,10*ROW('Sanitation Data'!F3))="","",OFFSET('Sanitation Data'!$F$29,0,10*ROW('Sanitation Data'!F3)))</f>
        <v>Yes</v>
      </c>
      <c r="CW9" s="279" t="str">
        <f ca="true">+IF(OFFSET('Sanitation Data'!$F$30,0,10*ROW('Sanitation Data'!F3))="","",OFFSET('Sanitation Data'!$F$30,0,10*ROW('Sanitation Data'!F3)))</f>
        <v/>
      </c>
      <c r="CX9" s="279" t="str">
        <f ca="true">+IF(OFFSET('Sanitation Data'!$F$31,0,10*ROW('Sanitation Data'!F3))="","",OFFSET('Sanitation Data'!$F$31,0,10*ROW('Sanitation Data'!F3)))</f>
        <v>Yes</v>
      </c>
      <c r="CY9" s="279" t="str">
        <f ca="true">+IF(OFFSET('Sanitation Data'!$F$32,0,10*ROW('Sanitation Data'!F3))="","",OFFSET('Sanitation Data'!$F$32,0,10*ROW('Sanitation Data'!F3)))</f>
        <v>Yes</v>
      </c>
      <c r="CZ9" s="279" t="str">
        <f ca="true">+IF(OFFSET('Sanitation Data'!$G$28,0,10*ROW('Sanitation Data'!G3))="","",OFFSET('Sanitation Data'!$G$28,0,10*ROW('Sanitation Data'!G3)))</f>
        <v/>
      </c>
      <c r="DA9" s="279" t="str">
        <f ca="true">+IF(OFFSET('Sanitation Data'!$G$29,0,10*ROW('Sanitation Data'!G3))="","",OFFSET('Sanitation Data'!$G$29,0,10*ROW('Sanitation Data'!G3)))</f>
        <v/>
      </c>
      <c r="DB9" s="279" t="str">
        <f ca="true">+IF(OFFSET('Sanitation Data'!$G$30,0,10*ROW('Sanitation Data'!G3))="","",OFFSET('Sanitation Data'!$G$30,0,10*ROW('Sanitation Data'!G3)))</f>
        <v/>
      </c>
      <c r="DC9" s="279" t="str">
        <f ca="true">+IF(OFFSET('Sanitation Data'!$G$31,0,10*ROW('Sanitation Data'!G3))="","",OFFSET('Sanitation Data'!$G$31,0,10*ROW('Sanitation Data'!G3)))</f>
        <v/>
      </c>
      <c r="DD9" s="279" t="str">
        <f ca="true">+IF(OFFSET('Sanitation Data'!$G$32,0,10*ROW('Sanitation Data'!G3))="","",OFFSET('Sanitation Data'!$G$32,0,10*ROW('Sanitation Data'!G3)))</f>
        <v/>
      </c>
      <c r="DE9" s="279" t="str">
        <f ca="true">+IF(OFFSET('Sanitation Data'!$H$28,0,10*ROW('Sanitation Data'!H3))="","",OFFSET('Sanitation Data'!$H$28,0,10*ROW('Sanitation Data'!H3)))</f>
        <v/>
      </c>
      <c r="DF9" s="279" t="str">
        <f ca="true">+IF(OFFSET('Sanitation Data'!$H$29,0,10*ROW('Sanitation Data'!H3))="","",OFFSET('Sanitation Data'!$H$29,0,10*ROW('Sanitation Data'!H3)))</f>
        <v/>
      </c>
      <c r="DG9" s="279" t="str">
        <f ca="true">+IF(OFFSET('Sanitation Data'!$H$30,0,10*ROW('Sanitation Data'!H3))="","",OFFSET('Sanitation Data'!$H$30,0,10*ROW('Sanitation Data'!H3)))</f>
        <v/>
      </c>
      <c r="DH9" s="279" t="str">
        <f ca="true">+IF(OFFSET('Sanitation Data'!$H$31,0,10*ROW('Sanitation Data'!H3))="","",OFFSET('Sanitation Data'!$H$31,0,10*ROW('Sanitation Data'!H3)))</f>
        <v/>
      </c>
      <c r="DI9" s="279" t="str">
        <f ca="true">+IF(OFFSET('Sanitation Data'!$H$32,0,10*ROW('Sanitation Data'!H3))="","",OFFSET('Sanitation Data'!$H$32,0,10*ROW('Sanitation Data'!H3)))</f>
        <v/>
      </c>
      <c r="DJ9" s="279" t="str">
        <f ca="true">+IF(OFFSET('Sanitation Data'!$I$28,0,10*ROW('Sanitation Data'!I3))="","",OFFSET('Sanitation Data'!$I$28,0,10*ROW('Sanitation Data'!I3)))</f>
        <v/>
      </c>
      <c r="DK9" s="279" t="str">
        <f ca="true">+IF(OFFSET('Sanitation Data'!$I$29,0,10*ROW('Sanitation Data'!I3))="","",OFFSET('Sanitation Data'!$I$29,0,10*ROW('Sanitation Data'!I3)))</f>
        <v/>
      </c>
      <c r="DL9" s="279" t="str">
        <f ca="true">+IF(OFFSET('Sanitation Data'!$I$30,0,10*ROW('Sanitation Data'!I3))="","",OFFSET('Sanitation Data'!$I$30,0,10*ROW('Sanitation Data'!I3)))</f>
        <v/>
      </c>
      <c r="DM9" s="279" t="str">
        <f ca="true">+IF(OFFSET('Sanitation Data'!$I$31,0,10*ROW('Sanitation Data'!I3))="","",OFFSET('Sanitation Data'!$I$31,0,10*ROW('Sanitation Data'!I3)))</f>
        <v/>
      </c>
      <c r="DN9" s="279" t="str">
        <f ca="true">+IF(OFFSET('Sanitation Data'!$I$32,0,10*ROW('Sanitation Data'!I3))="","",OFFSET('Sanitation Data'!$I$32,0,10*ROW('Sanitation Data'!I3)))</f>
        <v/>
      </c>
      <c r="DO9" s="279" t="str">
        <f ca="true">+IF(OFFSET('Hygiene Data'!$D$11,0,10*ROW('Hygiene Data'!D3))="","",OFFSET('Hygiene Data'!$D$11,0,10*ROW('Hygiene Data'!D3)))</f>
        <v/>
      </c>
      <c r="DP9" s="279" t="str">
        <f ca="true">+IF(OFFSET('Hygiene Data'!$D$12,0,10*ROW('Hygiene Data'!D3))="","",OFFSET('Hygiene Data'!$D$12,0,10*ROW('Hygiene Data'!D3)))</f>
        <v/>
      </c>
      <c r="DQ9" s="279" t="str">
        <f ca="true">+IF(OFFSET('Hygiene Data'!$D$13,0,10*ROW('Hygiene Data'!D3))="","",OFFSET('Hygiene Data'!$D$13,0,10*ROW('Hygiene Data'!D3)))</f>
        <v>Yes</v>
      </c>
      <c r="DR9" s="279" t="str">
        <f ca="true">+IF(OFFSET('Hygiene Data'!$E$11,0,10*ROW('Hygiene Data'!E3))="","",OFFSET('Hygiene Data'!$E$11,0,10*ROW('Hygiene Data'!E3)))</f>
        <v/>
      </c>
      <c r="DS9" s="279" t="str">
        <f ca="true">+IF(OFFSET('Hygiene Data'!$E$12,0,10*ROW('Hygiene Data'!E3))="","",OFFSET('Hygiene Data'!$E$12,0,10*ROW('Hygiene Data'!E3)))</f>
        <v/>
      </c>
      <c r="DT9" s="279" t="str">
        <f ca="true">+IF(OFFSET('Hygiene Data'!$E$13,0,10*ROW('Hygiene Data'!E3))="","",OFFSET('Hygiene Data'!$E$13,0,10*ROW('Hygiene Data'!E3)))</f>
        <v>No</v>
      </c>
      <c r="DU9" s="279" t="str">
        <f ca="true">+IF(OFFSET('Hygiene Data'!$F$11,0,10*ROW('Hygiene Data'!F3))="","",OFFSET('Hygiene Data'!$F$11,0,10*ROW('Hygiene Data'!F3)))</f>
        <v/>
      </c>
      <c r="DV9" s="279" t="str">
        <f ca="true">+IF(OFFSET('Hygiene Data'!$F$12,0,10*ROW('Hygiene Data'!F3))="","",OFFSET('Hygiene Data'!$F$12,0,10*ROW('Hygiene Data'!F3)))</f>
        <v/>
      </c>
      <c r="DW9" s="279" t="str">
        <f ca="true">+IF(OFFSET('Hygiene Data'!$F$13,0,10*ROW('Hygiene Data'!F3))="","",OFFSET('Hygiene Data'!$F$13,0,10*ROW('Hygiene Data'!F3)))</f>
        <v>Yes</v>
      </c>
      <c r="DX9" s="279" t="str">
        <f ca="true">+IF(OFFSET('Hygiene Data'!$G$11,0,10*ROW('Hygiene Data'!G3))="","",OFFSET('Hygiene Data'!$G$11,0,10*ROW('Hygiene Data'!G3)))</f>
        <v/>
      </c>
      <c r="DY9" s="279" t="str">
        <f ca="true">+IF(OFFSET('Hygiene Data'!$G$12,0,10*ROW('Hygiene Data'!G3))="","",OFFSET('Hygiene Data'!$G$12,0,10*ROW('Hygiene Data'!G3)))</f>
        <v/>
      </c>
      <c r="DZ9" s="279" t="str">
        <f ca="true">+IF(OFFSET('Hygiene Data'!$G$13,0,10*ROW('Hygiene Data'!G3))="","",OFFSET('Hygiene Data'!$G$13,0,10*ROW('Hygiene Data'!G3)))</f>
        <v/>
      </c>
      <c r="EA9" s="279" t="str">
        <f ca="true">+IF(OFFSET('Hygiene Data'!$H$11,0,10*ROW('Hygiene Data'!H3))="","",OFFSET('Hygiene Data'!$H$11,0,10*ROW('Hygiene Data'!H3)))</f>
        <v/>
      </c>
      <c r="EB9" s="279" t="str">
        <f ca="true">+IF(OFFSET('Hygiene Data'!$H$12,0,10*ROW('Hygiene Data'!H3))="","",OFFSET('Hygiene Data'!$H$12,0,10*ROW('Hygiene Data'!H3)))</f>
        <v/>
      </c>
      <c r="EC9" s="279" t="str">
        <f ca="true">+IF(OFFSET('Hygiene Data'!$H$13,0,10*ROW('Hygiene Data'!H3))="","",OFFSET('Hygiene Data'!$H$13,0,10*ROW('Hygiene Data'!H3)))</f>
        <v/>
      </c>
      <c r="ED9" s="279" t="str">
        <f ca="true">+IF(OFFSET('Hygiene Data'!$I$11,0,10*ROW('Hygiene Data'!I3))="","",OFFSET('Hygiene Data'!$I$11,0,10*ROW('Hygiene Data'!I3)))</f>
        <v/>
      </c>
      <c r="EE9" s="279" t="str">
        <f ca="true">+IF(OFFSET('Hygiene Data'!$I$12,0,10*ROW('Hygiene Data'!I3))="","",OFFSET('Hygiene Data'!$I$12,0,10*ROW('Hygiene Data'!I3)))</f>
        <v/>
      </c>
      <c r="EF9" s="27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NIC_2017_SIASAR</v>
      </c>
      <c r="B10" s="36" t="str">
        <f ca="true">+IF(OFFSET('Water Data'!$C$2,0,10*ROW('Water Data'!F4))="","",OFFSET('Water Data'!$C$2,0,10*ROW('Water Data'!F4)))</f>
        <v>Survey</v>
      </c>
      <c r="C10" s="335">
        <f t="shared" ca="true" si="0"/>
        <v>2017</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43.311199999999999</v>
      </c>
      <c r="L10" s="96">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39.184100000000001</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71.110100000000003</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15.2751</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28.700199999999999</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9"/>
      <c r="BS10" s="279" t="str">
        <f ca="true">+IF(OFFSET('Water Data'!$D$27,0,10*ROW('Water Data'!D4))="","",OFFSET('Water Data'!$D$27,0,10*ROW('Water Data'!D4)))</f>
        <v/>
      </c>
      <c r="BT10" s="279" t="str">
        <f ca="true">+IF(OFFSET('Water Data'!$D$28,0,10*ROW('Water Data'!D4))="","",OFFSET('Water Data'!$D$28,0,10*ROW('Water Data'!D4)))</f>
        <v/>
      </c>
      <c r="BU10" s="279" t="str">
        <f ca="true">+IF(OFFSET('Water Data'!$D$29,0,10*ROW('Water Data'!D4))="","",OFFSET('Water Data'!$D$29,0,10*ROW('Water Data'!D4)))</f>
        <v/>
      </c>
      <c r="BV10" s="279" t="str">
        <f ca="true">+IF(OFFSET('Water Data'!$E$27,0,10*ROW('Water Data'!E4))="","",OFFSET('Water Data'!$E$27,0,10*ROW('Water Data'!E4)))</f>
        <v/>
      </c>
      <c r="BW10" s="279" t="str">
        <f ca="true">+IF(OFFSET('Water Data'!$E$28,0,10*ROW('Water Data'!E4))="","",OFFSET('Water Data'!$E$28,0,10*ROW('Water Data'!E4)))</f>
        <v/>
      </c>
      <c r="BX10" s="279" t="str">
        <f ca="true">+IF(OFFSET('Water Data'!$E$29,0,10*ROW('Water Data'!E4))="","",OFFSET('Water Data'!$E$29,0,10*ROW('Water Data'!E4)))</f>
        <v/>
      </c>
      <c r="BY10" s="279" t="str">
        <f ca="true">+IF(OFFSET('Water Data'!$F$27,0,10*ROW('Water Data'!F4))="","",OFFSET('Water Data'!$F$27,0,10*ROW('Water Data'!F4)))</f>
        <v/>
      </c>
      <c r="BZ10" s="279" t="str">
        <f ca="true">+IF(OFFSET('Water Data'!$F$28,0,10*ROW('Water Data'!F4))="","",OFFSET('Water Data'!$F$28,0,10*ROW('Water Data'!F4)))</f>
        <v>Yes</v>
      </c>
      <c r="CA10" s="279" t="str">
        <f ca="true">+IF(OFFSET('Water Data'!$F$29,0,10*ROW('Water Data'!F4))="","",OFFSET('Water Data'!$F$29,0,10*ROW('Water Data'!F4)))</f>
        <v>Yes</v>
      </c>
      <c r="CB10" s="279" t="str">
        <f ca="true">+IF(OFFSET('Water Data'!$G$27,0,10*ROW('Water Data'!G4))="","",OFFSET('Water Data'!$G$27,0,10*ROW('Water Data'!G4)))</f>
        <v/>
      </c>
      <c r="CC10" s="279" t="str">
        <f ca="true">+IF(OFFSET('Water Data'!$G$28,0,10*ROW('Water Data'!G4))="","",OFFSET('Water Data'!$G$28,0,10*ROW('Water Data'!G4)))</f>
        <v/>
      </c>
      <c r="CD10" s="279" t="str">
        <f ca="true">+IF(OFFSET('Water Data'!$G$29,0,10*ROW('Water Data'!G4))="","",OFFSET('Water Data'!$G$29,0,10*ROW('Water Data'!G4)))</f>
        <v/>
      </c>
      <c r="CE10" s="279" t="str">
        <f ca="true">+IF(OFFSET('Water Data'!$H$27,0,10*ROW('Water Data'!H4))="","",OFFSET('Water Data'!$H$27,0,10*ROW('Water Data'!H4)))</f>
        <v/>
      </c>
      <c r="CF10" s="279" t="str">
        <f ca="true">+IF(OFFSET('Water Data'!$H$28,0,10*ROW('Water Data'!H4))="","",OFFSET('Water Data'!$H$28,0,10*ROW('Water Data'!H4)))</f>
        <v/>
      </c>
      <c r="CG10" s="279" t="str">
        <f ca="true">+IF(OFFSET('Water Data'!$H$29,0,10*ROW('Water Data'!H4))="","",OFFSET('Water Data'!$H$29,0,10*ROW('Water Data'!H4)))</f>
        <v/>
      </c>
      <c r="CH10" s="279" t="str">
        <f ca="true">+IF(OFFSET('Water Data'!$I$27,0,10*ROW('Water Data'!I4))="","",OFFSET('Water Data'!$I$27,0,10*ROW('Water Data'!I4)))</f>
        <v/>
      </c>
      <c r="CI10" s="279" t="str">
        <f ca="true">+IF(OFFSET('Water Data'!$I$28,0,10*ROW('Water Data'!I4))="","",OFFSET('Water Data'!$I$28,0,10*ROW('Water Data'!I4)))</f>
        <v/>
      </c>
      <c r="CJ10" s="279" t="str">
        <f ca="true">+IF(OFFSET('Water Data'!$I$29,0,10*ROW('Water Data'!I4))="","",OFFSET('Water Data'!$I$29,0,10*ROW('Water Data'!I4)))</f>
        <v/>
      </c>
      <c r="CK10" s="279" t="str">
        <f ca="true">+IF(OFFSET('Sanitation Data'!$D$28,0,10*ROW('Sanitation Data'!D4))="","",OFFSET('Sanitation Data'!$D$28,0,10*ROW('Sanitation Data'!D4)))</f>
        <v/>
      </c>
      <c r="CL10" s="279" t="str">
        <f ca="true">+IF(OFFSET('Sanitation Data'!$D$29,0,10*ROW('Sanitation Data'!D4))="","",OFFSET('Sanitation Data'!$D$29,0,10*ROW('Sanitation Data'!D4)))</f>
        <v/>
      </c>
      <c r="CM10" s="279" t="str">
        <f ca="true">+IF(OFFSET('Sanitation Data'!$D$30,0,10*ROW('Sanitation Data'!D4))="","",OFFSET('Sanitation Data'!$D$30,0,10*ROW('Sanitation Data'!D4)))</f>
        <v/>
      </c>
      <c r="CN10" s="279" t="str">
        <f ca="true">+IF(OFFSET('Sanitation Data'!$D$31,0,10*ROW('Sanitation Data'!D4))="","",OFFSET('Sanitation Data'!$D$31,0,10*ROW('Sanitation Data'!D4)))</f>
        <v/>
      </c>
      <c r="CO10" s="279" t="str">
        <f ca="true">+IF(OFFSET('Sanitation Data'!$D$32,0,10*ROW('Sanitation Data'!D4))="","",OFFSET('Sanitation Data'!$D$32,0,10*ROW('Sanitation Data'!D4)))</f>
        <v/>
      </c>
      <c r="CP10" s="279" t="str">
        <f ca="true">+IF(OFFSET('Sanitation Data'!$E$28,0,10*ROW('Sanitation Data'!E4))="","",OFFSET('Sanitation Data'!$E$28,0,10*ROW('Sanitation Data'!E4)))</f>
        <v/>
      </c>
      <c r="CQ10" s="279" t="str">
        <f ca="true">+IF(OFFSET('Sanitation Data'!$E$29,0,10*ROW('Sanitation Data'!E4))="","",OFFSET('Sanitation Data'!$E$29,0,10*ROW('Sanitation Data'!E4)))</f>
        <v/>
      </c>
      <c r="CR10" s="279" t="str">
        <f ca="true">+IF(OFFSET('Sanitation Data'!$E$30,0,10*ROW('Sanitation Data'!E4))="","",OFFSET('Sanitation Data'!$E$30,0,10*ROW('Sanitation Data'!E4)))</f>
        <v/>
      </c>
      <c r="CS10" s="279" t="str">
        <f ca="true">+IF(OFFSET('Sanitation Data'!$E$31,0,10*ROW('Sanitation Data'!E4))="","",OFFSET('Sanitation Data'!$E$31,0,10*ROW('Sanitation Data'!E4)))</f>
        <v/>
      </c>
      <c r="CT10" s="279" t="str">
        <f ca="true">+IF(OFFSET('Sanitation Data'!$E$32,0,10*ROW('Sanitation Data'!E4))="","",OFFSET('Sanitation Data'!$E$32,0,10*ROW('Sanitation Data'!E4)))</f>
        <v/>
      </c>
      <c r="CU10" s="279" t="str">
        <f ca="true">+IF(OFFSET('Sanitation Data'!$F$28,0,10*ROW('Sanitation Data'!F4))="","",OFFSET('Sanitation Data'!$F$28,0,10*ROW('Sanitation Data'!F4)))</f>
        <v/>
      </c>
      <c r="CV10" s="279" t="str">
        <f ca="true">+IF(OFFSET('Sanitation Data'!$F$29,0,10*ROW('Sanitation Data'!F4))="","",OFFSET('Sanitation Data'!$F$29,0,10*ROW('Sanitation Data'!F4)))</f>
        <v>Yes</v>
      </c>
      <c r="CW10" s="279" t="str">
        <f ca="true">+IF(OFFSET('Sanitation Data'!$F$30,0,10*ROW('Sanitation Data'!F4))="","",OFFSET('Sanitation Data'!$F$30,0,10*ROW('Sanitation Data'!F4)))</f>
        <v/>
      </c>
      <c r="CX10" s="279" t="str">
        <f ca="true">+IF(OFFSET('Sanitation Data'!$F$31,0,10*ROW('Sanitation Data'!F4))="","",OFFSET('Sanitation Data'!$F$31,0,10*ROW('Sanitation Data'!F4)))</f>
        <v>Yes</v>
      </c>
      <c r="CY10" s="279" t="str">
        <f ca="true">+IF(OFFSET('Sanitation Data'!$F$32,0,10*ROW('Sanitation Data'!F4))="","",OFFSET('Sanitation Data'!$F$32,0,10*ROW('Sanitation Data'!F4)))</f>
        <v/>
      </c>
      <c r="CZ10" s="279" t="str">
        <f ca="true">+IF(OFFSET('Sanitation Data'!$G$28,0,10*ROW('Sanitation Data'!G4))="","",OFFSET('Sanitation Data'!$G$28,0,10*ROW('Sanitation Data'!G4)))</f>
        <v/>
      </c>
      <c r="DA10" s="279" t="str">
        <f ca="true">+IF(OFFSET('Sanitation Data'!$G$29,0,10*ROW('Sanitation Data'!G4))="","",OFFSET('Sanitation Data'!$G$29,0,10*ROW('Sanitation Data'!G4)))</f>
        <v/>
      </c>
      <c r="DB10" s="279" t="str">
        <f ca="true">+IF(OFFSET('Sanitation Data'!$G$30,0,10*ROW('Sanitation Data'!G4))="","",OFFSET('Sanitation Data'!$G$30,0,10*ROW('Sanitation Data'!G4)))</f>
        <v/>
      </c>
      <c r="DC10" s="279" t="str">
        <f ca="true">+IF(OFFSET('Sanitation Data'!$G$31,0,10*ROW('Sanitation Data'!G4))="","",OFFSET('Sanitation Data'!$G$31,0,10*ROW('Sanitation Data'!G4)))</f>
        <v/>
      </c>
      <c r="DD10" s="279" t="str">
        <f ca="true">+IF(OFFSET('Sanitation Data'!$G$32,0,10*ROW('Sanitation Data'!G4))="","",OFFSET('Sanitation Data'!$G$32,0,10*ROW('Sanitation Data'!G4)))</f>
        <v/>
      </c>
      <c r="DE10" s="279" t="str">
        <f ca="true">+IF(OFFSET('Sanitation Data'!$H$28,0,10*ROW('Sanitation Data'!H4))="","",OFFSET('Sanitation Data'!$H$28,0,10*ROW('Sanitation Data'!H4)))</f>
        <v/>
      </c>
      <c r="DF10" s="279" t="str">
        <f ca="true">+IF(OFFSET('Sanitation Data'!$H$29,0,10*ROW('Sanitation Data'!H4))="","",OFFSET('Sanitation Data'!$H$29,0,10*ROW('Sanitation Data'!H4)))</f>
        <v/>
      </c>
      <c r="DG10" s="279" t="str">
        <f ca="true">+IF(OFFSET('Sanitation Data'!$H$30,0,10*ROW('Sanitation Data'!H4))="","",OFFSET('Sanitation Data'!$H$30,0,10*ROW('Sanitation Data'!H4)))</f>
        <v/>
      </c>
      <c r="DH10" s="279" t="str">
        <f ca="true">+IF(OFFSET('Sanitation Data'!$H$31,0,10*ROW('Sanitation Data'!H4))="","",OFFSET('Sanitation Data'!$H$31,0,10*ROW('Sanitation Data'!H4)))</f>
        <v/>
      </c>
      <c r="DI10" s="279" t="str">
        <f ca="true">+IF(OFFSET('Sanitation Data'!$H$32,0,10*ROW('Sanitation Data'!H4))="","",OFFSET('Sanitation Data'!$H$32,0,10*ROW('Sanitation Data'!H4)))</f>
        <v/>
      </c>
      <c r="DJ10" s="279" t="str">
        <f ca="true">+IF(OFFSET('Sanitation Data'!$I$28,0,10*ROW('Sanitation Data'!I4))="","",OFFSET('Sanitation Data'!$I$28,0,10*ROW('Sanitation Data'!I4)))</f>
        <v/>
      </c>
      <c r="DK10" s="279" t="str">
        <f ca="true">+IF(OFFSET('Sanitation Data'!$I$29,0,10*ROW('Sanitation Data'!I4))="","",OFFSET('Sanitation Data'!$I$29,0,10*ROW('Sanitation Data'!I4)))</f>
        <v/>
      </c>
      <c r="DL10" s="279" t="str">
        <f ca="true">+IF(OFFSET('Sanitation Data'!$I$30,0,10*ROW('Sanitation Data'!I4))="","",OFFSET('Sanitation Data'!$I$30,0,10*ROW('Sanitation Data'!I4)))</f>
        <v/>
      </c>
      <c r="DM10" s="279" t="str">
        <f ca="true">+IF(OFFSET('Sanitation Data'!$I$31,0,10*ROW('Sanitation Data'!I4))="","",OFFSET('Sanitation Data'!$I$31,0,10*ROW('Sanitation Data'!I4)))</f>
        <v/>
      </c>
      <c r="DN10" s="279" t="str">
        <f ca="true">+IF(OFFSET('Sanitation Data'!$I$32,0,10*ROW('Sanitation Data'!I4))="","",OFFSET('Sanitation Data'!$I$32,0,10*ROW('Sanitation Data'!I4)))</f>
        <v/>
      </c>
      <c r="DO10" s="279" t="str">
        <f ca="true">+IF(OFFSET('Hygiene Data'!$D$11,0,10*ROW('Hygiene Data'!D4))="","",OFFSET('Hygiene Data'!$D$11,0,10*ROW('Hygiene Data'!D4)))</f>
        <v/>
      </c>
      <c r="DP10" s="279" t="str">
        <f ca="true">+IF(OFFSET('Hygiene Data'!$D$12,0,10*ROW('Hygiene Data'!D4))="","",OFFSET('Hygiene Data'!$D$12,0,10*ROW('Hygiene Data'!D4)))</f>
        <v/>
      </c>
      <c r="DQ10" s="279" t="str">
        <f ca="true">+IF(OFFSET('Hygiene Data'!$D$13,0,10*ROW('Hygiene Data'!D4))="","",OFFSET('Hygiene Data'!$D$13,0,10*ROW('Hygiene Data'!D4)))</f>
        <v/>
      </c>
      <c r="DR10" s="279" t="str">
        <f ca="true">+IF(OFFSET('Hygiene Data'!$E$11,0,10*ROW('Hygiene Data'!E4))="","",OFFSET('Hygiene Data'!$E$11,0,10*ROW('Hygiene Data'!E4)))</f>
        <v/>
      </c>
      <c r="DS10" s="279" t="str">
        <f ca="true">+IF(OFFSET('Hygiene Data'!$E$12,0,10*ROW('Hygiene Data'!E4))="","",OFFSET('Hygiene Data'!$E$12,0,10*ROW('Hygiene Data'!E4)))</f>
        <v/>
      </c>
      <c r="DT10" s="279" t="str">
        <f ca="true">+IF(OFFSET('Hygiene Data'!$E$13,0,10*ROW('Hygiene Data'!E4))="","",OFFSET('Hygiene Data'!$E$13,0,10*ROW('Hygiene Data'!E4)))</f>
        <v/>
      </c>
      <c r="DU10" s="279" t="str">
        <f ca="true">+IF(OFFSET('Hygiene Data'!$F$11,0,10*ROW('Hygiene Data'!F4))="","",OFFSET('Hygiene Data'!$F$11,0,10*ROW('Hygiene Data'!F4)))</f>
        <v/>
      </c>
      <c r="DV10" s="279" t="str">
        <f ca="true">+IF(OFFSET('Hygiene Data'!$F$12,0,10*ROW('Hygiene Data'!F4))="","",OFFSET('Hygiene Data'!$F$12,0,10*ROW('Hygiene Data'!F4)))</f>
        <v/>
      </c>
      <c r="DW10" s="279" t="str">
        <f ca="true">+IF(OFFSET('Hygiene Data'!$F$13,0,10*ROW('Hygiene Data'!F4))="","",OFFSET('Hygiene Data'!$F$13,0,10*ROW('Hygiene Data'!F4)))</f>
        <v>Yes</v>
      </c>
      <c r="DX10" s="279" t="str">
        <f ca="true">+IF(OFFSET('Hygiene Data'!$G$11,0,10*ROW('Hygiene Data'!G4))="","",OFFSET('Hygiene Data'!$G$11,0,10*ROW('Hygiene Data'!G4)))</f>
        <v/>
      </c>
      <c r="DY10" s="279" t="str">
        <f ca="true">+IF(OFFSET('Hygiene Data'!$G$12,0,10*ROW('Hygiene Data'!G4))="","",OFFSET('Hygiene Data'!$G$12,0,10*ROW('Hygiene Data'!G4)))</f>
        <v/>
      </c>
      <c r="DZ10" s="279" t="str">
        <f ca="true">+IF(OFFSET('Hygiene Data'!$G$13,0,10*ROW('Hygiene Data'!G4))="","",OFFSET('Hygiene Data'!$G$13,0,10*ROW('Hygiene Data'!G4)))</f>
        <v/>
      </c>
      <c r="EA10" s="279" t="str">
        <f ca="true">+IF(OFFSET('Hygiene Data'!$H$11,0,10*ROW('Hygiene Data'!H4))="","",OFFSET('Hygiene Data'!$H$11,0,10*ROW('Hygiene Data'!H4)))</f>
        <v/>
      </c>
      <c r="EB10" s="279" t="str">
        <f ca="true">+IF(OFFSET('Hygiene Data'!$H$12,0,10*ROW('Hygiene Data'!H4))="","",OFFSET('Hygiene Data'!$H$12,0,10*ROW('Hygiene Data'!H4)))</f>
        <v/>
      </c>
      <c r="EC10" s="279" t="str">
        <f ca="true">+IF(OFFSET('Hygiene Data'!$H$13,0,10*ROW('Hygiene Data'!H4))="","",OFFSET('Hygiene Data'!$H$13,0,10*ROW('Hygiene Data'!H4)))</f>
        <v/>
      </c>
      <c r="ED10" s="279" t="str">
        <f ca="true">+IF(OFFSET('Hygiene Data'!$I$11,0,10*ROW('Hygiene Data'!I4))="","",OFFSET('Hygiene Data'!$I$11,0,10*ROW('Hygiene Data'!I4)))</f>
        <v/>
      </c>
      <c r="EE10" s="279" t="str">
        <f ca="true">+IF(OFFSET('Hygiene Data'!$I$12,0,10*ROW('Hygiene Data'!I4))="","",OFFSET('Hygiene Data'!$I$12,0,10*ROW('Hygiene Data'!I4)))</f>
        <v/>
      </c>
      <c r="EF10" s="27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NIC_2018_SIASAR</v>
      </c>
      <c r="B11" s="36" t="str">
        <f ca="true">+IF(OFFSET('Water Data'!$C$2,0,10*ROW('Water Data'!F5))="","",OFFSET('Water Data'!$C$2,0,10*ROW('Water Data'!F5)))</f>
        <v>Survey</v>
      </c>
      <c r="C11" s="335">
        <f t="shared" ca="true" si="0"/>
        <v>2018</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str">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[29]</v>
      </c>
      <c r="L11" s="96" t="str">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[24]</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str">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[49]</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str">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[11]</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[19]</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9"/>
      <c r="BS11" s="279" t="str">
        <f ca="true">+IF(OFFSET('Water Data'!$D$27,0,10*ROW('Water Data'!D5))="","",OFFSET('Water Data'!$D$27,0,10*ROW('Water Data'!D5)))</f>
        <v/>
      </c>
      <c r="BT11" s="279" t="str">
        <f ca="true">+IF(OFFSET('Water Data'!$D$28,0,10*ROW('Water Data'!D5))="","",OFFSET('Water Data'!$D$28,0,10*ROW('Water Data'!D5)))</f>
        <v/>
      </c>
      <c r="BU11" s="279" t="str">
        <f ca="true">+IF(OFFSET('Water Data'!$D$29,0,10*ROW('Water Data'!D5))="","",OFFSET('Water Data'!$D$29,0,10*ROW('Water Data'!D5)))</f>
        <v/>
      </c>
      <c r="BV11" s="279" t="str">
        <f ca="true">+IF(OFFSET('Water Data'!$E$27,0,10*ROW('Water Data'!E5))="","",OFFSET('Water Data'!$E$27,0,10*ROW('Water Data'!E5)))</f>
        <v/>
      </c>
      <c r="BW11" s="279" t="str">
        <f ca="true">+IF(OFFSET('Water Data'!$E$28,0,10*ROW('Water Data'!E5))="","",OFFSET('Water Data'!$E$28,0,10*ROW('Water Data'!E5)))</f>
        <v/>
      </c>
      <c r="BX11" s="279" t="str">
        <f ca="true">+IF(OFFSET('Water Data'!$E$29,0,10*ROW('Water Data'!E5))="","",OFFSET('Water Data'!$E$29,0,10*ROW('Water Data'!E5)))</f>
        <v/>
      </c>
      <c r="BY11" s="279" t="str">
        <f ca="true">+IF(OFFSET('Water Data'!$F$27,0,10*ROW('Water Data'!F5))="","",OFFSET('Water Data'!$F$27,0,10*ROW('Water Data'!F5)))</f>
        <v/>
      </c>
      <c r="BZ11" s="279" t="str">
        <f ca="true">+IF(OFFSET('Water Data'!$F$28,0,10*ROW('Water Data'!F5))="","",OFFSET('Water Data'!$F$28,0,10*ROW('Water Data'!F5)))</f>
        <v>No</v>
      </c>
      <c r="CA11" s="279" t="str">
        <f ca="true">+IF(OFFSET('Water Data'!$F$29,0,10*ROW('Water Data'!F5))="","",OFFSET('Water Data'!$F$29,0,10*ROW('Water Data'!F5)))</f>
        <v>No</v>
      </c>
      <c r="CB11" s="279" t="str">
        <f ca="true">+IF(OFFSET('Water Data'!$G$27,0,10*ROW('Water Data'!G5))="","",OFFSET('Water Data'!$G$27,0,10*ROW('Water Data'!G5)))</f>
        <v/>
      </c>
      <c r="CC11" s="279" t="str">
        <f ca="true">+IF(OFFSET('Water Data'!$G$28,0,10*ROW('Water Data'!G5))="","",OFFSET('Water Data'!$G$28,0,10*ROW('Water Data'!G5)))</f>
        <v/>
      </c>
      <c r="CD11" s="279" t="str">
        <f ca="true">+IF(OFFSET('Water Data'!$G$29,0,10*ROW('Water Data'!G5))="","",OFFSET('Water Data'!$G$29,0,10*ROW('Water Data'!G5)))</f>
        <v/>
      </c>
      <c r="CE11" s="279" t="str">
        <f ca="true">+IF(OFFSET('Water Data'!$H$27,0,10*ROW('Water Data'!H5))="","",OFFSET('Water Data'!$H$27,0,10*ROW('Water Data'!H5)))</f>
        <v/>
      </c>
      <c r="CF11" s="279" t="str">
        <f ca="true">+IF(OFFSET('Water Data'!$H$28,0,10*ROW('Water Data'!H5))="","",OFFSET('Water Data'!$H$28,0,10*ROW('Water Data'!H5)))</f>
        <v/>
      </c>
      <c r="CG11" s="279" t="str">
        <f ca="true">+IF(OFFSET('Water Data'!$H$29,0,10*ROW('Water Data'!H5))="","",OFFSET('Water Data'!$H$29,0,10*ROW('Water Data'!H5)))</f>
        <v/>
      </c>
      <c r="CH11" s="279" t="str">
        <f ca="true">+IF(OFFSET('Water Data'!$I$27,0,10*ROW('Water Data'!I5))="","",OFFSET('Water Data'!$I$27,0,10*ROW('Water Data'!I5)))</f>
        <v/>
      </c>
      <c r="CI11" s="279" t="str">
        <f ca="true">+IF(OFFSET('Water Data'!$I$28,0,10*ROW('Water Data'!I5))="","",OFFSET('Water Data'!$I$28,0,10*ROW('Water Data'!I5)))</f>
        <v/>
      </c>
      <c r="CJ11" s="279" t="str">
        <f ca="true">+IF(OFFSET('Water Data'!$I$29,0,10*ROW('Water Data'!I5))="","",OFFSET('Water Data'!$I$29,0,10*ROW('Water Data'!I5)))</f>
        <v/>
      </c>
      <c r="CK11" s="279" t="str">
        <f ca="true">+IF(OFFSET('Sanitation Data'!$D$28,0,10*ROW('Sanitation Data'!D5))="","",OFFSET('Sanitation Data'!$D$28,0,10*ROW('Sanitation Data'!D5)))</f>
        <v/>
      </c>
      <c r="CL11" s="279" t="str">
        <f ca="true">+IF(OFFSET('Sanitation Data'!$D$29,0,10*ROW('Sanitation Data'!D5))="","",OFFSET('Sanitation Data'!$D$29,0,10*ROW('Sanitation Data'!D5)))</f>
        <v/>
      </c>
      <c r="CM11" s="279" t="str">
        <f ca="true">+IF(OFFSET('Sanitation Data'!$D$30,0,10*ROW('Sanitation Data'!D5))="","",OFFSET('Sanitation Data'!$D$30,0,10*ROW('Sanitation Data'!D5)))</f>
        <v/>
      </c>
      <c r="CN11" s="279" t="str">
        <f ca="true">+IF(OFFSET('Sanitation Data'!$D$31,0,10*ROW('Sanitation Data'!D5))="","",OFFSET('Sanitation Data'!$D$31,0,10*ROW('Sanitation Data'!D5)))</f>
        <v/>
      </c>
      <c r="CO11" s="279" t="str">
        <f ca="true">+IF(OFFSET('Sanitation Data'!$D$32,0,10*ROW('Sanitation Data'!D5))="","",OFFSET('Sanitation Data'!$D$32,0,10*ROW('Sanitation Data'!D5)))</f>
        <v/>
      </c>
      <c r="CP11" s="279" t="str">
        <f ca="true">+IF(OFFSET('Sanitation Data'!$E$28,0,10*ROW('Sanitation Data'!E5))="","",OFFSET('Sanitation Data'!$E$28,0,10*ROW('Sanitation Data'!E5)))</f>
        <v/>
      </c>
      <c r="CQ11" s="279" t="str">
        <f ca="true">+IF(OFFSET('Sanitation Data'!$E$29,0,10*ROW('Sanitation Data'!E5))="","",OFFSET('Sanitation Data'!$E$29,0,10*ROW('Sanitation Data'!E5)))</f>
        <v/>
      </c>
      <c r="CR11" s="279" t="str">
        <f ca="true">+IF(OFFSET('Sanitation Data'!$E$30,0,10*ROW('Sanitation Data'!E5))="","",OFFSET('Sanitation Data'!$E$30,0,10*ROW('Sanitation Data'!E5)))</f>
        <v/>
      </c>
      <c r="CS11" s="279" t="str">
        <f ca="true">+IF(OFFSET('Sanitation Data'!$E$31,0,10*ROW('Sanitation Data'!E5))="","",OFFSET('Sanitation Data'!$E$31,0,10*ROW('Sanitation Data'!E5)))</f>
        <v/>
      </c>
      <c r="CT11" s="279" t="str">
        <f ca="true">+IF(OFFSET('Sanitation Data'!$E$32,0,10*ROW('Sanitation Data'!E5))="","",OFFSET('Sanitation Data'!$E$32,0,10*ROW('Sanitation Data'!E5)))</f>
        <v/>
      </c>
      <c r="CU11" s="279" t="str">
        <f ca="true">+IF(OFFSET('Sanitation Data'!$F$28,0,10*ROW('Sanitation Data'!F5))="","",OFFSET('Sanitation Data'!$F$28,0,10*ROW('Sanitation Data'!F5)))</f>
        <v/>
      </c>
      <c r="CV11" s="279" t="str">
        <f ca="true">+IF(OFFSET('Sanitation Data'!$F$29,0,10*ROW('Sanitation Data'!F5))="","",OFFSET('Sanitation Data'!$F$29,0,10*ROW('Sanitation Data'!F5)))</f>
        <v>No</v>
      </c>
      <c r="CW11" s="279" t="str">
        <f ca="true">+IF(OFFSET('Sanitation Data'!$F$30,0,10*ROW('Sanitation Data'!F5))="","",OFFSET('Sanitation Data'!$F$30,0,10*ROW('Sanitation Data'!F5)))</f>
        <v/>
      </c>
      <c r="CX11" s="279" t="str">
        <f ca="true">+IF(OFFSET('Sanitation Data'!$F$31,0,10*ROW('Sanitation Data'!F5))="","",OFFSET('Sanitation Data'!$F$31,0,10*ROW('Sanitation Data'!F5)))</f>
        <v>No</v>
      </c>
      <c r="CY11" s="279" t="str">
        <f ca="true">+IF(OFFSET('Sanitation Data'!$F$32,0,10*ROW('Sanitation Data'!F5))="","",OFFSET('Sanitation Data'!$F$32,0,10*ROW('Sanitation Data'!F5)))</f>
        <v/>
      </c>
      <c r="CZ11" s="279" t="str">
        <f ca="true">+IF(OFFSET('Sanitation Data'!$G$28,0,10*ROW('Sanitation Data'!G5))="","",OFFSET('Sanitation Data'!$G$28,0,10*ROW('Sanitation Data'!G5)))</f>
        <v/>
      </c>
      <c r="DA11" s="279" t="str">
        <f ca="true">+IF(OFFSET('Sanitation Data'!$G$29,0,10*ROW('Sanitation Data'!G5))="","",OFFSET('Sanitation Data'!$G$29,0,10*ROW('Sanitation Data'!G5)))</f>
        <v/>
      </c>
      <c r="DB11" s="279" t="str">
        <f ca="true">+IF(OFFSET('Sanitation Data'!$G$30,0,10*ROW('Sanitation Data'!G5))="","",OFFSET('Sanitation Data'!$G$30,0,10*ROW('Sanitation Data'!G5)))</f>
        <v/>
      </c>
      <c r="DC11" s="279" t="str">
        <f ca="true">+IF(OFFSET('Sanitation Data'!$G$31,0,10*ROW('Sanitation Data'!G5))="","",OFFSET('Sanitation Data'!$G$31,0,10*ROW('Sanitation Data'!G5)))</f>
        <v/>
      </c>
      <c r="DD11" s="279" t="str">
        <f ca="true">+IF(OFFSET('Sanitation Data'!$G$32,0,10*ROW('Sanitation Data'!G5))="","",OFFSET('Sanitation Data'!$G$32,0,10*ROW('Sanitation Data'!G5)))</f>
        <v/>
      </c>
      <c r="DE11" s="279" t="str">
        <f ca="true">+IF(OFFSET('Sanitation Data'!$H$28,0,10*ROW('Sanitation Data'!H5))="","",OFFSET('Sanitation Data'!$H$28,0,10*ROW('Sanitation Data'!H5)))</f>
        <v/>
      </c>
      <c r="DF11" s="279" t="str">
        <f ca="true">+IF(OFFSET('Sanitation Data'!$H$29,0,10*ROW('Sanitation Data'!H5))="","",OFFSET('Sanitation Data'!$H$29,0,10*ROW('Sanitation Data'!H5)))</f>
        <v/>
      </c>
      <c r="DG11" s="279" t="str">
        <f ca="true">+IF(OFFSET('Sanitation Data'!$H$30,0,10*ROW('Sanitation Data'!H5))="","",OFFSET('Sanitation Data'!$H$30,0,10*ROW('Sanitation Data'!H5)))</f>
        <v/>
      </c>
      <c r="DH11" s="279" t="str">
        <f ca="true">+IF(OFFSET('Sanitation Data'!$H$31,0,10*ROW('Sanitation Data'!H5))="","",OFFSET('Sanitation Data'!$H$31,0,10*ROW('Sanitation Data'!H5)))</f>
        <v/>
      </c>
      <c r="DI11" s="279" t="str">
        <f ca="true">+IF(OFFSET('Sanitation Data'!$H$32,0,10*ROW('Sanitation Data'!H5))="","",OFFSET('Sanitation Data'!$H$32,0,10*ROW('Sanitation Data'!H5)))</f>
        <v/>
      </c>
      <c r="DJ11" s="279" t="str">
        <f ca="true">+IF(OFFSET('Sanitation Data'!$I$28,0,10*ROW('Sanitation Data'!I5))="","",OFFSET('Sanitation Data'!$I$28,0,10*ROW('Sanitation Data'!I5)))</f>
        <v/>
      </c>
      <c r="DK11" s="279" t="str">
        <f ca="true">+IF(OFFSET('Sanitation Data'!$I$29,0,10*ROW('Sanitation Data'!I5))="","",OFFSET('Sanitation Data'!$I$29,0,10*ROW('Sanitation Data'!I5)))</f>
        <v/>
      </c>
      <c r="DL11" s="279" t="str">
        <f ca="true">+IF(OFFSET('Sanitation Data'!$I$30,0,10*ROW('Sanitation Data'!I5))="","",OFFSET('Sanitation Data'!$I$30,0,10*ROW('Sanitation Data'!I5)))</f>
        <v/>
      </c>
      <c r="DM11" s="279" t="str">
        <f ca="true">+IF(OFFSET('Sanitation Data'!$I$31,0,10*ROW('Sanitation Data'!I5))="","",OFFSET('Sanitation Data'!$I$31,0,10*ROW('Sanitation Data'!I5)))</f>
        <v/>
      </c>
      <c r="DN11" s="279" t="str">
        <f ca="true">+IF(OFFSET('Sanitation Data'!$I$32,0,10*ROW('Sanitation Data'!I5))="","",OFFSET('Sanitation Data'!$I$32,0,10*ROW('Sanitation Data'!I5)))</f>
        <v/>
      </c>
      <c r="DO11" s="279" t="str">
        <f ca="true">+IF(OFFSET('Hygiene Data'!$D$11,0,10*ROW('Hygiene Data'!D5))="","",OFFSET('Hygiene Data'!$D$11,0,10*ROW('Hygiene Data'!D5)))</f>
        <v/>
      </c>
      <c r="DP11" s="279" t="str">
        <f ca="true">+IF(OFFSET('Hygiene Data'!$D$12,0,10*ROW('Hygiene Data'!D5))="","",OFFSET('Hygiene Data'!$D$12,0,10*ROW('Hygiene Data'!D5)))</f>
        <v/>
      </c>
      <c r="DQ11" s="279" t="str">
        <f ca="true">+IF(OFFSET('Hygiene Data'!$D$13,0,10*ROW('Hygiene Data'!D5))="","",OFFSET('Hygiene Data'!$D$13,0,10*ROW('Hygiene Data'!D5)))</f>
        <v/>
      </c>
      <c r="DR11" s="279" t="str">
        <f ca="true">+IF(OFFSET('Hygiene Data'!$E$11,0,10*ROW('Hygiene Data'!E5))="","",OFFSET('Hygiene Data'!$E$11,0,10*ROW('Hygiene Data'!E5)))</f>
        <v/>
      </c>
      <c r="DS11" s="279" t="str">
        <f ca="true">+IF(OFFSET('Hygiene Data'!$E$12,0,10*ROW('Hygiene Data'!E5))="","",OFFSET('Hygiene Data'!$E$12,0,10*ROW('Hygiene Data'!E5)))</f>
        <v/>
      </c>
      <c r="DT11" s="279" t="str">
        <f ca="true">+IF(OFFSET('Hygiene Data'!$E$13,0,10*ROW('Hygiene Data'!E5))="","",OFFSET('Hygiene Data'!$E$13,0,10*ROW('Hygiene Data'!E5)))</f>
        <v/>
      </c>
      <c r="DU11" s="279" t="str">
        <f ca="true">+IF(OFFSET('Hygiene Data'!$F$11,0,10*ROW('Hygiene Data'!F5))="","",OFFSET('Hygiene Data'!$F$11,0,10*ROW('Hygiene Data'!F5)))</f>
        <v/>
      </c>
      <c r="DV11" s="279" t="str">
        <f ca="true">+IF(OFFSET('Hygiene Data'!$F$12,0,10*ROW('Hygiene Data'!F5))="","",OFFSET('Hygiene Data'!$F$12,0,10*ROW('Hygiene Data'!F5)))</f>
        <v/>
      </c>
      <c r="DW11" s="279" t="str">
        <f ca="true">+IF(OFFSET('Hygiene Data'!$F$13,0,10*ROW('Hygiene Data'!F5))="","",OFFSET('Hygiene Data'!$F$13,0,10*ROW('Hygiene Data'!F5)))</f>
        <v>No</v>
      </c>
      <c r="DX11" s="279" t="str">
        <f ca="true">+IF(OFFSET('Hygiene Data'!$G$11,0,10*ROW('Hygiene Data'!G5))="","",OFFSET('Hygiene Data'!$G$11,0,10*ROW('Hygiene Data'!G5)))</f>
        <v/>
      </c>
      <c r="DY11" s="279" t="str">
        <f ca="true">+IF(OFFSET('Hygiene Data'!$G$12,0,10*ROW('Hygiene Data'!G5))="","",OFFSET('Hygiene Data'!$G$12,0,10*ROW('Hygiene Data'!G5)))</f>
        <v/>
      </c>
      <c r="DZ11" s="279" t="str">
        <f ca="true">+IF(OFFSET('Hygiene Data'!$G$13,0,10*ROW('Hygiene Data'!G5))="","",OFFSET('Hygiene Data'!$G$13,0,10*ROW('Hygiene Data'!G5)))</f>
        <v/>
      </c>
      <c r="EA11" s="279" t="str">
        <f ca="true">+IF(OFFSET('Hygiene Data'!$H$11,0,10*ROW('Hygiene Data'!H5))="","",OFFSET('Hygiene Data'!$H$11,0,10*ROW('Hygiene Data'!H5)))</f>
        <v/>
      </c>
      <c r="EB11" s="279" t="str">
        <f ca="true">+IF(OFFSET('Hygiene Data'!$H$12,0,10*ROW('Hygiene Data'!H5))="","",OFFSET('Hygiene Data'!$H$12,0,10*ROW('Hygiene Data'!H5)))</f>
        <v/>
      </c>
      <c r="EC11" s="279" t="str">
        <f ca="true">+IF(OFFSET('Hygiene Data'!$H$13,0,10*ROW('Hygiene Data'!H5))="","",OFFSET('Hygiene Data'!$H$13,0,10*ROW('Hygiene Data'!H5)))</f>
        <v/>
      </c>
      <c r="ED11" s="279" t="str">
        <f ca="true">+IF(OFFSET('Hygiene Data'!$I$11,0,10*ROW('Hygiene Data'!I5))="","",OFFSET('Hygiene Data'!$I$11,0,10*ROW('Hygiene Data'!I5)))</f>
        <v/>
      </c>
      <c r="EE11" s="279" t="str">
        <f ca="true">+IF(OFFSET('Hygiene Data'!$I$12,0,10*ROW('Hygiene Data'!I5))="","",OFFSET('Hygiene Data'!$I$12,0,10*ROW('Hygiene Data'!I5)))</f>
        <v/>
      </c>
      <c r="EF11" s="27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NIC_2019_SIASAR</v>
      </c>
      <c r="B12" s="36" t="str">
        <f ca="true">+IF(OFFSET('Water Data'!$C$2,0,10*ROW('Water Data'!F6))="","",OFFSET('Water Data'!$C$2,0,10*ROW('Water Data'!F6)))</f>
        <v>Survey</v>
      </c>
      <c r="C12" s="335">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45.776200000000003</v>
      </c>
      <c r="L12" s="96">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41.5884</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65.848399999999998</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13.0686</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24.404299999999999</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9"/>
      <c r="BS12" s="279" t="str">
        <f ca="true">+IF(OFFSET('Water Data'!$D$27,0,10*ROW('Water Data'!D6))="","",OFFSET('Water Data'!$D$27,0,10*ROW('Water Data'!D6)))</f>
        <v/>
      </c>
      <c r="BT12" s="279" t="str">
        <f ca="true">+IF(OFFSET('Water Data'!$D$28,0,10*ROW('Water Data'!D6))="","",OFFSET('Water Data'!$D$28,0,10*ROW('Water Data'!D6)))</f>
        <v/>
      </c>
      <c r="BU12" s="279" t="str">
        <f ca="true">+IF(OFFSET('Water Data'!$D$29,0,10*ROW('Water Data'!D6))="","",OFFSET('Water Data'!$D$29,0,10*ROW('Water Data'!D6)))</f>
        <v/>
      </c>
      <c r="BV12" s="279" t="str">
        <f ca="true">+IF(OFFSET('Water Data'!$E$27,0,10*ROW('Water Data'!E6))="","",OFFSET('Water Data'!$E$27,0,10*ROW('Water Data'!E6)))</f>
        <v/>
      </c>
      <c r="BW12" s="279" t="str">
        <f ca="true">+IF(OFFSET('Water Data'!$E$28,0,10*ROW('Water Data'!E6))="","",OFFSET('Water Data'!$E$28,0,10*ROW('Water Data'!E6)))</f>
        <v/>
      </c>
      <c r="BX12" s="279" t="str">
        <f ca="true">+IF(OFFSET('Water Data'!$E$29,0,10*ROW('Water Data'!E6))="","",OFFSET('Water Data'!$E$29,0,10*ROW('Water Data'!E6)))</f>
        <v/>
      </c>
      <c r="BY12" s="279" t="str">
        <f ca="true">+IF(OFFSET('Water Data'!$F$27,0,10*ROW('Water Data'!F6))="","",OFFSET('Water Data'!$F$27,0,10*ROW('Water Data'!F6)))</f>
        <v/>
      </c>
      <c r="BZ12" s="279" t="str">
        <f ca="true">+IF(OFFSET('Water Data'!$F$28,0,10*ROW('Water Data'!F6))="","",OFFSET('Water Data'!$F$28,0,10*ROW('Water Data'!F6)))</f>
        <v>Yes</v>
      </c>
      <c r="CA12" s="279" t="str">
        <f ca="true">+IF(OFFSET('Water Data'!$F$29,0,10*ROW('Water Data'!F6))="","",OFFSET('Water Data'!$F$29,0,10*ROW('Water Data'!F6)))</f>
        <v>Yes</v>
      </c>
      <c r="CB12" s="279" t="str">
        <f ca="true">+IF(OFFSET('Water Data'!$G$27,0,10*ROW('Water Data'!G6))="","",OFFSET('Water Data'!$G$27,0,10*ROW('Water Data'!G6)))</f>
        <v/>
      </c>
      <c r="CC12" s="279" t="str">
        <f ca="true">+IF(OFFSET('Water Data'!$G$28,0,10*ROW('Water Data'!G6))="","",OFFSET('Water Data'!$G$28,0,10*ROW('Water Data'!G6)))</f>
        <v/>
      </c>
      <c r="CD12" s="279" t="str">
        <f ca="true">+IF(OFFSET('Water Data'!$G$29,0,10*ROW('Water Data'!G6))="","",OFFSET('Water Data'!$G$29,0,10*ROW('Water Data'!G6)))</f>
        <v/>
      </c>
      <c r="CE12" s="279" t="str">
        <f ca="true">+IF(OFFSET('Water Data'!$H$27,0,10*ROW('Water Data'!H6))="","",OFFSET('Water Data'!$H$27,0,10*ROW('Water Data'!H6)))</f>
        <v/>
      </c>
      <c r="CF12" s="279" t="str">
        <f ca="true">+IF(OFFSET('Water Data'!$H$28,0,10*ROW('Water Data'!H6))="","",OFFSET('Water Data'!$H$28,0,10*ROW('Water Data'!H6)))</f>
        <v/>
      </c>
      <c r="CG12" s="279" t="str">
        <f ca="true">+IF(OFFSET('Water Data'!$H$29,0,10*ROW('Water Data'!H6))="","",OFFSET('Water Data'!$H$29,0,10*ROW('Water Data'!H6)))</f>
        <v/>
      </c>
      <c r="CH12" s="279" t="str">
        <f ca="true">+IF(OFFSET('Water Data'!$I$27,0,10*ROW('Water Data'!I6))="","",OFFSET('Water Data'!$I$27,0,10*ROW('Water Data'!I6)))</f>
        <v/>
      </c>
      <c r="CI12" s="279" t="str">
        <f ca="true">+IF(OFFSET('Water Data'!$I$28,0,10*ROW('Water Data'!I6))="","",OFFSET('Water Data'!$I$28,0,10*ROW('Water Data'!I6)))</f>
        <v/>
      </c>
      <c r="CJ12" s="279" t="str">
        <f ca="true">+IF(OFFSET('Water Data'!$I$29,0,10*ROW('Water Data'!I6))="","",OFFSET('Water Data'!$I$29,0,10*ROW('Water Data'!I6)))</f>
        <v/>
      </c>
      <c r="CK12" s="279" t="str">
        <f ca="true">+IF(OFFSET('Sanitation Data'!$D$28,0,10*ROW('Sanitation Data'!D6))="","",OFFSET('Sanitation Data'!$D$28,0,10*ROW('Sanitation Data'!D6)))</f>
        <v/>
      </c>
      <c r="CL12" s="279" t="str">
        <f ca="true">+IF(OFFSET('Sanitation Data'!$D$29,0,10*ROW('Sanitation Data'!D6))="","",OFFSET('Sanitation Data'!$D$29,0,10*ROW('Sanitation Data'!D6)))</f>
        <v/>
      </c>
      <c r="CM12" s="279" t="str">
        <f ca="true">+IF(OFFSET('Sanitation Data'!$D$30,0,10*ROW('Sanitation Data'!D6))="","",OFFSET('Sanitation Data'!$D$30,0,10*ROW('Sanitation Data'!D6)))</f>
        <v/>
      </c>
      <c r="CN12" s="279" t="str">
        <f ca="true">+IF(OFFSET('Sanitation Data'!$D$31,0,10*ROW('Sanitation Data'!D6))="","",OFFSET('Sanitation Data'!$D$31,0,10*ROW('Sanitation Data'!D6)))</f>
        <v/>
      </c>
      <c r="CO12" s="279" t="str">
        <f ca="true">+IF(OFFSET('Sanitation Data'!$D$32,0,10*ROW('Sanitation Data'!D6))="","",OFFSET('Sanitation Data'!$D$32,0,10*ROW('Sanitation Data'!D6)))</f>
        <v/>
      </c>
      <c r="CP12" s="279" t="str">
        <f ca="true">+IF(OFFSET('Sanitation Data'!$E$28,0,10*ROW('Sanitation Data'!E6))="","",OFFSET('Sanitation Data'!$E$28,0,10*ROW('Sanitation Data'!E6)))</f>
        <v/>
      </c>
      <c r="CQ12" s="279" t="str">
        <f ca="true">+IF(OFFSET('Sanitation Data'!$E$29,0,10*ROW('Sanitation Data'!E6))="","",OFFSET('Sanitation Data'!$E$29,0,10*ROW('Sanitation Data'!E6)))</f>
        <v/>
      </c>
      <c r="CR12" s="279" t="str">
        <f ca="true">+IF(OFFSET('Sanitation Data'!$E$30,0,10*ROW('Sanitation Data'!E6))="","",OFFSET('Sanitation Data'!$E$30,0,10*ROW('Sanitation Data'!E6)))</f>
        <v/>
      </c>
      <c r="CS12" s="279" t="str">
        <f ca="true">+IF(OFFSET('Sanitation Data'!$E$31,0,10*ROW('Sanitation Data'!E6))="","",OFFSET('Sanitation Data'!$E$31,0,10*ROW('Sanitation Data'!E6)))</f>
        <v/>
      </c>
      <c r="CT12" s="279" t="str">
        <f ca="true">+IF(OFFSET('Sanitation Data'!$E$32,0,10*ROW('Sanitation Data'!E6))="","",OFFSET('Sanitation Data'!$E$32,0,10*ROW('Sanitation Data'!E6)))</f>
        <v/>
      </c>
      <c r="CU12" s="279" t="str">
        <f ca="true">+IF(OFFSET('Sanitation Data'!$F$28,0,10*ROW('Sanitation Data'!F6))="","",OFFSET('Sanitation Data'!$F$28,0,10*ROW('Sanitation Data'!F6)))</f>
        <v/>
      </c>
      <c r="CV12" s="279" t="str">
        <f ca="true">+IF(OFFSET('Sanitation Data'!$F$29,0,10*ROW('Sanitation Data'!F6))="","",OFFSET('Sanitation Data'!$F$29,0,10*ROW('Sanitation Data'!F6)))</f>
        <v>Yes</v>
      </c>
      <c r="CW12" s="279" t="str">
        <f ca="true">+IF(OFFSET('Sanitation Data'!$F$30,0,10*ROW('Sanitation Data'!F6))="","",OFFSET('Sanitation Data'!$F$30,0,10*ROW('Sanitation Data'!F6)))</f>
        <v/>
      </c>
      <c r="CX12" s="279" t="str">
        <f ca="true">+IF(OFFSET('Sanitation Data'!$F$31,0,10*ROW('Sanitation Data'!F6))="","",OFFSET('Sanitation Data'!$F$31,0,10*ROW('Sanitation Data'!F6)))</f>
        <v>Yes</v>
      </c>
      <c r="CY12" s="279" t="str">
        <f ca="true">+IF(OFFSET('Sanitation Data'!$F$32,0,10*ROW('Sanitation Data'!F6))="","",OFFSET('Sanitation Data'!$F$32,0,10*ROW('Sanitation Data'!F6)))</f>
        <v/>
      </c>
      <c r="CZ12" s="279" t="str">
        <f ca="true">+IF(OFFSET('Sanitation Data'!$G$28,0,10*ROW('Sanitation Data'!G6))="","",OFFSET('Sanitation Data'!$G$28,0,10*ROW('Sanitation Data'!G6)))</f>
        <v/>
      </c>
      <c r="DA12" s="279" t="str">
        <f ca="true">+IF(OFFSET('Sanitation Data'!$G$29,0,10*ROW('Sanitation Data'!G6))="","",OFFSET('Sanitation Data'!$G$29,0,10*ROW('Sanitation Data'!G6)))</f>
        <v/>
      </c>
      <c r="DB12" s="279" t="str">
        <f ca="true">+IF(OFFSET('Sanitation Data'!$G$30,0,10*ROW('Sanitation Data'!G6))="","",OFFSET('Sanitation Data'!$G$30,0,10*ROW('Sanitation Data'!G6)))</f>
        <v/>
      </c>
      <c r="DC12" s="279" t="str">
        <f ca="true">+IF(OFFSET('Sanitation Data'!$G$31,0,10*ROW('Sanitation Data'!G6))="","",OFFSET('Sanitation Data'!$G$31,0,10*ROW('Sanitation Data'!G6)))</f>
        <v/>
      </c>
      <c r="DD12" s="279" t="str">
        <f ca="true">+IF(OFFSET('Sanitation Data'!$G$32,0,10*ROW('Sanitation Data'!G6))="","",OFFSET('Sanitation Data'!$G$32,0,10*ROW('Sanitation Data'!G6)))</f>
        <v/>
      </c>
      <c r="DE12" s="279" t="str">
        <f ca="true">+IF(OFFSET('Sanitation Data'!$H$28,0,10*ROW('Sanitation Data'!H6))="","",OFFSET('Sanitation Data'!$H$28,0,10*ROW('Sanitation Data'!H6)))</f>
        <v/>
      </c>
      <c r="DF12" s="279" t="str">
        <f ca="true">+IF(OFFSET('Sanitation Data'!$H$29,0,10*ROW('Sanitation Data'!H6))="","",OFFSET('Sanitation Data'!$H$29,0,10*ROW('Sanitation Data'!H6)))</f>
        <v/>
      </c>
      <c r="DG12" s="279" t="str">
        <f ca="true">+IF(OFFSET('Sanitation Data'!$H$30,0,10*ROW('Sanitation Data'!H6))="","",OFFSET('Sanitation Data'!$H$30,0,10*ROW('Sanitation Data'!H6)))</f>
        <v/>
      </c>
      <c r="DH12" s="279" t="str">
        <f ca="true">+IF(OFFSET('Sanitation Data'!$H$31,0,10*ROW('Sanitation Data'!H6))="","",OFFSET('Sanitation Data'!$H$31,0,10*ROW('Sanitation Data'!H6)))</f>
        <v/>
      </c>
      <c r="DI12" s="279" t="str">
        <f ca="true">+IF(OFFSET('Sanitation Data'!$H$32,0,10*ROW('Sanitation Data'!H6))="","",OFFSET('Sanitation Data'!$H$32,0,10*ROW('Sanitation Data'!H6)))</f>
        <v/>
      </c>
      <c r="DJ12" s="279" t="str">
        <f ca="true">+IF(OFFSET('Sanitation Data'!$I$28,0,10*ROW('Sanitation Data'!I6))="","",OFFSET('Sanitation Data'!$I$28,0,10*ROW('Sanitation Data'!I6)))</f>
        <v/>
      </c>
      <c r="DK12" s="279" t="str">
        <f ca="true">+IF(OFFSET('Sanitation Data'!$I$29,0,10*ROW('Sanitation Data'!I6))="","",OFFSET('Sanitation Data'!$I$29,0,10*ROW('Sanitation Data'!I6)))</f>
        <v/>
      </c>
      <c r="DL12" s="279" t="str">
        <f ca="true">+IF(OFFSET('Sanitation Data'!$I$30,0,10*ROW('Sanitation Data'!I6))="","",OFFSET('Sanitation Data'!$I$30,0,10*ROW('Sanitation Data'!I6)))</f>
        <v/>
      </c>
      <c r="DM12" s="279" t="str">
        <f ca="true">+IF(OFFSET('Sanitation Data'!$I$31,0,10*ROW('Sanitation Data'!I6))="","",OFFSET('Sanitation Data'!$I$31,0,10*ROW('Sanitation Data'!I6)))</f>
        <v/>
      </c>
      <c r="DN12" s="279" t="str">
        <f ca="true">+IF(OFFSET('Sanitation Data'!$I$32,0,10*ROW('Sanitation Data'!I6))="","",OFFSET('Sanitation Data'!$I$32,0,10*ROW('Sanitation Data'!I6)))</f>
        <v/>
      </c>
      <c r="DO12" s="279" t="str">
        <f ca="true">+IF(OFFSET('Hygiene Data'!$D$11,0,10*ROW('Hygiene Data'!D6))="","",OFFSET('Hygiene Data'!$D$11,0,10*ROW('Hygiene Data'!D6)))</f>
        <v/>
      </c>
      <c r="DP12" s="279" t="str">
        <f ca="true">+IF(OFFSET('Hygiene Data'!$D$12,0,10*ROW('Hygiene Data'!D6))="","",OFFSET('Hygiene Data'!$D$12,0,10*ROW('Hygiene Data'!D6)))</f>
        <v/>
      </c>
      <c r="DQ12" s="279" t="str">
        <f ca="true">+IF(OFFSET('Hygiene Data'!$D$13,0,10*ROW('Hygiene Data'!D6))="","",OFFSET('Hygiene Data'!$D$13,0,10*ROW('Hygiene Data'!D6)))</f>
        <v/>
      </c>
      <c r="DR12" s="279" t="str">
        <f ca="true">+IF(OFFSET('Hygiene Data'!$E$11,0,10*ROW('Hygiene Data'!E6))="","",OFFSET('Hygiene Data'!$E$11,0,10*ROW('Hygiene Data'!E6)))</f>
        <v/>
      </c>
      <c r="DS12" s="279" t="str">
        <f ca="true">+IF(OFFSET('Hygiene Data'!$E$12,0,10*ROW('Hygiene Data'!E6))="","",OFFSET('Hygiene Data'!$E$12,0,10*ROW('Hygiene Data'!E6)))</f>
        <v/>
      </c>
      <c r="DT12" s="279" t="str">
        <f ca="true">+IF(OFFSET('Hygiene Data'!$E$13,0,10*ROW('Hygiene Data'!E6))="","",OFFSET('Hygiene Data'!$E$13,0,10*ROW('Hygiene Data'!E6)))</f>
        <v/>
      </c>
      <c r="DU12" s="279" t="str">
        <f ca="true">+IF(OFFSET('Hygiene Data'!$F$11,0,10*ROW('Hygiene Data'!F6))="","",OFFSET('Hygiene Data'!$F$11,0,10*ROW('Hygiene Data'!F6)))</f>
        <v/>
      </c>
      <c r="DV12" s="279" t="str">
        <f ca="true">+IF(OFFSET('Hygiene Data'!$F$12,0,10*ROW('Hygiene Data'!F6))="","",OFFSET('Hygiene Data'!$F$12,0,10*ROW('Hygiene Data'!F6)))</f>
        <v/>
      </c>
      <c r="DW12" s="279" t="str">
        <f ca="true">+IF(OFFSET('Hygiene Data'!$F$13,0,10*ROW('Hygiene Data'!F6))="","",OFFSET('Hygiene Data'!$F$13,0,10*ROW('Hygiene Data'!F6)))</f>
        <v>Yes</v>
      </c>
      <c r="DX12" s="279" t="str">
        <f ca="true">+IF(OFFSET('Hygiene Data'!$G$11,0,10*ROW('Hygiene Data'!G6))="","",OFFSET('Hygiene Data'!$G$11,0,10*ROW('Hygiene Data'!G6)))</f>
        <v/>
      </c>
      <c r="DY12" s="279" t="str">
        <f ca="true">+IF(OFFSET('Hygiene Data'!$G$12,0,10*ROW('Hygiene Data'!G6))="","",OFFSET('Hygiene Data'!$G$12,0,10*ROW('Hygiene Data'!G6)))</f>
        <v/>
      </c>
      <c r="DZ12" s="279" t="str">
        <f ca="true">+IF(OFFSET('Hygiene Data'!$G$13,0,10*ROW('Hygiene Data'!G6))="","",OFFSET('Hygiene Data'!$G$13,0,10*ROW('Hygiene Data'!G6)))</f>
        <v/>
      </c>
      <c r="EA12" s="279" t="str">
        <f ca="true">+IF(OFFSET('Hygiene Data'!$H$11,0,10*ROW('Hygiene Data'!H6))="","",OFFSET('Hygiene Data'!$H$11,0,10*ROW('Hygiene Data'!H6)))</f>
        <v/>
      </c>
      <c r="EB12" s="279" t="str">
        <f ca="true">+IF(OFFSET('Hygiene Data'!$H$12,0,10*ROW('Hygiene Data'!H6))="","",OFFSET('Hygiene Data'!$H$12,0,10*ROW('Hygiene Data'!H6)))</f>
        <v/>
      </c>
      <c r="EC12" s="279" t="str">
        <f ca="true">+IF(OFFSET('Hygiene Data'!$H$13,0,10*ROW('Hygiene Data'!H6))="","",OFFSET('Hygiene Data'!$H$13,0,10*ROW('Hygiene Data'!H6)))</f>
        <v/>
      </c>
      <c r="ED12" s="279" t="str">
        <f ca="true">+IF(OFFSET('Hygiene Data'!$I$11,0,10*ROW('Hygiene Data'!I6))="","",OFFSET('Hygiene Data'!$I$11,0,10*ROW('Hygiene Data'!I6)))</f>
        <v/>
      </c>
      <c r="EE12" s="279" t="str">
        <f ca="true">+IF(OFFSET('Hygiene Data'!$I$12,0,10*ROW('Hygiene Data'!I6))="","",OFFSET('Hygiene Data'!$I$12,0,10*ROW('Hygiene Data'!I6)))</f>
        <v/>
      </c>
      <c r="EF12" s="27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NIC_2019_LLECE</v>
      </c>
      <c r="B13" s="36" t="str">
        <f ca="true">+IF(OFFSET('Water Data'!$C$2,0,10*ROW('Water Data'!F7))="","",OFFSET('Water Data'!$C$2,0,10*ROW('Water Data'!F7)))</f>
        <v>Survey</v>
      </c>
      <c r="C13" s="335">
        <f t="shared" ca="true" si="0"/>
        <v>2019</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66.556291390728475</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95</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52.475247524752476</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66.556291390728475</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89.075630252100851</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str">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[34]</v>
      </c>
      <c r="X13" s="97">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44.781144781144782</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44.781144781144782</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str">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[75]</v>
      </c>
      <c r="AC13" s="97">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65.306122448979593</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65.306122448979593</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str">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[14]</v>
      </c>
      <c r="AH13" s="97">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34.673366834170857</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34.673366834170857</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str">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[34]</v>
      </c>
      <c r="AR13" s="97">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44.781144781144782</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44.781144781144782</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str">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[54]</v>
      </c>
      <c r="AW13" s="97">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61.864406779661017</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61.864406779661017</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9"/>
      <c r="BS13" s="279" t="str">
        <f ca="true">+IF(OFFSET('Water Data'!$D$27,0,10*ROW('Water Data'!D7))="","",OFFSET('Water Data'!$D$27,0,10*ROW('Water Data'!D7)))</f>
        <v/>
      </c>
      <c r="BT13" s="279" t="str">
        <f ca="true">+IF(OFFSET('Water Data'!$D$28,0,10*ROW('Water Data'!D7))="","",OFFSET('Water Data'!$D$28,0,10*ROW('Water Data'!D7)))</f>
        <v>Yes</v>
      </c>
      <c r="BU13" s="279" t="str">
        <f ca="true">+IF(OFFSET('Water Data'!$D$29,0,10*ROW('Water Data'!D7))="","",OFFSET('Water Data'!$D$29,0,10*ROW('Water Data'!D7)))</f>
        <v/>
      </c>
      <c r="BV13" s="279" t="str">
        <f ca="true">+IF(OFFSET('Water Data'!$E$27,0,10*ROW('Water Data'!E7))="","",OFFSET('Water Data'!$E$27,0,10*ROW('Water Data'!E7)))</f>
        <v/>
      </c>
      <c r="BW13" s="279" t="str">
        <f ca="true">+IF(OFFSET('Water Data'!$E$28,0,10*ROW('Water Data'!E7))="","",OFFSET('Water Data'!$E$28,0,10*ROW('Water Data'!E7)))</f>
        <v>Yes</v>
      </c>
      <c r="BX13" s="279" t="str">
        <f ca="true">+IF(OFFSET('Water Data'!$E$29,0,10*ROW('Water Data'!E7))="","",OFFSET('Water Data'!$E$29,0,10*ROW('Water Data'!E7)))</f>
        <v/>
      </c>
      <c r="BY13" s="279" t="str">
        <f ca="true">+IF(OFFSET('Water Data'!$F$27,0,10*ROW('Water Data'!F7))="","",OFFSET('Water Data'!$F$27,0,10*ROW('Water Data'!F7)))</f>
        <v/>
      </c>
      <c r="BZ13" s="279" t="str">
        <f ca="true">+IF(OFFSET('Water Data'!$F$28,0,10*ROW('Water Data'!F7))="","",OFFSET('Water Data'!$F$28,0,10*ROW('Water Data'!F7)))</f>
        <v>Yes</v>
      </c>
      <c r="CA13" s="279" t="str">
        <f ca="true">+IF(OFFSET('Water Data'!$F$29,0,10*ROW('Water Data'!F7))="","",OFFSET('Water Data'!$F$29,0,10*ROW('Water Data'!F7)))</f>
        <v/>
      </c>
      <c r="CB13" s="279" t="str">
        <f ca="true">+IF(OFFSET('Water Data'!$G$27,0,10*ROW('Water Data'!G7))="","",OFFSET('Water Data'!$G$27,0,10*ROW('Water Data'!G7)))</f>
        <v/>
      </c>
      <c r="CC13" s="279" t="str">
        <f ca="true">+IF(OFFSET('Water Data'!$G$28,0,10*ROW('Water Data'!G7))="","",OFFSET('Water Data'!$G$28,0,10*ROW('Water Data'!G7)))</f>
        <v/>
      </c>
      <c r="CD13" s="279" t="str">
        <f ca="true">+IF(OFFSET('Water Data'!$G$29,0,10*ROW('Water Data'!G7))="","",OFFSET('Water Data'!$G$29,0,10*ROW('Water Data'!G7)))</f>
        <v/>
      </c>
      <c r="CE13" s="279" t="str">
        <f ca="true">+IF(OFFSET('Water Data'!$H$27,0,10*ROW('Water Data'!H7))="","",OFFSET('Water Data'!$H$27,0,10*ROW('Water Data'!H7)))</f>
        <v/>
      </c>
      <c r="CF13" s="279" t="str">
        <f ca="true">+IF(OFFSET('Water Data'!$H$28,0,10*ROW('Water Data'!H7))="","",OFFSET('Water Data'!$H$28,0,10*ROW('Water Data'!H7)))</f>
        <v>Yes</v>
      </c>
      <c r="CG13" s="279" t="str">
        <f ca="true">+IF(OFFSET('Water Data'!$H$29,0,10*ROW('Water Data'!H7))="","",OFFSET('Water Data'!$H$29,0,10*ROW('Water Data'!H7)))</f>
        <v/>
      </c>
      <c r="CH13" s="279" t="str">
        <f ca="true">+IF(OFFSET('Water Data'!$I$27,0,10*ROW('Water Data'!I7))="","",OFFSET('Water Data'!$I$27,0,10*ROW('Water Data'!I7)))</f>
        <v/>
      </c>
      <c r="CI13" s="279" t="str">
        <f ca="true">+IF(OFFSET('Water Data'!$I$28,0,10*ROW('Water Data'!I7))="","",OFFSET('Water Data'!$I$28,0,10*ROW('Water Data'!I7)))</f>
        <v>Yes</v>
      </c>
      <c r="CJ13" s="279" t="str">
        <f ca="true">+IF(OFFSET('Water Data'!$I$29,0,10*ROW('Water Data'!I7))="","",OFFSET('Water Data'!$I$29,0,10*ROW('Water Data'!I7)))</f>
        <v/>
      </c>
      <c r="CK13" s="279" t="str">
        <f ca="true">+IF(OFFSET('Sanitation Data'!$D$28,0,10*ROW('Sanitation Data'!D7))="","",OFFSET('Sanitation Data'!$D$28,0,10*ROW('Sanitation Data'!D7)))</f>
        <v/>
      </c>
      <c r="CL13" s="279" t="str">
        <f ca="true">+IF(OFFSET('Sanitation Data'!$D$29,0,10*ROW('Sanitation Data'!D7))="","",OFFSET('Sanitation Data'!$D$29,0,10*ROW('Sanitation Data'!D7)))</f>
        <v>No</v>
      </c>
      <c r="CM13" s="279" t="str">
        <f ca="true">+IF(OFFSET('Sanitation Data'!$D$30,0,10*ROW('Sanitation Data'!D7))="","",OFFSET('Sanitation Data'!$D$30,0,10*ROW('Sanitation Data'!D7)))</f>
        <v>Yes</v>
      </c>
      <c r="CN13" s="279" t="str">
        <f ca="true">+IF(OFFSET('Sanitation Data'!$D$31,0,10*ROW('Sanitation Data'!D7))="","",OFFSET('Sanitation Data'!$D$31,0,10*ROW('Sanitation Data'!D7)))</f>
        <v/>
      </c>
      <c r="CO13" s="279" t="str">
        <f ca="true">+IF(OFFSET('Sanitation Data'!$D$32,0,10*ROW('Sanitation Data'!D7))="","",OFFSET('Sanitation Data'!$D$32,0,10*ROW('Sanitation Data'!D7)))</f>
        <v>Yes</v>
      </c>
      <c r="CP13" s="279" t="str">
        <f ca="true">+IF(OFFSET('Sanitation Data'!$E$28,0,10*ROW('Sanitation Data'!E7))="","",OFFSET('Sanitation Data'!$E$28,0,10*ROW('Sanitation Data'!E7)))</f>
        <v/>
      </c>
      <c r="CQ13" s="279" t="str">
        <f ca="true">+IF(OFFSET('Sanitation Data'!$E$29,0,10*ROW('Sanitation Data'!E7))="","",OFFSET('Sanitation Data'!$E$29,0,10*ROW('Sanitation Data'!E7)))</f>
        <v>No</v>
      </c>
      <c r="CR13" s="279" t="str">
        <f ca="true">+IF(OFFSET('Sanitation Data'!$E$30,0,10*ROW('Sanitation Data'!E7))="","",OFFSET('Sanitation Data'!$E$30,0,10*ROW('Sanitation Data'!E7)))</f>
        <v>Yes</v>
      </c>
      <c r="CS13" s="279" t="str">
        <f ca="true">+IF(OFFSET('Sanitation Data'!$E$31,0,10*ROW('Sanitation Data'!E7))="","",OFFSET('Sanitation Data'!$E$31,0,10*ROW('Sanitation Data'!E7)))</f>
        <v/>
      </c>
      <c r="CT13" s="279" t="str">
        <f ca="true">+IF(OFFSET('Sanitation Data'!$E$32,0,10*ROW('Sanitation Data'!E7))="","",OFFSET('Sanitation Data'!$E$32,0,10*ROW('Sanitation Data'!E7)))</f>
        <v>Yes</v>
      </c>
      <c r="CU13" s="279" t="str">
        <f ca="true">+IF(OFFSET('Sanitation Data'!$F$28,0,10*ROW('Sanitation Data'!F7))="","",OFFSET('Sanitation Data'!$F$28,0,10*ROW('Sanitation Data'!F7)))</f>
        <v/>
      </c>
      <c r="CV13" s="279" t="str">
        <f ca="true">+IF(OFFSET('Sanitation Data'!$F$29,0,10*ROW('Sanitation Data'!F7))="","",OFFSET('Sanitation Data'!$F$29,0,10*ROW('Sanitation Data'!F7)))</f>
        <v>No</v>
      </c>
      <c r="CW13" s="279" t="str">
        <f ca="true">+IF(OFFSET('Sanitation Data'!$F$30,0,10*ROW('Sanitation Data'!F7))="","",OFFSET('Sanitation Data'!$F$30,0,10*ROW('Sanitation Data'!F7)))</f>
        <v>Yes</v>
      </c>
      <c r="CX13" s="279" t="str">
        <f ca="true">+IF(OFFSET('Sanitation Data'!$F$31,0,10*ROW('Sanitation Data'!F7))="","",OFFSET('Sanitation Data'!$F$31,0,10*ROW('Sanitation Data'!F7)))</f>
        <v/>
      </c>
      <c r="CY13" s="279" t="str">
        <f ca="true">+IF(OFFSET('Sanitation Data'!$F$32,0,10*ROW('Sanitation Data'!F7))="","",OFFSET('Sanitation Data'!$F$32,0,10*ROW('Sanitation Data'!F7)))</f>
        <v>Yes</v>
      </c>
      <c r="CZ13" s="279" t="str">
        <f ca="true">+IF(OFFSET('Sanitation Data'!$G$28,0,10*ROW('Sanitation Data'!G7))="","",OFFSET('Sanitation Data'!$G$28,0,10*ROW('Sanitation Data'!G7)))</f>
        <v/>
      </c>
      <c r="DA13" s="279" t="str">
        <f ca="true">+IF(OFFSET('Sanitation Data'!$G$29,0,10*ROW('Sanitation Data'!G7))="","",OFFSET('Sanitation Data'!$G$29,0,10*ROW('Sanitation Data'!G7)))</f>
        <v/>
      </c>
      <c r="DB13" s="279" t="str">
        <f ca="true">+IF(OFFSET('Sanitation Data'!$G$30,0,10*ROW('Sanitation Data'!G7))="","",OFFSET('Sanitation Data'!$G$30,0,10*ROW('Sanitation Data'!G7)))</f>
        <v/>
      </c>
      <c r="DC13" s="279" t="str">
        <f ca="true">+IF(OFFSET('Sanitation Data'!$G$31,0,10*ROW('Sanitation Data'!G7))="","",OFFSET('Sanitation Data'!$G$31,0,10*ROW('Sanitation Data'!G7)))</f>
        <v/>
      </c>
      <c r="DD13" s="279" t="str">
        <f ca="true">+IF(OFFSET('Sanitation Data'!$G$32,0,10*ROW('Sanitation Data'!G7))="","",OFFSET('Sanitation Data'!$G$32,0,10*ROW('Sanitation Data'!G7)))</f>
        <v/>
      </c>
      <c r="DE13" s="279" t="str">
        <f ca="true">+IF(OFFSET('Sanitation Data'!$H$28,0,10*ROW('Sanitation Data'!H7))="","",OFFSET('Sanitation Data'!$H$28,0,10*ROW('Sanitation Data'!H7)))</f>
        <v/>
      </c>
      <c r="DF13" s="279" t="str">
        <f ca="true">+IF(OFFSET('Sanitation Data'!$H$29,0,10*ROW('Sanitation Data'!H7))="","",OFFSET('Sanitation Data'!$H$29,0,10*ROW('Sanitation Data'!H7)))</f>
        <v>No</v>
      </c>
      <c r="DG13" s="279" t="str">
        <f ca="true">+IF(OFFSET('Sanitation Data'!$H$30,0,10*ROW('Sanitation Data'!H7))="","",OFFSET('Sanitation Data'!$H$30,0,10*ROW('Sanitation Data'!H7)))</f>
        <v>Yes</v>
      </c>
      <c r="DH13" s="279" t="str">
        <f ca="true">+IF(OFFSET('Sanitation Data'!$H$31,0,10*ROW('Sanitation Data'!H7))="","",OFFSET('Sanitation Data'!$H$31,0,10*ROW('Sanitation Data'!H7)))</f>
        <v/>
      </c>
      <c r="DI13" s="279" t="str">
        <f ca="true">+IF(OFFSET('Sanitation Data'!$H$32,0,10*ROW('Sanitation Data'!H7))="","",OFFSET('Sanitation Data'!$H$32,0,10*ROW('Sanitation Data'!H7)))</f>
        <v>Yes</v>
      </c>
      <c r="DJ13" s="279" t="str">
        <f ca="true">+IF(OFFSET('Sanitation Data'!$I$28,0,10*ROW('Sanitation Data'!I7))="","",OFFSET('Sanitation Data'!$I$28,0,10*ROW('Sanitation Data'!I7)))</f>
        <v/>
      </c>
      <c r="DK13" s="279" t="str">
        <f ca="true">+IF(OFFSET('Sanitation Data'!$I$29,0,10*ROW('Sanitation Data'!I7))="","",OFFSET('Sanitation Data'!$I$29,0,10*ROW('Sanitation Data'!I7)))</f>
        <v>No</v>
      </c>
      <c r="DL13" s="279" t="str">
        <f ca="true">+IF(OFFSET('Sanitation Data'!$I$30,0,10*ROW('Sanitation Data'!I7))="","",OFFSET('Sanitation Data'!$I$30,0,10*ROW('Sanitation Data'!I7)))</f>
        <v>Yes</v>
      </c>
      <c r="DM13" s="279" t="str">
        <f ca="true">+IF(OFFSET('Sanitation Data'!$I$31,0,10*ROW('Sanitation Data'!I7))="","",OFFSET('Sanitation Data'!$I$31,0,10*ROW('Sanitation Data'!I7)))</f>
        <v/>
      </c>
      <c r="DN13" s="279" t="str">
        <f ca="true">+IF(OFFSET('Sanitation Data'!$I$32,0,10*ROW('Sanitation Data'!I7))="","",OFFSET('Sanitation Data'!$I$32,0,10*ROW('Sanitation Data'!I7)))</f>
        <v>Yes</v>
      </c>
      <c r="DO13" s="279" t="str">
        <f ca="true">+IF(OFFSET('Hygiene Data'!$D$11,0,10*ROW('Hygiene Data'!D7))="","",OFFSET('Hygiene Data'!$D$11,0,10*ROW('Hygiene Data'!D7)))</f>
        <v/>
      </c>
      <c r="DP13" s="279" t="str">
        <f ca="true">+IF(OFFSET('Hygiene Data'!$D$12,0,10*ROW('Hygiene Data'!D7))="","",OFFSET('Hygiene Data'!$D$12,0,10*ROW('Hygiene Data'!D7)))</f>
        <v/>
      </c>
      <c r="DQ13" s="279" t="str">
        <f ca="true">+IF(OFFSET('Hygiene Data'!$D$13,0,10*ROW('Hygiene Data'!D7))="","",OFFSET('Hygiene Data'!$D$13,0,10*ROW('Hygiene Data'!D7)))</f>
        <v/>
      </c>
      <c r="DR13" s="279" t="str">
        <f ca="true">+IF(OFFSET('Hygiene Data'!$E$11,0,10*ROW('Hygiene Data'!E7))="","",OFFSET('Hygiene Data'!$E$11,0,10*ROW('Hygiene Data'!E7)))</f>
        <v/>
      </c>
      <c r="DS13" s="279" t="str">
        <f ca="true">+IF(OFFSET('Hygiene Data'!$E$12,0,10*ROW('Hygiene Data'!E7))="","",OFFSET('Hygiene Data'!$E$12,0,10*ROW('Hygiene Data'!E7)))</f>
        <v/>
      </c>
      <c r="DT13" s="279" t="str">
        <f ca="true">+IF(OFFSET('Hygiene Data'!$E$13,0,10*ROW('Hygiene Data'!E7))="","",OFFSET('Hygiene Data'!$E$13,0,10*ROW('Hygiene Data'!E7)))</f>
        <v/>
      </c>
      <c r="DU13" s="279" t="str">
        <f ca="true">+IF(OFFSET('Hygiene Data'!$F$11,0,10*ROW('Hygiene Data'!F7))="","",OFFSET('Hygiene Data'!$F$11,0,10*ROW('Hygiene Data'!F7)))</f>
        <v/>
      </c>
      <c r="DV13" s="279" t="str">
        <f ca="true">+IF(OFFSET('Hygiene Data'!$F$12,0,10*ROW('Hygiene Data'!F7))="","",OFFSET('Hygiene Data'!$F$12,0,10*ROW('Hygiene Data'!F7)))</f>
        <v/>
      </c>
      <c r="DW13" s="279" t="str">
        <f ca="true">+IF(OFFSET('Hygiene Data'!$F$13,0,10*ROW('Hygiene Data'!F7))="","",OFFSET('Hygiene Data'!$F$13,0,10*ROW('Hygiene Data'!F7)))</f>
        <v/>
      </c>
      <c r="DX13" s="279" t="str">
        <f ca="true">+IF(OFFSET('Hygiene Data'!$G$11,0,10*ROW('Hygiene Data'!G7))="","",OFFSET('Hygiene Data'!$G$11,0,10*ROW('Hygiene Data'!G7)))</f>
        <v/>
      </c>
      <c r="DY13" s="279" t="str">
        <f ca="true">+IF(OFFSET('Hygiene Data'!$G$12,0,10*ROW('Hygiene Data'!G7))="","",OFFSET('Hygiene Data'!$G$12,0,10*ROW('Hygiene Data'!G7)))</f>
        <v/>
      </c>
      <c r="DZ13" s="279" t="str">
        <f ca="true">+IF(OFFSET('Hygiene Data'!$G$13,0,10*ROW('Hygiene Data'!G7))="","",OFFSET('Hygiene Data'!$G$13,0,10*ROW('Hygiene Data'!G7)))</f>
        <v/>
      </c>
      <c r="EA13" s="279" t="str">
        <f ca="true">+IF(OFFSET('Hygiene Data'!$H$11,0,10*ROW('Hygiene Data'!H7))="","",OFFSET('Hygiene Data'!$H$11,0,10*ROW('Hygiene Data'!H7)))</f>
        <v/>
      </c>
      <c r="EB13" s="279" t="str">
        <f ca="true">+IF(OFFSET('Hygiene Data'!$H$12,0,10*ROW('Hygiene Data'!H7))="","",OFFSET('Hygiene Data'!$H$12,0,10*ROW('Hygiene Data'!H7)))</f>
        <v/>
      </c>
      <c r="EC13" s="279" t="str">
        <f ca="true">+IF(OFFSET('Hygiene Data'!$H$13,0,10*ROW('Hygiene Data'!H7))="","",OFFSET('Hygiene Data'!$H$13,0,10*ROW('Hygiene Data'!H7)))</f>
        <v/>
      </c>
      <c r="ED13" s="279" t="str">
        <f ca="true">+IF(OFFSET('Hygiene Data'!$I$11,0,10*ROW('Hygiene Data'!I7))="","",OFFSET('Hygiene Data'!$I$11,0,10*ROW('Hygiene Data'!I7)))</f>
        <v/>
      </c>
      <c r="EE13" s="279" t="str">
        <f ca="true">+IF(OFFSET('Hygiene Data'!$I$12,0,10*ROW('Hygiene Data'!I7))="","",OFFSET('Hygiene Data'!$I$12,0,10*ROW('Hygiene Data'!I7)))</f>
        <v/>
      </c>
      <c r="EF13" s="27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NIC_2023_EMIS</v>
      </c>
      <c r="B14" s="36" t="str">
        <f ca="true">+IF(OFFSET('Water Data'!$C$2,0,10*ROW('Water Data'!F8))="","",OFFSET('Water Data'!$C$2,0,10*ROW('Water Data'!F8)))</f>
        <v>EMIS</v>
      </c>
      <c r="C14" s="335">
        <f t="shared" ca="true" si="0"/>
        <v>2023</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85.348786354690574</v>
      </c>
      <c r="E14" s="96">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53.269188716378736</v>
      </c>
      <c r="F14" s="96">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53.269188716378743</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97.135359720096218</v>
      </c>
      <c r="W14" s="97" t="str">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[20]</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9"/>
      <c r="BS14" s="279" t="str">
        <f ca="true">+IF(OFFSET('Water Data'!$D$27,0,10*ROW('Water Data'!D8))="","",OFFSET('Water Data'!$D$27,0,10*ROW('Water Data'!D8)))</f>
        <v>Yes</v>
      </c>
      <c r="BT14" s="279" t="str">
        <f ca="true">+IF(OFFSET('Water Data'!$D$28,0,10*ROW('Water Data'!D8))="","",OFFSET('Water Data'!$D$28,0,10*ROW('Water Data'!D8)))</f>
        <v>Yes</v>
      </c>
      <c r="BU14" s="279" t="str">
        <f ca="true">+IF(OFFSET('Water Data'!$D$29,0,10*ROW('Water Data'!D8))="","",OFFSET('Water Data'!$D$29,0,10*ROW('Water Data'!D8)))</f>
        <v>Yes</v>
      </c>
      <c r="BV14" s="279" t="str">
        <f ca="true">+IF(OFFSET('Water Data'!$E$27,0,10*ROW('Water Data'!E8))="","",OFFSET('Water Data'!$E$27,0,10*ROW('Water Data'!E8)))</f>
        <v/>
      </c>
      <c r="BW14" s="279" t="str">
        <f ca="true">+IF(OFFSET('Water Data'!$E$28,0,10*ROW('Water Data'!E8))="","",OFFSET('Water Data'!$E$28,0,10*ROW('Water Data'!E8)))</f>
        <v/>
      </c>
      <c r="BX14" s="279" t="str">
        <f ca="true">+IF(OFFSET('Water Data'!$E$29,0,10*ROW('Water Data'!E8))="","",OFFSET('Water Data'!$E$29,0,10*ROW('Water Data'!E8)))</f>
        <v/>
      </c>
      <c r="BY14" s="279" t="str">
        <f ca="true">+IF(OFFSET('Water Data'!$F$27,0,10*ROW('Water Data'!F8))="","",OFFSET('Water Data'!$F$27,0,10*ROW('Water Data'!F8)))</f>
        <v/>
      </c>
      <c r="BZ14" s="279" t="str">
        <f ca="true">+IF(OFFSET('Water Data'!$F$28,0,10*ROW('Water Data'!F8))="","",OFFSET('Water Data'!$F$28,0,10*ROW('Water Data'!F8)))</f>
        <v/>
      </c>
      <c r="CA14" s="279" t="str">
        <f ca="true">+IF(OFFSET('Water Data'!$F$29,0,10*ROW('Water Data'!F8))="","",OFFSET('Water Data'!$F$29,0,10*ROW('Water Data'!F8)))</f>
        <v/>
      </c>
      <c r="CB14" s="279" t="str">
        <f ca="true">+IF(OFFSET('Water Data'!$G$27,0,10*ROW('Water Data'!G8))="","",OFFSET('Water Data'!$G$27,0,10*ROW('Water Data'!G8)))</f>
        <v/>
      </c>
      <c r="CC14" s="279" t="str">
        <f ca="true">+IF(OFFSET('Water Data'!$G$28,0,10*ROW('Water Data'!G8))="","",OFFSET('Water Data'!$G$28,0,10*ROW('Water Data'!G8)))</f>
        <v/>
      </c>
      <c r="CD14" s="279" t="str">
        <f ca="true">+IF(OFFSET('Water Data'!$G$29,0,10*ROW('Water Data'!G8))="","",OFFSET('Water Data'!$G$29,0,10*ROW('Water Data'!G8)))</f>
        <v/>
      </c>
      <c r="CE14" s="279" t="str">
        <f ca="true">+IF(OFFSET('Water Data'!$H$27,0,10*ROW('Water Data'!H8))="","",OFFSET('Water Data'!$H$27,0,10*ROW('Water Data'!H8)))</f>
        <v/>
      </c>
      <c r="CF14" s="279" t="str">
        <f ca="true">+IF(OFFSET('Water Data'!$H$28,0,10*ROW('Water Data'!H8))="","",OFFSET('Water Data'!$H$28,0,10*ROW('Water Data'!H8)))</f>
        <v/>
      </c>
      <c r="CG14" s="279" t="str">
        <f ca="true">+IF(OFFSET('Water Data'!$H$29,0,10*ROW('Water Data'!H8))="","",OFFSET('Water Data'!$H$29,0,10*ROW('Water Data'!H8)))</f>
        <v/>
      </c>
      <c r="CH14" s="279" t="str">
        <f ca="true">+IF(OFFSET('Water Data'!$I$27,0,10*ROW('Water Data'!I8))="","",OFFSET('Water Data'!$I$27,0,10*ROW('Water Data'!I8)))</f>
        <v/>
      </c>
      <c r="CI14" s="279" t="str">
        <f ca="true">+IF(OFFSET('Water Data'!$I$28,0,10*ROW('Water Data'!I8))="","",OFFSET('Water Data'!$I$28,0,10*ROW('Water Data'!I8)))</f>
        <v/>
      </c>
      <c r="CJ14" s="279" t="str">
        <f ca="true">+IF(OFFSET('Water Data'!$I$29,0,10*ROW('Water Data'!I8))="","",OFFSET('Water Data'!$I$29,0,10*ROW('Water Data'!I8)))</f>
        <v/>
      </c>
      <c r="CK14" s="279" t="str">
        <f ca="true">+IF(OFFSET('Sanitation Data'!$D$28,0,10*ROW('Sanitation Data'!D8))="","",OFFSET('Sanitation Data'!$D$28,0,10*ROW('Sanitation Data'!D8)))</f>
        <v>Yes</v>
      </c>
      <c r="CL14" s="279" t="str">
        <f ca="true">+IF(OFFSET('Sanitation Data'!$D$29,0,10*ROW('Sanitation Data'!D8))="","",OFFSET('Sanitation Data'!$D$29,0,10*ROW('Sanitation Data'!D8)))</f>
        <v>No</v>
      </c>
      <c r="CM14" s="279" t="str">
        <f ca="true">+IF(OFFSET('Sanitation Data'!$D$30,0,10*ROW('Sanitation Data'!D8))="","",OFFSET('Sanitation Data'!$D$30,0,10*ROW('Sanitation Data'!D8)))</f>
        <v/>
      </c>
      <c r="CN14" s="279" t="str">
        <f ca="true">+IF(OFFSET('Sanitation Data'!$D$31,0,10*ROW('Sanitation Data'!D8))="","",OFFSET('Sanitation Data'!$D$31,0,10*ROW('Sanitation Data'!D8)))</f>
        <v/>
      </c>
      <c r="CO14" s="279" t="str">
        <f ca="true">+IF(OFFSET('Sanitation Data'!$D$32,0,10*ROW('Sanitation Data'!D8))="","",OFFSET('Sanitation Data'!$D$32,0,10*ROW('Sanitation Data'!D8)))</f>
        <v/>
      </c>
      <c r="CP14" s="279" t="str">
        <f ca="true">+IF(OFFSET('Sanitation Data'!$E$28,0,10*ROW('Sanitation Data'!E8))="","",OFFSET('Sanitation Data'!$E$28,0,10*ROW('Sanitation Data'!E8)))</f>
        <v/>
      </c>
      <c r="CQ14" s="279" t="str">
        <f ca="true">+IF(OFFSET('Sanitation Data'!$E$29,0,10*ROW('Sanitation Data'!E8))="","",OFFSET('Sanitation Data'!$E$29,0,10*ROW('Sanitation Data'!E8)))</f>
        <v/>
      </c>
      <c r="CR14" s="279" t="str">
        <f ca="true">+IF(OFFSET('Sanitation Data'!$E$30,0,10*ROW('Sanitation Data'!E8))="","",OFFSET('Sanitation Data'!$E$30,0,10*ROW('Sanitation Data'!E8)))</f>
        <v/>
      </c>
      <c r="CS14" s="279" t="str">
        <f ca="true">+IF(OFFSET('Sanitation Data'!$E$31,0,10*ROW('Sanitation Data'!E8))="","",OFFSET('Sanitation Data'!$E$31,0,10*ROW('Sanitation Data'!E8)))</f>
        <v/>
      </c>
      <c r="CT14" s="279" t="str">
        <f ca="true">+IF(OFFSET('Sanitation Data'!$E$32,0,10*ROW('Sanitation Data'!E8))="","",OFFSET('Sanitation Data'!$E$32,0,10*ROW('Sanitation Data'!E8)))</f>
        <v/>
      </c>
      <c r="CU14" s="279" t="str">
        <f ca="true">+IF(OFFSET('Sanitation Data'!$F$28,0,10*ROW('Sanitation Data'!F8))="","",OFFSET('Sanitation Data'!$F$28,0,10*ROW('Sanitation Data'!F8)))</f>
        <v/>
      </c>
      <c r="CV14" s="279" t="str">
        <f ca="true">+IF(OFFSET('Sanitation Data'!$F$29,0,10*ROW('Sanitation Data'!F8))="","",OFFSET('Sanitation Data'!$F$29,0,10*ROW('Sanitation Data'!F8)))</f>
        <v/>
      </c>
      <c r="CW14" s="279" t="str">
        <f ca="true">+IF(OFFSET('Sanitation Data'!$F$30,0,10*ROW('Sanitation Data'!F8))="","",OFFSET('Sanitation Data'!$F$30,0,10*ROW('Sanitation Data'!F8)))</f>
        <v/>
      </c>
      <c r="CX14" s="279" t="str">
        <f ca="true">+IF(OFFSET('Sanitation Data'!$F$31,0,10*ROW('Sanitation Data'!F8))="","",OFFSET('Sanitation Data'!$F$31,0,10*ROW('Sanitation Data'!F8)))</f>
        <v/>
      </c>
      <c r="CY14" s="279" t="str">
        <f ca="true">+IF(OFFSET('Sanitation Data'!$F$32,0,10*ROW('Sanitation Data'!F8))="","",OFFSET('Sanitation Data'!$F$32,0,10*ROW('Sanitation Data'!F8)))</f>
        <v/>
      </c>
      <c r="CZ14" s="279" t="str">
        <f ca="true">+IF(OFFSET('Sanitation Data'!$G$28,0,10*ROW('Sanitation Data'!G8))="","",OFFSET('Sanitation Data'!$G$28,0,10*ROW('Sanitation Data'!G8)))</f>
        <v/>
      </c>
      <c r="DA14" s="279" t="str">
        <f ca="true">+IF(OFFSET('Sanitation Data'!$G$29,0,10*ROW('Sanitation Data'!G8))="","",OFFSET('Sanitation Data'!$G$29,0,10*ROW('Sanitation Data'!G8)))</f>
        <v/>
      </c>
      <c r="DB14" s="279" t="str">
        <f ca="true">+IF(OFFSET('Sanitation Data'!$G$30,0,10*ROW('Sanitation Data'!G8))="","",OFFSET('Sanitation Data'!$G$30,0,10*ROW('Sanitation Data'!G8)))</f>
        <v/>
      </c>
      <c r="DC14" s="279" t="str">
        <f ca="true">+IF(OFFSET('Sanitation Data'!$G$31,0,10*ROW('Sanitation Data'!G8))="","",OFFSET('Sanitation Data'!$G$31,0,10*ROW('Sanitation Data'!G8)))</f>
        <v/>
      </c>
      <c r="DD14" s="279" t="str">
        <f ca="true">+IF(OFFSET('Sanitation Data'!$G$32,0,10*ROW('Sanitation Data'!G8))="","",OFFSET('Sanitation Data'!$G$32,0,10*ROW('Sanitation Data'!G8)))</f>
        <v/>
      </c>
      <c r="DE14" s="279" t="str">
        <f ca="true">+IF(OFFSET('Sanitation Data'!$H$28,0,10*ROW('Sanitation Data'!H8))="","",OFFSET('Sanitation Data'!$H$28,0,10*ROW('Sanitation Data'!H8)))</f>
        <v/>
      </c>
      <c r="DF14" s="279" t="str">
        <f ca="true">+IF(OFFSET('Sanitation Data'!$H$29,0,10*ROW('Sanitation Data'!H8))="","",OFFSET('Sanitation Data'!$H$29,0,10*ROW('Sanitation Data'!H8)))</f>
        <v/>
      </c>
      <c r="DG14" s="279" t="str">
        <f ca="true">+IF(OFFSET('Sanitation Data'!$H$30,0,10*ROW('Sanitation Data'!H8))="","",OFFSET('Sanitation Data'!$H$30,0,10*ROW('Sanitation Data'!H8)))</f>
        <v/>
      </c>
      <c r="DH14" s="279" t="str">
        <f ca="true">+IF(OFFSET('Sanitation Data'!$H$31,0,10*ROW('Sanitation Data'!H8))="","",OFFSET('Sanitation Data'!$H$31,0,10*ROW('Sanitation Data'!H8)))</f>
        <v/>
      </c>
      <c r="DI14" s="279" t="str">
        <f ca="true">+IF(OFFSET('Sanitation Data'!$H$32,0,10*ROW('Sanitation Data'!H8))="","",OFFSET('Sanitation Data'!$H$32,0,10*ROW('Sanitation Data'!H8)))</f>
        <v/>
      </c>
      <c r="DJ14" s="279" t="str">
        <f ca="true">+IF(OFFSET('Sanitation Data'!$I$28,0,10*ROW('Sanitation Data'!I8))="","",OFFSET('Sanitation Data'!$I$28,0,10*ROW('Sanitation Data'!I8)))</f>
        <v/>
      </c>
      <c r="DK14" s="279" t="str">
        <f ca="true">+IF(OFFSET('Sanitation Data'!$I$29,0,10*ROW('Sanitation Data'!I8))="","",OFFSET('Sanitation Data'!$I$29,0,10*ROW('Sanitation Data'!I8)))</f>
        <v/>
      </c>
      <c r="DL14" s="279" t="str">
        <f ca="true">+IF(OFFSET('Sanitation Data'!$I$30,0,10*ROW('Sanitation Data'!I8))="","",OFFSET('Sanitation Data'!$I$30,0,10*ROW('Sanitation Data'!I8)))</f>
        <v/>
      </c>
      <c r="DM14" s="279" t="str">
        <f ca="true">+IF(OFFSET('Sanitation Data'!$I$31,0,10*ROW('Sanitation Data'!I8))="","",OFFSET('Sanitation Data'!$I$31,0,10*ROW('Sanitation Data'!I8)))</f>
        <v/>
      </c>
      <c r="DN14" s="279" t="str">
        <f ca="true">+IF(OFFSET('Sanitation Data'!$I$32,0,10*ROW('Sanitation Data'!I8))="","",OFFSET('Sanitation Data'!$I$32,0,10*ROW('Sanitation Data'!I8)))</f>
        <v/>
      </c>
      <c r="DO14" s="279" t="str">
        <f ca="true">+IF(OFFSET('Hygiene Data'!$D$11,0,10*ROW('Hygiene Data'!D8))="","",OFFSET('Hygiene Data'!$D$11,0,10*ROW('Hygiene Data'!D8)))</f>
        <v/>
      </c>
      <c r="DP14" s="279" t="str">
        <f ca="true">+IF(OFFSET('Hygiene Data'!$D$12,0,10*ROW('Hygiene Data'!D8))="","",OFFSET('Hygiene Data'!$D$12,0,10*ROW('Hygiene Data'!D8)))</f>
        <v/>
      </c>
      <c r="DQ14" s="279" t="str">
        <f ca="true">+IF(OFFSET('Hygiene Data'!$D$13,0,10*ROW('Hygiene Data'!D8))="","",OFFSET('Hygiene Data'!$D$13,0,10*ROW('Hygiene Data'!D8)))</f>
        <v/>
      </c>
      <c r="DR14" s="279" t="str">
        <f ca="true">+IF(OFFSET('Hygiene Data'!$E$11,0,10*ROW('Hygiene Data'!E8))="","",OFFSET('Hygiene Data'!$E$11,0,10*ROW('Hygiene Data'!E8)))</f>
        <v/>
      </c>
      <c r="DS14" s="279" t="str">
        <f ca="true">+IF(OFFSET('Hygiene Data'!$E$12,0,10*ROW('Hygiene Data'!E8))="","",OFFSET('Hygiene Data'!$E$12,0,10*ROW('Hygiene Data'!E8)))</f>
        <v/>
      </c>
      <c r="DT14" s="279" t="str">
        <f ca="true">+IF(OFFSET('Hygiene Data'!$E$13,0,10*ROW('Hygiene Data'!E8))="","",OFFSET('Hygiene Data'!$E$13,0,10*ROW('Hygiene Data'!E8)))</f>
        <v/>
      </c>
      <c r="DU14" s="279" t="str">
        <f ca="true">+IF(OFFSET('Hygiene Data'!$F$11,0,10*ROW('Hygiene Data'!F8))="","",OFFSET('Hygiene Data'!$F$11,0,10*ROW('Hygiene Data'!F8)))</f>
        <v/>
      </c>
      <c r="DV14" s="279" t="str">
        <f ca="true">+IF(OFFSET('Hygiene Data'!$F$12,0,10*ROW('Hygiene Data'!F8))="","",OFFSET('Hygiene Data'!$F$12,0,10*ROW('Hygiene Data'!F8)))</f>
        <v/>
      </c>
      <c r="DW14" s="279" t="str">
        <f ca="true">+IF(OFFSET('Hygiene Data'!$F$13,0,10*ROW('Hygiene Data'!F8))="","",OFFSET('Hygiene Data'!$F$13,0,10*ROW('Hygiene Data'!F8)))</f>
        <v/>
      </c>
      <c r="DX14" s="279" t="str">
        <f ca="true">+IF(OFFSET('Hygiene Data'!$G$11,0,10*ROW('Hygiene Data'!G8))="","",OFFSET('Hygiene Data'!$G$11,0,10*ROW('Hygiene Data'!G8)))</f>
        <v/>
      </c>
      <c r="DY14" s="279" t="str">
        <f ca="true">+IF(OFFSET('Hygiene Data'!$G$12,0,10*ROW('Hygiene Data'!G8))="","",OFFSET('Hygiene Data'!$G$12,0,10*ROW('Hygiene Data'!G8)))</f>
        <v/>
      </c>
      <c r="DZ14" s="279" t="str">
        <f ca="true">+IF(OFFSET('Hygiene Data'!$G$13,0,10*ROW('Hygiene Data'!G8))="","",OFFSET('Hygiene Data'!$G$13,0,10*ROW('Hygiene Data'!G8)))</f>
        <v/>
      </c>
      <c r="EA14" s="279" t="str">
        <f ca="true">+IF(OFFSET('Hygiene Data'!$H$11,0,10*ROW('Hygiene Data'!H8))="","",OFFSET('Hygiene Data'!$H$11,0,10*ROW('Hygiene Data'!H8)))</f>
        <v/>
      </c>
      <c r="EB14" s="279" t="str">
        <f ca="true">+IF(OFFSET('Hygiene Data'!$H$12,0,10*ROW('Hygiene Data'!H8))="","",OFFSET('Hygiene Data'!$H$12,0,10*ROW('Hygiene Data'!H8)))</f>
        <v/>
      </c>
      <c r="EC14" s="279" t="str">
        <f ca="true">+IF(OFFSET('Hygiene Data'!$H$13,0,10*ROW('Hygiene Data'!H8))="","",OFFSET('Hygiene Data'!$H$13,0,10*ROW('Hygiene Data'!H8)))</f>
        <v/>
      </c>
      <c r="ED14" s="279" t="str">
        <f ca="true">+IF(OFFSET('Hygiene Data'!$I$11,0,10*ROW('Hygiene Data'!I8))="","",OFFSET('Hygiene Data'!$I$11,0,10*ROW('Hygiene Data'!I8)))</f>
        <v/>
      </c>
      <c r="EE14" s="279" t="str">
        <f ca="true">+IF(OFFSET('Hygiene Data'!$I$12,0,10*ROW('Hygiene Data'!I8))="","",OFFSET('Hygiene Data'!$I$12,0,10*ROW('Hygiene Data'!I8)))</f>
        <v/>
      </c>
      <c r="EF14" s="27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5"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9"/>
      <c r="BS15" s="279" t="str">
        <f ca="true">+IF(OFFSET('Water Data'!$D$27,0,10*ROW('Water Data'!D9))="","",OFFSET('Water Data'!$D$27,0,10*ROW('Water Data'!D9)))</f>
        <v/>
      </c>
      <c r="BT15" s="279" t="str">
        <f ca="true">+IF(OFFSET('Water Data'!$D$28,0,10*ROW('Water Data'!D9))="","",OFFSET('Water Data'!$D$28,0,10*ROW('Water Data'!D9)))</f>
        <v/>
      </c>
      <c r="BU15" s="279" t="str">
        <f ca="true">+IF(OFFSET('Water Data'!$D$29,0,10*ROW('Water Data'!D9))="","",OFFSET('Water Data'!$D$29,0,10*ROW('Water Data'!D9)))</f>
        <v/>
      </c>
      <c r="BV15" s="279" t="str">
        <f ca="true">+IF(OFFSET('Water Data'!$E$27,0,10*ROW('Water Data'!E9))="","",OFFSET('Water Data'!$E$27,0,10*ROW('Water Data'!E9)))</f>
        <v/>
      </c>
      <c r="BW15" s="279" t="str">
        <f ca="true">+IF(OFFSET('Water Data'!$E$28,0,10*ROW('Water Data'!E9))="","",OFFSET('Water Data'!$E$28,0,10*ROW('Water Data'!E9)))</f>
        <v/>
      </c>
      <c r="BX15" s="279" t="str">
        <f ca="true">+IF(OFFSET('Water Data'!$E$29,0,10*ROW('Water Data'!E9))="","",OFFSET('Water Data'!$E$29,0,10*ROW('Water Data'!E9)))</f>
        <v/>
      </c>
      <c r="BY15" s="279" t="str">
        <f ca="true">+IF(OFFSET('Water Data'!$F$27,0,10*ROW('Water Data'!F9))="","",OFFSET('Water Data'!$F$27,0,10*ROW('Water Data'!F9)))</f>
        <v/>
      </c>
      <c r="BZ15" s="279" t="str">
        <f ca="true">+IF(OFFSET('Water Data'!$F$28,0,10*ROW('Water Data'!F9))="","",OFFSET('Water Data'!$F$28,0,10*ROW('Water Data'!F9)))</f>
        <v/>
      </c>
      <c r="CA15" s="279" t="str">
        <f ca="true">+IF(OFFSET('Water Data'!$F$29,0,10*ROW('Water Data'!F9))="","",OFFSET('Water Data'!$F$29,0,10*ROW('Water Data'!F9)))</f>
        <v/>
      </c>
      <c r="CB15" s="279" t="str">
        <f ca="true">+IF(OFFSET('Water Data'!$G$27,0,10*ROW('Water Data'!G9))="","",OFFSET('Water Data'!$G$27,0,10*ROW('Water Data'!G9)))</f>
        <v/>
      </c>
      <c r="CC15" s="279" t="str">
        <f ca="true">+IF(OFFSET('Water Data'!$G$28,0,10*ROW('Water Data'!G9))="","",OFFSET('Water Data'!$G$28,0,10*ROW('Water Data'!G9)))</f>
        <v/>
      </c>
      <c r="CD15" s="279" t="str">
        <f ca="true">+IF(OFFSET('Water Data'!$G$29,0,10*ROW('Water Data'!G9))="","",OFFSET('Water Data'!$G$29,0,10*ROW('Water Data'!G9)))</f>
        <v/>
      </c>
      <c r="CE15" s="279" t="str">
        <f ca="true">+IF(OFFSET('Water Data'!$H$27,0,10*ROW('Water Data'!H9))="","",OFFSET('Water Data'!$H$27,0,10*ROW('Water Data'!H9)))</f>
        <v/>
      </c>
      <c r="CF15" s="279" t="str">
        <f ca="true">+IF(OFFSET('Water Data'!$H$28,0,10*ROW('Water Data'!H9))="","",OFFSET('Water Data'!$H$28,0,10*ROW('Water Data'!H9)))</f>
        <v/>
      </c>
      <c r="CG15" s="279" t="str">
        <f ca="true">+IF(OFFSET('Water Data'!$H$29,0,10*ROW('Water Data'!H9))="","",OFFSET('Water Data'!$H$29,0,10*ROW('Water Data'!H9)))</f>
        <v/>
      </c>
      <c r="CH15" s="279" t="str">
        <f ca="true">+IF(OFFSET('Water Data'!$I$27,0,10*ROW('Water Data'!I9))="","",OFFSET('Water Data'!$I$27,0,10*ROW('Water Data'!I9)))</f>
        <v/>
      </c>
      <c r="CI15" s="279" t="str">
        <f ca="true">+IF(OFFSET('Water Data'!$I$28,0,10*ROW('Water Data'!I9))="","",OFFSET('Water Data'!$I$28,0,10*ROW('Water Data'!I9)))</f>
        <v/>
      </c>
      <c r="CJ15" s="279" t="str">
        <f ca="true">+IF(OFFSET('Water Data'!$I$29,0,10*ROW('Water Data'!I9))="","",OFFSET('Water Data'!$I$29,0,10*ROW('Water Data'!I9)))</f>
        <v/>
      </c>
      <c r="CK15" s="279" t="str">
        <f ca="true">+IF(OFFSET('Sanitation Data'!$D$28,0,10*ROW('Sanitation Data'!D9))="","",OFFSET('Sanitation Data'!$D$28,0,10*ROW('Sanitation Data'!D9)))</f>
        <v/>
      </c>
      <c r="CL15" s="279" t="str">
        <f ca="true">+IF(OFFSET('Sanitation Data'!$D$29,0,10*ROW('Sanitation Data'!D9))="","",OFFSET('Sanitation Data'!$D$29,0,10*ROW('Sanitation Data'!D9)))</f>
        <v/>
      </c>
      <c r="CM15" s="279" t="str">
        <f ca="true">+IF(OFFSET('Sanitation Data'!$D$30,0,10*ROW('Sanitation Data'!D9))="","",OFFSET('Sanitation Data'!$D$30,0,10*ROW('Sanitation Data'!D9)))</f>
        <v/>
      </c>
      <c r="CN15" s="279" t="str">
        <f ca="true">+IF(OFFSET('Sanitation Data'!$D$31,0,10*ROW('Sanitation Data'!D9))="","",OFFSET('Sanitation Data'!$D$31,0,10*ROW('Sanitation Data'!D9)))</f>
        <v/>
      </c>
      <c r="CO15" s="279" t="str">
        <f ca="true">+IF(OFFSET('Sanitation Data'!$D$32,0,10*ROW('Sanitation Data'!D9))="","",OFFSET('Sanitation Data'!$D$32,0,10*ROW('Sanitation Data'!D9)))</f>
        <v/>
      </c>
      <c r="CP15" s="279" t="str">
        <f ca="true">+IF(OFFSET('Sanitation Data'!$E$28,0,10*ROW('Sanitation Data'!E9))="","",OFFSET('Sanitation Data'!$E$28,0,10*ROW('Sanitation Data'!E9)))</f>
        <v/>
      </c>
      <c r="CQ15" s="279" t="str">
        <f ca="true">+IF(OFFSET('Sanitation Data'!$E$29,0,10*ROW('Sanitation Data'!E9))="","",OFFSET('Sanitation Data'!$E$29,0,10*ROW('Sanitation Data'!E9)))</f>
        <v/>
      </c>
      <c r="CR15" s="279" t="str">
        <f ca="true">+IF(OFFSET('Sanitation Data'!$E$30,0,10*ROW('Sanitation Data'!E9))="","",OFFSET('Sanitation Data'!$E$30,0,10*ROW('Sanitation Data'!E9)))</f>
        <v/>
      </c>
      <c r="CS15" s="279" t="str">
        <f ca="true">+IF(OFFSET('Sanitation Data'!$E$31,0,10*ROW('Sanitation Data'!E9))="","",OFFSET('Sanitation Data'!$E$31,0,10*ROW('Sanitation Data'!E9)))</f>
        <v/>
      </c>
      <c r="CT15" s="279" t="str">
        <f ca="true">+IF(OFFSET('Sanitation Data'!$E$32,0,10*ROW('Sanitation Data'!E9))="","",OFFSET('Sanitation Data'!$E$32,0,10*ROW('Sanitation Data'!E9)))</f>
        <v/>
      </c>
      <c r="CU15" s="279" t="str">
        <f ca="true">+IF(OFFSET('Sanitation Data'!$F$28,0,10*ROW('Sanitation Data'!F9))="","",OFFSET('Sanitation Data'!$F$28,0,10*ROW('Sanitation Data'!F9)))</f>
        <v/>
      </c>
      <c r="CV15" s="279" t="str">
        <f ca="true">+IF(OFFSET('Sanitation Data'!$F$29,0,10*ROW('Sanitation Data'!F9))="","",OFFSET('Sanitation Data'!$F$29,0,10*ROW('Sanitation Data'!F9)))</f>
        <v/>
      </c>
      <c r="CW15" s="279" t="str">
        <f ca="true">+IF(OFFSET('Sanitation Data'!$F$30,0,10*ROW('Sanitation Data'!F9))="","",OFFSET('Sanitation Data'!$F$30,0,10*ROW('Sanitation Data'!F9)))</f>
        <v/>
      </c>
      <c r="CX15" s="279" t="str">
        <f ca="true">+IF(OFFSET('Sanitation Data'!$F$31,0,10*ROW('Sanitation Data'!F9))="","",OFFSET('Sanitation Data'!$F$31,0,10*ROW('Sanitation Data'!F9)))</f>
        <v/>
      </c>
      <c r="CY15" s="279" t="str">
        <f ca="true">+IF(OFFSET('Sanitation Data'!$F$32,0,10*ROW('Sanitation Data'!F9))="","",OFFSET('Sanitation Data'!$F$32,0,10*ROW('Sanitation Data'!F9)))</f>
        <v/>
      </c>
      <c r="CZ15" s="279" t="str">
        <f ca="true">+IF(OFFSET('Sanitation Data'!$G$28,0,10*ROW('Sanitation Data'!G9))="","",OFFSET('Sanitation Data'!$G$28,0,10*ROW('Sanitation Data'!G9)))</f>
        <v/>
      </c>
      <c r="DA15" s="279" t="str">
        <f ca="true">+IF(OFFSET('Sanitation Data'!$G$29,0,10*ROW('Sanitation Data'!G9))="","",OFFSET('Sanitation Data'!$G$29,0,10*ROW('Sanitation Data'!G9)))</f>
        <v/>
      </c>
      <c r="DB15" s="279" t="str">
        <f ca="true">+IF(OFFSET('Sanitation Data'!$G$30,0,10*ROW('Sanitation Data'!G9))="","",OFFSET('Sanitation Data'!$G$30,0,10*ROW('Sanitation Data'!G9)))</f>
        <v/>
      </c>
      <c r="DC15" s="279" t="str">
        <f ca="true">+IF(OFFSET('Sanitation Data'!$G$31,0,10*ROW('Sanitation Data'!G9))="","",OFFSET('Sanitation Data'!$G$31,0,10*ROW('Sanitation Data'!G9)))</f>
        <v/>
      </c>
      <c r="DD15" s="279" t="str">
        <f ca="true">+IF(OFFSET('Sanitation Data'!$G$32,0,10*ROW('Sanitation Data'!G9))="","",OFFSET('Sanitation Data'!$G$32,0,10*ROW('Sanitation Data'!G9)))</f>
        <v/>
      </c>
      <c r="DE15" s="279" t="str">
        <f ca="true">+IF(OFFSET('Sanitation Data'!$H$28,0,10*ROW('Sanitation Data'!H9))="","",OFFSET('Sanitation Data'!$H$28,0,10*ROW('Sanitation Data'!H9)))</f>
        <v/>
      </c>
      <c r="DF15" s="279" t="str">
        <f ca="true">+IF(OFFSET('Sanitation Data'!$H$29,0,10*ROW('Sanitation Data'!H9))="","",OFFSET('Sanitation Data'!$H$29,0,10*ROW('Sanitation Data'!H9)))</f>
        <v/>
      </c>
      <c r="DG15" s="279" t="str">
        <f ca="true">+IF(OFFSET('Sanitation Data'!$H$30,0,10*ROW('Sanitation Data'!H9))="","",OFFSET('Sanitation Data'!$H$30,0,10*ROW('Sanitation Data'!H9)))</f>
        <v/>
      </c>
      <c r="DH15" s="279" t="str">
        <f ca="true">+IF(OFFSET('Sanitation Data'!$H$31,0,10*ROW('Sanitation Data'!H9))="","",OFFSET('Sanitation Data'!$H$31,0,10*ROW('Sanitation Data'!H9)))</f>
        <v/>
      </c>
      <c r="DI15" s="279" t="str">
        <f ca="true">+IF(OFFSET('Sanitation Data'!$H$32,0,10*ROW('Sanitation Data'!H9))="","",OFFSET('Sanitation Data'!$H$32,0,10*ROW('Sanitation Data'!H9)))</f>
        <v/>
      </c>
      <c r="DJ15" s="279" t="str">
        <f ca="true">+IF(OFFSET('Sanitation Data'!$I$28,0,10*ROW('Sanitation Data'!I9))="","",OFFSET('Sanitation Data'!$I$28,0,10*ROW('Sanitation Data'!I9)))</f>
        <v/>
      </c>
      <c r="DK15" s="279" t="str">
        <f ca="true">+IF(OFFSET('Sanitation Data'!$I$29,0,10*ROW('Sanitation Data'!I9))="","",OFFSET('Sanitation Data'!$I$29,0,10*ROW('Sanitation Data'!I9)))</f>
        <v/>
      </c>
      <c r="DL15" s="279" t="str">
        <f ca="true">+IF(OFFSET('Sanitation Data'!$I$30,0,10*ROW('Sanitation Data'!I9))="","",OFFSET('Sanitation Data'!$I$30,0,10*ROW('Sanitation Data'!I9)))</f>
        <v/>
      </c>
      <c r="DM15" s="279" t="str">
        <f ca="true">+IF(OFFSET('Sanitation Data'!$I$31,0,10*ROW('Sanitation Data'!I9))="","",OFFSET('Sanitation Data'!$I$31,0,10*ROW('Sanitation Data'!I9)))</f>
        <v/>
      </c>
      <c r="DN15" s="279" t="str">
        <f ca="true">+IF(OFFSET('Sanitation Data'!$I$32,0,10*ROW('Sanitation Data'!I9))="","",OFFSET('Sanitation Data'!$I$32,0,10*ROW('Sanitation Data'!I9)))</f>
        <v/>
      </c>
      <c r="DO15" s="279" t="str">
        <f ca="true">+IF(OFFSET('Hygiene Data'!$D$11,0,10*ROW('Hygiene Data'!D9))="","",OFFSET('Hygiene Data'!$D$11,0,10*ROW('Hygiene Data'!D9)))</f>
        <v/>
      </c>
      <c r="DP15" s="279" t="str">
        <f ca="true">+IF(OFFSET('Hygiene Data'!$D$12,0,10*ROW('Hygiene Data'!D9))="","",OFFSET('Hygiene Data'!$D$12,0,10*ROW('Hygiene Data'!D9)))</f>
        <v/>
      </c>
      <c r="DQ15" s="279" t="str">
        <f ca="true">+IF(OFFSET('Hygiene Data'!$D$13,0,10*ROW('Hygiene Data'!D9))="","",OFFSET('Hygiene Data'!$D$13,0,10*ROW('Hygiene Data'!D9)))</f>
        <v/>
      </c>
      <c r="DR15" s="279" t="str">
        <f ca="true">+IF(OFFSET('Hygiene Data'!$E$11,0,10*ROW('Hygiene Data'!E9))="","",OFFSET('Hygiene Data'!$E$11,0,10*ROW('Hygiene Data'!E9)))</f>
        <v/>
      </c>
      <c r="DS15" s="279" t="str">
        <f ca="true">+IF(OFFSET('Hygiene Data'!$E$12,0,10*ROW('Hygiene Data'!E9))="","",OFFSET('Hygiene Data'!$E$12,0,10*ROW('Hygiene Data'!E9)))</f>
        <v/>
      </c>
      <c r="DT15" s="279" t="str">
        <f ca="true">+IF(OFFSET('Hygiene Data'!$E$13,0,10*ROW('Hygiene Data'!E9))="","",OFFSET('Hygiene Data'!$E$13,0,10*ROW('Hygiene Data'!E9)))</f>
        <v/>
      </c>
      <c r="DU15" s="279" t="str">
        <f ca="true">+IF(OFFSET('Hygiene Data'!$F$11,0,10*ROW('Hygiene Data'!F9))="","",OFFSET('Hygiene Data'!$F$11,0,10*ROW('Hygiene Data'!F9)))</f>
        <v/>
      </c>
      <c r="DV15" s="279" t="str">
        <f ca="true">+IF(OFFSET('Hygiene Data'!$F$12,0,10*ROW('Hygiene Data'!F9))="","",OFFSET('Hygiene Data'!$F$12,0,10*ROW('Hygiene Data'!F9)))</f>
        <v/>
      </c>
      <c r="DW15" s="279" t="str">
        <f ca="true">+IF(OFFSET('Hygiene Data'!$F$13,0,10*ROW('Hygiene Data'!F9))="","",OFFSET('Hygiene Data'!$F$13,0,10*ROW('Hygiene Data'!F9)))</f>
        <v/>
      </c>
      <c r="DX15" s="279" t="str">
        <f ca="true">+IF(OFFSET('Hygiene Data'!$G$11,0,10*ROW('Hygiene Data'!G9))="","",OFFSET('Hygiene Data'!$G$11,0,10*ROW('Hygiene Data'!G9)))</f>
        <v/>
      </c>
      <c r="DY15" s="279" t="str">
        <f ca="true">+IF(OFFSET('Hygiene Data'!$G$12,0,10*ROW('Hygiene Data'!G9))="","",OFFSET('Hygiene Data'!$G$12,0,10*ROW('Hygiene Data'!G9)))</f>
        <v/>
      </c>
      <c r="DZ15" s="279" t="str">
        <f ca="true">+IF(OFFSET('Hygiene Data'!$G$13,0,10*ROW('Hygiene Data'!G9))="","",OFFSET('Hygiene Data'!$G$13,0,10*ROW('Hygiene Data'!G9)))</f>
        <v/>
      </c>
      <c r="EA15" s="279" t="str">
        <f ca="true">+IF(OFFSET('Hygiene Data'!$H$11,0,10*ROW('Hygiene Data'!H9))="","",OFFSET('Hygiene Data'!$H$11,0,10*ROW('Hygiene Data'!H9)))</f>
        <v/>
      </c>
      <c r="EB15" s="279" t="str">
        <f ca="true">+IF(OFFSET('Hygiene Data'!$H$12,0,10*ROW('Hygiene Data'!H9))="","",OFFSET('Hygiene Data'!$H$12,0,10*ROW('Hygiene Data'!H9)))</f>
        <v/>
      </c>
      <c r="EC15" s="279" t="str">
        <f ca="true">+IF(OFFSET('Hygiene Data'!$H$13,0,10*ROW('Hygiene Data'!H9))="","",OFFSET('Hygiene Data'!$H$13,0,10*ROW('Hygiene Data'!H9)))</f>
        <v/>
      </c>
      <c r="ED15" s="279" t="str">
        <f ca="true">+IF(OFFSET('Hygiene Data'!$I$11,0,10*ROW('Hygiene Data'!I9))="","",OFFSET('Hygiene Data'!$I$11,0,10*ROW('Hygiene Data'!I9)))</f>
        <v/>
      </c>
      <c r="EE15" s="279" t="str">
        <f ca="true">+IF(OFFSET('Hygiene Data'!$I$12,0,10*ROW('Hygiene Data'!I9))="","",OFFSET('Hygiene Data'!$I$12,0,10*ROW('Hygiene Data'!I9)))</f>
        <v/>
      </c>
      <c r="EF15" s="27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5"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9"/>
      <c r="BS16" s="279" t="str">
        <f ca="true">+IF(OFFSET('Water Data'!$D$27,0,10*ROW('Water Data'!D10))="","",OFFSET('Water Data'!$D$27,0,10*ROW('Water Data'!D10)))</f>
        <v/>
      </c>
      <c r="BT16" s="279" t="str">
        <f ca="true">+IF(OFFSET('Water Data'!$D$28,0,10*ROW('Water Data'!D10))="","",OFFSET('Water Data'!$D$28,0,10*ROW('Water Data'!D10)))</f>
        <v/>
      </c>
      <c r="BU16" s="279" t="str">
        <f ca="true">+IF(OFFSET('Water Data'!$D$29,0,10*ROW('Water Data'!D10))="","",OFFSET('Water Data'!$D$29,0,10*ROW('Water Data'!D10)))</f>
        <v/>
      </c>
      <c r="BV16" s="279" t="str">
        <f ca="true">+IF(OFFSET('Water Data'!$E$27,0,10*ROW('Water Data'!E10))="","",OFFSET('Water Data'!$E$27,0,10*ROW('Water Data'!E10)))</f>
        <v/>
      </c>
      <c r="BW16" s="279" t="str">
        <f ca="true">+IF(OFFSET('Water Data'!$E$28,0,10*ROW('Water Data'!E10))="","",OFFSET('Water Data'!$E$28,0,10*ROW('Water Data'!E10)))</f>
        <v/>
      </c>
      <c r="BX16" s="279" t="str">
        <f ca="true">+IF(OFFSET('Water Data'!$E$29,0,10*ROW('Water Data'!E10))="","",OFFSET('Water Data'!$E$29,0,10*ROW('Water Data'!E10)))</f>
        <v/>
      </c>
      <c r="BY16" s="279" t="str">
        <f ca="true">+IF(OFFSET('Water Data'!$F$27,0,10*ROW('Water Data'!F10))="","",OFFSET('Water Data'!$F$27,0,10*ROW('Water Data'!F10)))</f>
        <v/>
      </c>
      <c r="BZ16" s="279" t="str">
        <f ca="true">+IF(OFFSET('Water Data'!$F$28,0,10*ROW('Water Data'!F10))="","",OFFSET('Water Data'!$F$28,0,10*ROW('Water Data'!F10)))</f>
        <v/>
      </c>
      <c r="CA16" s="279" t="str">
        <f ca="true">+IF(OFFSET('Water Data'!$F$29,0,10*ROW('Water Data'!F10))="","",OFFSET('Water Data'!$F$29,0,10*ROW('Water Data'!F10)))</f>
        <v/>
      </c>
      <c r="CB16" s="279" t="str">
        <f ca="true">+IF(OFFSET('Water Data'!$G$27,0,10*ROW('Water Data'!G10))="","",OFFSET('Water Data'!$G$27,0,10*ROW('Water Data'!G10)))</f>
        <v/>
      </c>
      <c r="CC16" s="279" t="str">
        <f ca="true">+IF(OFFSET('Water Data'!$G$28,0,10*ROW('Water Data'!G10))="","",OFFSET('Water Data'!$G$28,0,10*ROW('Water Data'!G10)))</f>
        <v/>
      </c>
      <c r="CD16" s="279" t="str">
        <f ca="true">+IF(OFFSET('Water Data'!$G$29,0,10*ROW('Water Data'!G10))="","",OFFSET('Water Data'!$G$29,0,10*ROW('Water Data'!G10)))</f>
        <v/>
      </c>
      <c r="CE16" s="279" t="str">
        <f ca="true">+IF(OFFSET('Water Data'!$H$27,0,10*ROW('Water Data'!H10))="","",OFFSET('Water Data'!$H$27,0,10*ROW('Water Data'!H10)))</f>
        <v/>
      </c>
      <c r="CF16" s="279" t="str">
        <f ca="true">+IF(OFFSET('Water Data'!$H$28,0,10*ROW('Water Data'!H10))="","",OFFSET('Water Data'!$H$28,0,10*ROW('Water Data'!H10)))</f>
        <v/>
      </c>
      <c r="CG16" s="279" t="str">
        <f ca="true">+IF(OFFSET('Water Data'!$H$29,0,10*ROW('Water Data'!H10))="","",OFFSET('Water Data'!$H$29,0,10*ROW('Water Data'!H10)))</f>
        <v/>
      </c>
      <c r="CH16" s="279" t="str">
        <f ca="true">+IF(OFFSET('Water Data'!$I$27,0,10*ROW('Water Data'!I10))="","",OFFSET('Water Data'!$I$27,0,10*ROW('Water Data'!I10)))</f>
        <v/>
      </c>
      <c r="CI16" s="279" t="str">
        <f ca="true">+IF(OFFSET('Water Data'!$I$28,0,10*ROW('Water Data'!I10))="","",OFFSET('Water Data'!$I$28,0,10*ROW('Water Data'!I10)))</f>
        <v/>
      </c>
      <c r="CJ16" s="279" t="str">
        <f ca="true">+IF(OFFSET('Water Data'!$I$29,0,10*ROW('Water Data'!I10))="","",OFFSET('Water Data'!$I$29,0,10*ROW('Water Data'!I10)))</f>
        <v/>
      </c>
      <c r="CK16" s="279" t="str">
        <f ca="true">+IF(OFFSET('Sanitation Data'!$D$28,0,10*ROW('Sanitation Data'!D10))="","",OFFSET('Sanitation Data'!$D$28,0,10*ROW('Sanitation Data'!D10)))</f>
        <v/>
      </c>
      <c r="CL16" s="279" t="str">
        <f ca="true">+IF(OFFSET('Sanitation Data'!$D$29,0,10*ROW('Sanitation Data'!D10))="","",OFFSET('Sanitation Data'!$D$29,0,10*ROW('Sanitation Data'!D10)))</f>
        <v/>
      </c>
      <c r="CM16" s="279" t="str">
        <f ca="true">+IF(OFFSET('Sanitation Data'!$D$30,0,10*ROW('Sanitation Data'!D10))="","",OFFSET('Sanitation Data'!$D$30,0,10*ROW('Sanitation Data'!D10)))</f>
        <v/>
      </c>
      <c r="CN16" s="279" t="str">
        <f ca="true">+IF(OFFSET('Sanitation Data'!$D$31,0,10*ROW('Sanitation Data'!D10))="","",OFFSET('Sanitation Data'!$D$31,0,10*ROW('Sanitation Data'!D10)))</f>
        <v/>
      </c>
      <c r="CO16" s="279" t="str">
        <f ca="true">+IF(OFFSET('Sanitation Data'!$D$32,0,10*ROW('Sanitation Data'!D10))="","",OFFSET('Sanitation Data'!$D$32,0,10*ROW('Sanitation Data'!D10)))</f>
        <v/>
      </c>
      <c r="CP16" s="279" t="str">
        <f ca="true">+IF(OFFSET('Sanitation Data'!$E$28,0,10*ROW('Sanitation Data'!E10))="","",OFFSET('Sanitation Data'!$E$28,0,10*ROW('Sanitation Data'!E10)))</f>
        <v/>
      </c>
      <c r="CQ16" s="279" t="str">
        <f ca="true">+IF(OFFSET('Sanitation Data'!$E$29,0,10*ROW('Sanitation Data'!E10))="","",OFFSET('Sanitation Data'!$E$29,0,10*ROW('Sanitation Data'!E10)))</f>
        <v/>
      </c>
      <c r="CR16" s="279" t="str">
        <f ca="true">+IF(OFFSET('Sanitation Data'!$E$30,0,10*ROW('Sanitation Data'!E10))="","",OFFSET('Sanitation Data'!$E$30,0,10*ROW('Sanitation Data'!E10)))</f>
        <v/>
      </c>
      <c r="CS16" s="279" t="str">
        <f ca="true">+IF(OFFSET('Sanitation Data'!$E$31,0,10*ROW('Sanitation Data'!E10))="","",OFFSET('Sanitation Data'!$E$31,0,10*ROW('Sanitation Data'!E10)))</f>
        <v/>
      </c>
      <c r="CT16" s="279" t="str">
        <f ca="true">+IF(OFFSET('Sanitation Data'!$E$32,0,10*ROW('Sanitation Data'!E10))="","",OFFSET('Sanitation Data'!$E$32,0,10*ROW('Sanitation Data'!E10)))</f>
        <v/>
      </c>
      <c r="CU16" s="279" t="str">
        <f ca="true">+IF(OFFSET('Sanitation Data'!$F$28,0,10*ROW('Sanitation Data'!F10))="","",OFFSET('Sanitation Data'!$F$28,0,10*ROW('Sanitation Data'!F10)))</f>
        <v/>
      </c>
      <c r="CV16" s="279" t="str">
        <f ca="true">+IF(OFFSET('Sanitation Data'!$F$29,0,10*ROW('Sanitation Data'!F10))="","",OFFSET('Sanitation Data'!$F$29,0,10*ROW('Sanitation Data'!F10)))</f>
        <v/>
      </c>
      <c r="CW16" s="279" t="str">
        <f ca="true">+IF(OFFSET('Sanitation Data'!$F$30,0,10*ROW('Sanitation Data'!F10))="","",OFFSET('Sanitation Data'!$F$30,0,10*ROW('Sanitation Data'!F10)))</f>
        <v/>
      </c>
      <c r="CX16" s="279" t="str">
        <f ca="true">+IF(OFFSET('Sanitation Data'!$F$31,0,10*ROW('Sanitation Data'!F10))="","",OFFSET('Sanitation Data'!$F$31,0,10*ROW('Sanitation Data'!F10)))</f>
        <v/>
      </c>
      <c r="CY16" s="279" t="str">
        <f ca="true">+IF(OFFSET('Sanitation Data'!$F$32,0,10*ROW('Sanitation Data'!F10))="","",OFFSET('Sanitation Data'!$F$32,0,10*ROW('Sanitation Data'!F10)))</f>
        <v/>
      </c>
      <c r="CZ16" s="279" t="str">
        <f ca="true">+IF(OFFSET('Sanitation Data'!$G$28,0,10*ROW('Sanitation Data'!G10))="","",OFFSET('Sanitation Data'!$G$28,0,10*ROW('Sanitation Data'!G10)))</f>
        <v/>
      </c>
      <c r="DA16" s="279" t="str">
        <f ca="true">+IF(OFFSET('Sanitation Data'!$G$29,0,10*ROW('Sanitation Data'!G10))="","",OFFSET('Sanitation Data'!$G$29,0,10*ROW('Sanitation Data'!G10)))</f>
        <v/>
      </c>
      <c r="DB16" s="279" t="str">
        <f ca="true">+IF(OFFSET('Sanitation Data'!$G$30,0,10*ROW('Sanitation Data'!G10))="","",OFFSET('Sanitation Data'!$G$30,0,10*ROW('Sanitation Data'!G10)))</f>
        <v/>
      </c>
      <c r="DC16" s="279" t="str">
        <f ca="true">+IF(OFFSET('Sanitation Data'!$G$31,0,10*ROW('Sanitation Data'!G10))="","",OFFSET('Sanitation Data'!$G$31,0,10*ROW('Sanitation Data'!G10)))</f>
        <v/>
      </c>
      <c r="DD16" s="279" t="str">
        <f ca="true">+IF(OFFSET('Sanitation Data'!$G$32,0,10*ROW('Sanitation Data'!G10))="","",OFFSET('Sanitation Data'!$G$32,0,10*ROW('Sanitation Data'!G10)))</f>
        <v/>
      </c>
      <c r="DE16" s="279" t="str">
        <f ca="true">+IF(OFFSET('Sanitation Data'!$H$28,0,10*ROW('Sanitation Data'!H10))="","",OFFSET('Sanitation Data'!$H$28,0,10*ROW('Sanitation Data'!H10)))</f>
        <v/>
      </c>
      <c r="DF16" s="279" t="str">
        <f ca="true">+IF(OFFSET('Sanitation Data'!$H$29,0,10*ROW('Sanitation Data'!H10))="","",OFFSET('Sanitation Data'!$H$29,0,10*ROW('Sanitation Data'!H10)))</f>
        <v/>
      </c>
      <c r="DG16" s="279" t="str">
        <f ca="true">+IF(OFFSET('Sanitation Data'!$H$30,0,10*ROW('Sanitation Data'!H10))="","",OFFSET('Sanitation Data'!$H$30,0,10*ROW('Sanitation Data'!H10)))</f>
        <v/>
      </c>
      <c r="DH16" s="279" t="str">
        <f ca="true">+IF(OFFSET('Sanitation Data'!$H$31,0,10*ROW('Sanitation Data'!H10))="","",OFFSET('Sanitation Data'!$H$31,0,10*ROW('Sanitation Data'!H10)))</f>
        <v/>
      </c>
      <c r="DI16" s="279" t="str">
        <f ca="true">+IF(OFFSET('Sanitation Data'!$H$32,0,10*ROW('Sanitation Data'!H10))="","",OFFSET('Sanitation Data'!$H$32,0,10*ROW('Sanitation Data'!H10)))</f>
        <v/>
      </c>
      <c r="DJ16" s="279" t="str">
        <f ca="true">+IF(OFFSET('Sanitation Data'!$I$28,0,10*ROW('Sanitation Data'!I10))="","",OFFSET('Sanitation Data'!$I$28,0,10*ROW('Sanitation Data'!I10)))</f>
        <v/>
      </c>
      <c r="DK16" s="279" t="str">
        <f ca="true">+IF(OFFSET('Sanitation Data'!$I$29,0,10*ROW('Sanitation Data'!I10))="","",OFFSET('Sanitation Data'!$I$29,0,10*ROW('Sanitation Data'!I10)))</f>
        <v/>
      </c>
      <c r="DL16" s="279" t="str">
        <f ca="true">+IF(OFFSET('Sanitation Data'!$I$30,0,10*ROW('Sanitation Data'!I10))="","",OFFSET('Sanitation Data'!$I$30,0,10*ROW('Sanitation Data'!I10)))</f>
        <v/>
      </c>
      <c r="DM16" s="279" t="str">
        <f ca="true">+IF(OFFSET('Sanitation Data'!$I$31,0,10*ROW('Sanitation Data'!I10))="","",OFFSET('Sanitation Data'!$I$31,0,10*ROW('Sanitation Data'!I10)))</f>
        <v/>
      </c>
      <c r="DN16" s="279" t="str">
        <f ca="true">+IF(OFFSET('Sanitation Data'!$I$32,0,10*ROW('Sanitation Data'!I10))="","",OFFSET('Sanitation Data'!$I$32,0,10*ROW('Sanitation Data'!I10)))</f>
        <v/>
      </c>
      <c r="DO16" s="279" t="str">
        <f ca="true">+IF(OFFSET('Hygiene Data'!$D$11,0,10*ROW('Hygiene Data'!D10))="","",OFFSET('Hygiene Data'!$D$11,0,10*ROW('Hygiene Data'!D10)))</f>
        <v/>
      </c>
      <c r="DP16" s="279" t="str">
        <f ca="true">+IF(OFFSET('Hygiene Data'!$D$12,0,10*ROW('Hygiene Data'!D10))="","",OFFSET('Hygiene Data'!$D$12,0,10*ROW('Hygiene Data'!D10)))</f>
        <v/>
      </c>
      <c r="DQ16" s="279" t="str">
        <f ca="true">+IF(OFFSET('Hygiene Data'!$D$13,0,10*ROW('Hygiene Data'!D10))="","",OFFSET('Hygiene Data'!$D$13,0,10*ROW('Hygiene Data'!D10)))</f>
        <v/>
      </c>
      <c r="DR16" s="279" t="str">
        <f ca="true">+IF(OFFSET('Hygiene Data'!$E$11,0,10*ROW('Hygiene Data'!E10))="","",OFFSET('Hygiene Data'!$E$11,0,10*ROW('Hygiene Data'!E10)))</f>
        <v/>
      </c>
      <c r="DS16" s="279" t="str">
        <f ca="true">+IF(OFFSET('Hygiene Data'!$E$12,0,10*ROW('Hygiene Data'!E10))="","",OFFSET('Hygiene Data'!$E$12,0,10*ROW('Hygiene Data'!E10)))</f>
        <v/>
      </c>
      <c r="DT16" s="279" t="str">
        <f ca="true">+IF(OFFSET('Hygiene Data'!$E$13,0,10*ROW('Hygiene Data'!E10))="","",OFFSET('Hygiene Data'!$E$13,0,10*ROW('Hygiene Data'!E10)))</f>
        <v/>
      </c>
      <c r="DU16" s="279" t="str">
        <f ca="true">+IF(OFFSET('Hygiene Data'!$F$11,0,10*ROW('Hygiene Data'!F10))="","",OFFSET('Hygiene Data'!$F$11,0,10*ROW('Hygiene Data'!F10)))</f>
        <v/>
      </c>
      <c r="DV16" s="279" t="str">
        <f ca="true">+IF(OFFSET('Hygiene Data'!$F$12,0,10*ROW('Hygiene Data'!F10))="","",OFFSET('Hygiene Data'!$F$12,0,10*ROW('Hygiene Data'!F10)))</f>
        <v/>
      </c>
      <c r="DW16" s="279" t="str">
        <f ca="true">+IF(OFFSET('Hygiene Data'!$F$13,0,10*ROW('Hygiene Data'!F10))="","",OFFSET('Hygiene Data'!$F$13,0,10*ROW('Hygiene Data'!F10)))</f>
        <v/>
      </c>
      <c r="DX16" s="279" t="str">
        <f ca="true">+IF(OFFSET('Hygiene Data'!$G$11,0,10*ROW('Hygiene Data'!G10))="","",OFFSET('Hygiene Data'!$G$11,0,10*ROW('Hygiene Data'!G10)))</f>
        <v/>
      </c>
      <c r="DY16" s="279" t="str">
        <f ca="true">+IF(OFFSET('Hygiene Data'!$G$12,0,10*ROW('Hygiene Data'!G10))="","",OFFSET('Hygiene Data'!$G$12,0,10*ROW('Hygiene Data'!G10)))</f>
        <v/>
      </c>
      <c r="DZ16" s="279" t="str">
        <f ca="true">+IF(OFFSET('Hygiene Data'!$G$13,0,10*ROW('Hygiene Data'!G10))="","",OFFSET('Hygiene Data'!$G$13,0,10*ROW('Hygiene Data'!G10)))</f>
        <v/>
      </c>
      <c r="EA16" s="279" t="str">
        <f ca="true">+IF(OFFSET('Hygiene Data'!$H$11,0,10*ROW('Hygiene Data'!H10))="","",OFFSET('Hygiene Data'!$H$11,0,10*ROW('Hygiene Data'!H10)))</f>
        <v/>
      </c>
      <c r="EB16" s="279" t="str">
        <f ca="true">+IF(OFFSET('Hygiene Data'!$H$12,0,10*ROW('Hygiene Data'!H10))="","",OFFSET('Hygiene Data'!$H$12,0,10*ROW('Hygiene Data'!H10)))</f>
        <v/>
      </c>
      <c r="EC16" s="279" t="str">
        <f ca="true">+IF(OFFSET('Hygiene Data'!$H$13,0,10*ROW('Hygiene Data'!H10))="","",OFFSET('Hygiene Data'!$H$13,0,10*ROW('Hygiene Data'!H10)))</f>
        <v/>
      </c>
      <c r="ED16" s="279" t="str">
        <f ca="true">+IF(OFFSET('Hygiene Data'!$I$11,0,10*ROW('Hygiene Data'!I10))="","",OFFSET('Hygiene Data'!$I$11,0,10*ROW('Hygiene Data'!I10)))</f>
        <v/>
      </c>
      <c r="EE16" s="279" t="str">
        <f ca="true">+IF(OFFSET('Hygiene Data'!$I$12,0,10*ROW('Hygiene Data'!I10))="","",OFFSET('Hygiene Data'!$I$12,0,10*ROW('Hygiene Data'!I10)))</f>
        <v/>
      </c>
      <c r="EF16" s="27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5"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9"/>
      <c r="BS17" s="279" t="str">
        <f ca="true">+IF(OFFSET('Water Data'!$D$27,0,10*ROW('Water Data'!D11))="","",OFFSET('Water Data'!$D$27,0,10*ROW('Water Data'!D11)))</f>
        <v/>
      </c>
      <c r="BT17" s="279" t="str">
        <f ca="true">+IF(OFFSET('Water Data'!$D$28,0,10*ROW('Water Data'!D11))="","",OFFSET('Water Data'!$D$28,0,10*ROW('Water Data'!D11)))</f>
        <v/>
      </c>
      <c r="BU17" s="279" t="str">
        <f ca="true">+IF(OFFSET('Water Data'!$D$29,0,10*ROW('Water Data'!D11))="","",OFFSET('Water Data'!$D$29,0,10*ROW('Water Data'!D11)))</f>
        <v/>
      </c>
      <c r="BV17" s="279" t="str">
        <f ca="true">+IF(OFFSET('Water Data'!$E$27,0,10*ROW('Water Data'!E11))="","",OFFSET('Water Data'!$E$27,0,10*ROW('Water Data'!E11)))</f>
        <v/>
      </c>
      <c r="BW17" s="279" t="str">
        <f ca="true">+IF(OFFSET('Water Data'!$E$28,0,10*ROW('Water Data'!E11))="","",OFFSET('Water Data'!$E$28,0,10*ROW('Water Data'!E11)))</f>
        <v/>
      </c>
      <c r="BX17" s="279" t="str">
        <f ca="true">+IF(OFFSET('Water Data'!$E$29,0,10*ROW('Water Data'!E11))="","",OFFSET('Water Data'!$E$29,0,10*ROW('Water Data'!E11)))</f>
        <v/>
      </c>
      <c r="BY17" s="279" t="str">
        <f ca="true">+IF(OFFSET('Water Data'!$F$27,0,10*ROW('Water Data'!F11))="","",OFFSET('Water Data'!$F$27,0,10*ROW('Water Data'!F11)))</f>
        <v/>
      </c>
      <c r="BZ17" s="279" t="str">
        <f ca="true">+IF(OFFSET('Water Data'!$F$28,0,10*ROW('Water Data'!F11))="","",OFFSET('Water Data'!$F$28,0,10*ROW('Water Data'!F11)))</f>
        <v/>
      </c>
      <c r="CA17" s="279" t="str">
        <f ca="true">+IF(OFFSET('Water Data'!$F$29,0,10*ROW('Water Data'!F11))="","",OFFSET('Water Data'!$F$29,0,10*ROW('Water Data'!F11)))</f>
        <v/>
      </c>
      <c r="CB17" s="279" t="str">
        <f ca="true">+IF(OFFSET('Water Data'!$G$27,0,10*ROW('Water Data'!G11))="","",OFFSET('Water Data'!$G$27,0,10*ROW('Water Data'!G11)))</f>
        <v/>
      </c>
      <c r="CC17" s="279" t="str">
        <f ca="true">+IF(OFFSET('Water Data'!$G$28,0,10*ROW('Water Data'!G11))="","",OFFSET('Water Data'!$G$28,0,10*ROW('Water Data'!G11)))</f>
        <v/>
      </c>
      <c r="CD17" s="279" t="str">
        <f ca="true">+IF(OFFSET('Water Data'!$G$29,0,10*ROW('Water Data'!G11))="","",OFFSET('Water Data'!$G$29,0,10*ROW('Water Data'!G11)))</f>
        <v/>
      </c>
      <c r="CE17" s="279" t="str">
        <f ca="true">+IF(OFFSET('Water Data'!$H$27,0,10*ROW('Water Data'!H11))="","",OFFSET('Water Data'!$H$27,0,10*ROW('Water Data'!H11)))</f>
        <v/>
      </c>
      <c r="CF17" s="279" t="str">
        <f ca="true">+IF(OFFSET('Water Data'!$H$28,0,10*ROW('Water Data'!H11))="","",OFFSET('Water Data'!$H$28,0,10*ROW('Water Data'!H11)))</f>
        <v/>
      </c>
      <c r="CG17" s="279" t="str">
        <f ca="true">+IF(OFFSET('Water Data'!$H$29,0,10*ROW('Water Data'!H11))="","",OFFSET('Water Data'!$H$29,0,10*ROW('Water Data'!H11)))</f>
        <v/>
      </c>
      <c r="CH17" s="279" t="str">
        <f ca="true">+IF(OFFSET('Water Data'!$I$27,0,10*ROW('Water Data'!I11))="","",OFFSET('Water Data'!$I$27,0,10*ROW('Water Data'!I11)))</f>
        <v/>
      </c>
      <c r="CI17" s="279" t="str">
        <f ca="true">+IF(OFFSET('Water Data'!$I$28,0,10*ROW('Water Data'!I11))="","",OFFSET('Water Data'!$I$28,0,10*ROW('Water Data'!I11)))</f>
        <v/>
      </c>
      <c r="CJ17" s="279" t="str">
        <f ca="true">+IF(OFFSET('Water Data'!$I$29,0,10*ROW('Water Data'!I11))="","",OFFSET('Water Data'!$I$29,0,10*ROW('Water Data'!I11)))</f>
        <v/>
      </c>
      <c r="CK17" s="279" t="str">
        <f ca="true">+IF(OFFSET('Sanitation Data'!$D$28,0,10*ROW('Sanitation Data'!D11))="","",OFFSET('Sanitation Data'!$D$28,0,10*ROW('Sanitation Data'!D11)))</f>
        <v/>
      </c>
      <c r="CL17" s="279" t="str">
        <f ca="true">+IF(OFFSET('Sanitation Data'!$D$29,0,10*ROW('Sanitation Data'!D11))="","",OFFSET('Sanitation Data'!$D$29,0,10*ROW('Sanitation Data'!D11)))</f>
        <v/>
      </c>
      <c r="CM17" s="279" t="str">
        <f ca="true">+IF(OFFSET('Sanitation Data'!$D$30,0,10*ROW('Sanitation Data'!D11))="","",OFFSET('Sanitation Data'!$D$30,0,10*ROW('Sanitation Data'!D11)))</f>
        <v/>
      </c>
      <c r="CN17" s="279" t="str">
        <f ca="true">+IF(OFFSET('Sanitation Data'!$D$31,0,10*ROW('Sanitation Data'!D11))="","",OFFSET('Sanitation Data'!$D$31,0,10*ROW('Sanitation Data'!D11)))</f>
        <v/>
      </c>
      <c r="CO17" s="279" t="str">
        <f ca="true">+IF(OFFSET('Sanitation Data'!$D$32,0,10*ROW('Sanitation Data'!D11))="","",OFFSET('Sanitation Data'!$D$32,0,10*ROW('Sanitation Data'!D11)))</f>
        <v/>
      </c>
      <c r="CP17" s="279" t="str">
        <f ca="true">+IF(OFFSET('Sanitation Data'!$E$28,0,10*ROW('Sanitation Data'!E11))="","",OFFSET('Sanitation Data'!$E$28,0,10*ROW('Sanitation Data'!E11)))</f>
        <v/>
      </c>
      <c r="CQ17" s="279" t="str">
        <f ca="true">+IF(OFFSET('Sanitation Data'!$E$29,0,10*ROW('Sanitation Data'!E11))="","",OFFSET('Sanitation Data'!$E$29,0,10*ROW('Sanitation Data'!E11)))</f>
        <v/>
      </c>
      <c r="CR17" s="279" t="str">
        <f ca="true">+IF(OFFSET('Sanitation Data'!$E$30,0,10*ROW('Sanitation Data'!E11))="","",OFFSET('Sanitation Data'!$E$30,0,10*ROW('Sanitation Data'!E11)))</f>
        <v/>
      </c>
      <c r="CS17" s="279" t="str">
        <f ca="true">+IF(OFFSET('Sanitation Data'!$E$31,0,10*ROW('Sanitation Data'!E11))="","",OFFSET('Sanitation Data'!$E$31,0,10*ROW('Sanitation Data'!E11)))</f>
        <v/>
      </c>
      <c r="CT17" s="279" t="str">
        <f ca="true">+IF(OFFSET('Sanitation Data'!$E$32,0,10*ROW('Sanitation Data'!E11))="","",OFFSET('Sanitation Data'!$E$32,0,10*ROW('Sanitation Data'!E11)))</f>
        <v/>
      </c>
      <c r="CU17" s="279" t="str">
        <f ca="true">+IF(OFFSET('Sanitation Data'!$F$28,0,10*ROW('Sanitation Data'!F11))="","",OFFSET('Sanitation Data'!$F$28,0,10*ROW('Sanitation Data'!F11)))</f>
        <v/>
      </c>
      <c r="CV17" s="279" t="str">
        <f ca="true">+IF(OFFSET('Sanitation Data'!$F$29,0,10*ROW('Sanitation Data'!F11))="","",OFFSET('Sanitation Data'!$F$29,0,10*ROW('Sanitation Data'!F11)))</f>
        <v/>
      </c>
      <c r="CW17" s="279" t="str">
        <f ca="true">+IF(OFFSET('Sanitation Data'!$F$30,0,10*ROW('Sanitation Data'!F11))="","",OFFSET('Sanitation Data'!$F$30,0,10*ROW('Sanitation Data'!F11)))</f>
        <v/>
      </c>
      <c r="CX17" s="279" t="str">
        <f ca="true">+IF(OFFSET('Sanitation Data'!$F$31,0,10*ROW('Sanitation Data'!F11))="","",OFFSET('Sanitation Data'!$F$31,0,10*ROW('Sanitation Data'!F11)))</f>
        <v/>
      </c>
      <c r="CY17" s="279" t="str">
        <f ca="true">+IF(OFFSET('Sanitation Data'!$F$32,0,10*ROW('Sanitation Data'!F11))="","",OFFSET('Sanitation Data'!$F$32,0,10*ROW('Sanitation Data'!F11)))</f>
        <v/>
      </c>
      <c r="CZ17" s="279" t="str">
        <f ca="true">+IF(OFFSET('Sanitation Data'!$G$28,0,10*ROW('Sanitation Data'!G11))="","",OFFSET('Sanitation Data'!$G$28,0,10*ROW('Sanitation Data'!G11)))</f>
        <v/>
      </c>
      <c r="DA17" s="279" t="str">
        <f ca="true">+IF(OFFSET('Sanitation Data'!$G$29,0,10*ROW('Sanitation Data'!G11))="","",OFFSET('Sanitation Data'!$G$29,0,10*ROW('Sanitation Data'!G11)))</f>
        <v/>
      </c>
      <c r="DB17" s="279" t="str">
        <f ca="true">+IF(OFFSET('Sanitation Data'!$G$30,0,10*ROW('Sanitation Data'!G11))="","",OFFSET('Sanitation Data'!$G$30,0,10*ROW('Sanitation Data'!G11)))</f>
        <v/>
      </c>
      <c r="DC17" s="279" t="str">
        <f ca="true">+IF(OFFSET('Sanitation Data'!$G$31,0,10*ROW('Sanitation Data'!G11))="","",OFFSET('Sanitation Data'!$G$31,0,10*ROW('Sanitation Data'!G11)))</f>
        <v/>
      </c>
      <c r="DD17" s="279" t="str">
        <f ca="true">+IF(OFFSET('Sanitation Data'!$G$32,0,10*ROW('Sanitation Data'!G11))="","",OFFSET('Sanitation Data'!$G$32,0,10*ROW('Sanitation Data'!G11)))</f>
        <v/>
      </c>
      <c r="DE17" s="279" t="str">
        <f ca="true">+IF(OFFSET('Sanitation Data'!$H$28,0,10*ROW('Sanitation Data'!H11))="","",OFFSET('Sanitation Data'!$H$28,0,10*ROW('Sanitation Data'!H11)))</f>
        <v/>
      </c>
      <c r="DF17" s="279" t="str">
        <f ca="true">+IF(OFFSET('Sanitation Data'!$H$29,0,10*ROW('Sanitation Data'!H11))="","",OFFSET('Sanitation Data'!$H$29,0,10*ROW('Sanitation Data'!H11)))</f>
        <v/>
      </c>
      <c r="DG17" s="279" t="str">
        <f ca="true">+IF(OFFSET('Sanitation Data'!$H$30,0,10*ROW('Sanitation Data'!H11))="","",OFFSET('Sanitation Data'!$H$30,0,10*ROW('Sanitation Data'!H11)))</f>
        <v/>
      </c>
      <c r="DH17" s="279" t="str">
        <f ca="true">+IF(OFFSET('Sanitation Data'!$H$31,0,10*ROW('Sanitation Data'!H11))="","",OFFSET('Sanitation Data'!$H$31,0,10*ROW('Sanitation Data'!H11)))</f>
        <v/>
      </c>
      <c r="DI17" s="279" t="str">
        <f ca="true">+IF(OFFSET('Sanitation Data'!$H$32,0,10*ROW('Sanitation Data'!H11))="","",OFFSET('Sanitation Data'!$H$32,0,10*ROW('Sanitation Data'!H11)))</f>
        <v/>
      </c>
      <c r="DJ17" s="279" t="str">
        <f ca="true">+IF(OFFSET('Sanitation Data'!$I$28,0,10*ROW('Sanitation Data'!I11))="","",OFFSET('Sanitation Data'!$I$28,0,10*ROW('Sanitation Data'!I11)))</f>
        <v/>
      </c>
      <c r="DK17" s="279" t="str">
        <f ca="true">+IF(OFFSET('Sanitation Data'!$I$29,0,10*ROW('Sanitation Data'!I11))="","",OFFSET('Sanitation Data'!$I$29,0,10*ROW('Sanitation Data'!I11)))</f>
        <v/>
      </c>
      <c r="DL17" s="279" t="str">
        <f ca="true">+IF(OFFSET('Sanitation Data'!$I$30,0,10*ROW('Sanitation Data'!I11))="","",OFFSET('Sanitation Data'!$I$30,0,10*ROW('Sanitation Data'!I11)))</f>
        <v/>
      </c>
      <c r="DM17" s="279" t="str">
        <f ca="true">+IF(OFFSET('Sanitation Data'!$I$31,0,10*ROW('Sanitation Data'!I11))="","",OFFSET('Sanitation Data'!$I$31,0,10*ROW('Sanitation Data'!I11)))</f>
        <v/>
      </c>
      <c r="DN17" s="279" t="str">
        <f ca="true">+IF(OFFSET('Sanitation Data'!$I$32,0,10*ROW('Sanitation Data'!I11))="","",OFFSET('Sanitation Data'!$I$32,0,10*ROW('Sanitation Data'!I11)))</f>
        <v/>
      </c>
      <c r="DO17" s="279" t="str">
        <f ca="true">+IF(OFFSET('Hygiene Data'!$D$11,0,10*ROW('Hygiene Data'!D11))="","",OFFSET('Hygiene Data'!$D$11,0,10*ROW('Hygiene Data'!D11)))</f>
        <v/>
      </c>
      <c r="DP17" s="279" t="str">
        <f ca="true">+IF(OFFSET('Hygiene Data'!$D$12,0,10*ROW('Hygiene Data'!D11))="","",OFFSET('Hygiene Data'!$D$12,0,10*ROW('Hygiene Data'!D11)))</f>
        <v/>
      </c>
      <c r="DQ17" s="279" t="str">
        <f ca="true">+IF(OFFSET('Hygiene Data'!$D$13,0,10*ROW('Hygiene Data'!D11))="","",OFFSET('Hygiene Data'!$D$13,0,10*ROW('Hygiene Data'!D11)))</f>
        <v/>
      </c>
      <c r="DR17" s="279" t="str">
        <f ca="true">+IF(OFFSET('Hygiene Data'!$E$11,0,10*ROW('Hygiene Data'!E11))="","",OFFSET('Hygiene Data'!$E$11,0,10*ROW('Hygiene Data'!E11)))</f>
        <v/>
      </c>
      <c r="DS17" s="279" t="str">
        <f ca="true">+IF(OFFSET('Hygiene Data'!$E$12,0,10*ROW('Hygiene Data'!E11))="","",OFFSET('Hygiene Data'!$E$12,0,10*ROW('Hygiene Data'!E11)))</f>
        <v/>
      </c>
      <c r="DT17" s="279" t="str">
        <f ca="true">+IF(OFFSET('Hygiene Data'!$E$13,0,10*ROW('Hygiene Data'!E11))="","",OFFSET('Hygiene Data'!$E$13,0,10*ROW('Hygiene Data'!E11)))</f>
        <v/>
      </c>
      <c r="DU17" s="279" t="str">
        <f ca="true">+IF(OFFSET('Hygiene Data'!$F$11,0,10*ROW('Hygiene Data'!F11))="","",OFFSET('Hygiene Data'!$F$11,0,10*ROW('Hygiene Data'!F11)))</f>
        <v/>
      </c>
      <c r="DV17" s="279" t="str">
        <f ca="true">+IF(OFFSET('Hygiene Data'!$F$12,0,10*ROW('Hygiene Data'!F11))="","",OFFSET('Hygiene Data'!$F$12,0,10*ROW('Hygiene Data'!F11)))</f>
        <v/>
      </c>
      <c r="DW17" s="279" t="str">
        <f ca="true">+IF(OFFSET('Hygiene Data'!$F$13,0,10*ROW('Hygiene Data'!F11))="","",OFFSET('Hygiene Data'!$F$13,0,10*ROW('Hygiene Data'!F11)))</f>
        <v/>
      </c>
      <c r="DX17" s="279" t="str">
        <f ca="true">+IF(OFFSET('Hygiene Data'!$G$11,0,10*ROW('Hygiene Data'!G11))="","",OFFSET('Hygiene Data'!$G$11,0,10*ROW('Hygiene Data'!G11)))</f>
        <v/>
      </c>
      <c r="DY17" s="279" t="str">
        <f ca="true">+IF(OFFSET('Hygiene Data'!$G$12,0,10*ROW('Hygiene Data'!G11))="","",OFFSET('Hygiene Data'!$G$12,0,10*ROW('Hygiene Data'!G11)))</f>
        <v/>
      </c>
      <c r="DZ17" s="279" t="str">
        <f ca="true">+IF(OFFSET('Hygiene Data'!$G$13,0,10*ROW('Hygiene Data'!G11))="","",OFFSET('Hygiene Data'!$G$13,0,10*ROW('Hygiene Data'!G11)))</f>
        <v/>
      </c>
      <c r="EA17" s="279" t="str">
        <f ca="true">+IF(OFFSET('Hygiene Data'!$H$11,0,10*ROW('Hygiene Data'!H11))="","",OFFSET('Hygiene Data'!$H$11,0,10*ROW('Hygiene Data'!H11)))</f>
        <v/>
      </c>
      <c r="EB17" s="279" t="str">
        <f ca="true">+IF(OFFSET('Hygiene Data'!$H$12,0,10*ROW('Hygiene Data'!H11))="","",OFFSET('Hygiene Data'!$H$12,0,10*ROW('Hygiene Data'!H11)))</f>
        <v/>
      </c>
      <c r="EC17" s="279" t="str">
        <f ca="true">+IF(OFFSET('Hygiene Data'!$H$13,0,10*ROW('Hygiene Data'!H11))="","",OFFSET('Hygiene Data'!$H$13,0,10*ROW('Hygiene Data'!H11)))</f>
        <v/>
      </c>
      <c r="ED17" s="279" t="str">
        <f ca="true">+IF(OFFSET('Hygiene Data'!$I$11,0,10*ROW('Hygiene Data'!I11))="","",OFFSET('Hygiene Data'!$I$11,0,10*ROW('Hygiene Data'!I11)))</f>
        <v/>
      </c>
      <c r="EE17" s="279" t="str">
        <f ca="true">+IF(OFFSET('Hygiene Data'!$I$12,0,10*ROW('Hygiene Data'!I11))="","",OFFSET('Hygiene Data'!$I$12,0,10*ROW('Hygiene Data'!I11)))</f>
        <v/>
      </c>
      <c r="EF17" s="27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5"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9"/>
      <c r="BS18" s="279" t="str">
        <f ca="true">+IF(OFFSET('Water Data'!$D$27,0,10*ROW('Water Data'!D12))="","",OFFSET('Water Data'!$D$27,0,10*ROW('Water Data'!D12)))</f>
        <v/>
      </c>
      <c r="BT18" s="279" t="str">
        <f ca="true">+IF(OFFSET('Water Data'!$D$28,0,10*ROW('Water Data'!D12))="","",OFFSET('Water Data'!$D$28,0,10*ROW('Water Data'!D12)))</f>
        <v/>
      </c>
      <c r="BU18" s="279" t="str">
        <f ca="true">+IF(OFFSET('Water Data'!$D$29,0,10*ROW('Water Data'!D12))="","",OFFSET('Water Data'!$D$29,0,10*ROW('Water Data'!D12)))</f>
        <v/>
      </c>
      <c r="BV18" s="279" t="str">
        <f ca="true">+IF(OFFSET('Water Data'!$E$27,0,10*ROW('Water Data'!E12))="","",OFFSET('Water Data'!$E$27,0,10*ROW('Water Data'!E12)))</f>
        <v/>
      </c>
      <c r="BW18" s="279" t="str">
        <f ca="true">+IF(OFFSET('Water Data'!$E$28,0,10*ROW('Water Data'!E12))="","",OFFSET('Water Data'!$E$28,0,10*ROW('Water Data'!E12)))</f>
        <v/>
      </c>
      <c r="BX18" s="279" t="str">
        <f ca="true">+IF(OFFSET('Water Data'!$E$29,0,10*ROW('Water Data'!E12))="","",OFFSET('Water Data'!$E$29,0,10*ROW('Water Data'!E12)))</f>
        <v/>
      </c>
      <c r="BY18" s="279" t="str">
        <f ca="true">+IF(OFFSET('Water Data'!$F$27,0,10*ROW('Water Data'!F12))="","",OFFSET('Water Data'!$F$27,0,10*ROW('Water Data'!F12)))</f>
        <v/>
      </c>
      <c r="BZ18" s="279" t="str">
        <f ca="true">+IF(OFFSET('Water Data'!$F$28,0,10*ROW('Water Data'!F12))="","",OFFSET('Water Data'!$F$28,0,10*ROW('Water Data'!F12)))</f>
        <v/>
      </c>
      <c r="CA18" s="279" t="str">
        <f ca="true">+IF(OFFSET('Water Data'!$F$29,0,10*ROW('Water Data'!F12))="","",OFFSET('Water Data'!$F$29,0,10*ROW('Water Data'!F12)))</f>
        <v/>
      </c>
      <c r="CB18" s="279" t="str">
        <f ca="true">+IF(OFFSET('Water Data'!$G$27,0,10*ROW('Water Data'!G12))="","",OFFSET('Water Data'!$G$27,0,10*ROW('Water Data'!G12)))</f>
        <v/>
      </c>
      <c r="CC18" s="279" t="str">
        <f ca="true">+IF(OFFSET('Water Data'!$G$28,0,10*ROW('Water Data'!G12))="","",OFFSET('Water Data'!$G$28,0,10*ROW('Water Data'!G12)))</f>
        <v/>
      </c>
      <c r="CD18" s="279" t="str">
        <f ca="true">+IF(OFFSET('Water Data'!$G$29,0,10*ROW('Water Data'!G12))="","",OFFSET('Water Data'!$G$29,0,10*ROW('Water Data'!G12)))</f>
        <v/>
      </c>
      <c r="CE18" s="279" t="str">
        <f ca="true">+IF(OFFSET('Water Data'!$H$27,0,10*ROW('Water Data'!H12))="","",OFFSET('Water Data'!$H$27,0,10*ROW('Water Data'!H12)))</f>
        <v/>
      </c>
      <c r="CF18" s="279" t="str">
        <f ca="true">+IF(OFFSET('Water Data'!$H$28,0,10*ROW('Water Data'!H12))="","",OFFSET('Water Data'!$H$28,0,10*ROW('Water Data'!H12)))</f>
        <v/>
      </c>
      <c r="CG18" s="279" t="str">
        <f ca="true">+IF(OFFSET('Water Data'!$H$29,0,10*ROW('Water Data'!H12))="","",OFFSET('Water Data'!$H$29,0,10*ROW('Water Data'!H12)))</f>
        <v/>
      </c>
      <c r="CH18" s="279" t="str">
        <f ca="true">+IF(OFFSET('Water Data'!$I$27,0,10*ROW('Water Data'!I12))="","",OFFSET('Water Data'!$I$27,0,10*ROW('Water Data'!I12)))</f>
        <v/>
      </c>
      <c r="CI18" s="279" t="str">
        <f ca="true">+IF(OFFSET('Water Data'!$I$28,0,10*ROW('Water Data'!I12))="","",OFFSET('Water Data'!$I$28,0,10*ROW('Water Data'!I12)))</f>
        <v/>
      </c>
      <c r="CJ18" s="279" t="str">
        <f ca="true">+IF(OFFSET('Water Data'!$I$29,0,10*ROW('Water Data'!I12))="","",OFFSET('Water Data'!$I$29,0,10*ROW('Water Data'!I12)))</f>
        <v/>
      </c>
      <c r="CK18" s="279" t="str">
        <f ca="true">+IF(OFFSET('Sanitation Data'!$D$28,0,10*ROW('Sanitation Data'!D12))="","",OFFSET('Sanitation Data'!$D$28,0,10*ROW('Sanitation Data'!D12)))</f>
        <v/>
      </c>
      <c r="CL18" s="279" t="str">
        <f ca="true">+IF(OFFSET('Sanitation Data'!$D$29,0,10*ROW('Sanitation Data'!D12))="","",OFFSET('Sanitation Data'!$D$29,0,10*ROW('Sanitation Data'!D12)))</f>
        <v/>
      </c>
      <c r="CM18" s="279" t="str">
        <f ca="true">+IF(OFFSET('Sanitation Data'!$D$30,0,10*ROW('Sanitation Data'!D12))="","",OFFSET('Sanitation Data'!$D$30,0,10*ROW('Sanitation Data'!D12)))</f>
        <v/>
      </c>
      <c r="CN18" s="279" t="str">
        <f ca="true">+IF(OFFSET('Sanitation Data'!$D$31,0,10*ROW('Sanitation Data'!D12))="","",OFFSET('Sanitation Data'!$D$31,0,10*ROW('Sanitation Data'!D12)))</f>
        <v/>
      </c>
      <c r="CO18" s="279" t="str">
        <f ca="true">+IF(OFFSET('Sanitation Data'!$D$32,0,10*ROW('Sanitation Data'!D12))="","",OFFSET('Sanitation Data'!$D$32,0,10*ROW('Sanitation Data'!D12)))</f>
        <v/>
      </c>
      <c r="CP18" s="279" t="str">
        <f ca="true">+IF(OFFSET('Sanitation Data'!$E$28,0,10*ROW('Sanitation Data'!E12))="","",OFFSET('Sanitation Data'!$E$28,0,10*ROW('Sanitation Data'!E12)))</f>
        <v/>
      </c>
      <c r="CQ18" s="279" t="str">
        <f ca="true">+IF(OFFSET('Sanitation Data'!$E$29,0,10*ROW('Sanitation Data'!E12))="","",OFFSET('Sanitation Data'!$E$29,0,10*ROW('Sanitation Data'!E12)))</f>
        <v/>
      </c>
      <c r="CR18" s="279" t="str">
        <f ca="true">+IF(OFFSET('Sanitation Data'!$E$30,0,10*ROW('Sanitation Data'!E12))="","",OFFSET('Sanitation Data'!$E$30,0,10*ROW('Sanitation Data'!E12)))</f>
        <v/>
      </c>
      <c r="CS18" s="279" t="str">
        <f ca="true">+IF(OFFSET('Sanitation Data'!$E$31,0,10*ROW('Sanitation Data'!E12))="","",OFFSET('Sanitation Data'!$E$31,0,10*ROW('Sanitation Data'!E12)))</f>
        <v/>
      </c>
      <c r="CT18" s="279" t="str">
        <f ca="true">+IF(OFFSET('Sanitation Data'!$E$32,0,10*ROW('Sanitation Data'!E12))="","",OFFSET('Sanitation Data'!$E$32,0,10*ROW('Sanitation Data'!E12)))</f>
        <v/>
      </c>
      <c r="CU18" s="279" t="str">
        <f ca="true">+IF(OFFSET('Sanitation Data'!$F$28,0,10*ROW('Sanitation Data'!F12))="","",OFFSET('Sanitation Data'!$F$28,0,10*ROW('Sanitation Data'!F12)))</f>
        <v/>
      </c>
      <c r="CV18" s="279" t="str">
        <f ca="true">+IF(OFFSET('Sanitation Data'!$F$29,0,10*ROW('Sanitation Data'!F12))="","",OFFSET('Sanitation Data'!$F$29,0,10*ROW('Sanitation Data'!F12)))</f>
        <v/>
      </c>
      <c r="CW18" s="279" t="str">
        <f ca="true">+IF(OFFSET('Sanitation Data'!$F$30,0,10*ROW('Sanitation Data'!F12))="","",OFFSET('Sanitation Data'!$F$30,0,10*ROW('Sanitation Data'!F12)))</f>
        <v/>
      </c>
      <c r="CX18" s="279" t="str">
        <f ca="true">+IF(OFFSET('Sanitation Data'!$F$31,0,10*ROW('Sanitation Data'!F12))="","",OFFSET('Sanitation Data'!$F$31,0,10*ROW('Sanitation Data'!F12)))</f>
        <v/>
      </c>
      <c r="CY18" s="279" t="str">
        <f ca="true">+IF(OFFSET('Sanitation Data'!$F$32,0,10*ROW('Sanitation Data'!F12))="","",OFFSET('Sanitation Data'!$F$32,0,10*ROW('Sanitation Data'!F12)))</f>
        <v/>
      </c>
      <c r="CZ18" s="279" t="str">
        <f ca="true">+IF(OFFSET('Sanitation Data'!$G$28,0,10*ROW('Sanitation Data'!G12))="","",OFFSET('Sanitation Data'!$G$28,0,10*ROW('Sanitation Data'!G12)))</f>
        <v/>
      </c>
      <c r="DA18" s="279" t="str">
        <f ca="true">+IF(OFFSET('Sanitation Data'!$G$29,0,10*ROW('Sanitation Data'!G12))="","",OFFSET('Sanitation Data'!$G$29,0,10*ROW('Sanitation Data'!G12)))</f>
        <v/>
      </c>
      <c r="DB18" s="279" t="str">
        <f ca="true">+IF(OFFSET('Sanitation Data'!$G$30,0,10*ROW('Sanitation Data'!G12))="","",OFFSET('Sanitation Data'!$G$30,0,10*ROW('Sanitation Data'!G12)))</f>
        <v/>
      </c>
      <c r="DC18" s="279" t="str">
        <f ca="true">+IF(OFFSET('Sanitation Data'!$G$31,0,10*ROW('Sanitation Data'!G12))="","",OFFSET('Sanitation Data'!$G$31,0,10*ROW('Sanitation Data'!G12)))</f>
        <v/>
      </c>
      <c r="DD18" s="279" t="str">
        <f ca="true">+IF(OFFSET('Sanitation Data'!$G$32,0,10*ROW('Sanitation Data'!G12))="","",OFFSET('Sanitation Data'!$G$32,0,10*ROW('Sanitation Data'!G12)))</f>
        <v/>
      </c>
      <c r="DE18" s="279" t="str">
        <f ca="true">+IF(OFFSET('Sanitation Data'!$H$28,0,10*ROW('Sanitation Data'!H12))="","",OFFSET('Sanitation Data'!$H$28,0,10*ROW('Sanitation Data'!H12)))</f>
        <v/>
      </c>
      <c r="DF18" s="279" t="str">
        <f ca="true">+IF(OFFSET('Sanitation Data'!$H$29,0,10*ROW('Sanitation Data'!H12))="","",OFFSET('Sanitation Data'!$H$29,0,10*ROW('Sanitation Data'!H12)))</f>
        <v/>
      </c>
      <c r="DG18" s="279" t="str">
        <f ca="true">+IF(OFFSET('Sanitation Data'!$H$30,0,10*ROW('Sanitation Data'!H12))="","",OFFSET('Sanitation Data'!$H$30,0,10*ROW('Sanitation Data'!H12)))</f>
        <v/>
      </c>
      <c r="DH18" s="279" t="str">
        <f ca="true">+IF(OFFSET('Sanitation Data'!$H$31,0,10*ROW('Sanitation Data'!H12))="","",OFFSET('Sanitation Data'!$H$31,0,10*ROW('Sanitation Data'!H12)))</f>
        <v/>
      </c>
      <c r="DI18" s="279" t="str">
        <f ca="true">+IF(OFFSET('Sanitation Data'!$H$32,0,10*ROW('Sanitation Data'!H12))="","",OFFSET('Sanitation Data'!$H$32,0,10*ROW('Sanitation Data'!H12)))</f>
        <v/>
      </c>
      <c r="DJ18" s="279" t="str">
        <f ca="true">+IF(OFFSET('Sanitation Data'!$I$28,0,10*ROW('Sanitation Data'!I12))="","",OFFSET('Sanitation Data'!$I$28,0,10*ROW('Sanitation Data'!I12)))</f>
        <v/>
      </c>
      <c r="DK18" s="279" t="str">
        <f ca="true">+IF(OFFSET('Sanitation Data'!$I$29,0,10*ROW('Sanitation Data'!I12))="","",OFFSET('Sanitation Data'!$I$29,0,10*ROW('Sanitation Data'!I12)))</f>
        <v/>
      </c>
      <c r="DL18" s="279" t="str">
        <f ca="true">+IF(OFFSET('Sanitation Data'!$I$30,0,10*ROW('Sanitation Data'!I12))="","",OFFSET('Sanitation Data'!$I$30,0,10*ROW('Sanitation Data'!I12)))</f>
        <v/>
      </c>
      <c r="DM18" s="279" t="str">
        <f ca="true">+IF(OFFSET('Sanitation Data'!$I$31,0,10*ROW('Sanitation Data'!I12))="","",OFFSET('Sanitation Data'!$I$31,0,10*ROW('Sanitation Data'!I12)))</f>
        <v/>
      </c>
      <c r="DN18" s="279" t="str">
        <f ca="true">+IF(OFFSET('Sanitation Data'!$I$32,0,10*ROW('Sanitation Data'!I12))="","",OFFSET('Sanitation Data'!$I$32,0,10*ROW('Sanitation Data'!I12)))</f>
        <v/>
      </c>
      <c r="DO18" s="279" t="str">
        <f ca="true">+IF(OFFSET('Hygiene Data'!$D$11,0,10*ROW('Hygiene Data'!D12))="","",OFFSET('Hygiene Data'!$D$11,0,10*ROW('Hygiene Data'!D12)))</f>
        <v/>
      </c>
      <c r="DP18" s="279" t="str">
        <f ca="true">+IF(OFFSET('Hygiene Data'!$D$12,0,10*ROW('Hygiene Data'!D12))="","",OFFSET('Hygiene Data'!$D$12,0,10*ROW('Hygiene Data'!D12)))</f>
        <v/>
      </c>
      <c r="DQ18" s="279" t="str">
        <f ca="true">+IF(OFFSET('Hygiene Data'!$D$13,0,10*ROW('Hygiene Data'!D12))="","",OFFSET('Hygiene Data'!$D$13,0,10*ROW('Hygiene Data'!D12)))</f>
        <v/>
      </c>
      <c r="DR18" s="279" t="str">
        <f ca="true">+IF(OFFSET('Hygiene Data'!$E$11,0,10*ROW('Hygiene Data'!E12))="","",OFFSET('Hygiene Data'!$E$11,0,10*ROW('Hygiene Data'!E12)))</f>
        <v/>
      </c>
      <c r="DS18" s="279" t="str">
        <f ca="true">+IF(OFFSET('Hygiene Data'!$E$12,0,10*ROW('Hygiene Data'!E12))="","",OFFSET('Hygiene Data'!$E$12,0,10*ROW('Hygiene Data'!E12)))</f>
        <v/>
      </c>
      <c r="DT18" s="279" t="str">
        <f ca="true">+IF(OFFSET('Hygiene Data'!$E$13,0,10*ROW('Hygiene Data'!E12))="","",OFFSET('Hygiene Data'!$E$13,0,10*ROW('Hygiene Data'!E12)))</f>
        <v/>
      </c>
      <c r="DU18" s="279" t="str">
        <f ca="true">+IF(OFFSET('Hygiene Data'!$F$11,0,10*ROW('Hygiene Data'!F12))="","",OFFSET('Hygiene Data'!$F$11,0,10*ROW('Hygiene Data'!F12)))</f>
        <v/>
      </c>
      <c r="DV18" s="279" t="str">
        <f ca="true">+IF(OFFSET('Hygiene Data'!$F$12,0,10*ROW('Hygiene Data'!F12))="","",OFFSET('Hygiene Data'!$F$12,0,10*ROW('Hygiene Data'!F12)))</f>
        <v/>
      </c>
      <c r="DW18" s="279" t="str">
        <f ca="true">+IF(OFFSET('Hygiene Data'!$F$13,0,10*ROW('Hygiene Data'!F12))="","",OFFSET('Hygiene Data'!$F$13,0,10*ROW('Hygiene Data'!F12)))</f>
        <v/>
      </c>
      <c r="DX18" s="279" t="str">
        <f ca="true">+IF(OFFSET('Hygiene Data'!$G$11,0,10*ROW('Hygiene Data'!G12))="","",OFFSET('Hygiene Data'!$G$11,0,10*ROW('Hygiene Data'!G12)))</f>
        <v/>
      </c>
      <c r="DY18" s="279" t="str">
        <f ca="true">+IF(OFFSET('Hygiene Data'!$G$12,0,10*ROW('Hygiene Data'!G12))="","",OFFSET('Hygiene Data'!$G$12,0,10*ROW('Hygiene Data'!G12)))</f>
        <v/>
      </c>
      <c r="DZ18" s="279" t="str">
        <f ca="true">+IF(OFFSET('Hygiene Data'!$G$13,0,10*ROW('Hygiene Data'!G12))="","",OFFSET('Hygiene Data'!$G$13,0,10*ROW('Hygiene Data'!G12)))</f>
        <v/>
      </c>
      <c r="EA18" s="279" t="str">
        <f ca="true">+IF(OFFSET('Hygiene Data'!$H$11,0,10*ROW('Hygiene Data'!H12))="","",OFFSET('Hygiene Data'!$H$11,0,10*ROW('Hygiene Data'!H12)))</f>
        <v/>
      </c>
      <c r="EB18" s="279" t="str">
        <f ca="true">+IF(OFFSET('Hygiene Data'!$H$12,0,10*ROW('Hygiene Data'!H12))="","",OFFSET('Hygiene Data'!$H$12,0,10*ROW('Hygiene Data'!H12)))</f>
        <v/>
      </c>
      <c r="EC18" s="279" t="str">
        <f ca="true">+IF(OFFSET('Hygiene Data'!$H$13,0,10*ROW('Hygiene Data'!H12))="","",OFFSET('Hygiene Data'!$H$13,0,10*ROW('Hygiene Data'!H12)))</f>
        <v/>
      </c>
      <c r="ED18" s="279" t="str">
        <f ca="true">+IF(OFFSET('Hygiene Data'!$I$11,0,10*ROW('Hygiene Data'!I12))="","",OFFSET('Hygiene Data'!$I$11,0,10*ROW('Hygiene Data'!I12)))</f>
        <v/>
      </c>
      <c r="EE18" s="279" t="str">
        <f ca="true">+IF(OFFSET('Hygiene Data'!$I$12,0,10*ROW('Hygiene Data'!I12))="","",OFFSET('Hygiene Data'!$I$12,0,10*ROW('Hygiene Data'!I12)))</f>
        <v/>
      </c>
      <c r="EF18" s="27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5"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9"/>
      <c r="BS19" s="279" t="str">
        <f ca="true">+IF(OFFSET('Water Data'!$D$27,0,10*ROW('Water Data'!D13))="","",OFFSET('Water Data'!$D$27,0,10*ROW('Water Data'!D13)))</f>
        <v/>
      </c>
      <c r="BT19" s="279" t="str">
        <f ca="true">+IF(OFFSET('Water Data'!$D$28,0,10*ROW('Water Data'!D13))="","",OFFSET('Water Data'!$D$28,0,10*ROW('Water Data'!D13)))</f>
        <v/>
      </c>
      <c r="BU19" s="279" t="str">
        <f ca="true">+IF(OFFSET('Water Data'!$D$29,0,10*ROW('Water Data'!D13))="","",OFFSET('Water Data'!$D$29,0,10*ROW('Water Data'!D13)))</f>
        <v/>
      </c>
      <c r="BV19" s="279" t="str">
        <f ca="true">+IF(OFFSET('Water Data'!$E$27,0,10*ROW('Water Data'!E13))="","",OFFSET('Water Data'!$E$27,0,10*ROW('Water Data'!E13)))</f>
        <v/>
      </c>
      <c r="BW19" s="279" t="str">
        <f ca="true">+IF(OFFSET('Water Data'!$E$28,0,10*ROW('Water Data'!E13))="","",OFFSET('Water Data'!$E$28,0,10*ROW('Water Data'!E13)))</f>
        <v/>
      </c>
      <c r="BX19" s="279" t="str">
        <f ca="true">+IF(OFFSET('Water Data'!$E$29,0,10*ROW('Water Data'!E13))="","",OFFSET('Water Data'!$E$29,0,10*ROW('Water Data'!E13)))</f>
        <v/>
      </c>
      <c r="BY19" s="279" t="str">
        <f ca="true">+IF(OFFSET('Water Data'!$F$27,0,10*ROW('Water Data'!F13))="","",OFFSET('Water Data'!$F$27,0,10*ROW('Water Data'!F13)))</f>
        <v/>
      </c>
      <c r="BZ19" s="279" t="str">
        <f ca="true">+IF(OFFSET('Water Data'!$F$28,0,10*ROW('Water Data'!F13))="","",OFFSET('Water Data'!$F$28,0,10*ROW('Water Data'!F13)))</f>
        <v/>
      </c>
      <c r="CA19" s="279" t="str">
        <f ca="true">+IF(OFFSET('Water Data'!$F$29,0,10*ROW('Water Data'!F13))="","",OFFSET('Water Data'!$F$29,0,10*ROW('Water Data'!F13)))</f>
        <v/>
      </c>
      <c r="CB19" s="279" t="str">
        <f ca="true">+IF(OFFSET('Water Data'!$G$27,0,10*ROW('Water Data'!G13))="","",OFFSET('Water Data'!$G$27,0,10*ROW('Water Data'!G13)))</f>
        <v/>
      </c>
      <c r="CC19" s="279" t="str">
        <f ca="true">+IF(OFFSET('Water Data'!$G$28,0,10*ROW('Water Data'!G13))="","",OFFSET('Water Data'!$G$28,0,10*ROW('Water Data'!G13)))</f>
        <v/>
      </c>
      <c r="CD19" s="279" t="str">
        <f ca="true">+IF(OFFSET('Water Data'!$G$29,0,10*ROW('Water Data'!G13))="","",OFFSET('Water Data'!$G$29,0,10*ROW('Water Data'!G13)))</f>
        <v/>
      </c>
      <c r="CE19" s="279" t="str">
        <f ca="true">+IF(OFFSET('Water Data'!$H$27,0,10*ROW('Water Data'!H13))="","",OFFSET('Water Data'!$H$27,0,10*ROW('Water Data'!H13)))</f>
        <v/>
      </c>
      <c r="CF19" s="279" t="str">
        <f ca="true">+IF(OFFSET('Water Data'!$H$28,0,10*ROW('Water Data'!H13))="","",OFFSET('Water Data'!$H$28,0,10*ROW('Water Data'!H13)))</f>
        <v/>
      </c>
      <c r="CG19" s="279" t="str">
        <f ca="true">+IF(OFFSET('Water Data'!$H$29,0,10*ROW('Water Data'!H13))="","",OFFSET('Water Data'!$H$29,0,10*ROW('Water Data'!H13)))</f>
        <v/>
      </c>
      <c r="CH19" s="279" t="str">
        <f ca="true">+IF(OFFSET('Water Data'!$I$27,0,10*ROW('Water Data'!I13))="","",OFFSET('Water Data'!$I$27,0,10*ROW('Water Data'!I13)))</f>
        <v/>
      </c>
      <c r="CI19" s="279" t="str">
        <f ca="true">+IF(OFFSET('Water Data'!$I$28,0,10*ROW('Water Data'!I13))="","",OFFSET('Water Data'!$I$28,0,10*ROW('Water Data'!I13)))</f>
        <v/>
      </c>
      <c r="CJ19" s="279" t="str">
        <f ca="true">+IF(OFFSET('Water Data'!$I$29,0,10*ROW('Water Data'!I13))="","",OFFSET('Water Data'!$I$29,0,10*ROW('Water Data'!I13)))</f>
        <v/>
      </c>
      <c r="CK19" s="279" t="str">
        <f ca="true">+IF(OFFSET('Sanitation Data'!$D$28,0,10*ROW('Sanitation Data'!D13))="","",OFFSET('Sanitation Data'!$D$28,0,10*ROW('Sanitation Data'!D13)))</f>
        <v/>
      </c>
      <c r="CL19" s="279" t="str">
        <f ca="true">+IF(OFFSET('Sanitation Data'!$D$29,0,10*ROW('Sanitation Data'!D13))="","",OFFSET('Sanitation Data'!$D$29,0,10*ROW('Sanitation Data'!D13)))</f>
        <v/>
      </c>
      <c r="CM19" s="279" t="str">
        <f ca="true">+IF(OFFSET('Sanitation Data'!$D$30,0,10*ROW('Sanitation Data'!D13))="","",OFFSET('Sanitation Data'!$D$30,0,10*ROW('Sanitation Data'!D13)))</f>
        <v/>
      </c>
      <c r="CN19" s="279" t="str">
        <f ca="true">+IF(OFFSET('Sanitation Data'!$D$31,0,10*ROW('Sanitation Data'!D13))="","",OFFSET('Sanitation Data'!$D$31,0,10*ROW('Sanitation Data'!D13)))</f>
        <v/>
      </c>
      <c r="CO19" s="279" t="str">
        <f ca="true">+IF(OFFSET('Sanitation Data'!$D$32,0,10*ROW('Sanitation Data'!D13))="","",OFFSET('Sanitation Data'!$D$32,0,10*ROW('Sanitation Data'!D13)))</f>
        <v/>
      </c>
      <c r="CP19" s="279" t="str">
        <f ca="true">+IF(OFFSET('Sanitation Data'!$E$28,0,10*ROW('Sanitation Data'!E13))="","",OFFSET('Sanitation Data'!$E$28,0,10*ROW('Sanitation Data'!E13)))</f>
        <v/>
      </c>
      <c r="CQ19" s="279" t="str">
        <f ca="true">+IF(OFFSET('Sanitation Data'!$E$29,0,10*ROW('Sanitation Data'!E13))="","",OFFSET('Sanitation Data'!$E$29,0,10*ROW('Sanitation Data'!E13)))</f>
        <v/>
      </c>
      <c r="CR19" s="279" t="str">
        <f ca="true">+IF(OFFSET('Sanitation Data'!$E$30,0,10*ROW('Sanitation Data'!E13))="","",OFFSET('Sanitation Data'!$E$30,0,10*ROW('Sanitation Data'!E13)))</f>
        <v/>
      </c>
      <c r="CS19" s="279" t="str">
        <f ca="true">+IF(OFFSET('Sanitation Data'!$E$31,0,10*ROW('Sanitation Data'!E13))="","",OFFSET('Sanitation Data'!$E$31,0,10*ROW('Sanitation Data'!E13)))</f>
        <v/>
      </c>
      <c r="CT19" s="279" t="str">
        <f ca="true">+IF(OFFSET('Sanitation Data'!$E$32,0,10*ROW('Sanitation Data'!E13))="","",OFFSET('Sanitation Data'!$E$32,0,10*ROW('Sanitation Data'!E13)))</f>
        <v/>
      </c>
      <c r="CU19" s="279" t="str">
        <f ca="true">+IF(OFFSET('Sanitation Data'!$F$28,0,10*ROW('Sanitation Data'!F13))="","",OFFSET('Sanitation Data'!$F$28,0,10*ROW('Sanitation Data'!F13)))</f>
        <v/>
      </c>
      <c r="CV19" s="279" t="str">
        <f ca="true">+IF(OFFSET('Sanitation Data'!$F$29,0,10*ROW('Sanitation Data'!F13))="","",OFFSET('Sanitation Data'!$F$29,0,10*ROW('Sanitation Data'!F13)))</f>
        <v/>
      </c>
      <c r="CW19" s="279" t="str">
        <f ca="true">+IF(OFFSET('Sanitation Data'!$F$30,0,10*ROW('Sanitation Data'!F13))="","",OFFSET('Sanitation Data'!$F$30,0,10*ROW('Sanitation Data'!F13)))</f>
        <v/>
      </c>
      <c r="CX19" s="279" t="str">
        <f ca="true">+IF(OFFSET('Sanitation Data'!$F$31,0,10*ROW('Sanitation Data'!F13))="","",OFFSET('Sanitation Data'!$F$31,0,10*ROW('Sanitation Data'!F13)))</f>
        <v/>
      </c>
      <c r="CY19" s="279" t="str">
        <f ca="true">+IF(OFFSET('Sanitation Data'!$F$32,0,10*ROW('Sanitation Data'!F13))="","",OFFSET('Sanitation Data'!$F$32,0,10*ROW('Sanitation Data'!F13)))</f>
        <v/>
      </c>
      <c r="CZ19" s="279" t="str">
        <f ca="true">+IF(OFFSET('Sanitation Data'!$G$28,0,10*ROW('Sanitation Data'!G13))="","",OFFSET('Sanitation Data'!$G$28,0,10*ROW('Sanitation Data'!G13)))</f>
        <v/>
      </c>
      <c r="DA19" s="279" t="str">
        <f ca="true">+IF(OFFSET('Sanitation Data'!$G$29,0,10*ROW('Sanitation Data'!G13))="","",OFFSET('Sanitation Data'!$G$29,0,10*ROW('Sanitation Data'!G13)))</f>
        <v/>
      </c>
      <c r="DB19" s="279" t="str">
        <f ca="true">+IF(OFFSET('Sanitation Data'!$G$30,0,10*ROW('Sanitation Data'!G13))="","",OFFSET('Sanitation Data'!$G$30,0,10*ROW('Sanitation Data'!G13)))</f>
        <v/>
      </c>
      <c r="DC19" s="279" t="str">
        <f ca="true">+IF(OFFSET('Sanitation Data'!$G$31,0,10*ROW('Sanitation Data'!G13))="","",OFFSET('Sanitation Data'!$G$31,0,10*ROW('Sanitation Data'!G13)))</f>
        <v/>
      </c>
      <c r="DD19" s="279" t="str">
        <f ca="true">+IF(OFFSET('Sanitation Data'!$G$32,0,10*ROW('Sanitation Data'!G13))="","",OFFSET('Sanitation Data'!$G$32,0,10*ROW('Sanitation Data'!G13)))</f>
        <v/>
      </c>
      <c r="DE19" s="279" t="str">
        <f ca="true">+IF(OFFSET('Sanitation Data'!$H$28,0,10*ROW('Sanitation Data'!H13))="","",OFFSET('Sanitation Data'!$H$28,0,10*ROW('Sanitation Data'!H13)))</f>
        <v/>
      </c>
      <c r="DF19" s="279" t="str">
        <f ca="true">+IF(OFFSET('Sanitation Data'!$H$29,0,10*ROW('Sanitation Data'!H13))="","",OFFSET('Sanitation Data'!$H$29,0,10*ROW('Sanitation Data'!H13)))</f>
        <v/>
      </c>
      <c r="DG19" s="279" t="str">
        <f ca="true">+IF(OFFSET('Sanitation Data'!$H$30,0,10*ROW('Sanitation Data'!H13))="","",OFFSET('Sanitation Data'!$H$30,0,10*ROW('Sanitation Data'!H13)))</f>
        <v/>
      </c>
      <c r="DH19" s="279" t="str">
        <f ca="true">+IF(OFFSET('Sanitation Data'!$H$31,0,10*ROW('Sanitation Data'!H13))="","",OFFSET('Sanitation Data'!$H$31,0,10*ROW('Sanitation Data'!H13)))</f>
        <v/>
      </c>
      <c r="DI19" s="279" t="str">
        <f ca="true">+IF(OFFSET('Sanitation Data'!$H$32,0,10*ROW('Sanitation Data'!H13))="","",OFFSET('Sanitation Data'!$H$32,0,10*ROW('Sanitation Data'!H13)))</f>
        <v/>
      </c>
      <c r="DJ19" s="279" t="str">
        <f ca="true">+IF(OFFSET('Sanitation Data'!$I$28,0,10*ROW('Sanitation Data'!I13))="","",OFFSET('Sanitation Data'!$I$28,0,10*ROW('Sanitation Data'!I13)))</f>
        <v/>
      </c>
      <c r="DK19" s="279" t="str">
        <f ca="true">+IF(OFFSET('Sanitation Data'!$I$29,0,10*ROW('Sanitation Data'!I13))="","",OFFSET('Sanitation Data'!$I$29,0,10*ROW('Sanitation Data'!I13)))</f>
        <v/>
      </c>
      <c r="DL19" s="279" t="str">
        <f ca="true">+IF(OFFSET('Sanitation Data'!$I$30,0,10*ROW('Sanitation Data'!I13))="","",OFFSET('Sanitation Data'!$I$30,0,10*ROW('Sanitation Data'!I13)))</f>
        <v/>
      </c>
      <c r="DM19" s="279" t="str">
        <f ca="true">+IF(OFFSET('Sanitation Data'!$I$31,0,10*ROW('Sanitation Data'!I13))="","",OFFSET('Sanitation Data'!$I$31,0,10*ROW('Sanitation Data'!I13)))</f>
        <v/>
      </c>
      <c r="DN19" s="279" t="str">
        <f ca="true">+IF(OFFSET('Sanitation Data'!$I$32,0,10*ROW('Sanitation Data'!I13))="","",OFFSET('Sanitation Data'!$I$32,0,10*ROW('Sanitation Data'!I13)))</f>
        <v/>
      </c>
      <c r="DO19" s="279" t="str">
        <f ca="true">+IF(OFFSET('Hygiene Data'!$D$11,0,10*ROW('Hygiene Data'!D13))="","",OFFSET('Hygiene Data'!$D$11,0,10*ROW('Hygiene Data'!D13)))</f>
        <v/>
      </c>
      <c r="DP19" s="279" t="str">
        <f ca="true">+IF(OFFSET('Hygiene Data'!$D$12,0,10*ROW('Hygiene Data'!D13))="","",OFFSET('Hygiene Data'!$D$12,0,10*ROW('Hygiene Data'!D13)))</f>
        <v/>
      </c>
      <c r="DQ19" s="279" t="str">
        <f ca="true">+IF(OFFSET('Hygiene Data'!$D$13,0,10*ROW('Hygiene Data'!D13))="","",OFFSET('Hygiene Data'!$D$13,0,10*ROW('Hygiene Data'!D13)))</f>
        <v/>
      </c>
      <c r="DR19" s="279" t="str">
        <f ca="true">+IF(OFFSET('Hygiene Data'!$E$11,0,10*ROW('Hygiene Data'!E13))="","",OFFSET('Hygiene Data'!$E$11,0,10*ROW('Hygiene Data'!E13)))</f>
        <v/>
      </c>
      <c r="DS19" s="279" t="str">
        <f ca="true">+IF(OFFSET('Hygiene Data'!$E$12,0,10*ROW('Hygiene Data'!E13))="","",OFFSET('Hygiene Data'!$E$12,0,10*ROW('Hygiene Data'!E13)))</f>
        <v/>
      </c>
      <c r="DT19" s="279" t="str">
        <f ca="true">+IF(OFFSET('Hygiene Data'!$E$13,0,10*ROW('Hygiene Data'!E13))="","",OFFSET('Hygiene Data'!$E$13,0,10*ROW('Hygiene Data'!E13)))</f>
        <v/>
      </c>
      <c r="DU19" s="279" t="str">
        <f ca="true">+IF(OFFSET('Hygiene Data'!$F$11,0,10*ROW('Hygiene Data'!F13))="","",OFFSET('Hygiene Data'!$F$11,0,10*ROW('Hygiene Data'!F13)))</f>
        <v/>
      </c>
      <c r="DV19" s="279" t="str">
        <f ca="true">+IF(OFFSET('Hygiene Data'!$F$12,0,10*ROW('Hygiene Data'!F13))="","",OFFSET('Hygiene Data'!$F$12,0,10*ROW('Hygiene Data'!F13)))</f>
        <v/>
      </c>
      <c r="DW19" s="279" t="str">
        <f ca="true">+IF(OFFSET('Hygiene Data'!$F$13,0,10*ROW('Hygiene Data'!F13))="","",OFFSET('Hygiene Data'!$F$13,0,10*ROW('Hygiene Data'!F13)))</f>
        <v/>
      </c>
      <c r="DX19" s="279" t="str">
        <f ca="true">+IF(OFFSET('Hygiene Data'!$G$11,0,10*ROW('Hygiene Data'!G13))="","",OFFSET('Hygiene Data'!$G$11,0,10*ROW('Hygiene Data'!G13)))</f>
        <v/>
      </c>
      <c r="DY19" s="279" t="str">
        <f ca="true">+IF(OFFSET('Hygiene Data'!$G$12,0,10*ROW('Hygiene Data'!G13))="","",OFFSET('Hygiene Data'!$G$12,0,10*ROW('Hygiene Data'!G13)))</f>
        <v/>
      </c>
      <c r="DZ19" s="279" t="str">
        <f ca="true">+IF(OFFSET('Hygiene Data'!$G$13,0,10*ROW('Hygiene Data'!G13))="","",OFFSET('Hygiene Data'!$G$13,0,10*ROW('Hygiene Data'!G13)))</f>
        <v/>
      </c>
      <c r="EA19" s="279" t="str">
        <f ca="true">+IF(OFFSET('Hygiene Data'!$H$11,0,10*ROW('Hygiene Data'!H13))="","",OFFSET('Hygiene Data'!$H$11,0,10*ROW('Hygiene Data'!H13)))</f>
        <v/>
      </c>
      <c r="EB19" s="279" t="str">
        <f ca="true">+IF(OFFSET('Hygiene Data'!$H$12,0,10*ROW('Hygiene Data'!H13))="","",OFFSET('Hygiene Data'!$H$12,0,10*ROW('Hygiene Data'!H13)))</f>
        <v/>
      </c>
      <c r="EC19" s="279" t="str">
        <f ca="true">+IF(OFFSET('Hygiene Data'!$H$13,0,10*ROW('Hygiene Data'!H13))="","",OFFSET('Hygiene Data'!$H$13,0,10*ROW('Hygiene Data'!H13)))</f>
        <v/>
      </c>
      <c r="ED19" s="279" t="str">
        <f ca="true">+IF(OFFSET('Hygiene Data'!$I$11,0,10*ROW('Hygiene Data'!I13))="","",OFFSET('Hygiene Data'!$I$11,0,10*ROW('Hygiene Data'!I13)))</f>
        <v/>
      </c>
      <c r="EE19" s="279" t="str">
        <f ca="true">+IF(OFFSET('Hygiene Data'!$I$12,0,10*ROW('Hygiene Data'!I13))="","",OFFSET('Hygiene Data'!$I$12,0,10*ROW('Hygiene Data'!I13)))</f>
        <v/>
      </c>
      <c r="EF19" s="27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5"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9"/>
      <c r="BS20" s="279" t="str">
        <f ca="true">+IF(OFFSET('Water Data'!$D$27,0,10*ROW('Water Data'!D14))="","",OFFSET('Water Data'!$D$27,0,10*ROW('Water Data'!D14)))</f>
        <v/>
      </c>
      <c r="BT20" s="279" t="str">
        <f ca="true">+IF(OFFSET('Water Data'!$D$28,0,10*ROW('Water Data'!D14))="","",OFFSET('Water Data'!$D$28,0,10*ROW('Water Data'!D14)))</f>
        <v/>
      </c>
      <c r="BU20" s="279" t="str">
        <f ca="true">+IF(OFFSET('Water Data'!$D$29,0,10*ROW('Water Data'!D14))="","",OFFSET('Water Data'!$D$29,0,10*ROW('Water Data'!D14)))</f>
        <v/>
      </c>
      <c r="BV20" s="279" t="str">
        <f ca="true">+IF(OFFSET('Water Data'!$E$27,0,10*ROW('Water Data'!E14))="","",OFFSET('Water Data'!$E$27,0,10*ROW('Water Data'!E14)))</f>
        <v/>
      </c>
      <c r="BW20" s="279" t="str">
        <f ca="true">+IF(OFFSET('Water Data'!$E$28,0,10*ROW('Water Data'!E14))="","",OFFSET('Water Data'!$E$28,0,10*ROW('Water Data'!E14)))</f>
        <v/>
      </c>
      <c r="BX20" s="279" t="str">
        <f ca="true">+IF(OFFSET('Water Data'!$E$29,0,10*ROW('Water Data'!E14))="","",OFFSET('Water Data'!$E$29,0,10*ROW('Water Data'!E14)))</f>
        <v/>
      </c>
      <c r="BY20" s="279" t="str">
        <f ca="true">+IF(OFFSET('Water Data'!$F$27,0,10*ROW('Water Data'!F14))="","",OFFSET('Water Data'!$F$27,0,10*ROW('Water Data'!F14)))</f>
        <v/>
      </c>
      <c r="BZ20" s="279" t="str">
        <f ca="true">+IF(OFFSET('Water Data'!$F$28,0,10*ROW('Water Data'!F14))="","",OFFSET('Water Data'!$F$28,0,10*ROW('Water Data'!F14)))</f>
        <v/>
      </c>
      <c r="CA20" s="279" t="str">
        <f ca="true">+IF(OFFSET('Water Data'!$F$29,0,10*ROW('Water Data'!F14))="","",OFFSET('Water Data'!$F$29,0,10*ROW('Water Data'!F14)))</f>
        <v/>
      </c>
      <c r="CB20" s="279" t="str">
        <f ca="true">+IF(OFFSET('Water Data'!$G$27,0,10*ROW('Water Data'!G14))="","",OFFSET('Water Data'!$G$27,0,10*ROW('Water Data'!G14)))</f>
        <v/>
      </c>
      <c r="CC20" s="279" t="str">
        <f ca="true">+IF(OFFSET('Water Data'!$G$28,0,10*ROW('Water Data'!G14))="","",OFFSET('Water Data'!$G$28,0,10*ROW('Water Data'!G14)))</f>
        <v/>
      </c>
      <c r="CD20" s="279" t="str">
        <f ca="true">+IF(OFFSET('Water Data'!$G$29,0,10*ROW('Water Data'!G14))="","",OFFSET('Water Data'!$G$29,0,10*ROW('Water Data'!G14)))</f>
        <v/>
      </c>
      <c r="CE20" s="279" t="str">
        <f ca="true">+IF(OFFSET('Water Data'!$H$27,0,10*ROW('Water Data'!H14))="","",OFFSET('Water Data'!$H$27,0,10*ROW('Water Data'!H14)))</f>
        <v/>
      </c>
      <c r="CF20" s="279" t="str">
        <f ca="true">+IF(OFFSET('Water Data'!$H$28,0,10*ROW('Water Data'!H14))="","",OFFSET('Water Data'!$H$28,0,10*ROW('Water Data'!H14)))</f>
        <v/>
      </c>
      <c r="CG20" s="279" t="str">
        <f ca="true">+IF(OFFSET('Water Data'!$H$29,0,10*ROW('Water Data'!H14))="","",OFFSET('Water Data'!$H$29,0,10*ROW('Water Data'!H14)))</f>
        <v/>
      </c>
      <c r="CH20" s="279" t="str">
        <f ca="true">+IF(OFFSET('Water Data'!$I$27,0,10*ROW('Water Data'!I14))="","",OFFSET('Water Data'!$I$27,0,10*ROW('Water Data'!I14)))</f>
        <v/>
      </c>
      <c r="CI20" s="279" t="str">
        <f ca="true">+IF(OFFSET('Water Data'!$I$28,0,10*ROW('Water Data'!I14))="","",OFFSET('Water Data'!$I$28,0,10*ROW('Water Data'!I14)))</f>
        <v/>
      </c>
      <c r="CJ20" s="279" t="str">
        <f ca="true">+IF(OFFSET('Water Data'!$I$29,0,10*ROW('Water Data'!I14))="","",OFFSET('Water Data'!$I$29,0,10*ROW('Water Data'!I14)))</f>
        <v/>
      </c>
      <c r="CK20" s="279" t="str">
        <f ca="true">+IF(OFFSET('Sanitation Data'!$D$28,0,10*ROW('Sanitation Data'!D14))="","",OFFSET('Sanitation Data'!$D$28,0,10*ROW('Sanitation Data'!D14)))</f>
        <v/>
      </c>
      <c r="CL20" s="279" t="str">
        <f ca="true">+IF(OFFSET('Sanitation Data'!$D$29,0,10*ROW('Sanitation Data'!D14))="","",OFFSET('Sanitation Data'!$D$29,0,10*ROW('Sanitation Data'!D14)))</f>
        <v/>
      </c>
      <c r="CM20" s="279" t="str">
        <f ca="true">+IF(OFFSET('Sanitation Data'!$D$30,0,10*ROW('Sanitation Data'!D14))="","",OFFSET('Sanitation Data'!$D$30,0,10*ROW('Sanitation Data'!D14)))</f>
        <v/>
      </c>
      <c r="CN20" s="279" t="str">
        <f ca="true">+IF(OFFSET('Sanitation Data'!$D$31,0,10*ROW('Sanitation Data'!D14))="","",OFFSET('Sanitation Data'!$D$31,0,10*ROW('Sanitation Data'!D14)))</f>
        <v/>
      </c>
      <c r="CO20" s="279" t="str">
        <f ca="true">+IF(OFFSET('Sanitation Data'!$D$32,0,10*ROW('Sanitation Data'!D14))="","",OFFSET('Sanitation Data'!$D$32,0,10*ROW('Sanitation Data'!D14)))</f>
        <v/>
      </c>
      <c r="CP20" s="279" t="str">
        <f ca="true">+IF(OFFSET('Sanitation Data'!$E$28,0,10*ROW('Sanitation Data'!E14))="","",OFFSET('Sanitation Data'!$E$28,0,10*ROW('Sanitation Data'!E14)))</f>
        <v/>
      </c>
      <c r="CQ20" s="279" t="str">
        <f ca="true">+IF(OFFSET('Sanitation Data'!$E$29,0,10*ROW('Sanitation Data'!E14))="","",OFFSET('Sanitation Data'!$E$29,0,10*ROW('Sanitation Data'!E14)))</f>
        <v/>
      </c>
      <c r="CR20" s="279" t="str">
        <f ca="true">+IF(OFFSET('Sanitation Data'!$E$30,0,10*ROW('Sanitation Data'!E14))="","",OFFSET('Sanitation Data'!$E$30,0,10*ROW('Sanitation Data'!E14)))</f>
        <v/>
      </c>
      <c r="CS20" s="279" t="str">
        <f ca="true">+IF(OFFSET('Sanitation Data'!$E$31,0,10*ROW('Sanitation Data'!E14))="","",OFFSET('Sanitation Data'!$E$31,0,10*ROW('Sanitation Data'!E14)))</f>
        <v/>
      </c>
      <c r="CT20" s="279" t="str">
        <f ca="true">+IF(OFFSET('Sanitation Data'!$E$32,0,10*ROW('Sanitation Data'!E14))="","",OFFSET('Sanitation Data'!$E$32,0,10*ROW('Sanitation Data'!E14)))</f>
        <v/>
      </c>
      <c r="CU20" s="279" t="str">
        <f ca="true">+IF(OFFSET('Sanitation Data'!$F$28,0,10*ROW('Sanitation Data'!F14))="","",OFFSET('Sanitation Data'!$F$28,0,10*ROW('Sanitation Data'!F14)))</f>
        <v/>
      </c>
      <c r="CV20" s="279" t="str">
        <f ca="true">+IF(OFFSET('Sanitation Data'!$F$29,0,10*ROW('Sanitation Data'!F14))="","",OFFSET('Sanitation Data'!$F$29,0,10*ROW('Sanitation Data'!F14)))</f>
        <v/>
      </c>
      <c r="CW20" s="279" t="str">
        <f ca="true">+IF(OFFSET('Sanitation Data'!$F$30,0,10*ROW('Sanitation Data'!F14))="","",OFFSET('Sanitation Data'!$F$30,0,10*ROW('Sanitation Data'!F14)))</f>
        <v/>
      </c>
      <c r="CX20" s="279" t="str">
        <f ca="true">+IF(OFFSET('Sanitation Data'!$F$31,0,10*ROW('Sanitation Data'!F14))="","",OFFSET('Sanitation Data'!$F$31,0,10*ROW('Sanitation Data'!F14)))</f>
        <v/>
      </c>
      <c r="CY20" s="279" t="str">
        <f ca="true">+IF(OFFSET('Sanitation Data'!$F$32,0,10*ROW('Sanitation Data'!F14))="","",OFFSET('Sanitation Data'!$F$32,0,10*ROW('Sanitation Data'!F14)))</f>
        <v/>
      </c>
      <c r="CZ20" s="279" t="str">
        <f ca="true">+IF(OFFSET('Sanitation Data'!$G$28,0,10*ROW('Sanitation Data'!G14))="","",OFFSET('Sanitation Data'!$G$28,0,10*ROW('Sanitation Data'!G14)))</f>
        <v/>
      </c>
      <c r="DA20" s="279" t="str">
        <f ca="true">+IF(OFFSET('Sanitation Data'!$G$29,0,10*ROW('Sanitation Data'!G14))="","",OFFSET('Sanitation Data'!$G$29,0,10*ROW('Sanitation Data'!G14)))</f>
        <v/>
      </c>
      <c r="DB20" s="279" t="str">
        <f ca="true">+IF(OFFSET('Sanitation Data'!$G$30,0,10*ROW('Sanitation Data'!G14))="","",OFFSET('Sanitation Data'!$G$30,0,10*ROW('Sanitation Data'!G14)))</f>
        <v/>
      </c>
      <c r="DC20" s="279" t="str">
        <f ca="true">+IF(OFFSET('Sanitation Data'!$G$31,0,10*ROW('Sanitation Data'!G14))="","",OFFSET('Sanitation Data'!$G$31,0,10*ROW('Sanitation Data'!G14)))</f>
        <v/>
      </c>
      <c r="DD20" s="279" t="str">
        <f ca="true">+IF(OFFSET('Sanitation Data'!$G$32,0,10*ROW('Sanitation Data'!G14))="","",OFFSET('Sanitation Data'!$G$32,0,10*ROW('Sanitation Data'!G14)))</f>
        <v/>
      </c>
      <c r="DE20" s="279" t="str">
        <f ca="true">+IF(OFFSET('Sanitation Data'!$H$28,0,10*ROW('Sanitation Data'!H14))="","",OFFSET('Sanitation Data'!$H$28,0,10*ROW('Sanitation Data'!H14)))</f>
        <v/>
      </c>
      <c r="DF20" s="279" t="str">
        <f ca="true">+IF(OFFSET('Sanitation Data'!$H$29,0,10*ROW('Sanitation Data'!H14))="","",OFFSET('Sanitation Data'!$H$29,0,10*ROW('Sanitation Data'!H14)))</f>
        <v/>
      </c>
      <c r="DG20" s="279" t="str">
        <f ca="true">+IF(OFFSET('Sanitation Data'!$H$30,0,10*ROW('Sanitation Data'!H14))="","",OFFSET('Sanitation Data'!$H$30,0,10*ROW('Sanitation Data'!H14)))</f>
        <v/>
      </c>
      <c r="DH20" s="279" t="str">
        <f ca="true">+IF(OFFSET('Sanitation Data'!$H$31,0,10*ROW('Sanitation Data'!H14))="","",OFFSET('Sanitation Data'!$H$31,0,10*ROW('Sanitation Data'!H14)))</f>
        <v/>
      </c>
      <c r="DI20" s="279" t="str">
        <f ca="true">+IF(OFFSET('Sanitation Data'!$H$32,0,10*ROW('Sanitation Data'!H14))="","",OFFSET('Sanitation Data'!$H$32,0,10*ROW('Sanitation Data'!H14)))</f>
        <v/>
      </c>
      <c r="DJ20" s="279" t="str">
        <f ca="true">+IF(OFFSET('Sanitation Data'!$I$28,0,10*ROW('Sanitation Data'!I14))="","",OFFSET('Sanitation Data'!$I$28,0,10*ROW('Sanitation Data'!I14)))</f>
        <v/>
      </c>
      <c r="DK20" s="279" t="str">
        <f ca="true">+IF(OFFSET('Sanitation Data'!$I$29,0,10*ROW('Sanitation Data'!I14))="","",OFFSET('Sanitation Data'!$I$29,0,10*ROW('Sanitation Data'!I14)))</f>
        <v/>
      </c>
      <c r="DL20" s="279" t="str">
        <f ca="true">+IF(OFFSET('Sanitation Data'!$I$30,0,10*ROW('Sanitation Data'!I14))="","",OFFSET('Sanitation Data'!$I$30,0,10*ROW('Sanitation Data'!I14)))</f>
        <v/>
      </c>
      <c r="DM20" s="279" t="str">
        <f ca="true">+IF(OFFSET('Sanitation Data'!$I$31,0,10*ROW('Sanitation Data'!I14))="","",OFFSET('Sanitation Data'!$I$31,0,10*ROW('Sanitation Data'!I14)))</f>
        <v/>
      </c>
      <c r="DN20" s="279" t="str">
        <f ca="true">+IF(OFFSET('Sanitation Data'!$I$32,0,10*ROW('Sanitation Data'!I14))="","",OFFSET('Sanitation Data'!$I$32,0,10*ROW('Sanitation Data'!I14)))</f>
        <v/>
      </c>
      <c r="DO20" s="279" t="str">
        <f ca="true">+IF(OFFSET('Hygiene Data'!$D$11,0,10*ROW('Hygiene Data'!D14))="","",OFFSET('Hygiene Data'!$D$11,0,10*ROW('Hygiene Data'!D14)))</f>
        <v/>
      </c>
      <c r="DP20" s="279" t="str">
        <f ca="true">+IF(OFFSET('Hygiene Data'!$D$12,0,10*ROW('Hygiene Data'!D14))="","",OFFSET('Hygiene Data'!$D$12,0,10*ROW('Hygiene Data'!D14)))</f>
        <v/>
      </c>
      <c r="DQ20" s="279" t="str">
        <f ca="true">+IF(OFFSET('Hygiene Data'!$D$13,0,10*ROW('Hygiene Data'!D14))="","",OFFSET('Hygiene Data'!$D$13,0,10*ROW('Hygiene Data'!D14)))</f>
        <v/>
      </c>
      <c r="DR20" s="279" t="str">
        <f ca="true">+IF(OFFSET('Hygiene Data'!$E$11,0,10*ROW('Hygiene Data'!E14))="","",OFFSET('Hygiene Data'!$E$11,0,10*ROW('Hygiene Data'!E14)))</f>
        <v/>
      </c>
      <c r="DS20" s="279" t="str">
        <f ca="true">+IF(OFFSET('Hygiene Data'!$E$12,0,10*ROW('Hygiene Data'!E14))="","",OFFSET('Hygiene Data'!$E$12,0,10*ROW('Hygiene Data'!E14)))</f>
        <v/>
      </c>
      <c r="DT20" s="279" t="str">
        <f ca="true">+IF(OFFSET('Hygiene Data'!$E$13,0,10*ROW('Hygiene Data'!E14))="","",OFFSET('Hygiene Data'!$E$13,0,10*ROW('Hygiene Data'!E14)))</f>
        <v/>
      </c>
      <c r="DU20" s="279" t="str">
        <f ca="true">+IF(OFFSET('Hygiene Data'!$F$11,0,10*ROW('Hygiene Data'!F14))="","",OFFSET('Hygiene Data'!$F$11,0,10*ROW('Hygiene Data'!F14)))</f>
        <v/>
      </c>
      <c r="DV20" s="279" t="str">
        <f ca="true">+IF(OFFSET('Hygiene Data'!$F$12,0,10*ROW('Hygiene Data'!F14))="","",OFFSET('Hygiene Data'!$F$12,0,10*ROW('Hygiene Data'!F14)))</f>
        <v/>
      </c>
      <c r="DW20" s="279" t="str">
        <f ca="true">+IF(OFFSET('Hygiene Data'!$F$13,0,10*ROW('Hygiene Data'!F14))="","",OFFSET('Hygiene Data'!$F$13,0,10*ROW('Hygiene Data'!F14)))</f>
        <v/>
      </c>
      <c r="DX20" s="279" t="str">
        <f ca="true">+IF(OFFSET('Hygiene Data'!$G$11,0,10*ROW('Hygiene Data'!G14))="","",OFFSET('Hygiene Data'!$G$11,0,10*ROW('Hygiene Data'!G14)))</f>
        <v/>
      </c>
      <c r="DY20" s="279" t="str">
        <f ca="true">+IF(OFFSET('Hygiene Data'!$G$12,0,10*ROW('Hygiene Data'!G14))="","",OFFSET('Hygiene Data'!$G$12,0,10*ROW('Hygiene Data'!G14)))</f>
        <v/>
      </c>
      <c r="DZ20" s="279" t="str">
        <f ca="true">+IF(OFFSET('Hygiene Data'!$G$13,0,10*ROW('Hygiene Data'!G14))="","",OFFSET('Hygiene Data'!$G$13,0,10*ROW('Hygiene Data'!G14)))</f>
        <v/>
      </c>
      <c r="EA20" s="279" t="str">
        <f ca="true">+IF(OFFSET('Hygiene Data'!$H$11,0,10*ROW('Hygiene Data'!H14))="","",OFFSET('Hygiene Data'!$H$11,0,10*ROW('Hygiene Data'!H14)))</f>
        <v/>
      </c>
      <c r="EB20" s="279" t="str">
        <f ca="true">+IF(OFFSET('Hygiene Data'!$H$12,0,10*ROW('Hygiene Data'!H14))="","",OFFSET('Hygiene Data'!$H$12,0,10*ROW('Hygiene Data'!H14)))</f>
        <v/>
      </c>
      <c r="EC20" s="279" t="str">
        <f ca="true">+IF(OFFSET('Hygiene Data'!$H$13,0,10*ROW('Hygiene Data'!H14))="","",OFFSET('Hygiene Data'!$H$13,0,10*ROW('Hygiene Data'!H14)))</f>
        <v/>
      </c>
      <c r="ED20" s="279" t="str">
        <f ca="true">+IF(OFFSET('Hygiene Data'!$I$11,0,10*ROW('Hygiene Data'!I14))="","",OFFSET('Hygiene Data'!$I$11,0,10*ROW('Hygiene Data'!I14)))</f>
        <v/>
      </c>
      <c r="EE20" s="279" t="str">
        <f ca="true">+IF(OFFSET('Hygiene Data'!$I$12,0,10*ROW('Hygiene Data'!I14))="","",OFFSET('Hygiene Data'!$I$12,0,10*ROW('Hygiene Data'!I14)))</f>
        <v/>
      </c>
      <c r="EF20" s="27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5"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9"/>
      <c r="BS21" s="279" t="str">
        <f ca="true">+IF(OFFSET('Water Data'!$D$27,0,10*ROW('Water Data'!D15))="","",OFFSET('Water Data'!$D$27,0,10*ROW('Water Data'!D15)))</f>
        <v/>
      </c>
      <c r="BT21" s="279" t="str">
        <f ca="true">+IF(OFFSET('Water Data'!$D$28,0,10*ROW('Water Data'!D15))="","",OFFSET('Water Data'!$D$28,0,10*ROW('Water Data'!D15)))</f>
        <v/>
      </c>
      <c r="BU21" s="279" t="str">
        <f ca="true">+IF(OFFSET('Water Data'!$D$29,0,10*ROW('Water Data'!D15))="","",OFFSET('Water Data'!$D$29,0,10*ROW('Water Data'!D15)))</f>
        <v/>
      </c>
      <c r="BV21" s="279" t="str">
        <f ca="true">+IF(OFFSET('Water Data'!$E$27,0,10*ROW('Water Data'!E15))="","",OFFSET('Water Data'!$E$27,0,10*ROW('Water Data'!E15)))</f>
        <v/>
      </c>
      <c r="BW21" s="279" t="str">
        <f ca="true">+IF(OFFSET('Water Data'!$E$28,0,10*ROW('Water Data'!E15))="","",OFFSET('Water Data'!$E$28,0,10*ROW('Water Data'!E15)))</f>
        <v/>
      </c>
      <c r="BX21" s="279" t="str">
        <f ca="true">+IF(OFFSET('Water Data'!$E$29,0,10*ROW('Water Data'!E15))="","",OFFSET('Water Data'!$E$29,0,10*ROW('Water Data'!E15)))</f>
        <v/>
      </c>
      <c r="BY21" s="279" t="str">
        <f ca="true">+IF(OFFSET('Water Data'!$F$27,0,10*ROW('Water Data'!F15))="","",OFFSET('Water Data'!$F$27,0,10*ROW('Water Data'!F15)))</f>
        <v/>
      </c>
      <c r="BZ21" s="279" t="str">
        <f ca="true">+IF(OFFSET('Water Data'!$F$28,0,10*ROW('Water Data'!F15))="","",OFFSET('Water Data'!$F$28,0,10*ROW('Water Data'!F15)))</f>
        <v/>
      </c>
      <c r="CA21" s="279" t="str">
        <f ca="true">+IF(OFFSET('Water Data'!$F$29,0,10*ROW('Water Data'!F15))="","",OFFSET('Water Data'!$F$29,0,10*ROW('Water Data'!F15)))</f>
        <v/>
      </c>
      <c r="CB21" s="279" t="str">
        <f ca="true">+IF(OFFSET('Water Data'!$G$27,0,10*ROW('Water Data'!G15))="","",OFFSET('Water Data'!$G$27,0,10*ROW('Water Data'!G15)))</f>
        <v/>
      </c>
      <c r="CC21" s="279" t="str">
        <f ca="true">+IF(OFFSET('Water Data'!$G$28,0,10*ROW('Water Data'!G15))="","",OFFSET('Water Data'!$G$28,0,10*ROW('Water Data'!G15)))</f>
        <v/>
      </c>
      <c r="CD21" s="279" t="str">
        <f ca="true">+IF(OFFSET('Water Data'!$G$29,0,10*ROW('Water Data'!G15))="","",OFFSET('Water Data'!$G$29,0,10*ROW('Water Data'!G15)))</f>
        <v/>
      </c>
      <c r="CE21" s="279" t="str">
        <f ca="true">+IF(OFFSET('Water Data'!$H$27,0,10*ROW('Water Data'!H15))="","",OFFSET('Water Data'!$H$27,0,10*ROW('Water Data'!H15)))</f>
        <v/>
      </c>
      <c r="CF21" s="279" t="str">
        <f ca="true">+IF(OFFSET('Water Data'!$H$28,0,10*ROW('Water Data'!H15))="","",OFFSET('Water Data'!$H$28,0,10*ROW('Water Data'!H15)))</f>
        <v/>
      </c>
      <c r="CG21" s="279" t="str">
        <f ca="true">+IF(OFFSET('Water Data'!$H$29,0,10*ROW('Water Data'!H15))="","",OFFSET('Water Data'!$H$29,0,10*ROW('Water Data'!H15)))</f>
        <v/>
      </c>
      <c r="CH21" s="279" t="str">
        <f ca="true">+IF(OFFSET('Water Data'!$I$27,0,10*ROW('Water Data'!I15))="","",OFFSET('Water Data'!$I$27,0,10*ROW('Water Data'!I15)))</f>
        <v/>
      </c>
      <c r="CI21" s="279" t="str">
        <f ca="true">+IF(OFFSET('Water Data'!$I$28,0,10*ROW('Water Data'!I15))="","",OFFSET('Water Data'!$I$28,0,10*ROW('Water Data'!I15)))</f>
        <v/>
      </c>
      <c r="CJ21" s="279" t="str">
        <f ca="true">+IF(OFFSET('Water Data'!$I$29,0,10*ROW('Water Data'!I15))="","",OFFSET('Water Data'!$I$29,0,10*ROW('Water Data'!I15)))</f>
        <v/>
      </c>
      <c r="CK21" s="279" t="str">
        <f ca="true">+IF(OFFSET('Sanitation Data'!$D$28,0,10*ROW('Sanitation Data'!D15))="","",OFFSET('Sanitation Data'!$D$28,0,10*ROW('Sanitation Data'!D15)))</f>
        <v/>
      </c>
      <c r="CL21" s="279" t="str">
        <f ca="true">+IF(OFFSET('Sanitation Data'!$D$29,0,10*ROW('Sanitation Data'!D15))="","",OFFSET('Sanitation Data'!$D$29,0,10*ROW('Sanitation Data'!D15)))</f>
        <v/>
      </c>
      <c r="CM21" s="279" t="str">
        <f ca="true">+IF(OFFSET('Sanitation Data'!$D$30,0,10*ROW('Sanitation Data'!D15))="","",OFFSET('Sanitation Data'!$D$30,0,10*ROW('Sanitation Data'!D15)))</f>
        <v/>
      </c>
      <c r="CN21" s="279" t="str">
        <f ca="true">+IF(OFFSET('Sanitation Data'!$D$31,0,10*ROW('Sanitation Data'!D15))="","",OFFSET('Sanitation Data'!$D$31,0,10*ROW('Sanitation Data'!D15)))</f>
        <v/>
      </c>
      <c r="CO21" s="279" t="str">
        <f ca="true">+IF(OFFSET('Sanitation Data'!$D$32,0,10*ROW('Sanitation Data'!D15))="","",OFFSET('Sanitation Data'!$D$32,0,10*ROW('Sanitation Data'!D15)))</f>
        <v/>
      </c>
      <c r="CP21" s="279" t="str">
        <f ca="true">+IF(OFFSET('Sanitation Data'!$E$28,0,10*ROW('Sanitation Data'!E15))="","",OFFSET('Sanitation Data'!$E$28,0,10*ROW('Sanitation Data'!E15)))</f>
        <v/>
      </c>
      <c r="CQ21" s="279" t="str">
        <f ca="true">+IF(OFFSET('Sanitation Data'!$E$29,0,10*ROW('Sanitation Data'!E15))="","",OFFSET('Sanitation Data'!$E$29,0,10*ROW('Sanitation Data'!E15)))</f>
        <v/>
      </c>
      <c r="CR21" s="279" t="str">
        <f ca="true">+IF(OFFSET('Sanitation Data'!$E$30,0,10*ROW('Sanitation Data'!E15))="","",OFFSET('Sanitation Data'!$E$30,0,10*ROW('Sanitation Data'!E15)))</f>
        <v/>
      </c>
      <c r="CS21" s="279" t="str">
        <f ca="true">+IF(OFFSET('Sanitation Data'!$E$31,0,10*ROW('Sanitation Data'!E15))="","",OFFSET('Sanitation Data'!$E$31,0,10*ROW('Sanitation Data'!E15)))</f>
        <v/>
      </c>
      <c r="CT21" s="279" t="str">
        <f ca="true">+IF(OFFSET('Sanitation Data'!$E$32,0,10*ROW('Sanitation Data'!E15))="","",OFFSET('Sanitation Data'!$E$32,0,10*ROW('Sanitation Data'!E15)))</f>
        <v/>
      </c>
      <c r="CU21" s="279" t="str">
        <f ca="true">+IF(OFFSET('Sanitation Data'!$F$28,0,10*ROW('Sanitation Data'!F15))="","",OFFSET('Sanitation Data'!$F$28,0,10*ROW('Sanitation Data'!F15)))</f>
        <v/>
      </c>
      <c r="CV21" s="279" t="str">
        <f ca="true">+IF(OFFSET('Sanitation Data'!$F$29,0,10*ROW('Sanitation Data'!F15))="","",OFFSET('Sanitation Data'!$F$29,0,10*ROW('Sanitation Data'!F15)))</f>
        <v/>
      </c>
      <c r="CW21" s="279" t="str">
        <f ca="true">+IF(OFFSET('Sanitation Data'!$F$30,0,10*ROW('Sanitation Data'!F15))="","",OFFSET('Sanitation Data'!$F$30,0,10*ROW('Sanitation Data'!F15)))</f>
        <v/>
      </c>
      <c r="CX21" s="279" t="str">
        <f ca="true">+IF(OFFSET('Sanitation Data'!$F$31,0,10*ROW('Sanitation Data'!F15))="","",OFFSET('Sanitation Data'!$F$31,0,10*ROW('Sanitation Data'!F15)))</f>
        <v/>
      </c>
      <c r="CY21" s="279" t="str">
        <f ca="true">+IF(OFFSET('Sanitation Data'!$F$32,0,10*ROW('Sanitation Data'!F15))="","",OFFSET('Sanitation Data'!$F$32,0,10*ROW('Sanitation Data'!F15)))</f>
        <v/>
      </c>
      <c r="CZ21" s="279" t="str">
        <f ca="true">+IF(OFFSET('Sanitation Data'!$G$28,0,10*ROW('Sanitation Data'!G15))="","",OFFSET('Sanitation Data'!$G$28,0,10*ROW('Sanitation Data'!G15)))</f>
        <v/>
      </c>
      <c r="DA21" s="279" t="str">
        <f ca="true">+IF(OFFSET('Sanitation Data'!$G$29,0,10*ROW('Sanitation Data'!G15))="","",OFFSET('Sanitation Data'!$G$29,0,10*ROW('Sanitation Data'!G15)))</f>
        <v/>
      </c>
      <c r="DB21" s="279" t="str">
        <f ca="true">+IF(OFFSET('Sanitation Data'!$G$30,0,10*ROW('Sanitation Data'!G15))="","",OFFSET('Sanitation Data'!$G$30,0,10*ROW('Sanitation Data'!G15)))</f>
        <v/>
      </c>
      <c r="DC21" s="279" t="str">
        <f ca="true">+IF(OFFSET('Sanitation Data'!$G$31,0,10*ROW('Sanitation Data'!G15))="","",OFFSET('Sanitation Data'!$G$31,0,10*ROW('Sanitation Data'!G15)))</f>
        <v/>
      </c>
      <c r="DD21" s="279" t="str">
        <f ca="true">+IF(OFFSET('Sanitation Data'!$G$32,0,10*ROW('Sanitation Data'!G15))="","",OFFSET('Sanitation Data'!$G$32,0,10*ROW('Sanitation Data'!G15)))</f>
        <v/>
      </c>
      <c r="DE21" s="279" t="str">
        <f ca="true">+IF(OFFSET('Sanitation Data'!$H$28,0,10*ROW('Sanitation Data'!H15))="","",OFFSET('Sanitation Data'!$H$28,0,10*ROW('Sanitation Data'!H15)))</f>
        <v/>
      </c>
      <c r="DF21" s="279" t="str">
        <f ca="true">+IF(OFFSET('Sanitation Data'!$H$29,0,10*ROW('Sanitation Data'!H15))="","",OFFSET('Sanitation Data'!$H$29,0,10*ROW('Sanitation Data'!H15)))</f>
        <v/>
      </c>
      <c r="DG21" s="279" t="str">
        <f ca="true">+IF(OFFSET('Sanitation Data'!$H$30,0,10*ROW('Sanitation Data'!H15))="","",OFFSET('Sanitation Data'!$H$30,0,10*ROW('Sanitation Data'!H15)))</f>
        <v/>
      </c>
      <c r="DH21" s="279" t="str">
        <f ca="true">+IF(OFFSET('Sanitation Data'!$H$31,0,10*ROW('Sanitation Data'!H15))="","",OFFSET('Sanitation Data'!$H$31,0,10*ROW('Sanitation Data'!H15)))</f>
        <v/>
      </c>
      <c r="DI21" s="279" t="str">
        <f ca="true">+IF(OFFSET('Sanitation Data'!$H$32,0,10*ROW('Sanitation Data'!H15))="","",OFFSET('Sanitation Data'!$H$32,0,10*ROW('Sanitation Data'!H15)))</f>
        <v/>
      </c>
      <c r="DJ21" s="279" t="str">
        <f ca="true">+IF(OFFSET('Sanitation Data'!$I$28,0,10*ROW('Sanitation Data'!I15))="","",OFFSET('Sanitation Data'!$I$28,0,10*ROW('Sanitation Data'!I15)))</f>
        <v/>
      </c>
      <c r="DK21" s="279" t="str">
        <f ca="true">+IF(OFFSET('Sanitation Data'!$I$29,0,10*ROW('Sanitation Data'!I15))="","",OFFSET('Sanitation Data'!$I$29,0,10*ROW('Sanitation Data'!I15)))</f>
        <v/>
      </c>
      <c r="DL21" s="279" t="str">
        <f ca="true">+IF(OFFSET('Sanitation Data'!$I$30,0,10*ROW('Sanitation Data'!I15))="","",OFFSET('Sanitation Data'!$I$30,0,10*ROW('Sanitation Data'!I15)))</f>
        <v/>
      </c>
      <c r="DM21" s="279" t="str">
        <f ca="true">+IF(OFFSET('Sanitation Data'!$I$31,0,10*ROW('Sanitation Data'!I15))="","",OFFSET('Sanitation Data'!$I$31,0,10*ROW('Sanitation Data'!I15)))</f>
        <v/>
      </c>
      <c r="DN21" s="279" t="str">
        <f ca="true">+IF(OFFSET('Sanitation Data'!$I$32,0,10*ROW('Sanitation Data'!I15))="","",OFFSET('Sanitation Data'!$I$32,0,10*ROW('Sanitation Data'!I15)))</f>
        <v/>
      </c>
      <c r="DO21" s="279" t="str">
        <f ca="true">+IF(OFFSET('Hygiene Data'!$D$11,0,10*ROW('Hygiene Data'!D15))="","",OFFSET('Hygiene Data'!$D$11,0,10*ROW('Hygiene Data'!D15)))</f>
        <v/>
      </c>
      <c r="DP21" s="279" t="str">
        <f ca="true">+IF(OFFSET('Hygiene Data'!$D$12,0,10*ROW('Hygiene Data'!D15))="","",OFFSET('Hygiene Data'!$D$12,0,10*ROW('Hygiene Data'!D15)))</f>
        <v/>
      </c>
      <c r="DQ21" s="279" t="str">
        <f ca="true">+IF(OFFSET('Hygiene Data'!$D$13,0,10*ROW('Hygiene Data'!D15))="","",OFFSET('Hygiene Data'!$D$13,0,10*ROW('Hygiene Data'!D15)))</f>
        <v/>
      </c>
      <c r="DR21" s="279" t="str">
        <f ca="true">+IF(OFFSET('Hygiene Data'!$E$11,0,10*ROW('Hygiene Data'!E15))="","",OFFSET('Hygiene Data'!$E$11,0,10*ROW('Hygiene Data'!E15)))</f>
        <v/>
      </c>
      <c r="DS21" s="279" t="str">
        <f ca="true">+IF(OFFSET('Hygiene Data'!$E$12,0,10*ROW('Hygiene Data'!E15))="","",OFFSET('Hygiene Data'!$E$12,0,10*ROW('Hygiene Data'!E15)))</f>
        <v/>
      </c>
      <c r="DT21" s="279" t="str">
        <f ca="true">+IF(OFFSET('Hygiene Data'!$E$13,0,10*ROW('Hygiene Data'!E15))="","",OFFSET('Hygiene Data'!$E$13,0,10*ROW('Hygiene Data'!E15)))</f>
        <v/>
      </c>
      <c r="DU21" s="279" t="str">
        <f ca="true">+IF(OFFSET('Hygiene Data'!$F$11,0,10*ROW('Hygiene Data'!F15))="","",OFFSET('Hygiene Data'!$F$11,0,10*ROW('Hygiene Data'!F15)))</f>
        <v/>
      </c>
      <c r="DV21" s="279" t="str">
        <f ca="true">+IF(OFFSET('Hygiene Data'!$F$12,0,10*ROW('Hygiene Data'!F15))="","",OFFSET('Hygiene Data'!$F$12,0,10*ROW('Hygiene Data'!F15)))</f>
        <v/>
      </c>
      <c r="DW21" s="279" t="str">
        <f ca="true">+IF(OFFSET('Hygiene Data'!$F$13,0,10*ROW('Hygiene Data'!F15))="","",OFFSET('Hygiene Data'!$F$13,0,10*ROW('Hygiene Data'!F15)))</f>
        <v/>
      </c>
      <c r="DX21" s="279" t="str">
        <f ca="true">+IF(OFFSET('Hygiene Data'!$G$11,0,10*ROW('Hygiene Data'!G15))="","",OFFSET('Hygiene Data'!$G$11,0,10*ROW('Hygiene Data'!G15)))</f>
        <v/>
      </c>
      <c r="DY21" s="279" t="str">
        <f ca="true">+IF(OFFSET('Hygiene Data'!$G$12,0,10*ROW('Hygiene Data'!G15))="","",OFFSET('Hygiene Data'!$G$12,0,10*ROW('Hygiene Data'!G15)))</f>
        <v/>
      </c>
      <c r="DZ21" s="279" t="str">
        <f ca="true">+IF(OFFSET('Hygiene Data'!$G$13,0,10*ROW('Hygiene Data'!G15))="","",OFFSET('Hygiene Data'!$G$13,0,10*ROW('Hygiene Data'!G15)))</f>
        <v/>
      </c>
      <c r="EA21" s="279" t="str">
        <f ca="true">+IF(OFFSET('Hygiene Data'!$H$11,0,10*ROW('Hygiene Data'!H15))="","",OFFSET('Hygiene Data'!$H$11,0,10*ROW('Hygiene Data'!H15)))</f>
        <v/>
      </c>
      <c r="EB21" s="279" t="str">
        <f ca="true">+IF(OFFSET('Hygiene Data'!$H$12,0,10*ROW('Hygiene Data'!H15))="","",OFFSET('Hygiene Data'!$H$12,0,10*ROW('Hygiene Data'!H15)))</f>
        <v/>
      </c>
      <c r="EC21" s="279" t="str">
        <f ca="true">+IF(OFFSET('Hygiene Data'!$H$13,0,10*ROW('Hygiene Data'!H15))="","",OFFSET('Hygiene Data'!$H$13,0,10*ROW('Hygiene Data'!H15)))</f>
        <v/>
      </c>
      <c r="ED21" s="279" t="str">
        <f ca="true">+IF(OFFSET('Hygiene Data'!$I$11,0,10*ROW('Hygiene Data'!I15))="","",OFFSET('Hygiene Data'!$I$11,0,10*ROW('Hygiene Data'!I15)))</f>
        <v/>
      </c>
      <c r="EE21" s="279" t="str">
        <f ca="true">+IF(OFFSET('Hygiene Data'!$I$12,0,10*ROW('Hygiene Data'!I15))="","",OFFSET('Hygiene Data'!$I$12,0,10*ROW('Hygiene Data'!I15)))</f>
        <v/>
      </c>
      <c r="EF21" s="27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5"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9"/>
      <c r="BS22" s="279" t="str">
        <f ca="true">+IF(OFFSET('Water Data'!$D$27,0,10*ROW('Water Data'!D16))="","",OFFSET('Water Data'!$D$27,0,10*ROW('Water Data'!D16)))</f>
        <v/>
      </c>
      <c r="BT22" s="279" t="str">
        <f ca="true">+IF(OFFSET('Water Data'!$D$28,0,10*ROW('Water Data'!D16))="","",OFFSET('Water Data'!$D$28,0,10*ROW('Water Data'!D16)))</f>
        <v/>
      </c>
      <c r="BU22" s="279" t="str">
        <f ca="true">+IF(OFFSET('Water Data'!$D$29,0,10*ROW('Water Data'!D16))="","",OFFSET('Water Data'!$D$29,0,10*ROW('Water Data'!D16)))</f>
        <v/>
      </c>
      <c r="BV22" s="279" t="str">
        <f ca="true">+IF(OFFSET('Water Data'!$E$27,0,10*ROW('Water Data'!E16))="","",OFFSET('Water Data'!$E$27,0,10*ROW('Water Data'!E16)))</f>
        <v/>
      </c>
      <c r="BW22" s="279" t="str">
        <f ca="true">+IF(OFFSET('Water Data'!$E$28,0,10*ROW('Water Data'!E16))="","",OFFSET('Water Data'!$E$28,0,10*ROW('Water Data'!E16)))</f>
        <v/>
      </c>
      <c r="BX22" s="279" t="str">
        <f ca="true">+IF(OFFSET('Water Data'!$E$29,0,10*ROW('Water Data'!E16))="","",OFFSET('Water Data'!$E$29,0,10*ROW('Water Data'!E16)))</f>
        <v/>
      </c>
      <c r="BY22" s="279" t="str">
        <f ca="true">+IF(OFFSET('Water Data'!$F$27,0,10*ROW('Water Data'!F16))="","",OFFSET('Water Data'!$F$27,0,10*ROW('Water Data'!F16)))</f>
        <v/>
      </c>
      <c r="BZ22" s="279" t="str">
        <f ca="true">+IF(OFFSET('Water Data'!$F$28,0,10*ROW('Water Data'!F16))="","",OFFSET('Water Data'!$F$28,0,10*ROW('Water Data'!F16)))</f>
        <v/>
      </c>
      <c r="CA22" s="279" t="str">
        <f ca="true">+IF(OFFSET('Water Data'!$F$29,0,10*ROW('Water Data'!F16))="","",OFFSET('Water Data'!$F$29,0,10*ROW('Water Data'!F16)))</f>
        <v/>
      </c>
      <c r="CB22" s="279" t="str">
        <f ca="true">+IF(OFFSET('Water Data'!$G$27,0,10*ROW('Water Data'!G16))="","",OFFSET('Water Data'!$G$27,0,10*ROW('Water Data'!G16)))</f>
        <v/>
      </c>
      <c r="CC22" s="279" t="str">
        <f ca="true">+IF(OFFSET('Water Data'!$G$28,0,10*ROW('Water Data'!G16))="","",OFFSET('Water Data'!$G$28,0,10*ROW('Water Data'!G16)))</f>
        <v/>
      </c>
      <c r="CD22" s="279" t="str">
        <f ca="true">+IF(OFFSET('Water Data'!$G$29,0,10*ROW('Water Data'!G16))="","",OFFSET('Water Data'!$G$29,0,10*ROW('Water Data'!G16)))</f>
        <v/>
      </c>
      <c r="CE22" s="279" t="str">
        <f ca="true">+IF(OFFSET('Water Data'!$H$27,0,10*ROW('Water Data'!H16))="","",OFFSET('Water Data'!$H$27,0,10*ROW('Water Data'!H16)))</f>
        <v/>
      </c>
      <c r="CF22" s="279" t="str">
        <f ca="true">+IF(OFFSET('Water Data'!$H$28,0,10*ROW('Water Data'!H16))="","",OFFSET('Water Data'!$H$28,0,10*ROW('Water Data'!H16)))</f>
        <v/>
      </c>
      <c r="CG22" s="279" t="str">
        <f ca="true">+IF(OFFSET('Water Data'!$H$29,0,10*ROW('Water Data'!H16))="","",OFFSET('Water Data'!$H$29,0,10*ROW('Water Data'!H16)))</f>
        <v/>
      </c>
      <c r="CH22" s="279" t="str">
        <f ca="true">+IF(OFFSET('Water Data'!$I$27,0,10*ROW('Water Data'!I16))="","",OFFSET('Water Data'!$I$27,0,10*ROW('Water Data'!I16)))</f>
        <v/>
      </c>
      <c r="CI22" s="279" t="str">
        <f ca="true">+IF(OFFSET('Water Data'!$I$28,0,10*ROW('Water Data'!I16))="","",OFFSET('Water Data'!$I$28,0,10*ROW('Water Data'!I16)))</f>
        <v/>
      </c>
      <c r="CJ22" s="279" t="str">
        <f ca="true">+IF(OFFSET('Water Data'!$I$29,0,10*ROW('Water Data'!I16))="","",OFFSET('Water Data'!$I$29,0,10*ROW('Water Data'!I16)))</f>
        <v/>
      </c>
      <c r="CK22" s="279" t="str">
        <f ca="true">+IF(OFFSET('Sanitation Data'!$D$28,0,10*ROW('Sanitation Data'!D16))="","",OFFSET('Sanitation Data'!$D$28,0,10*ROW('Sanitation Data'!D16)))</f>
        <v/>
      </c>
      <c r="CL22" s="279" t="str">
        <f ca="true">+IF(OFFSET('Sanitation Data'!$D$29,0,10*ROW('Sanitation Data'!D16))="","",OFFSET('Sanitation Data'!$D$29,0,10*ROW('Sanitation Data'!D16)))</f>
        <v/>
      </c>
      <c r="CM22" s="279" t="str">
        <f ca="true">+IF(OFFSET('Sanitation Data'!$D$30,0,10*ROW('Sanitation Data'!D16))="","",OFFSET('Sanitation Data'!$D$30,0,10*ROW('Sanitation Data'!D16)))</f>
        <v/>
      </c>
      <c r="CN22" s="279" t="str">
        <f ca="true">+IF(OFFSET('Sanitation Data'!$D$31,0,10*ROW('Sanitation Data'!D16))="","",OFFSET('Sanitation Data'!$D$31,0,10*ROW('Sanitation Data'!D16)))</f>
        <v/>
      </c>
      <c r="CO22" s="279" t="str">
        <f ca="true">+IF(OFFSET('Sanitation Data'!$D$32,0,10*ROW('Sanitation Data'!D16))="","",OFFSET('Sanitation Data'!$D$32,0,10*ROW('Sanitation Data'!D16)))</f>
        <v/>
      </c>
      <c r="CP22" s="279" t="str">
        <f ca="true">+IF(OFFSET('Sanitation Data'!$E$28,0,10*ROW('Sanitation Data'!E16))="","",OFFSET('Sanitation Data'!$E$28,0,10*ROW('Sanitation Data'!E16)))</f>
        <v/>
      </c>
      <c r="CQ22" s="279" t="str">
        <f ca="true">+IF(OFFSET('Sanitation Data'!$E$29,0,10*ROW('Sanitation Data'!E16))="","",OFFSET('Sanitation Data'!$E$29,0,10*ROW('Sanitation Data'!E16)))</f>
        <v/>
      </c>
      <c r="CR22" s="279" t="str">
        <f ca="true">+IF(OFFSET('Sanitation Data'!$E$30,0,10*ROW('Sanitation Data'!E16))="","",OFFSET('Sanitation Data'!$E$30,0,10*ROW('Sanitation Data'!E16)))</f>
        <v/>
      </c>
      <c r="CS22" s="279" t="str">
        <f ca="true">+IF(OFFSET('Sanitation Data'!$E$31,0,10*ROW('Sanitation Data'!E16))="","",OFFSET('Sanitation Data'!$E$31,0,10*ROW('Sanitation Data'!E16)))</f>
        <v/>
      </c>
      <c r="CT22" s="279" t="str">
        <f ca="true">+IF(OFFSET('Sanitation Data'!$E$32,0,10*ROW('Sanitation Data'!E16))="","",OFFSET('Sanitation Data'!$E$32,0,10*ROW('Sanitation Data'!E16)))</f>
        <v/>
      </c>
      <c r="CU22" s="279" t="str">
        <f ca="true">+IF(OFFSET('Sanitation Data'!$F$28,0,10*ROW('Sanitation Data'!F16))="","",OFFSET('Sanitation Data'!$F$28,0,10*ROW('Sanitation Data'!F16)))</f>
        <v/>
      </c>
      <c r="CV22" s="279" t="str">
        <f ca="true">+IF(OFFSET('Sanitation Data'!$F$29,0,10*ROW('Sanitation Data'!F16))="","",OFFSET('Sanitation Data'!$F$29,0,10*ROW('Sanitation Data'!F16)))</f>
        <v/>
      </c>
      <c r="CW22" s="279" t="str">
        <f ca="true">+IF(OFFSET('Sanitation Data'!$F$30,0,10*ROW('Sanitation Data'!F16))="","",OFFSET('Sanitation Data'!$F$30,0,10*ROW('Sanitation Data'!F16)))</f>
        <v/>
      </c>
      <c r="CX22" s="279" t="str">
        <f ca="true">+IF(OFFSET('Sanitation Data'!$F$31,0,10*ROW('Sanitation Data'!F16))="","",OFFSET('Sanitation Data'!$F$31,0,10*ROW('Sanitation Data'!F16)))</f>
        <v/>
      </c>
      <c r="CY22" s="279" t="str">
        <f ca="true">+IF(OFFSET('Sanitation Data'!$F$32,0,10*ROW('Sanitation Data'!F16))="","",OFFSET('Sanitation Data'!$F$32,0,10*ROW('Sanitation Data'!F16)))</f>
        <v/>
      </c>
      <c r="CZ22" s="279" t="str">
        <f ca="true">+IF(OFFSET('Sanitation Data'!$G$28,0,10*ROW('Sanitation Data'!G16))="","",OFFSET('Sanitation Data'!$G$28,0,10*ROW('Sanitation Data'!G16)))</f>
        <v/>
      </c>
      <c r="DA22" s="279" t="str">
        <f ca="true">+IF(OFFSET('Sanitation Data'!$G$29,0,10*ROW('Sanitation Data'!G16))="","",OFFSET('Sanitation Data'!$G$29,0,10*ROW('Sanitation Data'!G16)))</f>
        <v/>
      </c>
      <c r="DB22" s="279" t="str">
        <f ca="true">+IF(OFFSET('Sanitation Data'!$G$30,0,10*ROW('Sanitation Data'!G16))="","",OFFSET('Sanitation Data'!$G$30,0,10*ROW('Sanitation Data'!G16)))</f>
        <v/>
      </c>
      <c r="DC22" s="279" t="str">
        <f ca="true">+IF(OFFSET('Sanitation Data'!$G$31,0,10*ROW('Sanitation Data'!G16))="","",OFFSET('Sanitation Data'!$G$31,0,10*ROW('Sanitation Data'!G16)))</f>
        <v/>
      </c>
      <c r="DD22" s="279" t="str">
        <f ca="true">+IF(OFFSET('Sanitation Data'!$G$32,0,10*ROW('Sanitation Data'!G16))="","",OFFSET('Sanitation Data'!$G$32,0,10*ROW('Sanitation Data'!G16)))</f>
        <v/>
      </c>
      <c r="DE22" s="279" t="str">
        <f ca="true">+IF(OFFSET('Sanitation Data'!$H$28,0,10*ROW('Sanitation Data'!H16))="","",OFFSET('Sanitation Data'!$H$28,0,10*ROW('Sanitation Data'!H16)))</f>
        <v/>
      </c>
      <c r="DF22" s="279" t="str">
        <f ca="true">+IF(OFFSET('Sanitation Data'!$H$29,0,10*ROW('Sanitation Data'!H16))="","",OFFSET('Sanitation Data'!$H$29,0,10*ROW('Sanitation Data'!H16)))</f>
        <v/>
      </c>
      <c r="DG22" s="279" t="str">
        <f ca="true">+IF(OFFSET('Sanitation Data'!$H$30,0,10*ROW('Sanitation Data'!H16))="","",OFFSET('Sanitation Data'!$H$30,0,10*ROW('Sanitation Data'!H16)))</f>
        <v/>
      </c>
      <c r="DH22" s="279" t="str">
        <f ca="true">+IF(OFFSET('Sanitation Data'!$H$31,0,10*ROW('Sanitation Data'!H16))="","",OFFSET('Sanitation Data'!$H$31,0,10*ROW('Sanitation Data'!H16)))</f>
        <v/>
      </c>
      <c r="DI22" s="279" t="str">
        <f ca="true">+IF(OFFSET('Sanitation Data'!$H$32,0,10*ROW('Sanitation Data'!H16))="","",OFFSET('Sanitation Data'!$H$32,0,10*ROW('Sanitation Data'!H16)))</f>
        <v/>
      </c>
      <c r="DJ22" s="279" t="str">
        <f ca="true">+IF(OFFSET('Sanitation Data'!$I$28,0,10*ROW('Sanitation Data'!I16))="","",OFFSET('Sanitation Data'!$I$28,0,10*ROW('Sanitation Data'!I16)))</f>
        <v/>
      </c>
      <c r="DK22" s="279" t="str">
        <f ca="true">+IF(OFFSET('Sanitation Data'!$I$29,0,10*ROW('Sanitation Data'!I16))="","",OFFSET('Sanitation Data'!$I$29,0,10*ROW('Sanitation Data'!I16)))</f>
        <v/>
      </c>
      <c r="DL22" s="279" t="str">
        <f ca="true">+IF(OFFSET('Sanitation Data'!$I$30,0,10*ROW('Sanitation Data'!I16))="","",OFFSET('Sanitation Data'!$I$30,0,10*ROW('Sanitation Data'!I16)))</f>
        <v/>
      </c>
      <c r="DM22" s="279" t="str">
        <f ca="true">+IF(OFFSET('Sanitation Data'!$I$31,0,10*ROW('Sanitation Data'!I16))="","",OFFSET('Sanitation Data'!$I$31,0,10*ROW('Sanitation Data'!I16)))</f>
        <v/>
      </c>
      <c r="DN22" s="279" t="str">
        <f ca="true">+IF(OFFSET('Sanitation Data'!$I$32,0,10*ROW('Sanitation Data'!I16))="","",OFFSET('Sanitation Data'!$I$32,0,10*ROW('Sanitation Data'!I16)))</f>
        <v/>
      </c>
      <c r="DO22" s="279" t="str">
        <f ca="true">+IF(OFFSET('Hygiene Data'!$D$11,0,10*ROW('Hygiene Data'!D16))="","",OFFSET('Hygiene Data'!$D$11,0,10*ROW('Hygiene Data'!D16)))</f>
        <v/>
      </c>
      <c r="DP22" s="279" t="str">
        <f ca="true">+IF(OFFSET('Hygiene Data'!$D$12,0,10*ROW('Hygiene Data'!D16))="","",OFFSET('Hygiene Data'!$D$12,0,10*ROW('Hygiene Data'!D16)))</f>
        <v/>
      </c>
      <c r="DQ22" s="279" t="str">
        <f ca="true">+IF(OFFSET('Hygiene Data'!$D$13,0,10*ROW('Hygiene Data'!D16))="","",OFFSET('Hygiene Data'!$D$13,0,10*ROW('Hygiene Data'!D16)))</f>
        <v/>
      </c>
      <c r="DR22" s="279" t="str">
        <f ca="true">+IF(OFFSET('Hygiene Data'!$E$11,0,10*ROW('Hygiene Data'!E16))="","",OFFSET('Hygiene Data'!$E$11,0,10*ROW('Hygiene Data'!E16)))</f>
        <v/>
      </c>
      <c r="DS22" s="279" t="str">
        <f ca="true">+IF(OFFSET('Hygiene Data'!$E$12,0,10*ROW('Hygiene Data'!E16))="","",OFFSET('Hygiene Data'!$E$12,0,10*ROW('Hygiene Data'!E16)))</f>
        <v/>
      </c>
      <c r="DT22" s="279" t="str">
        <f ca="true">+IF(OFFSET('Hygiene Data'!$E$13,0,10*ROW('Hygiene Data'!E16))="","",OFFSET('Hygiene Data'!$E$13,0,10*ROW('Hygiene Data'!E16)))</f>
        <v/>
      </c>
      <c r="DU22" s="279" t="str">
        <f ca="true">+IF(OFFSET('Hygiene Data'!$F$11,0,10*ROW('Hygiene Data'!F16))="","",OFFSET('Hygiene Data'!$F$11,0,10*ROW('Hygiene Data'!F16)))</f>
        <v/>
      </c>
      <c r="DV22" s="279" t="str">
        <f ca="true">+IF(OFFSET('Hygiene Data'!$F$12,0,10*ROW('Hygiene Data'!F16))="","",OFFSET('Hygiene Data'!$F$12,0,10*ROW('Hygiene Data'!F16)))</f>
        <v/>
      </c>
      <c r="DW22" s="279" t="str">
        <f ca="true">+IF(OFFSET('Hygiene Data'!$F$13,0,10*ROW('Hygiene Data'!F16))="","",OFFSET('Hygiene Data'!$F$13,0,10*ROW('Hygiene Data'!F16)))</f>
        <v/>
      </c>
      <c r="DX22" s="279" t="str">
        <f ca="true">+IF(OFFSET('Hygiene Data'!$G$11,0,10*ROW('Hygiene Data'!G16))="","",OFFSET('Hygiene Data'!$G$11,0,10*ROW('Hygiene Data'!G16)))</f>
        <v/>
      </c>
      <c r="DY22" s="279" t="str">
        <f ca="true">+IF(OFFSET('Hygiene Data'!$G$12,0,10*ROW('Hygiene Data'!G16))="","",OFFSET('Hygiene Data'!$G$12,0,10*ROW('Hygiene Data'!G16)))</f>
        <v/>
      </c>
      <c r="DZ22" s="279" t="str">
        <f ca="true">+IF(OFFSET('Hygiene Data'!$G$13,0,10*ROW('Hygiene Data'!G16))="","",OFFSET('Hygiene Data'!$G$13,0,10*ROW('Hygiene Data'!G16)))</f>
        <v/>
      </c>
      <c r="EA22" s="279" t="str">
        <f ca="true">+IF(OFFSET('Hygiene Data'!$H$11,0,10*ROW('Hygiene Data'!H16))="","",OFFSET('Hygiene Data'!$H$11,0,10*ROW('Hygiene Data'!H16)))</f>
        <v/>
      </c>
      <c r="EB22" s="279" t="str">
        <f ca="true">+IF(OFFSET('Hygiene Data'!$H$12,0,10*ROW('Hygiene Data'!H16))="","",OFFSET('Hygiene Data'!$H$12,0,10*ROW('Hygiene Data'!H16)))</f>
        <v/>
      </c>
      <c r="EC22" s="279" t="str">
        <f ca="true">+IF(OFFSET('Hygiene Data'!$H$13,0,10*ROW('Hygiene Data'!H16))="","",OFFSET('Hygiene Data'!$H$13,0,10*ROW('Hygiene Data'!H16)))</f>
        <v/>
      </c>
      <c r="ED22" s="279" t="str">
        <f ca="true">+IF(OFFSET('Hygiene Data'!$I$11,0,10*ROW('Hygiene Data'!I16))="","",OFFSET('Hygiene Data'!$I$11,0,10*ROW('Hygiene Data'!I16)))</f>
        <v/>
      </c>
      <c r="EE22" s="279" t="str">
        <f ca="true">+IF(OFFSET('Hygiene Data'!$I$12,0,10*ROW('Hygiene Data'!I16))="","",OFFSET('Hygiene Data'!$I$12,0,10*ROW('Hygiene Data'!I16)))</f>
        <v/>
      </c>
      <c r="EF22" s="27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5"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9"/>
      <c r="BS23" s="279" t="str">
        <f ca="true">+IF(OFFSET('Water Data'!$D$27,0,10*ROW('Water Data'!D17))="","",OFFSET('Water Data'!$D$27,0,10*ROW('Water Data'!D17)))</f>
        <v/>
      </c>
      <c r="BT23" s="279" t="str">
        <f ca="true">+IF(OFFSET('Water Data'!$D$28,0,10*ROW('Water Data'!D17))="","",OFFSET('Water Data'!$D$28,0,10*ROW('Water Data'!D17)))</f>
        <v/>
      </c>
      <c r="BU23" s="279" t="str">
        <f ca="true">+IF(OFFSET('Water Data'!$D$29,0,10*ROW('Water Data'!D17))="","",OFFSET('Water Data'!$D$29,0,10*ROW('Water Data'!D17)))</f>
        <v/>
      </c>
      <c r="BV23" s="279" t="str">
        <f ca="true">+IF(OFFSET('Water Data'!$E$27,0,10*ROW('Water Data'!E17))="","",OFFSET('Water Data'!$E$27,0,10*ROW('Water Data'!E17)))</f>
        <v/>
      </c>
      <c r="BW23" s="279" t="str">
        <f ca="true">+IF(OFFSET('Water Data'!$E$28,0,10*ROW('Water Data'!E17))="","",OFFSET('Water Data'!$E$28,0,10*ROW('Water Data'!E17)))</f>
        <v/>
      </c>
      <c r="BX23" s="279" t="str">
        <f ca="true">+IF(OFFSET('Water Data'!$E$29,0,10*ROW('Water Data'!E17))="","",OFFSET('Water Data'!$E$29,0,10*ROW('Water Data'!E17)))</f>
        <v/>
      </c>
      <c r="BY23" s="279" t="str">
        <f ca="true">+IF(OFFSET('Water Data'!$F$27,0,10*ROW('Water Data'!F17))="","",OFFSET('Water Data'!$F$27,0,10*ROW('Water Data'!F17)))</f>
        <v/>
      </c>
      <c r="BZ23" s="279" t="str">
        <f ca="true">+IF(OFFSET('Water Data'!$F$28,0,10*ROW('Water Data'!F17))="","",OFFSET('Water Data'!$F$28,0,10*ROW('Water Data'!F17)))</f>
        <v/>
      </c>
      <c r="CA23" s="279" t="str">
        <f ca="true">+IF(OFFSET('Water Data'!$F$29,0,10*ROW('Water Data'!F17))="","",OFFSET('Water Data'!$F$29,0,10*ROW('Water Data'!F17)))</f>
        <v/>
      </c>
      <c r="CB23" s="279" t="str">
        <f ca="true">+IF(OFFSET('Water Data'!$G$27,0,10*ROW('Water Data'!G17))="","",OFFSET('Water Data'!$G$27,0,10*ROW('Water Data'!G17)))</f>
        <v/>
      </c>
      <c r="CC23" s="279" t="str">
        <f ca="true">+IF(OFFSET('Water Data'!$G$28,0,10*ROW('Water Data'!G17))="","",OFFSET('Water Data'!$G$28,0,10*ROW('Water Data'!G17)))</f>
        <v/>
      </c>
      <c r="CD23" s="279" t="str">
        <f ca="true">+IF(OFFSET('Water Data'!$G$29,0,10*ROW('Water Data'!G17))="","",OFFSET('Water Data'!$G$29,0,10*ROW('Water Data'!G17)))</f>
        <v/>
      </c>
      <c r="CE23" s="279" t="str">
        <f ca="true">+IF(OFFSET('Water Data'!$H$27,0,10*ROW('Water Data'!H17))="","",OFFSET('Water Data'!$H$27,0,10*ROW('Water Data'!H17)))</f>
        <v/>
      </c>
      <c r="CF23" s="279" t="str">
        <f ca="true">+IF(OFFSET('Water Data'!$H$28,0,10*ROW('Water Data'!H17))="","",OFFSET('Water Data'!$H$28,0,10*ROW('Water Data'!H17)))</f>
        <v/>
      </c>
      <c r="CG23" s="279" t="str">
        <f ca="true">+IF(OFFSET('Water Data'!$H$29,0,10*ROW('Water Data'!H17))="","",OFFSET('Water Data'!$H$29,0,10*ROW('Water Data'!H17)))</f>
        <v/>
      </c>
      <c r="CH23" s="279" t="str">
        <f ca="true">+IF(OFFSET('Water Data'!$I$27,0,10*ROW('Water Data'!I17))="","",OFFSET('Water Data'!$I$27,0,10*ROW('Water Data'!I17)))</f>
        <v/>
      </c>
      <c r="CI23" s="279" t="str">
        <f ca="true">+IF(OFFSET('Water Data'!$I$28,0,10*ROW('Water Data'!I17))="","",OFFSET('Water Data'!$I$28,0,10*ROW('Water Data'!I17)))</f>
        <v/>
      </c>
      <c r="CJ23" s="279" t="str">
        <f ca="true">+IF(OFFSET('Water Data'!$I$29,0,10*ROW('Water Data'!I17))="","",OFFSET('Water Data'!$I$29,0,10*ROW('Water Data'!I17)))</f>
        <v/>
      </c>
      <c r="CK23" s="279" t="str">
        <f ca="true">+IF(OFFSET('Sanitation Data'!$D$28,0,10*ROW('Sanitation Data'!D17))="","",OFFSET('Sanitation Data'!$D$28,0,10*ROW('Sanitation Data'!D17)))</f>
        <v/>
      </c>
      <c r="CL23" s="279" t="str">
        <f ca="true">+IF(OFFSET('Sanitation Data'!$D$29,0,10*ROW('Sanitation Data'!D17))="","",OFFSET('Sanitation Data'!$D$29,0,10*ROW('Sanitation Data'!D17)))</f>
        <v/>
      </c>
      <c r="CM23" s="279" t="str">
        <f ca="true">+IF(OFFSET('Sanitation Data'!$D$30,0,10*ROW('Sanitation Data'!D17))="","",OFFSET('Sanitation Data'!$D$30,0,10*ROW('Sanitation Data'!D17)))</f>
        <v/>
      </c>
      <c r="CN23" s="279" t="str">
        <f ca="true">+IF(OFFSET('Sanitation Data'!$D$31,0,10*ROW('Sanitation Data'!D17))="","",OFFSET('Sanitation Data'!$D$31,0,10*ROW('Sanitation Data'!D17)))</f>
        <v/>
      </c>
      <c r="CO23" s="279" t="str">
        <f ca="true">+IF(OFFSET('Sanitation Data'!$D$32,0,10*ROW('Sanitation Data'!D17))="","",OFFSET('Sanitation Data'!$D$32,0,10*ROW('Sanitation Data'!D17)))</f>
        <v/>
      </c>
      <c r="CP23" s="279" t="str">
        <f ca="true">+IF(OFFSET('Sanitation Data'!$E$28,0,10*ROW('Sanitation Data'!E17))="","",OFFSET('Sanitation Data'!$E$28,0,10*ROW('Sanitation Data'!E17)))</f>
        <v/>
      </c>
      <c r="CQ23" s="279" t="str">
        <f ca="true">+IF(OFFSET('Sanitation Data'!$E$29,0,10*ROW('Sanitation Data'!E17))="","",OFFSET('Sanitation Data'!$E$29,0,10*ROW('Sanitation Data'!E17)))</f>
        <v/>
      </c>
      <c r="CR23" s="279" t="str">
        <f ca="true">+IF(OFFSET('Sanitation Data'!$E$30,0,10*ROW('Sanitation Data'!E17))="","",OFFSET('Sanitation Data'!$E$30,0,10*ROW('Sanitation Data'!E17)))</f>
        <v/>
      </c>
      <c r="CS23" s="279" t="str">
        <f ca="true">+IF(OFFSET('Sanitation Data'!$E$31,0,10*ROW('Sanitation Data'!E17))="","",OFFSET('Sanitation Data'!$E$31,0,10*ROW('Sanitation Data'!E17)))</f>
        <v/>
      </c>
      <c r="CT23" s="279" t="str">
        <f ca="true">+IF(OFFSET('Sanitation Data'!$E$32,0,10*ROW('Sanitation Data'!E17))="","",OFFSET('Sanitation Data'!$E$32,0,10*ROW('Sanitation Data'!E17)))</f>
        <v/>
      </c>
      <c r="CU23" s="279" t="str">
        <f ca="true">+IF(OFFSET('Sanitation Data'!$F$28,0,10*ROW('Sanitation Data'!F17))="","",OFFSET('Sanitation Data'!$F$28,0,10*ROW('Sanitation Data'!F17)))</f>
        <v/>
      </c>
      <c r="CV23" s="279" t="str">
        <f ca="true">+IF(OFFSET('Sanitation Data'!$F$29,0,10*ROW('Sanitation Data'!F17))="","",OFFSET('Sanitation Data'!$F$29,0,10*ROW('Sanitation Data'!F17)))</f>
        <v/>
      </c>
      <c r="CW23" s="279" t="str">
        <f ca="true">+IF(OFFSET('Sanitation Data'!$F$30,0,10*ROW('Sanitation Data'!F17))="","",OFFSET('Sanitation Data'!$F$30,0,10*ROW('Sanitation Data'!F17)))</f>
        <v/>
      </c>
      <c r="CX23" s="279" t="str">
        <f ca="true">+IF(OFFSET('Sanitation Data'!$F$31,0,10*ROW('Sanitation Data'!F17))="","",OFFSET('Sanitation Data'!$F$31,0,10*ROW('Sanitation Data'!F17)))</f>
        <v/>
      </c>
      <c r="CY23" s="279" t="str">
        <f ca="true">+IF(OFFSET('Sanitation Data'!$F$32,0,10*ROW('Sanitation Data'!F17))="","",OFFSET('Sanitation Data'!$F$32,0,10*ROW('Sanitation Data'!F17)))</f>
        <v/>
      </c>
      <c r="CZ23" s="279" t="str">
        <f ca="true">+IF(OFFSET('Sanitation Data'!$G$28,0,10*ROW('Sanitation Data'!G17))="","",OFFSET('Sanitation Data'!$G$28,0,10*ROW('Sanitation Data'!G17)))</f>
        <v/>
      </c>
      <c r="DA23" s="279" t="str">
        <f ca="true">+IF(OFFSET('Sanitation Data'!$G$29,0,10*ROW('Sanitation Data'!G17))="","",OFFSET('Sanitation Data'!$G$29,0,10*ROW('Sanitation Data'!G17)))</f>
        <v/>
      </c>
      <c r="DB23" s="279" t="str">
        <f ca="true">+IF(OFFSET('Sanitation Data'!$G$30,0,10*ROW('Sanitation Data'!G17))="","",OFFSET('Sanitation Data'!$G$30,0,10*ROW('Sanitation Data'!G17)))</f>
        <v/>
      </c>
      <c r="DC23" s="279" t="str">
        <f ca="true">+IF(OFFSET('Sanitation Data'!$G$31,0,10*ROW('Sanitation Data'!G17))="","",OFFSET('Sanitation Data'!$G$31,0,10*ROW('Sanitation Data'!G17)))</f>
        <v/>
      </c>
      <c r="DD23" s="279" t="str">
        <f ca="true">+IF(OFFSET('Sanitation Data'!$G$32,0,10*ROW('Sanitation Data'!G17))="","",OFFSET('Sanitation Data'!$G$32,0,10*ROW('Sanitation Data'!G17)))</f>
        <v/>
      </c>
      <c r="DE23" s="279" t="str">
        <f ca="true">+IF(OFFSET('Sanitation Data'!$H$28,0,10*ROW('Sanitation Data'!H17))="","",OFFSET('Sanitation Data'!$H$28,0,10*ROW('Sanitation Data'!H17)))</f>
        <v/>
      </c>
      <c r="DF23" s="279" t="str">
        <f ca="true">+IF(OFFSET('Sanitation Data'!$H$29,0,10*ROW('Sanitation Data'!H17))="","",OFFSET('Sanitation Data'!$H$29,0,10*ROW('Sanitation Data'!H17)))</f>
        <v/>
      </c>
      <c r="DG23" s="279" t="str">
        <f ca="true">+IF(OFFSET('Sanitation Data'!$H$30,0,10*ROW('Sanitation Data'!H17))="","",OFFSET('Sanitation Data'!$H$30,0,10*ROW('Sanitation Data'!H17)))</f>
        <v/>
      </c>
      <c r="DH23" s="279" t="str">
        <f ca="true">+IF(OFFSET('Sanitation Data'!$H$31,0,10*ROW('Sanitation Data'!H17))="","",OFFSET('Sanitation Data'!$H$31,0,10*ROW('Sanitation Data'!H17)))</f>
        <v/>
      </c>
      <c r="DI23" s="279" t="str">
        <f ca="true">+IF(OFFSET('Sanitation Data'!$H$32,0,10*ROW('Sanitation Data'!H17))="","",OFFSET('Sanitation Data'!$H$32,0,10*ROW('Sanitation Data'!H17)))</f>
        <v/>
      </c>
      <c r="DJ23" s="279" t="str">
        <f ca="true">+IF(OFFSET('Sanitation Data'!$I$28,0,10*ROW('Sanitation Data'!I17))="","",OFFSET('Sanitation Data'!$I$28,0,10*ROW('Sanitation Data'!I17)))</f>
        <v/>
      </c>
      <c r="DK23" s="279" t="str">
        <f ca="true">+IF(OFFSET('Sanitation Data'!$I$29,0,10*ROW('Sanitation Data'!I17))="","",OFFSET('Sanitation Data'!$I$29,0,10*ROW('Sanitation Data'!I17)))</f>
        <v/>
      </c>
      <c r="DL23" s="279" t="str">
        <f ca="true">+IF(OFFSET('Sanitation Data'!$I$30,0,10*ROW('Sanitation Data'!I17))="","",OFFSET('Sanitation Data'!$I$30,0,10*ROW('Sanitation Data'!I17)))</f>
        <v/>
      </c>
      <c r="DM23" s="279" t="str">
        <f ca="true">+IF(OFFSET('Sanitation Data'!$I$31,0,10*ROW('Sanitation Data'!I17))="","",OFFSET('Sanitation Data'!$I$31,0,10*ROW('Sanitation Data'!I17)))</f>
        <v/>
      </c>
      <c r="DN23" s="279" t="str">
        <f ca="true">+IF(OFFSET('Sanitation Data'!$I$32,0,10*ROW('Sanitation Data'!I17))="","",OFFSET('Sanitation Data'!$I$32,0,10*ROW('Sanitation Data'!I17)))</f>
        <v/>
      </c>
      <c r="DO23" s="279" t="str">
        <f ca="true">+IF(OFFSET('Hygiene Data'!$D$11,0,10*ROW('Hygiene Data'!D17))="","",OFFSET('Hygiene Data'!$D$11,0,10*ROW('Hygiene Data'!D17)))</f>
        <v/>
      </c>
      <c r="DP23" s="279" t="str">
        <f ca="true">+IF(OFFSET('Hygiene Data'!$D$12,0,10*ROW('Hygiene Data'!D17))="","",OFFSET('Hygiene Data'!$D$12,0,10*ROW('Hygiene Data'!D17)))</f>
        <v/>
      </c>
      <c r="DQ23" s="279" t="str">
        <f ca="true">+IF(OFFSET('Hygiene Data'!$D$13,0,10*ROW('Hygiene Data'!D17))="","",OFFSET('Hygiene Data'!$D$13,0,10*ROW('Hygiene Data'!D17)))</f>
        <v/>
      </c>
      <c r="DR23" s="279" t="str">
        <f ca="true">+IF(OFFSET('Hygiene Data'!$E$11,0,10*ROW('Hygiene Data'!E17))="","",OFFSET('Hygiene Data'!$E$11,0,10*ROW('Hygiene Data'!E17)))</f>
        <v/>
      </c>
      <c r="DS23" s="279" t="str">
        <f ca="true">+IF(OFFSET('Hygiene Data'!$E$12,0,10*ROW('Hygiene Data'!E17))="","",OFFSET('Hygiene Data'!$E$12,0,10*ROW('Hygiene Data'!E17)))</f>
        <v/>
      </c>
      <c r="DT23" s="279" t="str">
        <f ca="true">+IF(OFFSET('Hygiene Data'!$E$13,0,10*ROW('Hygiene Data'!E17))="","",OFFSET('Hygiene Data'!$E$13,0,10*ROW('Hygiene Data'!E17)))</f>
        <v/>
      </c>
      <c r="DU23" s="279" t="str">
        <f ca="true">+IF(OFFSET('Hygiene Data'!$F$11,0,10*ROW('Hygiene Data'!F17))="","",OFFSET('Hygiene Data'!$F$11,0,10*ROW('Hygiene Data'!F17)))</f>
        <v/>
      </c>
      <c r="DV23" s="279" t="str">
        <f ca="true">+IF(OFFSET('Hygiene Data'!$F$12,0,10*ROW('Hygiene Data'!F17))="","",OFFSET('Hygiene Data'!$F$12,0,10*ROW('Hygiene Data'!F17)))</f>
        <v/>
      </c>
      <c r="DW23" s="279" t="str">
        <f ca="true">+IF(OFFSET('Hygiene Data'!$F$13,0,10*ROW('Hygiene Data'!F17))="","",OFFSET('Hygiene Data'!$F$13,0,10*ROW('Hygiene Data'!F17)))</f>
        <v/>
      </c>
      <c r="DX23" s="279" t="str">
        <f ca="true">+IF(OFFSET('Hygiene Data'!$G$11,0,10*ROW('Hygiene Data'!G17))="","",OFFSET('Hygiene Data'!$G$11,0,10*ROW('Hygiene Data'!G17)))</f>
        <v/>
      </c>
      <c r="DY23" s="279" t="str">
        <f ca="true">+IF(OFFSET('Hygiene Data'!$G$12,0,10*ROW('Hygiene Data'!G17))="","",OFFSET('Hygiene Data'!$G$12,0,10*ROW('Hygiene Data'!G17)))</f>
        <v/>
      </c>
      <c r="DZ23" s="279" t="str">
        <f ca="true">+IF(OFFSET('Hygiene Data'!$G$13,0,10*ROW('Hygiene Data'!G17))="","",OFFSET('Hygiene Data'!$G$13,0,10*ROW('Hygiene Data'!G17)))</f>
        <v/>
      </c>
      <c r="EA23" s="279" t="str">
        <f ca="true">+IF(OFFSET('Hygiene Data'!$H$11,0,10*ROW('Hygiene Data'!H17))="","",OFFSET('Hygiene Data'!$H$11,0,10*ROW('Hygiene Data'!H17)))</f>
        <v/>
      </c>
      <c r="EB23" s="279" t="str">
        <f ca="true">+IF(OFFSET('Hygiene Data'!$H$12,0,10*ROW('Hygiene Data'!H17))="","",OFFSET('Hygiene Data'!$H$12,0,10*ROW('Hygiene Data'!H17)))</f>
        <v/>
      </c>
      <c r="EC23" s="279" t="str">
        <f ca="true">+IF(OFFSET('Hygiene Data'!$H$13,0,10*ROW('Hygiene Data'!H17))="","",OFFSET('Hygiene Data'!$H$13,0,10*ROW('Hygiene Data'!H17)))</f>
        <v/>
      </c>
      <c r="ED23" s="279" t="str">
        <f ca="true">+IF(OFFSET('Hygiene Data'!$I$11,0,10*ROW('Hygiene Data'!I17))="","",OFFSET('Hygiene Data'!$I$11,0,10*ROW('Hygiene Data'!I17)))</f>
        <v/>
      </c>
      <c r="EE23" s="279" t="str">
        <f ca="true">+IF(OFFSET('Hygiene Data'!$I$12,0,10*ROW('Hygiene Data'!I17))="","",OFFSET('Hygiene Data'!$I$12,0,10*ROW('Hygiene Data'!I17)))</f>
        <v/>
      </c>
      <c r="EF23" s="27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5"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9"/>
      <c r="BS24" s="279" t="str">
        <f ca="true">+IF(OFFSET('Water Data'!$D$27,0,10*ROW('Water Data'!D18))="","",OFFSET('Water Data'!$D$27,0,10*ROW('Water Data'!D18)))</f>
        <v/>
      </c>
      <c r="BT24" s="279" t="str">
        <f ca="true">+IF(OFFSET('Water Data'!$D$28,0,10*ROW('Water Data'!D18))="","",OFFSET('Water Data'!$D$28,0,10*ROW('Water Data'!D18)))</f>
        <v/>
      </c>
      <c r="BU24" s="279" t="str">
        <f ca="true">+IF(OFFSET('Water Data'!$D$29,0,10*ROW('Water Data'!D18))="","",OFFSET('Water Data'!$D$29,0,10*ROW('Water Data'!D18)))</f>
        <v/>
      </c>
      <c r="BV24" s="279" t="str">
        <f ca="true">+IF(OFFSET('Water Data'!$E$27,0,10*ROW('Water Data'!E18))="","",OFFSET('Water Data'!$E$27,0,10*ROW('Water Data'!E18)))</f>
        <v/>
      </c>
      <c r="BW24" s="279" t="str">
        <f ca="true">+IF(OFFSET('Water Data'!$E$28,0,10*ROW('Water Data'!E18))="","",OFFSET('Water Data'!$E$28,0,10*ROW('Water Data'!E18)))</f>
        <v/>
      </c>
      <c r="BX24" s="279" t="str">
        <f ca="true">+IF(OFFSET('Water Data'!$E$29,0,10*ROW('Water Data'!E18))="","",OFFSET('Water Data'!$E$29,0,10*ROW('Water Data'!E18)))</f>
        <v/>
      </c>
      <c r="BY24" s="279" t="str">
        <f ca="true">+IF(OFFSET('Water Data'!$F$27,0,10*ROW('Water Data'!F18))="","",OFFSET('Water Data'!$F$27,0,10*ROW('Water Data'!F18)))</f>
        <v/>
      </c>
      <c r="BZ24" s="279" t="str">
        <f ca="true">+IF(OFFSET('Water Data'!$F$28,0,10*ROW('Water Data'!F18))="","",OFFSET('Water Data'!$F$28,0,10*ROW('Water Data'!F18)))</f>
        <v/>
      </c>
      <c r="CA24" s="279" t="str">
        <f ca="true">+IF(OFFSET('Water Data'!$F$29,0,10*ROW('Water Data'!F18))="","",OFFSET('Water Data'!$F$29,0,10*ROW('Water Data'!F18)))</f>
        <v/>
      </c>
      <c r="CB24" s="279" t="str">
        <f ca="true">+IF(OFFSET('Water Data'!$G$27,0,10*ROW('Water Data'!G18))="","",OFFSET('Water Data'!$G$27,0,10*ROW('Water Data'!G18)))</f>
        <v/>
      </c>
      <c r="CC24" s="279" t="str">
        <f ca="true">+IF(OFFSET('Water Data'!$G$28,0,10*ROW('Water Data'!G18))="","",OFFSET('Water Data'!$G$28,0,10*ROW('Water Data'!G18)))</f>
        <v/>
      </c>
      <c r="CD24" s="279" t="str">
        <f ca="true">+IF(OFFSET('Water Data'!$G$29,0,10*ROW('Water Data'!G18))="","",OFFSET('Water Data'!$G$29,0,10*ROW('Water Data'!G18)))</f>
        <v/>
      </c>
      <c r="CE24" s="279" t="str">
        <f ca="true">+IF(OFFSET('Water Data'!$H$27,0,10*ROW('Water Data'!H18))="","",OFFSET('Water Data'!$H$27,0,10*ROW('Water Data'!H18)))</f>
        <v/>
      </c>
      <c r="CF24" s="279" t="str">
        <f ca="true">+IF(OFFSET('Water Data'!$H$28,0,10*ROW('Water Data'!H18))="","",OFFSET('Water Data'!$H$28,0,10*ROW('Water Data'!H18)))</f>
        <v/>
      </c>
      <c r="CG24" s="279" t="str">
        <f ca="true">+IF(OFFSET('Water Data'!$H$29,0,10*ROW('Water Data'!H18))="","",OFFSET('Water Data'!$H$29,0,10*ROW('Water Data'!H18)))</f>
        <v/>
      </c>
      <c r="CH24" s="279" t="str">
        <f ca="true">+IF(OFFSET('Water Data'!$I$27,0,10*ROW('Water Data'!I18))="","",OFFSET('Water Data'!$I$27,0,10*ROW('Water Data'!I18)))</f>
        <v/>
      </c>
      <c r="CI24" s="279" t="str">
        <f ca="true">+IF(OFFSET('Water Data'!$I$28,0,10*ROW('Water Data'!I18))="","",OFFSET('Water Data'!$I$28,0,10*ROW('Water Data'!I18)))</f>
        <v/>
      </c>
      <c r="CJ24" s="279" t="str">
        <f ca="true">+IF(OFFSET('Water Data'!$I$29,0,10*ROW('Water Data'!I18))="","",OFFSET('Water Data'!$I$29,0,10*ROW('Water Data'!I18)))</f>
        <v/>
      </c>
      <c r="CK24" s="279" t="str">
        <f ca="true">+IF(OFFSET('Sanitation Data'!$D$28,0,10*ROW('Sanitation Data'!D18))="","",OFFSET('Sanitation Data'!$D$28,0,10*ROW('Sanitation Data'!D18)))</f>
        <v/>
      </c>
      <c r="CL24" s="279" t="str">
        <f ca="true">+IF(OFFSET('Sanitation Data'!$D$29,0,10*ROW('Sanitation Data'!D18))="","",OFFSET('Sanitation Data'!$D$29,0,10*ROW('Sanitation Data'!D18)))</f>
        <v/>
      </c>
      <c r="CM24" s="279" t="str">
        <f ca="true">+IF(OFFSET('Sanitation Data'!$D$30,0,10*ROW('Sanitation Data'!D18))="","",OFFSET('Sanitation Data'!$D$30,0,10*ROW('Sanitation Data'!D18)))</f>
        <v/>
      </c>
      <c r="CN24" s="279" t="str">
        <f ca="true">+IF(OFFSET('Sanitation Data'!$D$31,0,10*ROW('Sanitation Data'!D18))="","",OFFSET('Sanitation Data'!$D$31,0,10*ROW('Sanitation Data'!D18)))</f>
        <v/>
      </c>
      <c r="CO24" s="279" t="str">
        <f ca="true">+IF(OFFSET('Sanitation Data'!$D$32,0,10*ROW('Sanitation Data'!D18))="","",OFFSET('Sanitation Data'!$D$32,0,10*ROW('Sanitation Data'!D18)))</f>
        <v/>
      </c>
      <c r="CP24" s="279" t="str">
        <f ca="true">+IF(OFFSET('Sanitation Data'!$E$28,0,10*ROW('Sanitation Data'!E18))="","",OFFSET('Sanitation Data'!$E$28,0,10*ROW('Sanitation Data'!E18)))</f>
        <v/>
      </c>
      <c r="CQ24" s="279" t="str">
        <f ca="true">+IF(OFFSET('Sanitation Data'!$E$29,0,10*ROW('Sanitation Data'!E18))="","",OFFSET('Sanitation Data'!$E$29,0,10*ROW('Sanitation Data'!E18)))</f>
        <v/>
      </c>
      <c r="CR24" s="279" t="str">
        <f ca="true">+IF(OFFSET('Sanitation Data'!$E$30,0,10*ROW('Sanitation Data'!E18))="","",OFFSET('Sanitation Data'!$E$30,0,10*ROW('Sanitation Data'!E18)))</f>
        <v/>
      </c>
      <c r="CS24" s="279" t="str">
        <f ca="true">+IF(OFFSET('Sanitation Data'!$E$31,0,10*ROW('Sanitation Data'!E18))="","",OFFSET('Sanitation Data'!$E$31,0,10*ROW('Sanitation Data'!E18)))</f>
        <v/>
      </c>
      <c r="CT24" s="279" t="str">
        <f ca="true">+IF(OFFSET('Sanitation Data'!$E$32,0,10*ROW('Sanitation Data'!E18))="","",OFFSET('Sanitation Data'!$E$32,0,10*ROW('Sanitation Data'!E18)))</f>
        <v/>
      </c>
      <c r="CU24" s="279" t="str">
        <f ca="true">+IF(OFFSET('Sanitation Data'!$F$28,0,10*ROW('Sanitation Data'!F18))="","",OFFSET('Sanitation Data'!$F$28,0,10*ROW('Sanitation Data'!F18)))</f>
        <v/>
      </c>
      <c r="CV24" s="279" t="str">
        <f ca="true">+IF(OFFSET('Sanitation Data'!$F$29,0,10*ROW('Sanitation Data'!F18))="","",OFFSET('Sanitation Data'!$F$29,0,10*ROW('Sanitation Data'!F18)))</f>
        <v/>
      </c>
      <c r="CW24" s="279" t="str">
        <f ca="true">+IF(OFFSET('Sanitation Data'!$F$30,0,10*ROW('Sanitation Data'!F18))="","",OFFSET('Sanitation Data'!$F$30,0,10*ROW('Sanitation Data'!F18)))</f>
        <v/>
      </c>
      <c r="CX24" s="279" t="str">
        <f ca="true">+IF(OFFSET('Sanitation Data'!$F$31,0,10*ROW('Sanitation Data'!F18))="","",OFFSET('Sanitation Data'!$F$31,0,10*ROW('Sanitation Data'!F18)))</f>
        <v/>
      </c>
      <c r="CY24" s="279" t="str">
        <f ca="true">+IF(OFFSET('Sanitation Data'!$F$32,0,10*ROW('Sanitation Data'!F18))="","",OFFSET('Sanitation Data'!$F$32,0,10*ROW('Sanitation Data'!F18)))</f>
        <v/>
      </c>
      <c r="CZ24" s="279" t="str">
        <f ca="true">+IF(OFFSET('Sanitation Data'!$G$28,0,10*ROW('Sanitation Data'!G18))="","",OFFSET('Sanitation Data'!$G$28,0,10*ROW('Sanitation Data'!G18)))</f>
        <v/>
      </c>
      <c r="DA24" s="279" t="str">
        <f ca="true">+IF(OFFSET('Sanitation Data'!$G$29,0,10*ROW('Sanitation Data'!G18))="","",OFFSET('Sanitation Data'!$G$29,0,10*ROW('Sanitation Data'!G18)))</f>
        <v/>
      </c>
      <c r="DB24" s="279" t="str">
        <f ca="true">+IF(OFFSET('Sanitation Data'!$G$30,0,10*ROW('Sanitation Data'!G18))="","",OFFSET('Sanitation Data'!$G$30,0,10*ROW('Sanitation Data'!G18)))</f>
        <v/>
      </c>
      <c r="DC24" s="279" t="str">
        <f ca="true">+IF(OFFSET('Sanitation Data'!$G$31,0,10*ROW('Sanitation Data'!G18))="","",OFFSET('Sanitation Data'!$G$31,0,10*ROW('Sanitation Data'!G18)))</f>
        <v/>
      </c>
      <c r="DD24" s="279" t="str">
        <f ca="true">+IF(OFFSET('Sanitation Data'!$G$32,0,10*ROW('Sanitation Data'!G18))="","",OFFSET('Sanitation Data'!$G$32,0,10*ROW('Sanitation Data'!G18)))</f>
        <v/>
      </c>
      <c r="DE24" s="279" t="str">
        <f ca="true">+IF(OFFSET('Sanitation Data'!$H$28,0,10*ROW('Sanitation Data'!H18))="","",OFFSET('Sanitation Data'!$H$28,0,10*ROW('Sanitation Data'!H18)))</f>
        <v/>
      </c>
      <c r="DF24" s="279" t="str">
        <f ca="true">+IF(OFFSET('Sanitation Data'!$H$29,0,10*ROW('Sanitation Data'!H18))="","",OFFSET('Sanitation Data'!$H$29,0,10*ROW('Sanitation Data'!H18)))</f>
        <v/>
      </c>
      <c r="DG24" s="279" t="str">
        <f ca="true">+IF(OFFSET('Sanitation Data'!$H$30,0,10*ROW('Sanitation Data'!H18))="","",OFFSET('Sanitation Data'!$H$30,0,10*ROW('Sanitation Data'!H18)))</f>
        <v/>
      </c>
      <c r="DH24" s="279" t="str">
        <f ca="true">+IF(OFFSET('Sanitation Data'!$H$31,0,10*ROW('Sanitation Data'!H18))="","",OFFSET('Sanitation Data'!$H$31,0,10*ROW('Sanitation Data'!H18)))</f>
        <v/>
      </c>
      <c r="DI24" s="279" t="str">
        <f ca="true">+IF(OFFSET('Sanitation Data'!$H$32,0,10*ROW('Sanitation Data'!H18))="","",OFFSET('Sanitation Data'!$H$32,0,10*ROW('Sanitation Data'!H18)))</f>
        <v/>
      </c>
      <c r="DJ24" s="279" t="str">
        <f ca="true">+IF(OFFSET('Sanitation Data'!$I$28,0,10*ROW('Sanitation Data'!I18))="","",OFFSET('Sanitation Data'!$I$28,0,10*ROW('Sanitation Data'!I18)))</f>
        <v/>
      </c>
      <c r="DK24" s="279" t="str">
        <f ca="true">+IF(OFFSET('Sanitation Data'!$I$29,0,10*ROW('Sanitation Data'!I18))="","",OFFSET('Sanitation Data'!$I$29,0,10*ROW('Sanitation Data'!I18)))</f>
        <v/>
      </c>
      <c r="DL24" s="279" t="str">
        <f ca="true">+IF(OFFSET('Sanitation Data'!$I$30,0,10*ROW('Sanitation Data'!I18))="","",OFFSET('Sanitation Data'!$I$30,0,10*ROW('Sanitation Data'!I18)))</f>
        <v/>
      </c>
      <c r="DM24" s="279" t="str">
        <f ca="true">+IF(OFFSET('Sanitation Data'!$I$31,0,10*ROW('Sanitation Data'!I18))="","",OFFSET('Sanitation Data'!$I$31,0,10*ROW('Sanitation Data'!I18)))</f>
        <v/>
      </c>
      <c r="DN24" s="279" t="str">
        <f ca="true">+IF(OFFSET('Sanitation Data'!$I$32,0,10*ROW('Sanitation Data'!I18))="","",OFFSET('Sanitation Data'!$I$32,0,10*ROW('Sanitation Data'!I18)))</f>
        <v/>
      </c>
      <c r="DO24" s="279" t="str">
        <f ca="true">+IF(OFFSET('Hygiene Data'!$D$11,0,10*ROW('Hygiene Data'!D18))="","",OFFSET('Hygiene Data'!$D$11,0,10*ROW('Hygiene Data'!D18)))</f>
        <v/>
      </c>
      <c r="DP24" s="279" t="str">
        <f ca="true">+IF(OFFSET('Hygiene Data'!$D$12,0,10*ROW('Hygiene Data'!D18))="","",OFFSET('Hygiene Data'!$D$12,0,10*ROW('Hygiene Data'!D18)))</f>
        <v/>
      </c>
      <c r="DQ24" s="279" t="str">
        <f ca="true">+IF(OFFSET('Hygiene Data'!$D$13,0,10*ROW('Hygiene Data'!D18))="","",OFFSET('Hygiene Data'!$D$13,0,10*ROW('Hygiene Data'!D18)))</f>
        <v/>
      </c>
      <c r="DR24" s="279" t="str">
        <f ca="true">+IF(OFFSET('Hygiene Data'!$E$11,0,10*ROW('Hygiene Data'!E18))="","",OFFSET('Hygiene Data'!$E$11,0,10*ROW('Hygiene Data'!E18)))</f>
        <v/>
      </c>
      <c r="DS24" s="279" t="str">
        <f ca="true">+IF(OFFSET('Hygiene Data'!$E$12,0,10*ROW('Hygiene Data'!E18))="","",OFFSET('Hygiene Data'!$E$12,0,10*ROW('Hygiene Data'!E18)))</f>
        <v/>
      </c>
      <c r="DT24" s="279" t="str">
        <f ca="true">+IF(OFFSET('Hygiene Data'!$E$13,0,10*ROW('Hygiene Data'!E18))="","",OFFSET('Hygiene Data'!$E$13,0,10*ROW('Hygiene Data'!E18)))</f>
        <v/>
      </c>
      <c r="DU24" s="279" t="str">
        <f ca="true">+IF(OFFSET('Hygiene Data'!$F$11,0,10*ROW('Hygiene Data'!F18))="","",OFFSET('Hygiene Data'!$F$11,0,10*ROW('Hygiene Data'!F18)))</f>
        <v/>
      </c>
      <c r="DV24" s="279" t="str">
        <f ca="true">+IF(OFFSET('Hygiene Data'!$F$12,0,10*ROW('Hygiene Data'!F18))="","",OFFSET('Hygiene Data'!$F$12,0,10*ROW('Hygiene Data'!F18)))</f>
        <v/>
      </c>
      <c r="DW24" s="279" t="str">
        <f ca="true">+IF(OFFSET('Hygiene Data'!$F$13,0,10*ROW('Hygiene Data'!F18))="","",OFFSET('Hygiene Data'!$F$13,0,10*ROW('Hygiene Data'!F18)))</f>
        <v/>
      </c>
      <c r="DX24" s="279" t="str">
        <f ca="true">+IF(OFFSET('Hygiene Data'!$G$11,0,10*ROW('Hygiene Data'!G18))="","",OFFSET('Hygiene Data'!$G$11,0,10*ROW('Hygiene Data'!G18)))</f>
        <v/>
      </c>
      <c r="DY24" s="279" t="str">
        <f ca="true">+IF(OFFSET('Hygiene Data'!$G$12,0,10*ROW('Hygiene Data'!G18))="","",OFFSET('Hygiene Data'!$G$12,0,10*ROW('Hygiene Data'!G18)))</f>
        <v/>
      </c>
      <c r="DZ24" s="279" t="str">
        <f ca="true">+IF(OFFSET('Hygiene Data'!$G$13,0,10*ROW('Hygiene Data'!G18))="","",OFFSET('Hygiene Data'!$G$13,0,10*ROW('Hygiene Data'!G18)))</f>
        <v/>
      </c>
      <c r="EA24" s="279" t="str">
        <f ca="true">+IF(OFFSET('Hygiene Data'!$H$11,0,10*ROW('Hygiene Data'!H18))="","",OFFSET('Hygiene Data'!$H$11,0,10*ROW('Hygiene Data'!H18)))</f>
        <v/>
      </c>
      <c r="EB24" s="279" t="str">
        <f ca="true">+IF(OFFSET('Hygiene Data'!$H$12,0,10*ROW('Hygiene Data'!H18))="","",OFFSET('Hygiene Data'!$H$12,0,10*ROW('Hygiene Data'!H18)))</f>
        <v/>
      </c>
      <c r="EC24" s="279" t="str">
        <f ca="true">+IF(OFFSET('Hygiene Data'!$H$13,0,10*ROW('Hygiene Data'!H18))="","",OFFSET('Hygiene Data'!$H$13,0,10*ROW('Hygiene Data'!H18)))</f>
        <v/>
      </c>
      <c r="ED24" s="279" t="str">
        <f ca="true">+IF(OFFSET('Hygiene Data'!$I$11,0,10*ROW('Hygiene Data'!I18))="","",OFFSET('Hygiene Data'!$I$11,0,10*ROW('Hygiene Data'!I18)))</f>
        <v/>
      </c>
      <c r="EE24" s="279" t="str">
        <f ca="true">+IF(OFFSET('Hygiene Data'!$I$12,0,10*ROW('Hygiene Data'!I18))="","",OFFSET('Hygiene Data'!$I$12,0,10*ROW('Hygiene Data'!I18)))</f>
        <v/>
      </c>
      <c r="EF24" s="27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5"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9"/>
      <c r="BS25" s="279" t="str">
        <f ca="true">+IF(OFFSET('Water Data'!$D$27,0,10*ROW('Water Data'!D19))="","",OFFSET('Water Data'!$D$27,0,10*ROW('Water Data'!D19)))</f>
        <v/>
      </c>
      <c r="BT25" s="279" t="str">
        <f ca="true">+IF(OFFSET('Water Data'!$D$28,0,10*ROW('Water Data'!D19))="","",OFFSET('Water Data'!$D$28,0,10*ROW('Water Data'!D19)))</f>
        <v/>
      </c>
      <c r="BU25" s="279" t="str">
        <f ca="true">+IF(OFFSET('Water Data'!$D$29,0,10*ROW('Water Data'!D19))="","",OFFSET('Water Data'!$D$29,0,10*ROW('Water Data'!D19)))</f>
        <v/>
      </c>
      <c r="BV25" s="279" t="str">
        <f ca="true">+IF(OFFSET('Water Data'!$E$27,0,10*ROW('Water Data'!E19))="","",OFFSET('Water Data'!$E$27,0,10*ROW('Water Data'!E19)))</f>
        <v/>
      </c>
      <c r="BW25" s="279" t="str">
        <f ca="true">+IF(OFFSET('Water Data'!$E$28,0,10*ROW('Water Data'!E19))="","",OFFSET('Water Data'!$E$28,0,10*ROW('Water Data'!E19)))</f>
        <v/>
      </c>
      <c r="BX25" s="279" t="str">
        <f ca="true">+IF(OFFSET('Water Data'!$E$29,0,10*ROW('Water Data'!E19))="","",OFFSET('Water Data'!$E$29,0,10*ROW('Water Data'!E19)))</f>
        <v/>
      </c>
      <c r="BY25" s="279" t="str">
        <f ca="true">+IF(OFFSET('Water Data'!$F$27,0,10*ROW('Water Data'!F19))="","",OFFSET('Water Data'!$F$27,0,10*ROW('Water Data'!F19)))</f>
        <v/>
      </c>
      <c r="BZ25" s="279" t="str">
        <f ca="true">+IF(OFFSET('Water Data'!$F$28,0,10*ROW('Water Data'!F19))="","",OFFSET('Water Data'!$F$28,0,10*ROW('Water Data'!F19)))</f>
        <v/>
      </c>
      <c r="CA25" s="279" t="str">
        <f ca="true">+IF(OFFSET('Water Data'!$F$29,0,10*ROW('Water Data'!F19))="","",OFFSET('Water Data'!$F$29,0,10*ROW('Water Data'!F19)))</f>
        <v/>
      </c>
      <c r="CB25" s="279" t="str">
        <f ca="true">+IF(OFFSET('Water Data'!$G$27,0,10*ROW('Water Data'!G19))="","",OFFSET('Water Data'!$G$27,0,10*ROW('Water Data'!G19)))</f>
        <v/>
      </c>
      <c r="CC25" s="279" t="str">
        <f ca="true">+IF(OFFSET('Water Data'!$G$28,0,10*ROW('Water Data'!G19))="","",OFFSET('Water Data'!$G$28,0,10*ROW('Water Data'!G19)))</f>
        <v/>
      </c>
      <c r="CD25" s="279" t="str">
        <f ca="true">+IF(OFFSET('Water Data'!$G$29,0,10*ROW('Water Data'!G19))="","",OFFSET('Water Data'!$G$29,0,10*ROW('Water Data'!G19)))</f>
        <v/>
      </c>
      <c r="CE25" s="279" t="str">
        <f ca="true">+IF(OFFSET('Water Data'!$H$27,0,10*ROW('Water Data'!H19))="","",OFFSET('Water Data'!$H$27,0,10*ROW('Water Data'!H19)))</f>
        <v/>
      </c>
      <c r="CF25" s="279" t="str">
        <f ca="true">+IF(OFFSET('Water Data'!$H$28,0,10*ROW('Water Data'!H19))="","",OFFSET('Water Data'!$H$28,0,10*ROW('Water Data'!H19)))</f>
        <v/>
      </c>
      <c r="CG25" s="279" t="str">
        <f ca="true">+IF(OFFSET('Water Data'!$H$29,0,10*ROW('Water Data'!H19))="","",OFFSET('Water Data'!$H$29,0,10*ROW('Water Data'!H19)))</f>
        <v/>
      </c>
      <c r="CH25" s="279" t="str">
        <f ca="true">+IF(OFFSET('Water Data'!$I$27,0,10*ROW('Water Data'!I19))="","",OFFSET('Water Data'!$I$27,0,10*ROW('Water Data'!I19)))</f>
        <v/>
      </c>
      <c r="CI25" s="279" t="str">
        <f ca="true">+IF(OFFSET('Water Data'!$I$28,0,10*ROW('Water Data'!I19))="","",OFFSET('Water Data'!$I$28,0,10*ROW('Water Data'!I19)))</f>
        <v/>
      </c>
      <c r="CJ25" s="279" t="str">
        <f ca="true">+IF(OFFSET('Water Data'!$I$29,0,10*ROW('Water Data'!I19))="","",OFFSET('Water Data'!$I$29,0,10*ROW('Water Data'!I19)))</f>
        <v/>
      </c>
      <c r="CK25" s="279" t="str">
        <f ca="true">+IF(OFFSET('Sanitation Data'!$D$28,0,10*ROW('Sanitation Data'!D19))="","",OFFSET('Sanitation Data'!$D$28,0,10*ROW('Sanitation Data'!D19)))</f>
        <v/>
      </c>
      <c r="CL25" s="279" t="str">
        <f ca="true">+IF(OFFSET('Sanitation Data'!$D$29,0,10*ROW('Sanitation Data'!D19))="","",OFFSET('Sanitation Data'!$D$29,0,10*ROW('Sanitation Data'!D19)))</f>
        <v/>
      </c>
      <c r="CM25" s="279" t="str">
        <f ca="true">+IF(OFFSET('Sanitation Data'!$D$30,0,10*ROW('Sanitation Data'!D19))="","",OFFSET('Sanitation Data'!$D$30,0,10*ROW('Sanitation Data'!D19)))</f>
        <v/>
      </c>
      <c r="CN25" s="279" t="str">
        <f ca="true">+IF(OFFSET('Sanitation Data'!$D$31,0,10*ROW('Sanitation Data'!D19))="","",OFFSET('Sanitation Data'!$D$31,0,10*ROW('Sanitation Data'!D19)))</f>
        <v/>
      </c>
      <c r="CO25" s="279" t="str">
        <f ca="true">+IF(OFFSET('Sanitation Data'!$D$32,0,10*ROW('Sanitation Data'!D19))="","",OFFSET('Sanitation Data'!$D$32,0,10*ROW('Sanitation Data'!D19)))</f>
        <v/>
      </c>
      <c r="CP25" s="279" t="str">
        <f ca="true">+IF(OFFSET('Sanitation Data'!$E$28,0,10*ROW('Sanitation Data'!E19))="","",OFFSET('Sanitation Data'!$E$28,0,10*ROW('Sanitation Data'!E19)))</f>
        <v/>
      </c>
      <c r="CQ25" s="279" t="str">
        <f ca="true">+IF(OFFSET('Sanitation Data'!$E$29,0,10*ROW('Sanitation Data'!E19))="","",OFFSET('Sanitation Data'!$E$29,0,10*ROW('Sanitation Data'!E19)))</f>
        <v/>
      </c>
      <c r="CR25" s="279" t="str">
        <f ca="true">+IF(OFFSET('Sanitation Data'!$E$30,0,10*ROW('Sanitation Data'!E19))="","",OFFSET('Sanitation Data'!$E$30,0,10*ROW('Sanitation Data'!E19)))</f>
        <v/>
      </c>
      <c r="CS25" s="279" t="str">
        <f ca="true">+IF(OFFSET('Sanitation Data'!$E$31,0,10*ROW('Sanitation Data'!E19))="","",OFFSET('Sanitation Data'!$E$31,0,10*ROW('Sanitation Data'!E19)))</f>
        <v/>
      </c>
      <c r="CT25" s="279" t="str">
        <f ca="true">+IF(OFFSET('Sanitation Data'!$E$32,0,10*ROW('Sanitation Data'!E19))="","",OFFSET('Sanitation Data'!$E$32,0,10*ROW('Sanitation Data'!E19)))</f>
        <v/>
      </c>
      <c r="CU25" s="279" t="str">
        <f ca="true">+IF(OFFSET('Sanitation Data'!$F$28,0,10*ROW('Sanitation Data'!F19))="","",OFFSET('Sanitation Data'!$F$28,0,10*ROW('Sanitation Data'!F19)))</f>
        <v/>
      </c>
      <c r="CV25" s="279" t="str">
        <f ca="true">+IF(OFFSET('Sanitation Data'!$F$29,0,10*ROW('Sanitation Data'!F19))="","",OFFSET('Sanitation Data'!$F$29,0,10*ROW('Sanitation Data'!F19)))</f>
        <v/>
      </c>
      <c r="CW25" s="279" t="str">
        <f ca="true">+IF(OFFSET('Sanitation Data'!$F$30,0,10*ROW('Sanitation Data'!F19))="","",OFFSET('Sanitation Data'!$F$30,0,10*ROW('Sanitation Data'!F19)))</f>
        <v/>
      </c>
      <c r="CX25" s="279" t="str">
        <f ca="true">+IF(OFFSET('Sanitation Data'!$F$31,0,10*ROW('Sanitation Data'!F19))="","",OFFSET('Sanitation Data'!$F$31,0,10*ROW('Sanitation Data'!F19)))</f>
        <v/>
      </c>
      <c r="CY25" s="279" t="str">
        <f ca="true">+IF(OFFSET('Sanitation Data'!$F$32,0,10*ROW('Sanitation Data'!F19))="","",OFFSET('Sanitation Data'!$F$32,0,10*ROW('Sanitation Data'!F19)))</f>
        <v/>
      </c>
      <c r="CZ25" s="279" t="str">
        <f ca="true">+IF(OFFSET('Sanitation Data'!$G$28,0,10*ROW('Sanitation Data'!G19))="","",OFFSET('Sanitation Data'!$G$28,0,10*ROW('Sanitation Data'!G19)))</f>
        <v/>
      </c>
      <c r="DA25" s="279" t="str">
        <f ca="true">+IF(OFFSET('Sanitation Data'!$G$29,0,10*ROW('Sanitation Data'!G19))="","",OFFSET('Sanitation Data'!$G$29,0,10*ROW('Sanitation Data'!G19)))</f>
        <v/>
      </c>
      <c r="DB25" s="279" t="str">
        <f ca="true">+IF(OFFSET('Sanitation Data'!$G$30,0,10*ROW('Sanitation Data'!G19))="","",OFFSET('Sanitation Data'!$G$30,0,10*ROW('Sanitation Data'!G19)))</f>
        <v/>
      </c>
      <c r="DC25" s="279" t="str">
        <f ca="true">+IF(OFFSET('Sanitation Data'!$G$31,0,10*ROW('Sanitation Data'!G19))="","",OFFSET('Sanitation Data'!$G$31,0,10*ROW('Sanitation Data'!G19)))</f>
        <v/>
      </c>
      <c r="DD25" s="279" t="str">
        <f ca="true">+IF(OFFSET('Sanitation Data'!$G$32,0,10*ROW('Sanitation Data'!G19))="","",OFFSET('Sanitation Data'!$G$32,0,10*ROW('Sanitation Data'!G19)))</f>
        <v/>
      </c>
      <c r="DE25" s="279" t="str">
        <f ca="true">+IF(OFFSET('Sanitation Data'!$H$28,0,10*ROW('Sanitation Data'!H19))="","",OFFSET('Sanitation Data'!$H$28,0,10*ROW('Sanitation Data'!H19)))</f>
        <v/>
      </c>
      <c r="DF25" s="279" t="str">
        <f ca="true">+IF(OFFSET('Sanitation Data'!$H$29,0,10*ROW('Sanitation Data'!H19))="","",OFFSET('Sanitation Data'!$H$29,0,10*ROW('Sanitation Data'!H19)))</f>
        <v/>
      </c>
      <c r="DG25" s="279" t="str">
        <f ca="true">+IF(OFFSET('Sanitation Data'!$H$30,0,10*ROW('Sanitation Data'!H19))="","",OFFSET('Sanitation Data'!$H$30,0,10*ROW('Sanitation Data'!H19)))</f>
        <v/>
      </c>
      <c r="DH25" s="279" t="str">
        <f ca="true">+IF(OFFSET('Sanitation Data'!$H$31,0,10*ROW('Sanitation Data'!H19))="","",OFFSET('Sanitation Data'!$H$31,0,10*ROW('Sanitation Data'!H19)))</f>
        <v/>
      </c>
      <c r="DI25" s="279" t="str">
        <f ca="true">+IF(OFFSET('Sanitation Data'!$H$32,0,10*ROW('Sanitation Data'!H19))="","",OFFSET('Sanitation Data'!$H$32,0,10*ROW('Sanitation Data'!H19)))</f>
        <v/>
      </c>
      <c r="DJ25" s="279" t="str">
        <f ca="true">+IF(OFFSET('Sanitation Data'!$I$28,0,10*ROW('Sanitation Data'!I19))="","",OFFSET('Sanitation Data'!$I$28,0,10*ROW('Sanitation Data'!I19)))</f>
        <v/>
      </c>
      <c r="DK25" s="279" t="str">
        <f ca="true">+IF(OFFSET('Sanitation Data'!$I$29,0,10*ROW('Sanitation Data'!I19))="","",OFFSET('Sanitation Data'!$I$29,0,10*ROW('Sanitation Data'!I19)))</f>
        <v/>
      </c>
      <c r="DL25" s="279" t="str">
        <f ca="true">+IF(OFFSET('Sanitation Data'!$I$30,0,10*ROW('Sanitation Data'!I19))="","",OFFSET('Sanitation Data'!$I$30,0,10*ROW('Sanitation Data'!I19)))</f>
        <v/>
      </c>
      <c r="DM25" s="279" t="str">
        <f ca="true">+IF(OFFSET('Sanitation Data'!$I$31,0,10*ROW('Sanitation Data'!I19))="","",OFFSET('Sanitation Data'!$I$31,0,10*ROW('Sanitation Data'!I19)))</f>
        <v/>
      </c>
      <c r="DN25" s="279" t="str">
        <f ca="true">+IF(OFFSET('Sanitation Data'!$I$32,0,10*ROW('Sanitation Data'!I19))="","",OFFSET('Sanitation Data'!$I$32,0,10*ROW('Sanitation Data'!I19)))</f>
        <v/>
      </c>
      <c r="DO25" s="279" t="str">
        <f ca="true">+IF(OFFSET('Hygiene Data'!$D$11,0,10*ROW('Hygiene Data'!D19))="","",OFFSET('Hygiene Data'!$D$11,0,10*ROW('Hygiene Data'!D19)))</f>
        <v/>
      </c>
      <c r="DP25" s="279" t="str">
        <f ca="true">+IF(OFFSET('Hygiene Data'!$D$12,0,10*ROW('Hygiene Data'!D19))="","",OFFSET('Hygiene Data'!$D$12,0,10*ROW('Hygiene Data'!D19)))</f>
        <v/>
      </c>
      <c r="DQ25" s="279" t="str">
        <f ca="true">+IF(OFFSET('Hygiene Data'!$D$13,0,10*ROW('Hygiene Data'!D19))="","",OFFSET('Hygiene Data'!$D$13,0,10*ROW('Hygiene Data'!D19)))</f>
        <v/>
      </c>
      <c r="DR25" s="279" t="str">
        <f ca="true">+IF(OFFSET('Hygiene Data'!$E$11,0,10*ROW('Hygiene Data'!E19))="","",OFFSET('Hygiene Data'!$E$11,0,10*ROW('Hygiene Data'!E19)))</f>
        <v/>
      </c>
      <c r="DS25" s="279" t="str">
        <f ca="true">+IF(OFFSET('Hygiene Data'!$E$12,0,10*ROW('Hygiene Data'!E19))="","",OFFSET('Hygiene Data'!$E$12,0,10*ROW('Hygiene Data'!E19)))</f>
        <v/>
      </c>
      <c r="DT25" s="279" t="str">
        <f ca="true">+IF(OFFSET('Hygiene Data'!$E$13,0,10*ROW('Hygiene Data'!E19))="","",OFFSET('Hygiene Data'!$E$13,0,10*ROW('Hygiene Data'!E19)))</f>
        <v/>
      </c>
      <c r="DU25" s="279" t="str">
        <f ca="true">+IF(OFFSET('Hygiene Data'!$F$11,0,10*ROW('Hygiene Data'!F19))="","",OFFSET('Hygiene Data'!$F$11,0,10*ROW('Hygiene Data'!F19)))</f>
        <v/>
      </c>
      <c r="DV25" s="279" t="str">
        <f ca="true">+IF(OFFSET('Hygiene Data'!$F$12,0,10*ROW('Hygiene Data'!F19))="","",OFFSET('Hygiene Data'!$F$12,0,10*ROW('Hygiene Data'!F19)))</f>
        <v/>
      </c>
      <c r="DW25" s="279" t="str">
        <f ca="true">+IF(OFFSET('Hygiene Data'!$F$13,0,10*ROW('Hygiene Data'!F19))="","",OFFSET('Hygiene Data'!$F$13,0,10*ROW('Hygiene Data'!F19)))</f>
        <v/>
      </c>
      <c r="DX25" s="279" t="str">
        <f ca="true">+IF(OFFSET('Hygiene Data'!$G$11,0,10*ROW('Hygiene Data'!G19))="","",OFFSET('Hygiene Data'!$G$11,0,10*ROW('Hygiene Data'!G19)))</f>
        <v/>
      </c>
      <c r="DY25" s="279" t="str">
        <f ca="true">+IF(OFFSET('Hygiene Data'!$G$12,0,10*ROW('Hygiene Data'!G19))="","",OFFSET('Hygiene Data'!$G$12,0,10*ROW('Hygiene Data'!G19)))</f>
        <v/>
      </c>
      <c r="DZ25" s="279" t="str">
        <f ca="true">+IF(OFFSET('Hygiene Data'!$G$13,0,10*ROW('Hygiene Data'!G19))="","",OFFSET('Hygiene Data'!$G$13,0,10*ROW('Hygiene Data'!G19)))</f>
        <v/>
      </c>
      <c r="EA25" s="279" t="str">
        <f ca="true">+IF(OFFSET('Hygiene Data'!$H$11,0,10*ROW('Hygiene Data'!H19))="","",OFFSET('Hygiene Data'!$H$11,0,10*ROW('Hygiene Data'!H19)))</f>
        <v/>
      </c>
      <c r="EB25" s="279" t="str">
        <f ca="true">+IF(OFFSET('Hygiene Data'!$H$12,0,10*ROW('Hygiene Data'!H19))="","",OFFSET('Hygiene Data'!$H$12,0,10*ROW('Hygiene Data'!H19)))</f>
        <v/>
      </c>
      <c r="EC25" s="279" t="str">
        <f ca="true">+IF(OFFSET('Hygiene Data'!$H$13,0,10*ROW('Hygiene Data'!H19))="","",OFFSET('Hygiene Data'!$H$13,0,10*ROW('Hygiene Data'!H19)))</f>
        <v/>
      </c>
      <c r="ED25" s="279" t="str">
        <f ca="true">+IF(OFFSET('Hygiene Data'!$I$11,0,10*ROW('Hygiene Data'!I19))="","",OFFSET('Hygiene Data'!$I$11,0,10*ROW('Hygiene Data'!I19)))</f>
        <v/>
      </c>
      <c r="EE25" s="279" t="str">
        <f ca="true">+IF(OFFSET('Hygiene Data'!$I$12,0,10*ROW('Hygiene Data'!I19))="","",OFFSET('Hygiene Data'!$I$12,0,10*ROW('Hygiene Data'!I19)))</f>
        <v/>
      </c>
      <c r="EF25" s="27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5"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9"/>
      <c r="BS26" s="279" t="str">
        <f ca="true">+IF(OFFSET('Water Data'!$D$27,0,10*ROW('Water Data'!D20))="","",OFFSET('Water Data'!$D$27,0,10*ROW('Water Data'!D20)))</f>
        <v/>
      </c>
      <c r="BT26" s="279" t="str">
        <f ca="true">+IF(OFFSET('Water Data'!$D$28,0,10*ROW('Water Data'!D20))="","",OFFSET('Water Data'!$D$28,0,10*ROW('Water Data'!D20)))</f>
        <v/>
      </c>
      <c r="BU26" s="279" t="str">
        <f ca="true">+IF(OFFSET('Water Data'!$D$29,0,10*ROW('Water Data'!D20))="","",OFFSET('Water Data'!$D$29,0,10*ROW('Water Data'!D20)))</f>
        <v/>
      </c>
      <c r="BV26" s="279" t="str">
        <f ca="true">+IF(OFFSET('Water Data'!$E$27,0,10*ROW('Water Data'!E20))="","",OFFSET('Water Data'!$E$27,0,10*ROW('Water Data'!E20)))</f>
        <v/>
      </c>
      <c r="BW26" s="279" t="str">
        <f ca="true">+IF(OFFSET('Water Data'!$E$28,0,10*ROW('Water Data'!E20))="","",OFFSET('Water Data'!$E$28,0,10*ROW('Water Data'!E20)))</f>
        <v/>
      </c>
      <c r="BX26" s="279" t="str">
        <f ca="true">+IF(OFFSET('Water Data'!$E$29,0,10*ROW('Water Data'!E20))="","",OFFSET('Water Data'!$E$29,0,10*ROW('Water Data'!E20)))</f>
        <v/>
      </c>
      <c r="BY26" s="279" t="str">
        <f ca="true">+IF(OFFSET('Water Data'!$F$27,0,10*ROW('Water Data'!F20))="","",OFFSET('Water Data'!$F$27,0,10*ROW('Water Data'!F20)))</f>
        <v/>
      </c>
      <c r="BZ26" s="279" t="str">
        <f ca="true">+IF(OFFSET('Water Data'!$F$28,0,10*ROW('Water Data'!F20))="","",OFFSET('Water Data'!$F$28,0,10*ROW('Water Data'!F20)))</f>
        <v/>
      </c>
      <c r="CA26" s="279" t="str">
        <f ca="true">+IF(OFFSET('Water Data'!$F$29,0,10*ROW('Water Data'!F20))="","",OFFSET('Water Data'!$F$29,0,10*ROW('Water Data'!F20)))</f>
        <v/>
      </c>
      <c r="CB26" s="279" t="str">
        <f ca="true">+IF(OFFSET('Water Data'!$G$27,0,10*ROW('Water Data'!G20))="","",OFFSET('Water Data'!$G$27,0,10*ROW('Water Data'!G20)))</f>
        <v/>
      </c>
      <c r="CC26" s="279" t="str">
        <f ca="true">+IF(OFFSET('Water Data'!$G$28,0,10*ROW('Water Data'!G20))="","",OFFSET('Water Data'!$G$28,0,10*ROW('Water Data'!G20)))</f>
        <v/>
      </c>
      <c r="CD26" s="279" t="str">
        <f ca="true">+IF(OFFSET('Water Data'!$G$29,0,10*ROW('Water Data'!G20))="","",OFFSET('Water Data'!$G$29,0,10*ROW('Water Data'!G20)))</f>
        <v/>
      </c>
      <c r="CE26" s="279" t="str">
        <f ca="true">+IF(OFFSET('Water Data'!$H$27,0,10*ROW('Water Data'!H20))="","",OFFSET('Water Data'!$H$27,0,10*ROW('Water Data'!H20)))</f>
        <v/>
      </c>
      <c r="CF26" s="279" t="str">
        <f ca="true">+IF(OFFSET('Water Data'!$H$28,0,10*ROW('Water Data'!H20))="","",OFFSET('Water Data'!$H$28,0,10*ROW('Water Data'!H20)))</f>
        <v/>
      </c>
      <c r="CG26" s="279" t="str">
        <f ca="true">+IF(OFFSET('Water Data'!$H$29,0,10*ROW('Water Data'!H20))="","",OFFSET('Water Data'!$H$29,0,10*ROW('Water Data'!H20)))</f>
        <v/>
      </c>
      <c r="CH26" s="279" t="str">
        <f ca="true">+IF(OFFSET('Water Data'!$I$27,0,10*ROW('Water Data'!I20))="","",OFFSET('Water Data'!$I$27,0,10*ROW('Water Data'!I20)))</f>
        <v/>
      </c>
      <c r="CI26" s="279" t="str">
        <f ca="true">+IF(OFFSET('Water Data'!$I$28,0,10*ROW('Water Data'!I20))="","",OFFSET('Water Data'!$I$28,0,10*ROW('Water Data'!I20)))</f>
        <v/>
      </c>
      <c r="CJ26" s="279" t="str">
        <f ca="true">+IF(OFFSET('Water Data'!$I$29,0,10*ROW('Water Data'!I20))="","",OFFSET('Water Data'!$I$29,0,10*ROW('Water Data'!I20)))</f>
        <v/>
      </c>
      <c r="CK26" s="279" t="str">
        <f ca="true">+IF(OFFSET('Sanitation Data'!$D$28,0,10*ROW('Sanitation Data'!D20))="","",OFFSET('Sanitation Data'!$D$28,0,10*ROW('Sanitation Data'!D20)))</f>
        <v/>
      </c>
      <c r="CL26" s="279" t="str">
        <f ca="true">+IF(OFFSET('Sanitation Data'!$D$29,0,10*ROW('Sanitation Data'!D20))="","",OFFSET('Sanitation Data'!$D$29,0,10*ROW('Sanitation Data'!D20)))</f>
        <v/>
      </c>
      <c r="CM26" s="279" t="str">
        <f ca="true">+IF(OFFSET('Sanitation Data'!$D$30,0,10*ROW('Sanitation Data'!D20))="","",OFFSET('Sanitation Data'!$D$30,0,10*ROW('Sanitation Data'!D20)))</f>
        <v/>
      </c>
      <c r="CN26" s="279" t="str">
        <f ca="true">+IF(OFFSET('Sanitation Data'!$D$31,0,10*ROW('Sanitation Data'!D20))="","",OFFSET('Sanitation Data'!$D$31,0,10*ROW('Sanitation Data'!D20)))</f>
        <v/>
      </c>
      <c r="CO26" s="279" t="str">
        <f ca="true">+IF(OFFSET('Sanitation Data'!$D$32,0,10*ROW('Sanitation Data'!D20))="","",OFFSET('Sanitation Data'!$D$32,0,10*ROW('Sanitation Data'!D20)))</f>
        <v/>
      </c>
      <c r="CP26" s="279" t="str">
        <f ca="true">+IF(OFFSET('Sanitation Data'!$E$28,0,10*ROW('Sanitation Data'!E20))="","",OFFSET('Sanitation Data'!$E$28,0,10*ROW('Sanitation Data'!E20)))</f>
        <v/>
      </c>
      <c r="CQ26" s="279" t="str">
        <f ca="true">+IF(OFFSET('Sanitation Data'!$E$29,0,10*ROW('Sanitation Data'!E20))="","",OFFSET('Sanitation Data'!$E$29,0,10*ROW('Sanitation Data'!E20)))</f>
        <v/>
      </c>
      <c r="CR26" s="279" t="str">
        <f ca="true">+IF(OFFSET('Sanitation Data'!$E$30,0,10*ROW('Sanitation Data'!E20))="","",OFFSET('Sanitation Data'!$E$30,0,10*ROW('Sanitation Data'!E20)))</f>
        <v/>
      </c>
      <c r="CS26" s="279" t="str">
        <f ca="true">+IF(OFFSET('Sanitation Data'!$E$31,0,10*ROW('Sanitation Data'!E20))="","",OFFSET('Sanitation Data'!$E$31,0,10*ROW('Sanitation Data'!E20)))</f>
        <v/>
      </c>
      <c r="CT26" s="279" t="str">
        <f ca="true">+IF(OFFSET('Sanitation Data'!$E$32,0,10*ROW('Sanitation Data'!E20))="","",OFFSET('Sanitation Data'!$E$32,0,10*ROW('Sanitation Data'!E20)))</f>
        <v/>
      </c>
      <c r="CU26" s="279" t="str">
        <f ca="true">+IF(OFFSET('Sanitation Data'!$F$28,0,10*ROW('Sanitation Data'!F20))="","",OFFSET('Sanitation Data'!$F$28,0,10*ROW('Sanitation Data'!F20)))</f>
        <v/>
      </c>
      <c r="CV26" s="279" t="str">
        <f ca="true">+IF(OFFSET('Sanitation Data'!$F$29,0,10*ROW('Sanitation Data'!F20))="","",OFFSET('Sanitation Data'!$F$29,0,10*ROW('Sanitation Data'!F20)))</f>
        <v/>
      </c>
      <c r="CW26" s="279" t="str">
        <f ca="true">+IF(OFFSET('Sanitation Data'!$F$30,0,10*ROW('Sanitation Data'!F20))="","",OFFSET('Sanitation Data'!$F$30,0,10*ROW('Sanitation Data'!F20)))</f>
        <v/>
      </c>
      <c r="CX26" s="279" t="str">
        <f ca="true">+IF(OFFSET('Sanitation Data'!$F$31,0,10*ROW('Sanitation Data'!F20))="","",OFFSET('Sanitation Data'!$F$31,0,10*ROW('Sanitation Data'!F20)))</f>
        <v/>
      </c>
      <c r="CY26" s="279" t="str">
        <f ca="true">+IF(OFFSET('Sanitation Data'!$F$32,0,10*ROW('Sanitation Data'!F20))="","",OFFSET('Sanitation Data'!$F$32,0,10*ROW('Sanitation Data'!F20)))</f>
        <v/>
      </c>
      <c r="CZ26" s="279" t="str">
        <f ca="true">+IF(OFFSET('Sanitation Data'!$G$28,0,10*ROW('Sanitation Data'!G20))="","",OFFSET('Sanitation Data'!$G$28,0,10*ROW('Sanitation Data'!G20)))</f>
        <v/>
      </c>
      <c r="DA26" s="279" t="str">
        <f ca="true">+IF(OFFSET('Sanitation Data'!$G$29,0,10*ROW('Sanitation Data'!G20))="","",OFFSET('Sanitation Data'!$G$29,0,10*ROW('Sanitation Data'!G20)))</f>
        <v/>
      </c>
      <c r="DB26" s="279" t="str">
        <f ca="true">+IF(OFFSET('Sanitation Data'!$G$30,0,10*ROW('Sanitation Data'!G20))="","",OFFSET('Sanitation Data'!$G$30,0,10*ROW('Sanitation Data'!G20)))</f>
        <v/>
      </c>
      <c r="DC26" s="279" t="str">
        <f ca="true">+IF(OFFSET('Sanitation Data'!$G$31,0,10*ROW('Sanitation Data'!G20))="","",OFFSET('Sanitation Data'!$G$31,0,10*ROW('Sanitation Data'!G20)))</f>
        <v/>
      </c>
      <c r="DD26" s="279" t="str">
        <f ca="true">+IF(OFFSET('Sanitation Data'!$G$32,0,10*ROW('Sanitation Data'!G20))="","",OFFSET('Sanitation Data'!$G$32,0,10*ROW('Sanitation Data'!G20)))</f>
        <v/>
      </c>
      <c r="DE26" s="279" t="str">
        <f ca="true">+IF(OFFSET('Sanitation Data'!$H$28,0,10*ROW('Sanitation Data'!H20))="","",OFFSET('Sanitation Data'!$H$28,0,10*ROW('Sanitation Data'!H20)))</f>
        <v/>
      </c>
      <c r="DF26" s="279" t="str">
        <f ca="true">+IF(OFFSET('Sanitation Data'!$H$29,0,10*ROW('Sanitation Data'!H20))="","",OFFSET('Sanitation Data'!$H$29,0,10*ROW('Sanitation Data'!H20)))</f>
        <v/>
      </c>
      <c r="DG26" s="279" t="str">
        <f ca="true">+IF(OFFSET('Sanitation Data'!$H$30,0,10*ROW('Sanitation Data'!H20))="","",OFFSET('Sanitation Data'!$H$30,0,10*ROW('Sanitation Data'!H20)))</f>
        <v/>
      </c>
      <c r="DH26" s="279" t="str">
        <f ca="true">+IF(OFFSET('Sanitation Data'!$H$31,0,10*ROW('Sanitation Data'!H20))="","",OFFSET('Sanitation Data'!$H$31,0,10*ROW('Sanitation Data'!H20)))</f>
        <v/>
      </c>
      <c r="DI26" s="279" t="str">
        <f ca="true">+IF(OFFSET('Sanitation Data'!$H$32,0,10*ROW('Sanitation Data'!H20))="","",OFFSET('Sanitation Data'!$H$32,0,10*ROW('Sanitation Data'!H20)))</f>
        <v/>
      </c>
      <c r="DJ26" s="279" t="str">
        <f ca="true">+IF(OFFSET('Sanitation Data'!$I$28,0,10*ROW('Sanitation Data'!I20))="","",OFFSET('Sanitation Data'!$I$28,0,10*ROW('Sanitation Data'!I20)))</f>
        <v/>
      </c>
      <c r="DK26" s="279" t="str">
        <f ca="true">+IF(OFFSET('Sanitation Data'!$I$29,0,10*ROW('Sanitation Data'!I20))="","",OFFSET('Sanitation Data'!$I$29,0,10*ROW('Sanitation Data'!I20)))</f>
        <v/>
      </c>
      <c r="DL26" s="279" t="str">
        <f ca="true">+IF(OFFSET('Sanitation Data'!$I$30,0,10*ROW('Sanitation Data'!I20))="","",OFFSET('Sanitation Data'!$I$30,0,10*ROW('Sanitation Data'!I20)))</f>
        <v/>
      </c>
      <c r="DM26" s="279" t="str">
        <f ca="true">+IF(OFFSET('Sanitation Data'!$I$31,0,10*ROW('Sanitation Data'!I20))="","",OFFSET('Sanitation Data'!$I$31,0,10*ROW('Sanitation Data'!I20)))</f>
        <v/>
      </c>
      <c r="DN26" s="279" t="str">
        <f ca="true">+IF(OFFSET('Sanitation Data'!$I$32,0,10*ROW('Sanitation Data'!I20))="","",OFFSET('Sanitation Data'!$I$32,0,10*ROW('Sanitation Data'!I20)))</f>
        <v/>
      </c>
      <c r="DO26" s="279" t="str">
        <f ca="true">+IF(OFFSET('Hygiene Data'!$D$11,0,10*ROW('Hygiene Data'!D20))="","",OFFSET('Hygiene Data'!$D$11,0,10*ROW('Hygiene Data'!D20)))</f>
        <v/>
      </c>
      <c r="DP26" s="279" t="str">
        <f ca="true">+IF(OFFSET('Hygiene Data'!$D$12,0,10*ROW('Hygiene Data'!D20))="","",OFFSET('Hygiene Data'!$D$12,0,10*ROW('Hygiene Data'!D20)))</f>
        <v/>
      </c>
      <c r="DQ26" s="279" t="str">
        <f ca="true">+IF(OFFSET('Hygiene Data'!$D$13,0,10*ROW('Hygiene Data'!D20))="","",OFFSET('Hygiene Data'!$D$13,0,10*ROW('Hygiene Data'!D20)))</f>
        <v/>
      </c>
      <c r="DR26" s="279" t="str">
        <f ca="true">+IF(OFFSET('Hygiene Data'!$E$11,0,10*ROW('Hygiene Data'!E20))="","",OFFSET('Hygiene Data'!$E$11,0,10*ROW('Hygiene Data'!E20)))</f>
        <v/>
      </c>
      <c r="DS26" s="279" t="str">
        <f ca="true">+IF(OFFSET('Hygiene Data'!$E$12,0,10*ROW('Hygiene Data'!E20))="","",OFFSET('Hygiene Data'!$E$12,0,10*ROW('Hygiene Data'!E20)))</f>
        <v/>
      </c>
      <c r="DT26" s="279" t="str">
        <f ca="true">+IF(OFFSET('Hygiene Data'!$E$13,0,10*ROW('Hygiene Data'!E20))="","",OFFSET('Hygiene Data'!$E$13,0,10*ROW('Hygiene Data'!E20)))</f>
        <v/>
      </c>
      <c r="DU26" s="279" t="str">
        <f ca="true">+IF(OFFSET('Hygiene Data'!$F$11,0,10*ROW('Hygiene Data'!F20))="","",OFFSET('Hygiene Data'!$F$11,0,10*ROW('Hygiene Data'!F20)))</f>
        <v/>
      </c>
      <c r="DV26" s="279" t="str">
        <f ca="true">+IF(OFFSET('Hygiene Data'!$F$12,0,10*ROW('Hygiene Data'!F20))="","",OFFSET('Hygiene Data'!$F$12,0,10*ROW('Hygiene Data'!F20)))</f>
        <v/>
      </c>
      <c r="DW26" s="279" t="str">
        <f ca="true">+IF(OFFSET('Hygiene Data'!$F$13,0,10*ROW('Hygiene Data'!F20))="","",OFFSET('Hygiene Data'!$F$13,0,10*ROW('Hygiene Data'!F20)))</f>
        <v/>
      </c>
      <c r="DX26" s="279" t="str">
        <f ca="true">+IF(OFFSET('Hygiene Data'!$G$11,0,10*ROW('Hygiene Data'!G20))="","",OFFSET('Hygiene Data'!$G$11,0,10*ROW('Hygiene Data'!G20)))</f>
        <v/>
      </c>
      <c r="DY26" s="279" t="str">
        <f ca="true">+IF(OFFSET('Hygiene Data'!$G$12,0,10*ROW('Hygiene Data'!G20))="","",OFFSET('Hygiene Data'!$G$12,0,10*ROW('Hygiene Data'!G20)))</f>
        <v/>
      </c>
      <c r="DZ26" s="279" t="str">
        <f ca="true">+IF(OFFSET('Hygiene Data'!$G$13,0,10*ROW('Hygiene Data'!G20))="","",OFFSET('Hygiene Data'!$G$13,0,10*ROW('Hygiene Data'!G20)))</f>
        <v/>
      </c>
      <c r="EA26" s="279" t="str">
        <f ca="true">+IF(OFFSET('Hygiene Data'!$H$11,0,10*ROW('Hygiene Data'!H20))="","",OFFSET('Hygiene Data'!$H$11,0,10*ROW('Hygiene Data'!H20)))</f>
        <v/>
      </c>
      <c r="EB26" s="279" t="str">
        <f ca="true">+IF(OFFSET('Hygiene Data'!$H$12,0,10*ROW('Hygiene Data'!H20))="","",OFFSET('Hygiene Data'!$H$12,0,10*ROW('Hygiene Data'!H20)))</f>
        <v/>
      </c>
      <c r="EC26" s="279" t="str">
        <f ca="true">+IF(OFFSET('Hygiene Data'!$H$13,0,10*ROW('Hygiene Data'!H20))="","",OFFSET('Hygiene Data'!$H$13,0,10*ROW('Hygiene Data'!H20)))</f>
        <v/>
      </c>
      <c r="ED26" s="279" t="str">
        <f ca="true">+IF(OFFSET('Hygiene Data'!$I$11,0,10*ROW('Hygiene Data'!I20))="","",OFFSET('Hygiene Data'!$I$11,0,10*ROW('Hygiene Data'!I20)))</f>
        <v/>
      </c>
      <c r="EE26" s="279" t="str">
        <f ca="true">+IF(OFFSET('Hygiene Data'!$I$12,0,10*ROW('Hygiene Data'!I20))="","",OFFSET('Hygiene Data'!$I$12,0,10*ROW('Hygiene Data'!I20)))</f>
        <v/>
      </c>
      <c r="EF26" s="27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5"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9"/>
      <c r="BS27" s="279" t="str">
        <f ca="true">+IF(OFFSET('Water Data'!$D$27,0,10*ROW('Water Data'!D21))="","",OFFSET('Water Data'!$D$27,0,10*ROW('Water Data'!D21)))</f>
        <v/>
      </c>
      <c r="BT27" s="279" t="str">
        <f ca="true">+IF(OFFSET('Water Data'!$D$28,0,10*ROW('Water Data'!D21))="","",OFFSET('Water Data'!$D$28,0,10*ROW('Water Data'!D21)))</f>
        <v/>
      </c>
      <c r="BU27" s="279" t="str">
        <f ca="true">+IF(OFFSET('Water Data'!$D$29,0,10*ROW('Water Data'!D21))="","",OFFSET('Water Data'!$D$29,0,10*ROW('Water Data'!D21)))</f>
        <v/>
      </c>
      <c r="BV27" s="279" t="str">
        <f ca="true">+IF(OFFSET('Water Data'!$E$27,0,10*ROW('Water Data'!E21))="","",OFFSET('Water Data'!$E$27,0,10*ROW('Water Data'!E21)))</f>
        <v/>
      </c>
      <c r="BW27" s="279" t="str">
        <f ca="true">+IF(OFFSET('Water Data'!$E$28,0,10*ROW('Water Data'!E21))="","",OFFSET('Water Data'!$E$28,0,10*ROW('Water Data'!E21)))</f>
        <v/>
      </c>
      <c r="BX27" s="279" t="str">
        <f ca="true">+IF(OFFSET('Water Data'!$E$29,0,10*ROW('Water Data'!E21))="","",OFFSET('Water Data'!$E$29,0,10*ROW('Water Data'!E21)))</f>
        <v/>
      </c>
      <c r="BY27" s="279" t="str">
        <f ca="true">+IF(OFFSET('Water Data'!$F$27,0,10*ROW('Water Data'!F21))="","",OFFSET('Water Data'!$F$27,0,10*ROW('Water Data'!F21)))</f>
        <v/>
      </c>
      <c r="BZ27" s="279" t="str">
        <f ca="true">+IF(OFFSET('Water Data'!$F$28,0,10*ROW('Water Data'!F21))="","",OFFSET('Water Data'!$F$28,0,10*ROW('Water Data'!F21)))</f>
        <v/>
      </c>
      <c r="CA27" s="279" t="str">
        <f ca="true">+IF(OFFSET('Water Data'!$F$29,0,10*ROW('Water Data'!F21))="","",OFFSET('Water Data'!$F$29,0,10*ROW('Water Data'!F21)))</f>
        <v/>
      </c>
      <c r="CB27" s="279" t="str">
        <f ca="true">+IF(OFFSET('Water Data'!$G$27,0,10*ROW('Water Data'!G21))="","",OFFSET('Water Data'!$G$27,0,10*ROW('Water Data'!G21)))</f>
        <v/>
      </c>
      <c r="CC27" s="279" t="str">
        <f ca="true">+IF(OFFSET('Water Data'!$G$28,0,10*ROW('Water Data'!G21))="","",OFFSET('Water Data'!$G$28,0,10*ROW('Water Data'!G21)))</f>
        <v/>
      </c>
      <c r="CD27" s="279" t="str">
        <f ca="true">+IF(OFFSET('Water Data'!$G$29,0,10*ROW('Water Data'!G21))="","",OFFSET('Water Data'!$G$29,0,10*ROW('Water Data'!G21)))</f>
        <v/>
      </c>
      <c r="CE27" s="279" t="str">
        <f ca="true">+IF(OFFSET('Water Data'!$H$27,0,10*ROW('Water Data'!H21))="","",OFFSET('Water Data'!$H$27,0,10*ROW('Water Data'!H21)))</f>
        <v/>
      </c>
      <c r="CF27" s="279" t="str">
        <f ca="true">+IF(OFFSET('Water Data'!$H$28,0,10*ROW('Water Data'!H21))="","",OFFSET('Water Data'!$H$28,0,10*ROW('Water Data'!H21)))</f>
        <v/>
      </c>
      <c r="CG27" s="279" t="str">
        <f ca="true">+IF(OFFSET('Water Data'!$H$29,0,10*ROW('Water Data'!H21))="","",OFFSET('Water Data'!$H$29,0,10*ROW('Water Data'!H21)))</f>
        <v/>
      </c>
      <c r="CH27" s="279" t="str">
        <f ca="true">+IF(OFFSET('Water Data'!$I$27,0,10*ROW('Water Data'!I21))="","",OFFSET('Water Data'!$I$27,0,10*ROW('Water Data'!I21)))</f>
        <v/>
      </c>
      <c r="CI27" s="279" t="str">
        <f ca="true">+IF(OFFSET('Water Data'!$I$28,0,10*ROW('Water Data'!I21))="","",OFFSET('Water Data'!$I$28,0,10*ROW('Water Data'!I21)))</f>
        <v/>
      </c>
      <c r="CJ27" s="279" t="str">
        <f ca="true">+IF(OFFSET('Water Data'!$I$29,0,10*ROW('Water Data'!I21))="","",OFFSET('Water Data'!$I$29,0,10*ROW('Water Data'!I21)))</f>
        <v/>
      </c>
      <c r="CK27" s="279" t="str">
        <f ca="true">+IF(OFFSET('Sanitation Data'!$D$28,0,10*ROW('Sanitation Data'!D21))="","",OFFSET('Sanitation Data'!$D$28,0,10*ROW('Sanitation Data'!D21)))</f>
        <v/>
      </c>
      <c r="CL27" s="279" t="str">
        <f ca="true">+IF(OFFSET('Sanitation Data'!$D$29,0,10*ROW('Sanitation Data'!D21))="","",OFFSET('Sanitation Data'!$D$29,0,10*ROW('Sanitation Data'!D21)))</f>
        <v/>
      </c>
      <c r="CM27" s="279" t="str">
        <f ca="true">+IF(OFFSET('Sanitation Data'!$D$30,0,10*ROW('Sanitation Data'!D21))="","",OFFSET('Sanitation Data'!$D$30,0,10*ROW('Sanitation Data'!D21)))</f>
        <v/>
      </c>
      <c r="CN27" s="279" t="str">
        <f ca="true">+IF(OFFSET('Sanitation Data'!$D$31,0,10*ROW('Sanitation Data'!D21))="","",OFFSET('Sanitation Data'!$D$31,0,10*ROW('Sanitation Data'!D21)))</f>
        <v/>
      </c>
      <c r="CO27" s="279" t="str">
        <f ca="true">+IF(OFFSET('Sanitation Data'!$D$32,0,10*ROW('Sanitation Data'!D21))="","",OFFSET('Sanitation Data'!$D$32,0,10*ROW('Sanitation Data'!D21)))</f>
        <v/>
      </c>
      <c r="CP27" s="279" t="str">
        <f ca="true">+IF(OFFSET('Sanitation Data'!$E$28,0,10*ROW('Sanitation Data'!E21))="","",OFFSET('Sanitation Data'!$E$28,0,10*ROW('Sanitation Data'!E21)))</f>
        <v/>
      </c>
      <c r="CQ27" s="279" t="str">
        <f ca="true">+IF(OFFSET('Sanitation Data'!$E$29,0,10*ROW('Sanitation Data'!E21))="","",OFFSET('Sanitation Data'!$E$29,0,10*ROW('Sanitation Data'!E21)))</f>
        <v/>
      </c>
      <c r="CR27" s="279" t="str">
        <f ca="true">+IF(OFFSET('Sanitation Data'!$E$30,0,10*ROW('Sanitation Data'!E21))="","",OFFSET('Sanitation Data'!$E$30,0,10*ROW('Sanitation Data'!E21)))</f>
        <v/>
      </c>
      <c r="CS27" s="279" t="str">
        <f ca="true">+IF(OFFSET('Sanitation Data'!$E$31,0,10*ROW('Sanitation Data'!E21))="","",OFFSET('Sanitation Data'!$E$31,0,10*ROW('Sanitation Data'!E21)))</f>
        <v/>
      </c>
      <c r="CT27" s="279" t="str">
        <f ca="true">+IF(OFFSET('Sanitation Data'!$E$32,0,10*ROW('Sanitation Data'!E21))="","",OFFSET('Sanitation Data'!$E$32,0,10*ROW('Sanitation Data'!E21)))</f>
        <v/>
      </c>
      <c r="CU27" s="279" t="str">
        <f ca="true">+IF(OFFSET('Sanitation Data'!$F$28,0,10*ROW('Sanitation Data'!F21))="","",OFFSET('Sanitation Data'!$F$28,0,10*ROW('Sanitation Data'!F21)))</f>
        <v/>
      </c>
      <c r="CV27" s="279" t="str">
        <f ca="true">+IF(OFFSET('Sanitation Data'!$F$29,0,10*ROW('Sanitation Data'!F21))="","",OFFSET('Sanitation Data'!$F$29,0,10*ROW('Sanitation Data'!F21)))</f>
        <v/>
      </c>
      <c r="CW27" s="279" t="str">
        <f ca="true">+IF(OFFSET('Sanitation Data'!$F$30,0,10*ROW('Sanitation Data'!F21))="","",OFFSET('Sanitation Data'!$F$30,0,10*ROW('Sanitation Data'!F21)))</f>
        <v/>
      </c>
      <c r="CX27" s="279" t="str">
        <f ca="true">+IF(OFFSET('Sanitation Data'!$F$31,0,10*ROW('Sanitation Data'!F21))="","",OFFSET('Sanitation Data'!$F$31,0,10*ROW('Sanitation Data'!F21)))</f>
        <v/>
      </c>
      <c r="CY27" s="279" t="str">
        <f ca="true">+IF(OFFSET('Sanitation Data'!$F$32,0,10*ROW('Sanitation Data'!F21))="","",OFFSET('Sanitation Data'!$F$32,0,10*ROW('Sanitation Data'!F21)))</f>
        <v/>
      </c>
      <c r="CZ27" s="279" t="str">
        <f ca="true">+IF(OFFSET('Sanitation Data'!$G$28,0,10*ROW('Sanitation Data'!G21))="","",OFFSET('Sanitation Data'!$G$28,0,10*ROW('Sanitation Data'!G21)))</f>
        <v/>
      </c>
      <c r="DA27" s="279" t="str">
        <f ca="true">+IF(OFFSET('Sanitation Data'!$G$29,0,10*ROW('Sanitation Data'!G21))="","",OFFSET('Sanitation Data'!$G$29,0,10*ROW('Sanitation Data'!G21)))</f>
        <v/>
      </c>
      <c r="DB27" s="279" t="str">
        <f ca="true">+IF(OFFSET('Sanitation Data'!$G$30,0,10*ROW('Sanitation Data'!G21))="","",OFFSET('Sanitation Data'!$G$30,0,10*ROW('Sanitation Data'!G21)))</f>
        <v/>
      </c>
      <c r="DC27" s="279" t="str">
        <f ca="true">+IF(OFFSET('Sanitation Data'!$G$31,0,10*ROW('Sanitation Data'!G21))="","",OFFSET('Sanitation Data'!$G$31,0,10*ROW('Sanitation Data'!G21)))</f>
        <v/>
      </c>
      <c r="DD27" s="279" t="str">
        <f ca="true">+IF(OFFSET('Sanitation Data'!$G$32,0,10*ROW('Sanitation Data'!G21))="","",OFFSET('Sanitation Data'!$G$32,0,10*ROW('Sanitation Data'!G21)))</f>
        <v/>
      </c>
      <c r="DE27" s="279" t="str">
        <f ca="true">+IF(OFFSET('Sanitation Data'!$H$28,0,10*ROW('Sanitation Data'!H21))="","",OFFSET('Sanitation Data'!$H$28,0,10*ROW('Sanitation Data'!H21)))</f>
        <v/>
      </c>
      <c r="DF27" s="279" t="str">
        <f ca="true">+IF(OFFSET('Sanitation Data'!$H$29,0,10*ROW('Sanitation Data'!H21))="","",OFFSET('Sanitation Data'!$H$29,0,10*ROW('Sanitation Data'!H21)))</f>
        <v/>
      </c>
      <c r="DG27" s="279" t="str">
        <f ca="true">+IF(OFFSET('Sanitation Data'!$H$30,0,10*ROW('Sanitation Data'!H21))="","",OFFSET('Sanitation Data'!$H$30,0,10*ROW('Sanitation Data'!H21)))</f>
        <v/>
      </c>
      <c r="DH27" s="279" t="str">
        <f ca="true">+IF(OFFSET('Sanitation Data'!$H$31,0,10*ROW('Sanitation Data'!H21))="","",OFFSET('Sanitation Data'!$H$31,0,10*ROW('Sanitation Data'!H21)))</f>
        <v/>
      </c>
      <c r="DI27" s="279" t="str">
        <f ca="true">+IF(OFFSET('Sanitation Data'!$H$32,0,10*ROW('Sanitation Data'!H21))="","",OFFSET('Sanitation Data'!$H$32,0,10*ROW('Sanitation Data'!H21)))</f>
        <v/>
      </c>
      <c r="DJ27" s="279" t="str">
        <f ca="true">+IF(OFFSET('Sanitation Data'!$I$28,0,10*ROW('Sanitation Data'!I21))="","",OFFSET('Sanitation Data'!$I$28,0,10*ROW('Sanitation Data'!I21)))</f>
        <v/>
      </c>
      <c r="DK27" s="279" t="str">
        <f ca="true">+IF(OFFSET('Sanitation Data'!$I$29,0,10*ROW('Sanitation Data'!I21))="","",OFFSET('Sanitation Data'!$I$29,0,10*ROW('Sanitation Data'!I21)))</f>
        <v/>
      </c>
      <c r="DL27" s="279" t="str">
        <f ca="true">+IF(OFFSET('Sanitation Data'!$I$30,0,10*ROW('Sanitation Data'!I21))="","",OFFSET('Sanitation Data'!$I$30,0,10*ROW('Sanitation Data'!I21)))</f>
        <v/>
      </c>
      <c r="DM27" s="279" t="str">
        <f ca="true">+IF(OFFSET('Sanitation Data'!$I$31,0,10*ROW('Sanitation Data'!I21))="","",OFFSET('Sanitation Data'!$I$31,0,10*ROW('Sanitation Data'!I21)))</f>
        <v/>
      </c>
      <c r="DN27" s="279" t="str">
        <f ca="true">+IF(OFFSET('Sanitation Data'!$I$32,0,10*ROW('Sanitation Data'!I21))="","",OFFSET('Sanitation Data'!$I$32,0,10*ROW('Sanitation Data'!I21)))</f>
        <v/>
      </c>
      <c r="DO27" s="279" t="str">
        <f ca="true">+IF(OFFSET('Hygiene Data'!$D$11,0,10*ROW('Hygiene Data'!D21))="","",OFFSET('Hygiene Data'!$D$11,0,10*ROW('Hygiene Data'!D21)))</f>
        <v/>
      </c>
      <c r="DP27" s="279" t="str">
        <f ca="true">+IF(OFFSET('Hygiene Data'!$D$12,0,10*ROW('Hygiene Data'!D21))="","",OFFSET('Hygiene Data'!$D$12,0,10*ROW('Hygiene Data'!D21)))</f>
        <v/>
      </c>
      <c r="DQ27" s="279" t="str">
        <f ca="true">+IF(OFFSET('Hygiene Data'!$D$13,0,10*ROW('Hygiene Data'!D21))="","",OFFSET('Hygiene Data'!$D$13,0,10*ROW('Hygiene Data'!D21)))</f>
        <v/>
      </c>
      <c r="DR27" s="279" t="str">
        <f ca="true">+IF(OFFSET('Hygiene Data'!$E$11,0,10*ROW('Hygiene Data'!E21))="","",OFFSET('Hygiene Data'!$E$11,0,10*ROW('Hygiene Data'!E21)))</f>
        <v/>
      </c>
      <c r="DS27" s="279" t="str">
        <f ca="true">+IF(OFFSET('Hygiene Data'!$E$12,0,10*ROW('Hygiene Data'!E21))="","",OFFSET('Hygiene Data'!$E$12,0,10*ROW('Hygiene Data'!E21)))</f>
        <v/>
      </c>
      <c r="DT27" s="279" t="str">
        <f ca="true">+IF(OFFSET('Hygiene Data'!$E$13,0,10*ROW('Hygiene Data'!E21))="","",OFFSET('Hygiene Data'!$E$13,0,10*ROW('Hygiene Data'!E21)))</f>
        <v/>
      </c>
      <c r="DU27" s="279" t="str">
        <f ca="true">+IF(OFFSET('Hygiene Data'!$F$11,0,10*ROW('Hygiene Data'!F21))="","",OFFSET('Hygiene Data'!$F$11,0,10*ROW('Hygiene Data'!F21)))</f>
        <v/>
      </c>
      <c r="DV27" s="279" t="str">
        <f ca="true">+IF(OFFSET('Hygiene Data'!$F$12,0,10*ROW('Hygiene Data'!F21))="","",OFFSET('Hygiene Data'!$F$12,0,10*ROW('Hygiene Data'!F21)))</f>
        <v/>
      </c>
      <c r="DW27" s="279" t="str">
        <f ca="true">+IF(OFFSET('Hygiene Data'!$F$13,0,10*ROW('Hygiene Data'!F21))="","",OFFSET('Hygiene Data'!$F$13,0,10*ROW('Hygiene Data'!F21)))</f>
        <v/>
      </c>
      <c r="DX27" s="279" t="str">
        <f ca="true">+IF(OFFSET('Hygiene Data'!$G$11,0,10*ROW('Hygiene Data'!G21))="","",OFFSET('Hygiene Data'!$G$11,0,10*ROW('Hygiene Data'!G21)))</f>
        <v/>
      </c>
      <c r="DY27" s="279" t="str">
        <f ca="true">+IF(OFFSET('Hygiene Data'!$G$12,0,10*ROW('Hygiene Data'!G21))="","",OFFSET('Hygiene Data'!$G$12,0,10*ROW('Hygiene Data'!G21)))</f>
        <v/>
      </c>
      <c r="DZ27" s="279" t="str">
        <f ca="true">+IF(OFFSET('Hygiene Data'!$G$13,0,10*ROW('Hygiene Data'!G21))="","",OFFSET('Hygiene Data'!$G$13,0,10*ROW('Hygiene Data'!G21)))</f>
        <v/>
      </c>
      <c r="EA27" s="279" t="str">
        <f ca="true">+IF(OFFSET('Hygiene Data'!$H$11,0,10*ROW('Hygiene Data'!H21))="","",OFFSET('Hygiene Data'!$H$11,0,10*ROW('Hygiene Data'!H21)))</f>
        <v/>
      </c>
      <c r="EB27" s="279" t="str">
        <f ca="true">+IF(OFFSET('Hygiene Data'!$H$12,0,10*ROW('Hygiene Data'!H21))="","",OFFSET('Hygiene Data'!$H$12,0,10*ROW('Hygiene Data'!H21)))</f>
        <v/>
      </c>
      <c r="EC27" s="279" t="str">
        <f ca="true">+IF(OFFSET('Hygiene Data'!$H$13,0,10*ROW('Hygiene Data'!H21))="","",OFFSET('Hygiene Data'!$H$13,0,10*ROW('Hygiene Data'!H21)))</f>
        <v/>
      </c>
      <c r="ED27" s="279" t="str">
        <f ca="true">+IF(OFFSET('Hygiene Data'!$I$11,0,10*ROW('Hygiene Data'!I21))="","",OFFSET('Hygiene Data'!$I$11,0,10*ROW('Hygiene Data'!I21)))</f>
        <v/>
      </c>
      <c r="EE27" s="279" t="str">
        <f ca="true">+IF(OFFSET('Hygiene Data'!$I$12,0,10*ROW('Hygiene Data'!I21))="","",OFFSET('Hygiene Data'!$I$12,0,10*ROW('Hygiene Data'!I21)))</f>
        <v/>
      </c>
      <c r="EF27" s="27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5"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9"/>
      <c r="BS28" s="279" t="str">
        <f ca="true">+IF(OFFSET('Water Data'!$D$27,0,10*ROW('Water Data'!D22))="","",OFFSET('Water Data'!$D$27,0,10*ROW('Water Data'!D22)))</f>
        <v/>
      </c>
      <c r="BT28" s="279" t="str">
        <f ca="true">+IF(OFFSET('Water Data'!$D$28,0,10*ROW('Water Data'!D22))="","",OFFSET('Water Data'!$D$28,0,10*ROW('Water Data'!D22)))</f>
        <v/>
      </c>
      <c r="BU28" s="279" t="str">
        <f ca="true">+IF(OFFSET('Water Data'!$D$29,0,10*ROW('Water Data'!D22))="","",OFFSET('Water Data'!$D$29,0,10*ROW('Water Data'!D22)))</f>
        <v/>
      </c>
      <c r="BV28" s="279" t="str">
        <f ca="true">+IF(OFFSET('Water Data'!$E$27,0,10*ROW('Water Data'!E22))="","",OFFSET('Water Data'!$E$27,0,10*ROW('Water Data'!E22)))</f>
        <v/>
      </c>
      <c r="BW28" s="279" t="str">
        <f ca="true">+IF(OFFSET('Water Data'!$E$28,0,10*ROW('Water Data'!E22))="","",OFFSET('Water Data'!$E$28,0,10*ROW('Water Data'!E22)))</f>
        <v/>
      </c>
      <c r="BX28" s="279" t="str">
        <f ca="true">+IF(OFFSET('Water Data'!$E$29,0,10*ROW('Water Data'!E22))="","",OFFSET('Water Data'!$E$29,0,10*ROW('Water Data'!E22)))</f>
        <v/>
      </c>
      <c r="BY28" s="279" t="str">
        <f ca="true">+IF(OFFSET('Water Data'!$F$27,0,10*ROW('Water Data'!F22))="","",OFFSET('Water Data'!$F$27,0,10*ROW('Water Data'!F22)))</f>
        <v/>
      </c>
      <c r="BZ28" s="279" t="str">
        <f ca="true">+IF(OFFSET('Water Data'!$F$28,0,10*ROW('Water Data'!F22))="","",OFFSET('Water Data'!$F$28,0,10*ROW('Water Data'!F22)))</f>
        <v/>
      </c>
      <c r="CA28" s="279" t="str">
        <f ca="true">+IF(OFFSET('Water Data'!$F$29,0,10*ROW('Water Data'!F22))="","",OFFSET('Water Data'!$F$29,0,10*ROW('Water Data'!F22)))</f>
        <v/>
      </c>
      <c r="CB28" s="279" t="str">
        <f ca="true">+IF(OFFSET('Water Data'!$G$27,0,10*ROW('Water Data'!G22))="","",OFFSET('Water Data'!$G$27,0,10*ROW('Water Data'!G22)))</f>
        <v/>
      </c>
      <c r="CC28" s="279" t="str">
        <f ca="true">+IF(OFFSET('Water Data'!$G$28,0,10*ROW('Water Data'!G22))="","",OFFSET('Water Data'!$G$28,0,10*ROW('Water Data'!G22)))</f>
        <v/>
      </c>
      <c r="CD28" s="279" t="str">
        <f ca="true">+IF(OFFSET('Water Data'!$G$29,0,10*ROW('Water Data'!G22))="","",OFFSET('Water Data'!$G$29,0,10*ROW('Water Data'!G22)))</f>
        <v/>
      </c>
      <c r="CE28" s="279" t="str">
        <f ca="true">+IF(OFFSET('Water Data'!$H$27,0,10*ROW('Water Data'!H22))="","",OFFSET('Water Data'!$H$27,0,10*ROW('Water Data'!H22)))</f>
        <v/>
      </c>
      <c r="CF28" s="279" t="str">
        <f ca="true">+IF(OFFSET('Water Data'!$H$28,0,10*ROW('Water Data'!H22))="","",OFFSET('Water Data'!$H$28,0,10*ROW('Water Data'!H22)))</f>
        <v/>
      </c>
      <c r="CG28" s="279" t="str">
        <f ca="true">+IF(OFFSET('Water Data'!$H$29,0,10*ROW('Water Data'!H22))="","",OFFSET('Water Data'!$H$29,0,10*ROW('Water Data'!H22)))</f>
        <v/>
      </c>
      <c r="CH28" s="279" t="str">
        <f ca="true">+IF(OFFSET('Water Data'!$I$27,0,10*ROW('Water Data'!I22))="","",OFFSET('Water Data'!$I$27,0,10*ROW('Water Data'!I22)))</f>
        <v/>
      </c>
      <c r="CI28" s="279" t="str">
        <f ca="true">+IF(OFFSET('Water Data'!$I$28,0,10*ROW('Water Data'!I22))="","",OFFSET('Water Data'!$I$28,0,10*ROW('Water Data'!I22)))</f>
        <v/>
      </c>
      <c r="CJ28" s="279" t="str">
        <f ca="true">+IF(OFFSET('Water Data'!$I$29,0,10*ROW('Water Data'!I22))="","",OFFSET('Water Data'!$I$29,0,10*ROW('Water Data'!I22)))</f>
        <v/>
      </c>
      <c r="CK28" s="279" t="str">
        <f ca="true">+IF(OFFSET('Sanitation Data'!$D$28,0,10*ROW('Sanitation Data'!D22))="","",OFFSET('Sanitation Data'!$D$28,0,10*ROW('Sanitation Data'!D22)))</f>
        <v/>
      </c>
      <c r="CL28" s="279" t="str">
        <f ca="true">+IF(OFFSET('Sanitation Data'!$D$29,0,10*ROW('Sanitation Data'!D22))="","",OFFSET('Sanitation Data'!$D$29,0,10*ROW('Sanitation Data'!D22)))</f>
        <v/>
      </c>
      <c r="CM28" s="279" t="str">
        <f ca="true">+IF(OFFSET('Sanitation Data'!$D$30,0,10*ROW('Sanitation Data'!D22))="","",OFFSET('Sanitation Data'!$D$30,0,10*ROW('Sanitation Data'!D22)))</f>
        <v/>
      </c>
      <c r="CN28" s="279" t="str">
        <f ca="true">+IF(OFFSET('Sanitation Data'!$D$31,0,10*ROW('Sanitation Data'!D22))="","",OFFSET('Sanitation Data'!$D$31,0,10*ROW('Sanitation Data'!D22)))</f>
        <v/>
      </c>
      <c r="CO28" s="279" t="str">
        <f ca="true">+IF(OFFSET('Sanitation Data'!$D$32,0,10*ROW('Sanitation Data'!D22))="","",OFFSET('Sanitation Data'!$D$32,0,10*ROW('Sanitation Data'!D22)))</f>
        <v/>
      </c>
      <c r="CP28" s="279" t="str">
        <f ca="true">+IF(OFFSET('Sanitation Data'!$E$28,0,10*ROW('Sanitation Data'!E22))="","",OFFSET('Sanitation Data'!$E$28,0,10*ROW('Sanitation Data'!E22)))</f>
        <v/>
      </c>
      <c r="CQ28" s="279" t="str">
        <f ca="true">+IF(OFFSET('Sanitation Data'!$E$29,0,10*ROW('Sanitation Data'!E22))="","",OFFSET('Sanitation Data'!$E$29,0,10*ROW('Sanitation Data'!E22)))</f>
        <v/>
      </c>
      <c r="CR28" s="279" t="str">
        <f ca="true">+IF(OFFSET('Sanitation Data'!$E$30,0,10*ROW('Sanitation Data'!E22))="","",OFFSET('Sanitation Data'!$E$30,0,10*ROW('Sanitation Data'!E22)))</f>
        <v/>
      </c>
      <c r="CS28" s="279" t="str">
        <f ca="true">+IF(OFFSET('Sanitation Data'!$E$31,0,10*ROW('Sanitation Data'!E22))="","",OFFSET('Sanitation Data'!$E$31,0,10*ROW('Sanitation Data'!E22)))</f>
        <v/>
      </c>
      <c r="CT28" s="279" t="str">
        <f ca="true">+IF(OFFSET('Sanitation Data'!$E$32,0,10*ROW('Sanitation Data'!E22))="","",OFFSET('Sanitation Data'!$E$32,0,10*ROW('Sanitation Data'!E22)))</f>
        <v/>
      </c>
      <c r="CU28" s="279" t="str">
        <f ca="true">+IF(OFFSET('Sanitation Data'!$F$28,0,10*ROW('Sanitation Data'!F22))="","",OFFSET('Sanitation Data'!$F$28,0,10*ROW('Sanitation Data'!F22)))</f>
        <v/>
      </c>
      <c r="CV28" s="279" t="str">
        <f ca="true">+IF(OFFSET('Sanitation Data'!$F$29,0,10*ROW('Sanitation Data'!F22))="","",OFFSET('Sanitation Data'!$F$29,0,10*ROW('Sanitation Data'!F22)))</f>
        <v/>
      </c>
      <c r="CW28" s="279" t="str">
        <f ca="true">+IF(OFFSET('Sanitation Data'!$F$30,0,10*ROW('Sanitation Data'!F22))="","",OFFSET('Sanitation Data'!$F$30,0,10*ROW('Sanitation Data'!F22)))</f>
        <v/>
      </c>
      <c r="CX28" s="279" t="str">
        <f ca="true">+IF(OFFSET('Sanitation Data'!$F$31,0,10*ROW('Sanitation Data'!F22))="","",OFFSET('Sanitation Data'!$F$31,0,10*ROW('Sanitation Data'!F22)))</f>
        <v/>
      </c>
      <c r="CY28" s="279" t="str">
        <f ca="true">+IF(OFFSET('Sanitation Data'!$F$32,0,10*ROW('Sanitation Data'!F22))="","",OFFSET('Sanitation Data'!$F$32,0,10*ROW('Sanitation Data'!F22)))</f>
        <v/>
      </c>
      <c r="CZ28" s="279" t="str">
        <f ca="true">+IF(OFFSET('Sanitation Data'!$G$28,0,10*ROW('Sanitation Data'!G22))="","",OFFSET('Sanitation Data'!$G$28,0,10*ROW('Sanitation Data'!G22)))</f>
        <v/>
      </c>
      <c r="DA28" s="279" t="str">
        <f ca="true">+IF(OFFSET('Sanitation Data'!$G$29,0,10*ROW('Sanitation Data'!G22))="","",OFFSET('Sanitation Data'!$G$29,0,10*ROW('Sanitation Data'!G22)))</f>
        <v/>
      </c>
      <c r="DB28" s="279" t="str">
        <f ca="true">+IF(OFFSET('Sanitation Data'!$G$30,0,10*ROW('Sanitation Data'!G22))="","",OFFSET('Sanitation Data'!$G$30,0,10*ROW('Sanitation Data'!G22)))</f>
        <v/>
      </c>
      <c r="DC28" s="279" t="str">
        <f ca="true">+IF(OFFSET('Sanitation Data'!$G$31,0,10*ROW('Sanitation Data'!G22))="","",OFFSET('Sanitation Data'!$G$31,0,10*ROW('Sanitation Data'!G22)))</f>
        <v/>
      </c>
      <c r="DD28" s="279" t="str">
        <f ca="true">+IF(OFFSET('Sanitation Data'!$G$32,0,10*ROW('Sanitation Data'!G22))="","",OFFSET('Sanitation Data'!$G$32,0,10*ROW('Sanitation Data'!G22)))</f>
        <v/>
      </c>
      <c r="DE28" s="279" t="str">
        <f ca="true">+IF(OFFSET('Sanitation Data'!$H$28,0,10*ROW('Sanitation Data'!H22))="","",OFFSET('Sanitation Data'!$H$28,0,10*ROW('Sanitation Data'!H22)))</f>
        <v/>
      </c>
      <c r="DF28" s="279" t="str">
        <f ca="true">+IF(OFFSET('Sanitation Data'!$H$29,0,10*ROW('Sanitation Data'!H22))="","",OFFSET('Sanitation Data'!$H$29,0,10*ROW('Sanitation Data'!H22)))</f>
        <v/>
      </c>
      <c r="DG28" s="279" t="str">
        <f ca="true">+IF(OFFSET('Sanitation Data'!$H$30,0,10*ROW('Sanitation Data'!H22))="","",OFFSET('Sanitation Data'!$H$30,0,10*ROW('Sanitation Data'!H22)))</f>
        <v/>
      </c>
      <c r="DH28" s="279" t="str">
        <f ca="true">+IF(OFFSET('Sanitation Data'!$H$31,0,10*ROW('Sanitation Data'!H22))="","",OFFSET('Sanitation Data'!$H$31,0,10*ROW('Sanitation Data'!H22)))</f>
        <v/>
      </c>
      <c r="DI28" s="279" t="str">
        <f ca="true">+IF(OFFSET('Sanitation Data'!$H$32,0,10*ROW('Sanitation Data'!H22))="","",OFFSET('Sanitation Data'!$H$32,0,10*ROW('Sanitation Data'!H22)))</f>
        <v/>
      </c>
      <c r="DJ28" s="279" t="str">
        <f ca="true">+IF(OFFSET('Sanitation Data'!$I$28,0,10*ROW('Sanitation Data'!I22))="","",OFFSET('Sanitation Data'!$I$28,0,10*ROW('Sanitation Data'!I22)))</f>
        <v/>
      </c>
      <c r="DK28" s="279" t="str">
        <f ca="true">+IF(OFFSET('Sanitation Data'!$I$29,0,10*ROW('Sanitation Data'!I22))="","",OFFSET('Sanitation Data'!$I$29,0,10*ROW('Sanitation Data'!I22)))</f>
        <v/>
      </c>
      <c r="DL28" s="279" t="str">
        <f ca="true">+IF(OFFSET('Sanitation Data'!$I$30,0,10*ROW('Sanitation Data'!I22))="","",OFFSET('Sanitation Data'!$I$30,0,10*ROW('Sanitation Data'!I22)))</f>
        <v/>
      </c>
      <c r="DM28" s="279" t="str">
        <f ca="true">+IF(OFFSET('Sanitation Data'!$I$31,0,10*ROW('Sanitation Data'!I22))="","",OFFSET('Sanitation Data'!$I$31,0,10*ROW('Sanitation Data'!I22)))</f>
        <v/>
      </c>
      <c r="DN28" s="279" t="str">
        <f ca="true">+IF(OFFSET('Sanitation Data'!$I$32,0,10*ROW('Sanitation Data'!I22))="","",OFFSET('Sanitation Data'!$I$32,0,10*ROW('Sanitation Data'!I22)))</f>
        <v/>
      </c>
      <c r="DO28" s="279" t="str">
        <f ca="true">+IF(OFFSET('Hygiene Data'!$D$11,0,10*ROW('Hygiene Data'!D22))="","",OFFSET('Hygiene Data'!$D$11,0,10*ROW('Hygiene Data'!D22)))</f>
        <v/>
      </c>
      <c r="DP28" s="279" t="str">
        <f ca="true">+IF(OFFSET('Hygiene Data'!$D$12,0,10*ROW('Hygiene Data'!D22))="","",OFFSET('Hygiene Data'!$D$12,0,10*ROW('Hygiene Data'!D22)))</f>
        <v/>
      </c>
      <c r="DQ28" s="279" t="str">
        <f ca="true">+IF(OFFSET('Hygiene Data'!$D$13,0,10*ROW('Hygiene Data'!D22))="","",OFFSET('Hygiene Data'!$D$13,0,10*ROW('Hygiene Data'!D22)))</f>
        <v/>
      </c>
      <c r="DR28" s="279" t="str">
        <f ca="true">+IF(OFFSET('Hygiene Data'!$E$11,0,10*ROW('Hygiene Data'!E22))="","",OFFSET('Hygiene Data'!$E$11,0,10*ROW('Hygiene Data'!E22)))</f>
        <v/>
      </c>
      <c r="DS28" s="279" t="str">
        <f ca="true">+IF(OFFSET('Hygiene Data'!$E$12,0,10*ROW('Hygiene Data'!E22))="","",OFFSET('Hygiene Data'!$E$12,0,10*ROW('Hygiene Data'!E22)))</f>
        <v/>
      </c>
      <c r="DT28" s="279" t="str">
        <f ca="true">+IF(OFFSET('Hygiene Data'!$E$13,0,10*ROW('Hygiene Data'!E22))="","",OFFSET('Hygiene Data'!$E$13,0,10*ROW('Hygiene Data'!E22)))</f>
        <v/>
      </c>
      <c r="DU28" s="279" t="str">
        <f ca="true">+IF(OFFSET('Hygiene Data'!$F$11,0,10*ROW('Hygiene Data'!F22))="","",OFFSET('Hygiene Data'!$F$11,0,10*ROW('Hygiene Data'!F22)))</f>
        <v/>
      </c>
      <c r="DV28" s="279" t="str">
        <f ca="true">+IF(OFFSET('Hygiene Data'!$F$12,0,10*ROW('Hygiene Data'!F22))="","",OFFSET('Hygiene Data'!$F$12,0,10*ROW('Hygiene Data'!F22)))</f>
        <v/>
      </c>
      <c r="DW28" s="279" t="str">
        <f ca="true">+IF(OFFSET('Hygiene Data'!$F$13,0,10*ROW('Hygiene Data'!F22))="","",OFFSET('Hygiene Data'!$F$13,0,10*ROW('Hygiene Data'!F22)))</f>
        <v/>
      </c>
      <c r="DX28" s="279" t="str">
        <f ca="true">+IF(OFFSET('Hygiene Data'!$G$11,0,10*ROW('Hygiene Data'!G22))="","",OFFSET('Hygiene Data'!$G$11,0,10*ROW('Hygiene Data'!G22)))</f>
        <v/>
      </c>
      <c r="DY28" s="279" t="str">
        <f ca="true">+IF(OFFSET('Hygiene Data'!$G$12,0,10*ROW('Hygiene Data'!G22))="","",OFFSET('Hygiene Data'!$G$12,0,10*ROW('Hygiene Data'!G22)))</f>
        <v/>
      </c>
      <c r="DZ28" s="279" t="str">
        <f ca="true">+IF(OFFSET('Hygiene Data'!$G$13,0,10*ROW('Hygiene Data'!G22))="","",OFFSET('Hygiene Data'!$G$13,0,10*ROW('Hygiene Data'!G22)))</f>
        <v/>
      </c>
      <c r="EA28" s="279" t="str">
        <f ca="true">+IF(OFFSET('Hygiene Data'!$H$11,0,10*ROW('Hygiene Data'!H22))="","",OFFSET('Hygiene Data'!$H$11,0,10*ROW('Hygiene Data'!H22)))</f>
        <v/>
      </c>
      <c r="EB28" s="279" t="str">
        <f ca="true">+IF(OFFSET('Hygiene Data'!$H$12,0,10*ROW('Hygiene Data'!H22))="","",OFFSET('Hygiene Data'!$H$12,0,10*ROW('Hygiene Data'!H22)))</f>
        <v/>
      </c>
      <c r="EC28" s="279" t="str">
        <f ca="true">+IF(OFFSET('Hygiene Data'!$H$13,0,10*ROW('Hygiene Data'!H22))="","",OFFSET('Hygiene Data'!$H$13,0,10*ROW('Hygiene Data'!H22)))</f>
        <v/>
      </c>
      <c r="ED28" s="279" t="str">
        <f ca="true">+IF(OFFSET('Hygiene Data'!$I$11,0,10*ROW('Hygiene Data'!I22))="","",OFFSET('Hygiene Data'!$I$11,0,10*ROW('Hygiene Data'!I22)))</f>
        <v/>
      </c>
      <c r="EE28" s="279" t="str">
        <f ca="true">+IF(OFFSET('Hygiene Data'!$I$12,0,10*ROW('Hygiene Data'!I22))="","",OFFSET('Hygiene Data'!$I$12,0,10*ROW('Hygiene Data'!I22)))</f>
        <v/>
      </c>
      <c r="EF28" s="27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5"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9"/>
      <c r="BS29" s="279" t="str">
        <f ca="true">+IF(OFFSET('Water Data'!$D$27,0,10*ROW('Water Data'!D23))="","",OFFSET('Water Data'!$D$27,0,10*ROW('Water Data'!D23)))</f>
        <v/>
      </c>
      <c r="BT29" s="279" t="str">
        <f ca="true">+IF(OFFSET('Water Data'!$D$28,0,10*ROW('Water Data'!D23))="","",OFFSET('Water Data'!$D$28,0,10*ROW('Water Data'!D23)))</f>
        <v/>
      </c>
      <c r="BU29" s="279" t="str">
        <f ca="true">+IF(OFFSET('Water Data'!$D$29,0,10*ROW('Water Data'!D23))="","",OFFSET('Water Data'!$D$29,0,10*ROW('Water Data'!D23)))</f>
        <v/>
      </c>
      <c r="BV29" s="279" t="str">
        <f ca="true">+IF(OFFSET('Water Data'!$E$27,0,10*ROW('Water Data'!E23))="","",OFFSET('Water Data'!$E$27,0,10*ROW('Water Data'!E23)))</f>
        <v/>
      </c>
      <c r="BW29" s="279" t="str">
        <f ca="true">+IF(OFFSET('Water Data'!$E$28,0,10*ROW('Water Data'!E23))="","",OFFSET('Water Data'!$E$28,0,10*ROW('Water Data'!E23)))</f>
        <v/>
      </c>
      <c r="BX29" s="279" t="str">
        <f ca="true">+IF(OFFSET('Water Data'!$E$29,0,10*ROW('Water Data'!E23))="","",OFFSET('Water Data'!$E$29,0,10*ROW('Water Data'!E23)))</f>
        <v/>
      </c>
      <c r="BY29" s="279" t="str">
        <f ca="true">+IF(OFFSET('Water Data'!$F$27,0,10*ROW('Water Data'!F23))="","",OFFSET('Water Data'!$F$27,0,10*ROW('Water Data'!F23)))</f>
        <v/>
      </c>
      <c r="BZ29" s="279" t="str">
        <f ca="true">+IF(OFFSET('Water Data'!$F$28,0,10*ROW('Water Data'!F23))="","",OFFSET('Water Data'!$F$28,0,10*ROW('Water Data'!F23)))</f>
        <v/>
      </c>
      <c r="CA29" s="279" t="str">
        <f ca="true">+IF(OFFSET('Water Data'!$F$29,0,10*ROW('Water Data'!F23))="","",OFFSET('Water Data'!$F$29,0,10*ROW('Water Data'!F23)))</f>
        <v/>
      </c>
      <c r="CB29" s="279" t="str">
        <f ca="true">+IF(OFFSET('Water Data'!$G$27,0,10*ROW('Water Data'!G23))="","",OFFSET('Water Data'!$G$27,0,10*ROW('Water Data'!G23)))</f>
        <v/>
      </c>
      <c r="CC29" s="279" t="str">
        <f ca="true">+IF(OFFSET('Water Data'!$G$28,0,10*ROW('Water Data'!G23))="","",OFFSET('Water Data'!$G$28,0,10*ROW('Water Data'!G23)))</f>
        <v/>
      </c>
      <c r="CD29" s="279" t="str">
        <f ca="true">+IF(OFFSET('Water Data'!$G$29,0,10*ROW('Water Data'!G23))="","",OFFSET('Water Data'!$G$29,0,10*ROW('Water Data'!G23)))</f>
        <v/>
      </c>
      <c r="CE29" s="279" t="str">
        <f ca="true">+IF(OFFSET('Water Data'!$H$27,0,10*ROW('Water Data'!H23))="","",OFFSET('Water Data'!$H$27,0,10*ROW('Water Data'!H23)))</f>
        <v/>
      </c>
      <c r="CF29" s="279" t="str">
        <f ca="true">+IF(OFFSET('Water Data'!$H$28,0,10*ROW('Water Data'!H23))="","",OFFSET('Water Data'!$H$28,0,10*ROW('Water Data'!H23)))</f>
        <v/>
      </c>
      <c r="CG29" s="279" t="str">
        <f ca="true">+IF(OFFSET('Water Data'!$H$29,0,10*ROW('Water Data'!H23))="","",OFFSET('Water Data'!$H$29,0,10*ROW('Water Data'!H23)))</f>
        <v/>
      </c>
      <c r="CH29" s="279" t="str">
        <f ca="true">+IF(OFFSET('Water Data'!$I$27,0,10*ROW('Water Data'!I23))="","",OFFSET('Water Data'!$I$27,0,10*ROW('Water Data'!I23)))</f>
        <v/>
      </c>
      <c r="CI29" s="279" t="str">
        <f ca="true">+IF(OFFSET('Water Data'!$I$28,0,10*ROW('Water Data'!I23))="","",OFFSET('Water Data'!$I$28,0,10*ROW('Water Data'!I23)))</f>
        <v/>
      </c>
      <c r="CJ29" s="279" t="str">
        <f ca="true">+IF(OFFSET('Water Data'!$I$29,0,10*ROW('Water Data'!I23))="","",OFFSET('Water Data'!$I$29,0,10*ROW('Water Data'!I23)))</f>
        <v/>
      </c>
      <c r="CK29" s="279" t="str">
        <f ca="true">+IF(OFFSET('Sanitation Data'!$D$28,0,10*ROW('Sanitation Data'!D23))="","",OFFSET('Sanitation Data'!$D$28,0,10*ROW('Sanitation Data'!D23)))</f>
        <v/>
      </c>
      <c r="CL29" s="279" t="str">
        <f ca="true">+IF(OFFSET('Sanitation Data'!$D$29,0,10*ROW('Sanitation Data'!D23))="","",OFFSET('Sanitation Data'!$D$29,0,10*ROW('Sanitation Data'!D23)))</f>
        <v/>
      </c>
      <c r="CM29" s="279" t="str">
        <f ca="true">+IF(OFFSET('Sanitation Data'!$D$30,0,10*ROW('Sanitation Data'!D23))="","",OFFSET('Sanitation Data'!$D$30,0,10*ROW('Sanitation Data'!D23)))</f>
        <v/>
      </c>
      <c r="CN29" s="279" t="str">
        <f ca="true">+IF(OFFSET('Sanitation Data'!$D$31,0,10*ROW('Sanitation Data'!D23))="","",OFFSET('Sanitation Data'!$D$31,0,10*ROW('Sanitation Data'!D23)))</f>
        <v/>
      </c>
      <c r="CO29" s="279" t="str">
        <f ca="true">+IF(OFFSET('Sanitation Data'!$D$32,0,10*ROW('Sanitation Data'!D23))="","",OFFSET('Sanitation Data'!$D$32,0,10*ROW('Sanitation Data'!D23)))</f>
        <v/>
      </c>
      <c r="CP29" s="279" t="str">
        <f ca="true">+IF(OFFSET('Sanitation Data'!$E$28,0,10*ROW('Sanitation Data'!E23))="","",OFFSET('Sanitation Data'!$E$28,0,10*ROW('Sanitation Data'!E23)))</f>
        <v/>
      </c>
      <c r="CQ29" s="279" t="str">
        <f ca="true">+IF(OFFSET('Sanitation Data'!$E$29,0,10*ROW('Sanitation Data'!E23))="","",OFFSET('Sanitation Data'!$E$29,0,10*ROW('Sanitation Data'!E23)))</f>
        <v/>
      </c>
      <c r="CR29" s="279" t="str">
        <f ca="true">+IF(OFFSET('Sanitation Data'!$E$30,0,10*ROW('Sanitation Data'!E23))="","",OFFSET('Sanitation Data'!$E$30,0,10*ROW('Sanitation Data'!E23)))</f>
        <v/>
      </c>
      <c r="CS29" s="279" t="str">
        <f ca="true">+IF(OFFSET('Sanitation Data'!$E$31,0,10*ROW('Sanitation Data'!E23))="","",OFFSET('Sanitation Data'!$E$31,0,10*ROW('Sanitation Data'!E23)))</f>
        <v/>
      </c>
      <c r="CT29" s="279" t="str">
        <f ca="true">+IF(OFFSET('Sanitation Data'!$E$32,0,10*ROW('Sanitation Data'!E23))="","",OFFSET('Sanitation Data'!$E$32,0,10*ROW('Sanitation Data'!E23)))</f>
        <v/>
      </c>
      <c r="CU29" s="279" t="str">
        <f ca="true">+IF(OFFSET('Sanitation Data'!$F$28,0,10*ROW('Sanitation Data'!F23))="","",OFFSET('Sanitation Data'!$F$28,0,10*ROW('Sanitation Data'!F23)))</f>
        <v/>
      </c>
      <c r="CV29" s="279" t="str">
        <f ca="true">+IF(OFFSET('Sanitation Data'!$F$29,0,10*ROW('Sanitation Data'!F23))="","",OFFSET('Sanitation Data'!$F$29,0,10*ROW('Sanitation Data'!F23)))</f>
        <v/>
      </c>
      <c r="CW29" s="279" t="str">
        <f ca="true">+IF(OFFSET('Sanitation Data'!$F$30,0,10*ROW('Sanitation Data'!F23))="","",OFFSET('Sanitation Data'!$F$30,0,10*ROW('Sanitation Data'!F23)))</f>
        <v/>
      </c>
      <c r="CX29" s="279" t="str">
        <f ca="true">+IF(OFFSET('Sanitation Data'!$F$31,0,10*ROW('Sanitation Data'!F23))="","",OFFSET('Sanitation Data'!$F$31,0,10*ROW('Sanitation Data'!F23)))</f>
        <v/>
      </c>
      <c r="CY29" s="279" t="str">
        <f ca="true">+IF(OFFSET('Sanitation Data'!$F$32,0,10*ROW('Sanitation Data'!F23))="","",OFFSET('Sanitation Data'!$F$32,0,10*ROW('Sanitation Data'!F23)))</f>
        <v/>
      </c>
      <c r="CZ29" s="279" t="str">
        <f ca="true">+IF(OFFSET('Sanitation Data'!$G$28,0,10*ROW('Sanitation Data'!G23))="","",OFFSET('Sanitation Data'!$G$28,0,10*ROW('Sanitation Data'!G23)))</f>
        <v/>
      </c>
      <c r="DA29" s="279" t="str">
        <f ca="true">+IF(OFFSET('Sanitation Data'!$G$29,0,10*ROW('Sanitation Data'!G23))="","",OFFSET('Sanitation Data'!$G$29,0,10*ROW('Sanitation Data'!G23)))</f>
        <v/>
      </c>
      <c r="DB29" s="279" t="str">
        <f ca="true">+IF(OFFSET('Sanitation Data'!$G$30,0,10*ROW('Sanitation Data'!G23))="","",OFFSET('Sanitation Data'!$G$30,0,10*ROW('Sanitation Data'!G23)))</f>
        <v/>
      </c>
      <c r="DC29" s="279" t="str">
        <f ca="true">+IF(OFFSET('Sanitation Data'!$G$31,0,10*ROW('Sanitation Data'!G23))="","",OFFSET('Sanitation Data'!$G$31,0,10*ROW('Sanitation Data'!G23)))</f>
        <v/>
      </c>
      <c r="DD29" s="279" t="str">
        <f ca="true">+IF(OFFSET('Sanitation Data'!$G$32,0,10*ROW('Sanitation Data'!G23))="","",OFFSET('Sanitation Data'!$G$32,0,10*ROW('Sanitation Data'!G23)))</f>
        <v/>
      </c>
      <c r="DE29" s="279" t="str">
        <f ca="true">+IF(OFFSET('Sanitation Data'!$H$28,0,10*ROW('Sanitation Data'!H23))="","",OFFSET('Sanitation Data'!$H$28,0,10*ROW('Sanitation Data'!H23)))</f>
        <v/>
      </c>
      <c r="DF29" s="279" t="str">
        <f ca="true">+IF(OFFSET('Sanitation Data'!$H$29,0,10*ROW('Sanitation Data'!H23))="","",OFFSET('Sanitation Data'!$H$29,0,10*ROW('Sanitation Data'!H23)))</f>
        <v/>
      </c>
      <c r="DG29" s="279" t="str">
        <f ca="true">+IF(OFFSET('Sanitation Data'!$H$30,0,10*ROW('Sanitation Data'!H23))="","",OFFSET('Sanitation Data'!$H$30,0,10*ROW('Sanitation Data'!H23)))</f>
        <v/>
      </c>
      <c r="DH29" s="279" t="str">
        <f ca="true">+IF(OFFSET('Sanitation Data'!$H$31,0,10*ROW('Sanitation Data'!H23))="","",OFFSET('Sanitation Data'!$H$31,0,10*ROW('Sanitation Data'!H23)))</f>
        <v/>
      </c>
      <c r="DI29" s="279" t="str">
        <f ca="true">+IF(OFFSET('Sanitation Data'!$H$32,0,10*ROW('Sanitation Data'!H23))="","",OFFSET('Sanitation Data'!$H$32,0,10*ROW('Sanitation Data'!H23)))</f>
        <v/>
      </c>
      <c r="DJ29" s="279" t="str">
        <f ca="true">+IF(OFFSET('Sanitation Data'!$I$28,0,10*ROW('Sanitation Data'!I23))="","",OFFSET('Sanitation Data'!$I$28,0,10*ROW('Sanitation Data'!I23)))</f>
        <v/>
      </c>
      <c r="DK29" s="279" t="str">
        <f ca="true">+IF(OFFSET('Sanitation Data'!$I$29,0,10*ROW('Sanitation Data'!I23))="","",OFFSET('Sanitation Data'!$I$29,0,10*ROW('Sanitation Data'!I23)))</f>
        <v/>
      </c>
      <c r="DL29" s="279" t="str">
        <f ca="true">+IF(OFFSET('Sanitation Data'!$I$30,0,10*ROW('Sanitation Data'!I23))="","",OFFSET('Sanitation Data'!$I$30,0,10*ROW('Sanitation Data'!I23)))</f>
        <v/>
      </c>
      <c r="DM29" s="279" t="str">
        <f ca="true">+IF(OFFSET('Sanitation Data'!$I$31,0,10*ROW('Sanitation Data'!I23))="","",OFFSET('Sanitation Data'!$I$31,0,10*ROW('Sanitation Data'!I23)))</f>
        <v/>
      </c>
      <c r="DN29" s="279" t="str">
        <f ca="true">+IF(OFFSET('Sanitation Data'!$I$32,0,10*ROW('Sanitation Data'!I23))="","",OFFSET('Sanitation Data'!$I$32,0,10*ROW('Sanitation Data'!I23)))</f>
        <v/>
      </c>
      <c r="DO29" s="279" t="str">
        <f ca="true">+IF(OFFSET('Hygiene Data'!$D$11,0,10*ROW('Hygiene Data'!D23))="","",OFFSET('Hygiene Data'!$D$11,0,10*ROW('Hygiene Data'!D23)))</f>
        <v/>
      </c>
      <c r="DP29" s="279" t="str">
        <f ca="true">+IF(OFFSET('Hygiene Data'!$D$12,0,10*ROW('Hygiene Data'!D23))="","",OFFSET('Hygiene Data'!$D$12,0,10*ROW('Hygiene Data'!D23)))</f>
        <v/>
      </c>
      <c r="DQ29" s="279" t="str">
        <f ca="true">+IF(OFFSET('Hygiene Data'!$D$13,0,10*ROW('Hygiene Data'!D23))="","",OFFSET('Hygiene Data'!$D$13,0,10*ROW('Hygiene Data'!D23)))</f>
        <v/>
      </c>
      <c r="DR29" s="279" t="str">
        <f ca="true">+IF(OFFSET('Hygiene Data'!$E$11,0,10*ROW('Hygiene Data'!E23))="","",OFFSET('Hygiene Data'!$E$11,0,10*ROW('Hygiene Data'!E23)))</f>
        <v/>
      </c>
      <c r="DS29" s="279" t="str">
        <f ca="true">+IF(OFFSET('Hygiene Data'!$E$12,0,10*ROW('Hygiene Data'!E23))="","",OFFSET('Hygiene Data'!$E$12,0,10*ROW('Hygiene Data'!E23)))</f>
        <v/>
      </c>
      <c r="DT29" s="279" t="str">
        <f ca="true">+IF(OFFSET('Hygiene Data'!$E$13,0,10*ROW('Hygiene Data'!E23))="","",OFFSET('Hygiene Data'!$E$13,0,10*ROW('Hygiene Data'!E23)))</f>
        <v/>
      </c>
      <c r="DU29" s="279" t="str">
        <f ca="true">+IF(OFFSET('Hygiene Data'!$F$11,0,10*ROW('Hygiene Data'!F23))="","",OFFSET('Hygiene Data'!$F$11,0,10*ROW('Hygiene Data'!F23)))</f>
        <v/>
      </c>
      <c r="DV29" s="279" t="str">
        <f ca="true">+IF(OFFSET('Hygiene Data'!$F$12,0,10*ROW('Hygiene Data'!F23))="","",OFFSET('Hygiene Data'!$F$12,0,10*ROW('Hygiene Data'!F23)))</f>
        <v/>
      </c>
      <c r="DW29" s="279" t="str">
        <f ca="true">+IF(OFFSET('Hygiene Data'!$F$13,0,10*ROW('Hygiene Data'!F23))="","",OFFSET('Hygiene Data'!$F$13,0,10*ROW('Hygiene Data'!F23)))</f>
        <v/>
      </c>
      <c r="DX29" s="279" t="str">
        <f ca="true">+IF(OFFSET('Hygiene Data'!$G$11,0,10*ROW('Hygiene Data'!G23))="","",OFFSET('Hygiene Data'!$G$11,0,10*ROW('Hygiene Data'!G23)))</f>
        <v/>
      </c>
      <c r="DY29" s="279" t="str">
        <f ca="true">+IF(OFFSET('Hygiene Data'!$G$12,0,10*ROW('Hygiene Data'!G23))="","",OFFSET('Hygiene Data'!$G$12,0,10*ROW('Hygiene Data'!G23)))</f>
        <v/>
      </c>
      <c r="DZ29" s="279" t="str">
        <f ca="true">+IF(OFFSET('Hygiene Data'!$G$13,0,10*ROW('Hygiene Data'!G23))="","",OFFSET('Hygiene Data'!$G$13,0,10*ROW('Hygiene Data'!G23)))</f>
        <v/>
      </c>
      <c r="EA29" s="279" t="str">
        <f ca="true">+IF(OFFSET('Hygiene Data'!$H$11,0,10*ROW('Hygiene Data'!H23))="","",OFFSET('Hygiene Data'!$H$11,0,10*ROW('Hygiene Data'!H23)))</f>
        <v/>
      </c>
      <c r="EB29" s="279" t="str">
        <f ca="true">+IF(OFFSET('Hygiene Data'!$H$12,0,10*ROW('Hygiene Data'!H23))="","",OFFSET('Hygiene Data'!$H$12,0,10*ROW('Hygiene Data'!H23)))</f>
        <v/>
      </c>
      <c r="EC29" s="279" t="str">
        <f ca="true">+IF(OFFSET('Hygiene Data'!$H$13,0,10*ROW('Hygiene Data'!H23))="","",OFFSET('Hygiene Data'!$H$13,0,10*ROW('Hygiene Data'!H23)))</f>
        <v/>
      </c>
      <c r="ED29" s="279" t="str">
        <f ca="true">+IF(OFFSET('Hygiene Data'!$I$11,0,10*ROW('Hygiene Data'!I23))="","",OFFSET('Hygiene Data'!$I$11,0,10*ROW('Hygiene Data'!I23)))</f>
        <v/>
      </c>
      <c r="EE29" s="279" t="str">
        <f ca="true">+IF(OFFSET('Hygiene Data'!$I$12,0,10*ROW('Hygiene Data'!I23))="","",OFFSET('Hygiene Data'!$I$12,0,10*ROW('Hygiene Data'!I23)))</f>
        <v/>
      </c>
      <c r="EF29" s="27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5"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9"/>
      <c r="BS30" s="279" t="str">
        <f ca="true">+IF(OFFSET('Water Data'!$D$27,0,10*ROW('Water Data'!D24))="","",OFFSET('Water Data'!$D$27,0,10*ROW('Water Data'!D24)))</f>
        <v/>
      </c>
      <c r="BT30" s="279" t="str">
        <f ca="true">+IF(OFFSET('Water Data'!$D$28,0,10*ROW('Water Data'!D24))="","",OFFSET('Water Data'!$D$28,0,10*ROW('Water Data'!D24)))</f>
        <v/>
      </c>
      <c r="BU30" s="279" t="str">
        <f ca="true">+IF(OFFSET('Water Data'!$D$29,0,10*ROW('Water Data'!D24))="","",OFFSET('Water Data'!$D$29,0,10*ROW('Water Data'!D24)))</f>
        <v/>
      </c>
      <c r="BV30" s="279" t="str">
        <f ca="true">+IF(OFFSET('Water Data'!$E$27,0,10*ROW('Water Data'!E24))="","",OFFSET('Water Data'!$E$27,0,10*ROW('Water Data'!E24)))</f>
        <v/>
      </c>
      <c r="BW30" s="279" t="str">
        <f ca="true">+IF(OFFSET('Water Data'!$E$28,0,10*ROW('Water Data'!E24))="","",OFFSET('Water Data'!$E$28,0,10*ROW('Water Data'!E24)))</f>
        <v/>
      </c>
      <c r="BX30" s="279" t="str">
        <f ca="true">+IF(OFFSET('Water Data'!$E$29,0,10*ROW('Water Data'!E24))="","",OFFSET('Water Data'!$E$29,0,10*ROW('Water Data'!E24)))</f>
        <v/>
      </c>
      <c r="BY30" s="279" t="str">
        <f ca="true">+IF(OFFSET('Water Data'!$F$27,0,10*ROW('Water Data'!F24))="","",OFFSET('Water Data'!$F$27,0,10*ROW('Water Data'!F24)))</f>
        <v/>
      </c>
      <c r="BZ30" s="279" t="str">
        <f ca="true">+IF(OFFSET('Water Data'!$F$28,0,10*ROW('Water Data'!F24))="","",OFFSET('Water Data'!$F$28,0,10*ROW('Water Data'!F24)))</f>
        <v/>
      </c>
      <c r="CA30" s="279" t="str">
        <f ca="true">+IF(OFFSET('Water Data'!$F$29,0,10*ROW('Water Data'!F24))="","",OFFSET('Water Data'!$F$29,0,10*ROW('Water Data'!F24)))</f>
        <v/>
      </c>
      <c r="CB30" s="279" t="str">
        <f ca="true">+IF(OFFSET('Water Data'!$G$27,0,10*ROW('Water Data'!G24))="","",OFFSET('Water Data'!$G$27,0,10*ROW('Water Data'!G24)))</f>
        <v/>
      </c>
      <c r="CC30" s="279" t="str">
        <f ca="true">+IF(OFFSET('Water Data'!$G$28,0,10*ROW('Water Data'!G24))="","",OFFSET('Water Data'!$G$28,0,10*ROW('Water Data'!G24)))</f>
        <v/>
      </c>
      <c r="CD30" s="279" t="str">
        <f ca="true">+IF(OFFSET('Water Data'!$G$29,0,10*ROW('Water Data'!G24))="","",OFFSET('Water Data'!$G$29,0,10*ROW('Water Data'!G24)))</f>
        <v/>
      </c>
      <c r="CE30" s="279" t="str">
        <f ca="true">+IF(OFFSET('Water Data'!$H$27,0,10*ROW('Water Data'!H24))="","",OFFSET('Water Data'!$H$27,0,10*ROW('Water Data'!H24)))</f>
        <v/>
      </c>
      <c r="CF30" s="279" t="str">
        <f ca="true">+IF(OFFSET('Water Data'!$H$28,0,10*ROW('Water Data'!H24))="","",OFFSET('Water Data'!$H$28,0,10*ROW('Water Data'!H24)))</f>
        <v/>
      </c>
      <c r="CG30" s="279" t="str">
        <f ca="true">+IF(OFFSET('Water Data'!$H$29,0,10*ROW('Water Data'!H24))="","",OFFSET('Water Data'!$H$29,0,10*ROW('Water Data'!H24)))</f>
        <v/>
      </c>
      <c r="CH30" s="279" t="str">
        <f ca="true">+IF(OFFSET('Water Data'!$I$27,0,10*ROW('Water Data'!I24))="","",OFFSET('Water Data'!$I$27,0,10*ROW('Water Data'!I24)))</f>
        <v/>
      </c>
      <c r="CI30" s="279" t="str">
        <f ca="true">+IF(OFFSET('Water Data'!$I$28,0,10*ROW('Water Data'!I24))="","",OFFSET('Water Data'!$I$28,0,10*ROW('Water Data'!I24)))</f>
        <v/>
      </c>
      <c r="CJ30" s="279" t="str">
        <f ca="true">+IF(OFFSET('Water Data'!$I$29,0,10*ROW('Water Data'!I24))="","",OFFSET('Water Data'!$I$29,0,10*ROW('Water Data'!I24)))</f>
        <v/>
      </c>
      <c r="CK30" s="279" t="str">
        <f ca="true">+IF(OFFSET('Sanitation Data'!$D$28,0,10*ROW('Sanitation Data'!D24))="","",OFFSET('Sanitation Data'!$D$28,0,10*ROW('Sanitation Data'!D24)))</f>
        <v/>
      </c>
      <c r="CL30" s="279" t="str">
        <f ca="true">+IF(OFFSET('Sanitation Data'!$D$29,0,10*ROW('Sanitation Data'!D24))="","",OFFSET('Sanitation Data'!$D$29,0,10*ROW('Sanitation Data'!D24)))</f>
        <v/>
      </c>
      <c r="CM30" s="279" t="str">
        <f ca="true">+IF(OFFSET('Sanitation Data'!$D$30,0,10*ROW('Sanitation Data'!D24))="","",OFFSET('Sanitation Data'!$D$30,0,10*ROW('Sanitation Data'!D24)))</f>
        <v/>
      </c>
      <c r="CN30" s="279" t="str">
        <f ca="true">+IF(OFFSET('Sanitation Data'!$D$31,0,10*ROW('Sanitation Data'!D24))="","",OFFSET('Sanitation Data'!$D$31,0,10*ROW('Sanitation Data'!D24)))</f>
        <v/>
      </c>
      <c r="CO30" s="279" t="str">
        <f ca="true">+IF(OFFSET('Sanitation Data'!$D$32,0,10*ROW('Sanitation Data'!D24))="","",OFFSET('Sanitation Data'!$D$32,0,10*ROW('Sanitation Data'!D24)))</f>
        <v/>
      </c>
      <c r="CP30" s="279" t="str">
        <f ca="true">+IF(OFFSET('Sanitation Data'!$E$28,0,10*ROW('Sanitation Data'!E24))="","",OFFSET('Sanitation Data'!$E$28,0,10*ROW('Sanitation Data'!E24)))</f>
        <v/>
      </c>
      <c r="CQ30" s="279" t="str">
        <f ca="true">+IF(OFFSET('Sanitation Data'!$E$29,0,10*ROW('Sanitation Data'!E24))="","",OFFSET('Sanitation Data'!$E$29,0,10*ROW('Sanitation Data'!E24)))</f>
        <v/>
      </c>
      <c r="CR30" s="279" t="str">
        <f ca="true">+IF(OFFSET('Sanitation Data'!$E$30,0,10*ROW('Sanitation Data'!E24))="","",OFFSET('Sanitation Data'!$E$30,0,10*ROW('Sanitation Data'!E24)))</f>
        <v/>
      </c>
      <c r="CS30" s="279" t="str">
        <f ca="true">+IF(OFFSET('Sanitation Data'!$E$31,0,10*ROW('Sanitation Data'!E24))="","",OFFSET('Sanitation Data'!$E$31,0,10*ROW('Sanitation Data'!E24)))</f>
        <v/>
      </c>
      <c r="CT30" s="279" t="str">
        <f ca="true">+IF(OFFSET('Sanitation Data'!$E$32,0,10*ROW('Sanitation Data'!E24))="","",OFFSET('Sanitation Data'!$E$32,0,10*ROW('Sanitation Data'!E24)))</f>
        <v/>
      </c>
      <c r="CU30" s="279" t="str">
        <f ca="true">+IF(OFFSET('Sanitation Data'!$F$28,0,10*ROW('Sanitation Data'!F24))="","",OFFSET('Sanitation Data'!$F$28,0,10*ROW('Sanitation Data'!F24)))</f>
        <v/>
      </c>
      <c r="CV30" s="279" t="str">
        <f ca="true">+IF(OFFSET('Sanitation Data'!$F$29,0,10*ROW('Sanitation Data'!F24))="","",OFFSET('Sanitation Data'!$F$29,0,10*ROW('Sanitation Data'!F24)))</f>
        <v/>
      </c>
      <c r="CW30" s="279" t="str">
        <f ca="true">+IF(OFFSET('Sanitation Data'!$F$30,0,10*ROW('Sanitation Data'!F24))="","",OFFSET('Sanitation Data'!$F$30,0,10*ROW('Sanitation Data'!F24)))</f>
        <v/>
      </c>
      <c r="CX30" s="279" t="str">
        <f ca="true">+IF(OFFSET('Sanitation Data'!$F$31,0,10*ROW('Sanitation Data'!F24))="","",OFFSET('Sanitation Data'!$F$31,0,10*ROW('Sanitation Data'!F24)))</f>
        <v/>
      </c>
      <c r="CY30" s="279" t="str">
        <f ca="true">+IF(OFFSET('Sanitation Data'!$F$32,0,10*ROW('Sanitation Data'!F24))="","",OFFSET('Sanitation Data'!$F$32,0,10*ROW('Sanitation Data'!F24)))</f>
        <v/>
      </c>
      <c r="CZ30" s="279" t="str">
        <f ca="true">+IF(OFFSET('Sanitation Data'!$G$28,0,10*ROW('Sanitation Data'!G24))="","",OFFSET('Sanitation Data'!$G$28,0,10*ROW('Sanitation Data'!G24)))</f>
        <v/>
      </c>
      <c r="DA30" s="279" t="str">
        <f ca="true">+IF(OFFSET('Sanitation Data'!$G$29,0,10*ROW('Sanitation Data'!G24))="","",OFFSET('Sanitation Data'!$G$29,0,10*ROW('Sanitation Data'!G24)))</f>
        <v/>
      </c>
      <c r="DB30" s="279" t="str">
        <f ca="true">+IF(OFFSET('Sanitation Data'!$G$30,0,10*ROW('Sanitation Data'!G24))="","",OFFSET('Sanitation Data'!$G$30,0,10*ROW('Sanitation Data'!G24)))</f>
        <v/>
      </c>
      <c r="DC30" s="279" t="str">
        <f ca="true">+IF(OFFSET('Sanitation Data'!$G$31,0,10*ROW('Sanitation Data'!G24))="","",OFFSET('Sanitation Data'!$G$31,0,10*ROW('Sanitation Data'!G24)))</f>
        <v/>
      </c>
      <c r="DD30" s="279" t="str">
        <f ca="true">+IF(OFFSET('Sanitation Data'!$G$32,0,10*ROW('Sanitation Data'!G24))="","",OFFSET('Sanitation Data'!$G$32,0,10*ROW('Sanitation Data'!G24)))</f>
        <v/>
      </c>
      <c r="DE30" s="279" t="str">
        <f ca="true">+IF(OFFSET('Sanitation Data'!$H$28,0,10*ROW('Sanitation Data'!H24))="","",OFFSET('Sanitation Data'!$H$28,0,10*ROW('Sanitation Data'!H24)))</f>
        <v/>
      </c>
      <c r="DF30" s="279" t="str">
        <f ca="true">+IF(OFFSET('Sanitation Data'!$H$29,0,10*ROW('Sanitation Data'!H24))="","",OFFSET('Sanitation Data'!$H$29,0,10*ROW('Sanitation Data'!H24)))</f>
        <v/>
      </c>
      <c r="DG30" s="279" t="str">
        <f ca="true">+IF(OFFSET('Sanitation Data'!$H$30,0,10*ROW('Sanitation Data'!H24))="","",OFFSET('Sanitation Data'!$H$30,0,10*ROW('Sanitation Data'!H24)))</f>
        <v/>
      </c>
      <c r="DH30" s="279" t="str">
        <f ca="true">+IF(OFFSET('Sanitation Data'!$H$31,0,10*ROW('Sanitation Data'!H24))="","",OFFSET('Sanitation Data'!$H$31,0,10*ROW('Sanitation Data'!H24)))</f>
        <v/>
      </c>
      <c r="DI30" s="279" t="str">
        <f ca="true">+IF(OFFSET('Sanitation Data'!$H$32,0,10*ROW('Sanitation Data'!H24))="","",OFFSET('Sanitation Data'!$H$32,0,10*ROW('Sanitation Data'!H24)))</f>
        <v/>
      </c>
      <c r="DJ30" s="279" t="str">
        <f ca="true">+IF(OFFSET('Sanitation Data'!$I$28,0,10*ROW('Sanitation Data'!I24))="","",OFFSET('Sanitation Data'!$I$28,0,10*ROW('Sanitation Data'!I24)))</f>
        <v/>
      </c>
      <c r="DK30" s="279" t="str">
        <f ca="true">+IF(OFFSET('Sanitation Data'!$I$29,0,10*ROW('Sanitation Data'!I24))="","",OFFSET('Sanitation Data'!$I$29,0,10*ROW('Sanitation Data'!I24)))</f>
        <v/>
      </c>
      <c r="DL30" s="279" t="str">
        <f ca="true">+IF(OFFSET('Sanitation Data'!$I$30,0,10*ROW('Sanitation Data'!I24))="","",OFFSET('Sanitation Data'!$I$30,0,10*ROW('Sanitation Data'!I24)))</f>
        <v/>
      </c>
      <c r="DM30" s="279" t="str">
        <f ca="true">+IF(OFFSET('Sanitation Data'!$I$31,0,10*ROW('Sanitation Data'!I24))="","",OFFSET('Sanitation Data'!$I$31,0,10*ROW('Sanitation Data'!I24)))</f>
        <v/>
      </c>
      <c r="DN30" s="279" t="str">
        <f ca="true">+IF(OFFSET('Sanitation Data'!$I$32,0,10*ROW('Sanitation Data'!I24))="","",OFFSET('Sanitation Data'!$I$32,0,10*ROW('Sanitation Data'!I24)))</f>
        <v/>
      </c>
      <c r="DO30" s="279" t="str">
        <f ca="true">+IF(OFFSET('Hygiene Data'!$D$11,0,10*ROW('Hygiene Data'!D24))="","",OFFSET('Hygiene Data'!$D$11,0,10*ROW('Hygiene Data'!D24)))</f>
        <v/>
      </c>
      <c r="DP30" s="279" t="str">
        <f ca="true">+IF(OFFSET('Hygiene Data'!$D$12,0,10*ROW('Hygiene Data'!D24))="","",OFFSET('Hygiene Data'!$D$12,0,10*ROW('Hygiene Data'!D24)))</f>
        <v/>
      </c>
      <c r="DQ30" s="279" t="str">
        <f ca="true">+IF(OFFSET('Hygiene Data'!$D$13,0,10*ROW('Hygiene Data'!D24))="","",OFFSET('Hygiene Data'!$D$13,0,10*ROW('Hygiene Data'!D24)))</f>
        <v/>
      </c>
      <c r="DR30" s="279" t="str">
        <f ca="true">+IF(OFFSET('Hygiene Data'!$E$11,0,10*ROW('Hygiene Data'!E24))="","",OFFSET('Hygiene Data'!$E$11,0,10*ROW('Hygiene Data'!E24)))</f>
        <v/>
      </c>
      <c r="DS30" s="279" t="str">
        <f ca="true">+IF(OFFSET('Hygiene Data'!$E$12,0,10*ROW('Hygiene Data'!E24))="","",OFFSET('Hygiene Data'!$E$12,0,10*ROW('Hygiene Data'!E24)))</f>
        <v/>
      </c>
      <c r="DT30" s="279" t="str">
        <f ca="true">+IF(OFFSET('Hygiene Data'!$E$13,0,10*ROW('Hygiene Data'!E24))="","",OFFSET('Hygiene Data'!$E$13,0,10*ROW('Hygiene Data'!E24)))</f>
        <v/>
      </c>
      <c r="DU30" s="279" t="str">
        <f ca="true">+IF(OFFSET('Hygiene Data'!$F$11,0,10*ROW('Hygiene Data'!F24))="","",OFFSET('Hygiene Data'!$F$11,0,10*ROW('Hygiene Data'!F24)))</f>
        <v/>
      </c>
      <c r="DV30" s="279" t="str">
        <f ca="true">+IF(OFFSET('Hygiene Data'!$F$12,0,10*ROW('Hygiene Data'!F24))="","",OFFSET('Hygiene Data'!$F$12,0,10*ROW('Hygiene Data'!F24)))</f>
        <v/>
      </c>
      <c r="DW30" s="279" t="str">
        <f ca="true">+IF(OFFSET('Hygiene Data'!$F$13,0,10*ROW('Hygiene Data'!F24))="","",OFFSET('Hygiene Data'!$F$13,0,10*ROW('Hygiene Data'!F24)))</f>
        <v/>
      </c>
      <c r="DX30" s="279" t="str">
        <f ca="true">+IF(OFFSET('Hygiene Data'!$G$11,0,10*ROW('Hygiene Data'!G24))="","",OFFSET('Hygiene Data'!$G$11,0,10*ROW('Hygiene Data'!G24)))</f>
        <v/>
      </c>
      <c r="DY30" s="279" t="str">
        <f ca="true">+IF(OFFSET('Hygiene Data'!$G$12,0,10*ROW('Hygiene Data'!G24))="","",OFFSET('Hygiene Data'!$G$12,0,10*ROW('Hygiene Data'!G24)))</f>
        <v/>
      </c>
      <c r="DZ30" s="279" t="str">
        <f ca="true">+IF(OFFSET('Hygiene Data'!$G$13,0,10*ROW('Hygiene Data'!G24))="","",OFFSET('Hygiene Data'!$G$13,0,10*ROW('Hygiene Data'!G24)))</f>
        <v/>
      </c>
      <c r="EA30" s="279" t="str">
        <f ca="true">+IF(OFFSET('Hygiene Data'!$H$11,0,10*ROW('Hygiene Data'!H24))="","",OFFSET('Hygiene Data'!$H$11,0,10*ROW('Hygiene Data'!H24)))</f>
        <v/>
      </c>
      <c r="EB30" s="279" t="str">
        <f ca="true">+IF(OFFSET('Hygiene Data'!$H$12,0,10*ROW('Hygiene Data'!H24))="","",OFFSET('Hygiene Data'!$H$12,0,10*ROW('Hygiene Data'!H24)))</f>
        <v/>
      </c>
      <c r="EC30" s="279" t="str">
        <f ca="true">+IF(OFFSET('Hygiene Data'!$H$13,0,10*ROW('Hygiene Data'!H24))="","",OFFSET('Hygiene Data'!$H$13,0,10*ROW('Hygiene Data'!H24)))</f>
        <v/>
      </c>
      <c r="ED30" s="279" t="str">
        <f ca="true">+IF(OFFSET('Hygiene Data'!$I$11,0,10*ROW('Hygiene Data'!I24))="","",OFFSET('Hygiene Data'!$I$11,0,10*ROW('Hygiene Data'!I24)))</f>
        <v/>
      </c>
      <c r="EE30" s="279" t="str">
        <f ca="true">+IF(OFFSET('Hygiene Data'!$I$12,0,10*ROW('Hygiene Data'!I24))="","",OFFSET('Hygiene Data'!$I$12,0,10*ROW('Hygiene Data'!I24)))</f>
        <v/>
      </c>
      <c r="EF30" s="27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5"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9"/>
      <c r="BS31" s="279" t="str">
        <f ca="true">+IF(OFFSET('Water Data'!$D$27,0,10*ROW('Water Data'!D25))="","",OFFSET('Water Data'!$D$27,0,10*ROW('Water Data'!D25)))</f>
        <v/>
      </c>
      <c r="BT31" s="279" t="str">
        <f ca="true">+IF(OFFSET('Water Data'!$D$28,0,10*ROW('Water Data'!D25))="","",OFFSET('Water Data'!$D$28,0,10*ROW('Water Data'!D25)))</f>
        <v/>
      </c>
      <c r="BU31" s="279" t="str">
        <f ca="true">+IF(OFFSET('Water Data'!$D$29,0,10*ROW('Water Data'!D25))="","",OFFSET('Water Data'!$D$29,0,10*ROW('Water Data'!D25)))</f>
        <v/>
      </c>
      <c r="BV31" s="279" t="str">
        <f ca="true">+IF(OFFSET('Water Data'!$E$27,0,10*ROW('Water Data'!E25))="","",OFFSET('Water Data'!$E$27,0,10*ROW('Water Data'!E25)))</f>
        <v/>
      </c>
      <c r="BW31" s="279" t="str">
        <f ca="true">+IF(OFFSET('Water Data'!$E$28,0,10*ROW('Water Data'!E25))="","",OFFSET('Water Data'!$E$28,0,10*ROW('Water Data'!E25)))</f>
        <v/>
      </c>
      <c r="BX31" s="279" t="str">
        <f ca="true">+IF(OFFSET('Water Data'!$E$29,0,10*ROW('Water Data'!E25))="","",OFFSET('Water Data'!$E$29,0,10*ROW('Water Data'!E25)))</f>
        <v/>
      </c>
      <c r="BY31" s="279" t="str">
        <f ca="true">+IF(OFFSET('Water Data'!$F$27,0,10*ROW('Water Data'!F25))="","",OFFSET('Water Data'!$F$27,0,10*ROW('Water Data'!F25)))</f>
        <v/>
      </c>
      <c r="BZ31" s="279" t="str">
        <f ca="true">+IF(OFFSET('Water Data'!$F$28,0,10*ROW('Water Data'!F25))="","",OFFSET('Water Data'!$F$28,0,10*ROW('Water Data'!F25)))</f>
        <v/>
      </c>
      <c r="CA31" s="279" t="str">
        <f ca="true">+IF(OFFSET('Water Data'!$F$29,0,10*ROW('Water Data'!F25))="","",OFFSET('Water Data'!$F$29,0,10*ROW('Water Data'!F25)))</f>
        <v/>
      </c>
      <c r="CB31" s="279" t="str">
        <f ca="true">+IF(OFFSET('Water Data'!$G$27,0,10*ROW('Water Data'!G25))="","",OFFSET('Water Data'!$G$27,0,10*ROW('Water Data'!G25)))</f>
        <v/>
      </c>
      <c r="CC31" s="279" t="str">
        <f ca="true">+IF(OFFSET('Water Data'!$G$28,0,10*ROW('Water Data'!G25))="","",OFFSET('Water Data'!$G$28,0,10*ROW('Water Data'!G25)))</f>
        <v/>
      </c>
      <c r="CD31" s="279" t="str">
        <f ca="true">+IF(OFFSET('Water Data'!$G$29,0,10*ROW('Water Data'!G25))="","",OFFSET('Water Data'!$G$29,0,10*ROW('Water Data'!G25)))</f>
        <v/>
      </c>
      <c r="CE31" s="279" t="str">
        <f ca="true">+IF(OFFSET('Water Data'!$H$27,0,10*ROW('Water Data'!H25))="","",OFFSET('Water Data'!$H$27,0,10*ROW('Water Data'!H25)))</f>
        <v/>
      </c>
      <c r="CF31" s="279" t="str">
        <f ca="true">+IF(OFFSET('Water Data'!$H$28,0,10*ROW('Water Data'!H25))="","",OFFSET('Water Data'!$H$28,0,10*ROW('Water Data'!H25)))</f>
        <v/>
      </c>
      <c r="CG31" s="279" t="str">
        <f ca="true">+IF(OFFSET('Water Data'!$H$29,0,10*ROW('Water Data'!H25))="","",OFFSET('Water Data'!$H$29,0,10*ROW('Water Data'!H25)))</f>
        <v/>
      </c>
      <c r="CH31" s="279" t="str">
        <f ca="true">+IF(OFFSET('Water Data'!$I$27,0,10*ROW('Water Data'!I25))="","",OFFSET('Water Data'!$I$27,0,10*ROW('Water Data'!I25)))</f>
        <v/>
      </c>
      <c r="CI31" s="279" t="str">
        <f ca="true">+IF(OFFSET('Water Data'!$I$28,0,10*ROW('Water Data'!I25))="","",OFFSET('Water Data'!$I$28,0,10*ROW('Water Data'!I25)))</f>
        <v/>
      </c>
      <c r="CJ31" s="279" t="str">
        <f ca="true">+IF(OFFSET('Water Data'!$I$29,0,10*ROW('Water Data'!I25))="","",OFFSET('Water Data'!$I$29,0,10*ROW('Water Data'!I25)))</f>
        <v/>
      </c>
      <c r="CK31" s="279" t="str">
        <f ca="true">+IF(OFFSET('Sanitation Data'!$D$28,0,10*ROW('Sanitation Data'!D25))="","",OFFSET('Sanitation Data'!$D$28,0,10*ROW('Sanitation Data'!D25)))</f>
        <v/>
      </c>
      <c r="CL31" s="279" t="str">
        <f ca="true">+IF(OFFSET('Sanitation Data'!$D$29,0,10*ROW('Sanitation Data'!D25))="","",OFFSET('Sanitation Data'!$D$29,0,10*ROW('Sanitation Data'!D25)))</f>
        <v/>
      </c>
      <c r="CM31" s="279" t="str">
        <f ca="true">+IF(OFFSET('Sanitation Data'!$D$30,0,10*ROW('Sanitation Data'!D25))="","",OFFSET('Sanitation Data'!$D$30,0,10*ROW('Sanitation Data'!D25)))</f>
        <v/>
      </c>
      <c r="CN31" s="279" t="str">
        <f ca="true">+IF(OFFSET('Sanitation Data'!$D$31,0,10*ROW('Sanitation Data'!D25))="","",OFFSET('Sanitation Data'!$D$31,0,10*ROW('Sanitation Data'!D25)))</f>
        <v/>
      </c>
      <c r="CO31" s="279" t="str">
        <f ca="true">+IF(OFFSET('Sanitation Data'!$D$32,0,10*ROW('Sanitation Data'!D25))="","",OFFSET('Sanitation Data'!$D$32,0,10*ROW('Sanitation Data'!D25)))</f>
        <v/>
      </c>
      <c r="CP31" s="279" t="str">
        <f ca="true">+IF(OFFSET('Sanitation Data'!$E$28,0,10*ROW('Sanitation Data'!E25))="","",OFFSET('Sanitation Data'!$E$28,0,10*ROW('Sanitation Data'!E25)))</f>
        <v/>
      </c>
      <c r="CQ31" s="279" t="str">
        <f ca="true">+IF(OFFSET('Sanitation Data'!$E$29,0,10*ROW('Sanitation Data'!E25))="","",OFFSET('Sanitation Data'!$E$29,0,10*ROW('Sanitation Data'!E25)))</f>
        <v/>
      </c>
      <c r="CR31" s="279" t="str">
        <f ca="true">+IF(OFFSET('Sanitation Data'!$E$30,0,10*ROW('Sanitation Data'!E25))="","",OFFSET('Sanitation Data'!$E$30,0,10*ROW('Sanitation Data'!E25)))</f>
        <v/>
      </c>
      <c r="CS31" s="279" t="str">
        <f ca="true">+IF(OFFSET('Sanitation Data'!$E$31,0,10*ROW('Sanitation Data'!E25))="","",OFFSET('Sanitation Data'!$E$31,0,10*ROW('Sanitation Data'!E25)))</f>
        <v/>
      </c>
      <c r="CT31" s="279" t="str">
        <f ca="true">+IF(OFFSET('Sanitation Data'!$E$32,0,10*ROW('Sanitation Data'!E25))="","",OFFSET('Sanitation Data'!$E$32,0,10*ROW('Sanitation Data'!E25)))</f>
        <v/>
      </c>
      <c r="CU31" s="279" t="str">
        <f ca="true">+IF(OFFSET('Sanitation Data'!$F$28,0,10*ROW('Sanitation Data'!F25))="","",OFFSET('Sanitation Data'!$F$28,0,10*ROW('Sanitation Data'!F25)))</f>
        <v/>
      </c>
      <c r="CV31" s="279" t="str">
        <f ca="true">+IF(OFFSET('Sanitation Data'!$F$29,0,10*ROW('Sanitation Data'!F25))="","",OFFSET('Sanitation Data'!$F$29,0,10*ROW('Sanitation Data'!F25)))</f>
        <v/>
      </c>
      <c r="CW31" s="279" t="str">
        <f ca="true">+IF(OFFSET('Sanitation Data'!$F$30,0,10*ROW('Sanitation Data'!F25))="","",OFFSET('Sanitation Data'!$F$30,0,10*ROW('Sanitation Data'!F25)))</f>
        <v/>
      </c>
      <c r="CX31" s="279" t="str">
        <f ca="true">+IF(OFFSET('Sanitation Data'!$F$31,0,10*ROW('Sanitation Data'!F25))="","",OFFSET('Sanitation Data'!$F$31,0,10*ROW('Sanitation Data'!F25)))</f>
        <v/>
      </c>
      <c r="CY31" s="279" t="str">
        <f ca="true">+IF(OFFSET('Sanitation Data'!$F$32,0,10*ROW('Sanitation Data'!F25))="","",OFFSET('Sanitation Data'!$F$32,0,10*ROW('Sanitation Data'!F25)))</f>
        <v/>
      </c>
      <c r="CZ31" s="279" t="str">
        <f ca="true">+IF(OFFSET('Sanitation Data'!$G$28,0,10*ROW('Sanitation Data'!G25))="","",OFFSET('Sanitation Data'!$G$28,0,10*ROW('Sanitation Data'!G25)))</f>
        <v/>
      </c>
      <c r="DA31" s="279" t="str">
        <f ca="true">+IF(OFFSET('Sanitation Data'!$G$29,0,10*ROW('Sanitation Data'!G25))="","",OFFSET('Sanitation Data'!$G$29,0,10*ROW('Sanitation Data'!G25)))</f>
        <v/>
      </c>
      <c r="DB31" s="279" t="str">
        <f ca="true">+IF(OFFSET('Sanitation Data'!$G$30,0,10*ROW('Sanitation Data'!G25))="","",OFFSET('Sanitation Data'!$G$30,0,10*ROW('Sanitation Data'!G25)))</f>
        <v/>
      </c>
      <c r="DC31" s="279" t="str">
        <f ca="true">+IF(OFFSET('Sanitation Data'!$G$31,0,10*ROW('Sanitation Data'!G25))="","",OFFSET('Sanitation Data'!$G$31,0,10*ROW('Sanitation Data'!G25)))</f>
        <v/>
      </c>
      <c r="DD31" s="279" t="str">
        <f ca="true">+IF(OFFSET('Sanitation Data'!$G$32,0,10*ROW('Sanitation Data'!G25))="","",OFFSET('Sanitation Data'!$G$32,0,10*ROW('Sanitation Data'!G25)))</f>
        <v/>
      </c>
      <c r="DE31" s="279" t="str">
        <f ca="true">+IF(OFFSET('Sanitation Data'!$H$28,0,10*ROW('Sanitation Data'!H25))="","",OFFSET('Sanitation Data'!$H$28,0,10*ROW('Sanitation Data'!H25)))</f>
        <v/>
      </c>
      <c r="DF31" s="279" t="str">
        <f ca="true">+IF(OFFSET('Sanitation Data'!$H$29,0,10*ROW('Sanitation Data'!H25))="","",OFFSET('Sanitation Data'!$H$29,0,10*ROW('Sanitation Data'!H25)))</f>
        <v/>
      </c>
      <c r="DG31" s="279" t="str">
        <f ca="true">+IF(OFFSET('Sanitation Data'!$H$30,0,10*ROW('Sanitation Data'!H25))="","",OFFSET('Sanitation Data'!$H$30,0,10*ROW('Sanitation Data'!H25)))</f>
        <v/>
      </c>
      <c r="DH31" s="279" t="str">
        <f ca="true">+IF(OFFSET('Sanitation Data'!$H$31,0,10*ROW('Sanitation Data'!H25))="","",OFFSET('Sanitation Data'!$H$31,0,10*ROW('Sanitation Data'!H25)))</f>
        <v/>
      </c>
      <c r="DI31" s="279" t="str">
        <f ca="true">+IF(OFFSET('Sanitation Data'!$H$32,0,10*ROW('Sanitation Data'!H25))="","",OFFSET('Sanitation Data'!$H$32,0,10*ROW('Sanitation Data'!H25)))</f>
        <v/>
      </c>
      <c r="DJ31" s="279" t="str">
        <f ca="true">+IF(OFFSET('Sanitation Data'!$I$28,0,10*ROW('Sanitation Data'!I25))="","",OFFSET('Sanitation Data'!$I$28,0,10*ROW('Sanitation Data'!I25)))</f>
        <v/>
      </c>
      <c r="DK31" s="279" t="str">
        <f ca="true">+IF(OFFSET('Sanitation Data'!$I$29,0,10*ROW('Sanitation Data'!I25))="","",OFFSET('Sanitation Data'!$I$29,0,10*ROW('Sanitation Data'!I25)))</f>
        <v/>
      </c>
      <c r="DL31" s="279" t="str">
        <f ca="true">+IF(OFFSET('Sanitation Data'!$I$30,0,10*ROW('Sanitation Data'!I25))="","",OFFSET('Sanitation Data'!$I$30,0,10*ROW('Sanitation Data'!I25)))</f>
        <v/>
      </c>
      <c r="DM31" s="279" t="str">
        <f ca="true">+IF(OFFSET('Sanitation Data'!$I$31,0,10*ROW('Sanitation Data'!I25))="","",OFFSET('Sanitation Data'!$I$31,0,10*ROW('Sanitation Data'!I25)))</f>
        <v/>
      </c>
      <c r="DN31" s="279" t="str">
        <f ca="true">+IF(OFFSET('Sanitation Data'!$I$32,0,10*ROW('Sanitation Data'!I25))="","",OFFSET('Sanitation Data'!$I$32,0,10*ROW('Sanitation Data'!I25)))</f>
        <v/>
      </c>
      <c r="DO31" s="279" t="str">
        <f ca="true">+IF(OFFSET('Hygiene Data'!$D$11,0,10*ROW('Hygiene Data'!D25))="","",OFFSET('Hygiene Data'!$D$11,0,10*ROW('Hygiene Data'!D25)))</f>
        <v/>
      </c>
      <c r="DP31" s="279" t="str">
        <f ca="true">+IF(OFFSET('Hygiene Data'!$D$12,0,10*ROW('Hygiene Data'!D25))="","",OFFSET('Hygiene Data'!$D$12,0,10*ROW('Hygiene Data'!D25)))</f>
        <v/>
      </c>
      <c r="DQ31" s="279" t="str">
        <f ca="true">+IF(OFFSET('Hygiene Data'!$D$13,0,10*ROW('Hygiene Data'!D25))="","",OFFSET('Hygiene Data'!$D$13,0,10*ROW('Hygiene Data'!D25)))</f>
        <v/>
      </c>
      <c r="DR31" s="279" t="str">
        <f ca="true">+IF(OFFSET('Hygiene Data'!$E$11,0,10*ROW('Hygiene Data'!E25))="","",OFFSET('Hygiene Data'!$E$11,0,10*ROW('Hygiene Data'!E25)))</f>
        <v/>
      </c>
      <c r="DS31" s="279" t="str">
        <f ca="true">+IF(OFFSET('Hygiene Data'!$E$12,0,10*ROW('Hygiene Data'!E25))="","",OFFSET('Hygiene Data'!$E$12,0,10*ROW('Hygiene Data'!E25)))</f>
        <v/>
      </c>
      <c r="DT31" s="279" t="str">
        <f ca="true">+IF(OFFSET('Hygiene Data'!$E$13,0,10*ROW('Hygiene Data'!E25))="","",OFFSET('Hygiene Data'!$E$13,0,10*ROW('Hygiene Data'!E25)))</f>
        <v/>
      </c>
      <c r="DU31" s="279" t="str">
        <f ca="true">+IF(OFFSET('Hygiene Data'!$F$11,0,10*ROW('Hygiene Data'!F25))="","",OFFSET('Hygiene Data'!$F$11,0,10*ROW('Hygiene Data'!F25)))</f>
        <v/>
      </c>
      <c r="DV31" s="279" t="str">
        <f ca="true">+IF(OFFSET('Hygiene Data'!$F$12,0,10*ROW('Hygiene Data'!F25))="","",OFFSET('Hygiene Data'!$F$12,0,10*ROW('Hygiene Data'!F25)))</f>
        <v/>
      </c>
      <c r="DW31" s="279" t="str">
        <f ca="true">+IF(OFFSET('Hygiene Data'!$F$13,0,10*ROW('Hygiene Data'!F25))="","",OFFSET('Hygiene Data'!$F$13,0,10*ROW('Hygiene Data'!F25)))</f>
        <v/>
      </c>
      <c r="DX31" s="279" t="str">
        <f ca="true">+IF(OFFSET('Hygiene Data'!$G$11,0,10*ROW('Hygiene Data'!G25))="","",OFFSET('Hygiene Data'!$G$11,0,10*ROW('Hygiene Data'!G25)))</f>
        <v/>
      </c>
      <c r="DY31" s="279" t="str">
        <f ca="true">+IF(OFFSET('Hygiene Data'!$G$12,0,10*ROW('Hygiene Data'!G25))="","",OFFSET('Hygiene Data'!$G$12,0,10*ROW('Hygiene Data'!G25)))</f>
        <v/>
      </c>
      <c r="DZ31" s="279" t="str">
        <f ca="true">+IF(OFFSET('Hygiene Data'!$G$13,0,10*ROW('Hygiene Data'!G25))="","",OFFSET('Hygiene Data'!$G$13,0,10*ROW('Hygiene Data'!G25)))</f>
        <v/>
      </c>
      <c r="EA31" s="279" t="str">
        <f ca="true">+IF(OFFSET('Hygiene Data'!$H$11,0,10*ROW('Hygiene Data'!H25))="","",OFFSET('Hygiene Data'!$H$11,0,10*ROW('Hygiene Data'!H25)))</f>
        <v/>
      </c>
      <c r="EB31" s="279" t="str">
        <f ca="true">+IF(OFFSET('Hygiene Data'!$H$12,0,10*ROW('Hygiene Data'!H25))="","",OFFSET('Hygiene Data'!$H$12,0,10*ROW('Hygiene Data'!H25)))</f>
        <v/>
      </c>
      <c r="EC31" s="279" t="str">
        <f ca="true">+IF(OFFSET('Hygiene Data'!$H$13,0,10*ROW('Hygiene Data'!H25))="","",OFFSET('Hygiene Data'!$H$13,0,10*ROW('Hygiene Data'!H25)))</f>
        <v/>
      </c>
      <c r="ED31" s="279" t="str">
        <f ca="true">+IF(OFFSET('Hygiene Data'!$I$11,0,10*ROW('Hygiene Data'!I25))="","",OFFSET('Hygiene Data'!$I$11,0,10*ROW('Hygiene Data'!I25)))</f>
        <v/>
      </c>
      <c r="EE31" s="279" t="str">
        <f ca="true">+IF(OFFSET('Hygiene Data'!$I$12,0,10*ROW('Hygiene Data'!I25))="","",OFFSET('Hygiene Data'!$I$12,0,10*ROW('Hygiene Data'!I25)))</f>
        <v/>
      </c>
      <c r="EF31" s="27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9"/>
      <c r="BS32" s="279" t="str">
        <f ca="true">+IF(OFFSET('Water Data'!$D$27,0,10*ROW('Water Data'!D26))="","",OFFSET('Water Data'!$D$27,0,10*ROW('Water Data'!D26)))</f>
        <v/>
      </c>
      <c r="BT32" s="279" t="str">
        <f ca="true">+IF(OFFSET('Water Data'!$D$28,0,10*ROW('Water Data'!D26))="","",OFFSET('Water Data'!$D$28,0,10*ROW('Water Data'!D26)))</f>
        <v/>
      </c>
      <c r="BU32" s="279" t="str">
        <f ca="true">+IF(OFFSET('Water Data'!$D$29,0,10*ROW('Water Data'!D26))="","",OFFSET('Water Data'!$D$29,0,10*ROW('Water Data'!D26)))</f>
        <v/>
      </c>
      <c r="BV32" s="279" t="str">
        <f ca="true">+IF(OFFSET('Water Data'!$E$27,0,10*ROW('Water Data'!E26))="","",OFFSET('Water Data'!$E$27,0,10*ROW('Water Data'!E26)))</f>
        <v/>
      </c>
      <c r="BW32" s="279" t="str">
        <f ca="true">+IF(OFFSET('Water Data'!$E$28,0,10*ROW('Water Data'!E26))="","",OFFSET('Water Data'!$E$28,0,10*ROW('Water Data'!E26)))</f>
        <v/>
      </c>
      <c r="BX32" s="279" t="str">
        <f ca="true">+IF(OFFSET('Water Data'!$E$29,0,10*ROW('Water Data'!E26))="","",OFFSET('Water Data'!$E$29,0,10*ROW('Water Data'!E26)))</f>
        <v/>
      </c>
      <c r="BY32" s="279" t="str">
        <f ca="true">+IF(OFFSET('Water Data'!$F$27,0,10*ROW('Water Data'!F26))="","",OFFSET('Water Data'!$F$27,0,10*ROW('Water Data'!F26)))</f>
        <v/>
      </c>
      <c r="BZ32" s="279" t="str">
        <f ca="true">+IF(OFFSET('Water Data'!$F$28,0,10*ROW('Water Data'!F26))="","",OFFSET('Water Data'!$F$28,0,10*ROW('Water Data'!F26)))</f>
        <v/>
      </c>
      <c r="CA32" s="279" t="str">
        <f ca="true">+IF(OFFSET('Water Data'!$F$29,0,10*ROW('Water Data'!F26))="","",OFFSET('Water Data'!$F$29,0,10*ROW('Water Data'!F26)))</f>
        <v/>
      </c>
      <c r="CB32" s="279" t="str">
        <f ca="true">+IF(OFFSET('Water Data'!$G$27,0,10*ROW('Water Data'!G26))="","",OFFSET('Water Data'!$G$27,0,10*ROW('Water Data'!G26)))</f>
        <v/>
      </c>
      <c r="CC32" s="279" t="str">
        <f ca="true">+IF(OFFSET('Water Data'!$G$28,0,10*ROW('Water Data'!G26))="","",OFFSET('Water Data'!$G$28,0,10*ROW('Water Data'!G26)))</f>
        <v/>
      </c>
      <c r="CD32" s="279" t="str">
        <f ca="true">+IF(OFFSET('Water Data'!$G$29,0,10*ROW('Water Data'!G26))="","",OFFSET('Water Data'!$G$29,0,10*ROW('Water Data'!G26)))</f>
        <v/>
      </c>
      <c r="CE32" s="279" t="str">
        <f ca="true">+IF(OFFSET('Water Data'!$H$27,0,10*ROW('Water Data'!H26))="","",OFFSET('Water Data'!$H$27,0,10*ROW('Water Data'!H26)))</f>
        <v/>
      </c>
      <c r="CF32" s="279" t="str">
        <f ca="true">+IF(OFFSET('Water Data'!$H$28,0,10*ROW('Water Data'!H26))="","",OFFSET('Water Data'!$H$28,0,10*ROW('Water Data'!H26)))</f>
        <v/>
      </c>
      <c r="CG32" s="279" t="str">
        <f ca="true">+IF(OFFSET('Water Data'!$H$29,0,10*ROW('Water Data'!H26))="","",OFFSET('Water Data'!$H$29,0,10*ROW('Water Data'!H26)))</f>
        <v/>
      </c>
      <c r="CH32" s="279" t="str">
        <f ca="true">+IF(OFFSET('Water Data'!$I$27,0,10*ROW('Water Data'!I26))="","",OFFSET('Water Data'!$I$27,0,10*ROW('Water Data'!I26)))</f>
        <v/>
      </c>
      <c r="CI32" s="279" t="str">
        <f ca="true">+IF(OFFSET('Water Data'!$I$28,0,10*ROW('Water Data'!I26))="","",OFFSET('Water Data'!$I$28,0,10*ROW('Water Data'!I26)))</f>
        <v/>
      </c>
      <c r="CJ32" s="279" t="str">
        <f ca="true">+IF(OFFSET('Water Data'!$I$29,0,10*ROW('Water Data'!I26))="","",OFFSET('Water Data'!$I$29,0,10*ROW('Water Data'!I26)))</f>
        <v/>
      </c>
      <c r="CK32" s="279" t="str">
        <f ca="true">+IF(OFFSET('Sanitation Data'!$D$28,0,10*ROW('Sanitation Data'!D26))="","",OFFSET('Sanitation Data'!$D$28,0,10*ROW('Sanitation Data'!D26)))</f>
        <v/>
      </c>
      <c r="CL32" s="279" t="str">
        <f ca="true">+IF(OFFSET('Sanitation Data'!$D$29,0,10*ROW('Sanitation Data'!D26))="","",OFFSET('Sanitation Data'!$D$29,0,10*ROW('Sanitation Data'!D26)))</f>
        <v/>
      </c>
      <c r="CM32" s="279" t="str">
        <f ca="true">+IF(OFFSET('Sanitation Data'!$D$30,0,10*ROW('Sanitation Data'!D26))="","",OFFSET('Sanitation Data'!$D$30,0,10*ROW('Sanitation Data'!D26)))</f>
        <v/>
      </c>
      <c r="CN32" s="279" t="str">
        <f ca="true">+IF(OFFSET('Sanitation Data'!$D$31,0,10*ROW('Sanitation Data'!D26))="","",OFFSET('Sanitation Data'!$D$31,0,10*ROW('Sanitation Data'!D26)))</f>
        <v/>
      </c>
      <c r="CO32" s="279" t="str">
        <f ca="true">+IF(OFFSET('Sanitation Data'!$D$32,0,10*ROW('Sanitation Data'!D26))="","",OFFSET('Sanitation Data'!$D$32,0,10*ROW('Sanitation Data'!D26)))</f>
        <v/>
      </c>
      <c r="CP32" s="279" t="str">
        <f ca="true">+IF(OFFSET('Sanitation Data'!$E$28,0,10*ROW('Sanitation Data'!E26))="","",OFFSET('Sanitation Data'!$E$28,0,10*ROW('Sanitation Data'!E26)))</f>
        <v/>
      </c>
      <c r="CQ32" s="279" t="str">
        <f ca="true">+IF(OFFSET('Sanitation Data'!$E$29,0,10*ROW('Sanitation Data'!E26))="","",OFFSET('Sanitation Data'!$E$29,0,10*ROW('Sanitation Data'!E26)))</f>
        <v/>
      </c>
      <c r="CR32" s="279" t="str">
        <f ca="true">+IF(OFFSET('Sanitation Data'!$E$30,0,10*ROW('Sanitation Data'!E26))="","",OFFSET('Sanitation Data'!$E$30,0,10*ROW('Sanitation Data'!E26)))</f>
        <v/>
      </c>
      <c r="CS32" s="279" t="str">
        <f ca="true">+IF(OFFSET('Sanitation Data'!$E$31,0,10*ROW('Sanitation Data'!E26))="","",OFFSET('Sanitation Data'!$E$31,0,10*ROW('Sanitation Data'!E26)))</f>
        <v/>
      </c>
      <c r="CT32" s="279" t="str">
        <f ca="true">+IF(OFFSET('Sanitation Data'!$E$32,0,10*ROW('Sanitation Data'!E26))="","",OFFSET('Sanitation Data'!$E$32,0,10*ROW('Sanitation Data'!E26)))</f>
        <v/>
      </c>
      <c r="CU32" s="279" t="str">
        <f ca="true">+IF(OFFSET('Sanitation Data'!$F$28,0,10*ROW('Sanitation Data'!F26))="","",OFFSET('Sanitation Data'!$F$28,0,10*ROW('Sanitation Data'!F26)))</f>
        <v/>
      </c>
      <c r="CV32" s="279" t="str">
        <f ca="true">+IF(OFFSET('Sanitation Data'!$F$29,0,10*ROW('Sanitation Data'!F26))="","",OFFSET('Sanitation Data'!$F$29,0,10*ROW('Sanitation Data'!F26)))</f>
        <v/>
      </c>
      <c r="CW32" s="279" t="str">
        <f ca="true">+IF(OFFSET('Sanitation Data'!$F$30,0,10*ROW('Sanitation Data'!F26))="","",OFFSET('Sanitation Data'!$F$30,0,10*ROW('Sanitation Data'!F26)))</f>
        <v/>
      </c>
      <c r="CX32" s="279" t="str">
        <f ca="true">+IF(OFFSET('Sanitation Data'!$F$31,0,10*ROW('Sanitation Data'!F26))="","",OFFSET('Sanitation Data'!$F$31,0,10*ROW('Sanitation Data'!F26)))</f>
        <v/>
      </c>
      <c r="CY32" s="279" t="str">
        <f ca="true">+IF(OFFSET('Sanitation Data'!$F$32,0,10*ROW('Sanitation Data'!F26))="","",OFFSET('Sanitation Data'!$F$32,0,10*ROW('Sanitation Data'!F26)))</f>
        <v/>
      </c>
      <c r="CZ32" s="279" t="str">
        <f ca="true">+IF(OFFSET('Sanitation Data'!$G$28,0,10*ROW('Sanitation Data'!G26))="","",OFFSET('Sanitation Data'!$G$28,0,10*ROW('Sanitation Data'!G26)))</f>
        <v/>
      </c>
      <c r="DA32" s="279" t="str">
        <f ca="true">+IF(OFFSET('Sanitation Data'!$G$29,0,10*ROW('Sanitation Data'!G26))="","",OFFSET('Sanitation Data'!$G$29,0,10*ROW('Sanitation Data'!G26)))</f>
        <v/>
      </c>
      <c r="DB32" s="279" t="str">
        <f ca="true">+IF(OFFSET('Sanitation Data'!$G$30,0,10*ROW('Sanitation Data'!G26))="","",OFFSET('Sanitation Data'!$G$30,0,10*ROW('Sanitation Data'!G26)))</f>
        <v/>
      </c>
      <c r="DC32" s="279" t="str">
        <f ca="true">+IF(OFFSET('Sanitation Data'!$G$31,0,10*ROW('Sanitation Data'!G26))="","",OFFSET('Sanitation Data'!$G$31,0,10*ROW('Sanitation Data'!G26)))</f>
        <v/>
      </c>
      <c r="DD32" s="279" t="str">
        <f ca="true">+IF(OFFSET('Sanitation Data'!$G$32,0,10*ROW('Sanitation Data'!G26))="","",OFFSET('Sanitation Data'!$G$32,0,10*ROW('Sanitation Data'!G26)))</f>
        <v/>
      </c>
      <c r="DE32" s="279" t="str">
        <f ca="true">+IF(OFFSET('Sanitation Data'!$H$28,0,10*ROW('Sanitation Data'!H26))="","",OFFSET('Sanitation Data'!$H$28,0,10*ROW('Sanitation Data'!H26)))</f>
        <v/>
      </c>
      <c r="DF32" s="279" t="str">
        <f ca="true">+IF(OFFSET('Sanitation Data'!$H$29,0,10*ROW('Sanitation Data'!H26))="","",OFFSET('Sanitation Data'!$H$29,0,10*ROW('Sanitation Data'!H26)))</f>
        <v/>
      </c>
      <c r="DG32" s="279" t="str">
        <f ca="true">+IF(OFFSET('Sanitation Data'!$H$30,0,10*ROW('Sanitation Data'!H26))="","",OFFSET('Sanitation Data'!$H$30,0,10*ROW('Sanitation Data'!H26)))</f>
        <v/>
      </c>
      <c r="DH32" s="279" t="str">
        <f ca="true">+IF(OFFSET('Sanitation Data'!$H$31,0,10*ROW('Sanitation Data'!H26))="","",OFFSET('Sanitation Data'!$H$31,0,10*ROW('Sanitation Data'!H26)))</f>
        <v/>
      </c>
      <c r="DI32" s="279" t="str">
        <f ca="true">+IF(OFFSET('Sanitation Data'!$H$32,0,10*ROW('Sanitation Data'!H26))="","",OFFSET('Sanitation Data'!$H$32,0,10*ROW('Sanitation Data'!H26)))</f>
        <v/>
      </c>
      <c r="DJ32" s="279" t="str">
        <f ca="true">+IF(OFFSET('Sanitation Data'!$I$28,0,10*ROW('Sanitation Data'!I26))="","",OFFSET('Sanitation Data'!$I$28,0,10*ROW('Sanitation Data'!I26)))</f>
        <v/>
      </c>
      <c r="DK32" s="279" t="str">
        <f ca="true">+IF(OFFSET('Sanitation Data'!$I$29,0,10*ROW('Sanitation Data'!I26))="","",OFFSET('Sanitation Data'!$I$29,0,10*ROW('Sanitation Data'!I26)))</f>
        <v/>
      </c>
      <c r="DL32" s="279" t="str">
        <f ca="true">+IF(OFFSET('Sanitation Data'!$I$30,0,10*ROW('Sanitation Data'!I26))="","",OFFSET('Sanitation Data'!$I$30,0,10*ROW('Sanitation Data'!I26)))</f>
        <v/>
      </c>
      <c r="DM32" s="279" t="str">
        <f ca="true">+IF(OFFSET('Sanitation Data'!$I$31,0,10*ROW('Sanitation Data'!I26))="","",OFFSET('Sanitation Data'!$I$31,0,10*ROW('Sanitation Data'!I26)))</f>
        <v/>
      </c>
      <c r="DN32" s="279" t="str">
        <f ca="true">+IF(OFFSET('Sanitation Data'!$I$32,0,10*ROW('Sanitation Data'!I26))="","",OFFSET('Sanitation Data'!$I$32,0,10*ROW('Sanitation Data'!I26)))</f>
        <v/>
      </c>
      <c r="DO32" s="279" t="str">
        <f ca="true">+IF(OFFSET('Hygiene Data'!$D$11,0,10*ROW('Hygiene Data'!D26))="","",OFFSET('Hygiene Data'!$D$11,0,10*ROW('Hygiene Data'!D26)))</f>
        <v/>
      </c>
      <c r="DP32" s="279" t="str">
        <f ca="true">+IF(OFFSET('Hygiene Data'!$D$12,0,10*ROW('Hygiene Data'!D26))="","",OFFSET('Hygiene Data'!$D$12,0,10*ROW('Hygiene Data'!D26)))</f>
        <v/>
      </c>
      <c r="DQ32" s="279" t="str">
        <f ca="true">+IF(OFFSET('Hygiene Data'!$D$13,0,10*ROW('Hygiene Data'!D26))="","",OFFSET('Hygiene Data'!$D$13,0,10*ROW('Hygiene Data'!D26)))</f>
        <v/>
      </c>
      <c r="DR32" s="279" t="str">
        <f ca="true">+IF(OFFSET('Hygiene Data'!$E$11,0,10*ROW('Hygiene Data'!E26))="","",OFFSET('Hygiene Data'!$E$11,0,10*ROW('Hygiene Data'!E26)))</f>
        <v/>
      </c>
      <c r="DS32" s="279" t="str">
        <f ca="true">+IF(OFFSET('Hygiene Data'!$E$12,0,10*ROW('Hygiene Data'!E26))="","",OFFSET('Hygiene Data'!$E$12,0,10*ROW('Hygiene Data'!E26)))</f>
        <v/>
      </c>
      <c r="DT32" s="279" t="str">
        <f ca="true">+IF(OFFSET('Hygiene Data'!$E$13,0,10*ROW('Hygiene Data'!E26))="","",OFFSET('Hygiene Data'!$E$13,0,10*ROW('Hygiene Data'!E26)))</f>
        <v/>
      </c>
      <c r="DU32" s="279" t="str">
        <f ca="true">+IF(OFFSET('Hygiene Data'!$F$11,0,10*ROW('Hygiene Data'!F26))="","",OFFSET('Hygiene Data'!$F$11,0,10*ROW('Hygiene Data'!F26)))</f>
        <v/>
      </c>
      <c r="DV32" s="279" t="str">
        <f ca="true">+IF(OFFSET('Hygiene Data'!$F$12,0,10*ROW('Hygiene Data'!F26))="","",OFFSET('Hygiene Data'!$F$12,0,10*ROW('Hygiene Data'!F26)))</f>
        <v/>
      </c>
      <c r="DW32" s="279" t="str">
        <f ca="true">+IF(OFFSET('Hygiene Data'!$F$13,0,10*ROW('Hygiene Data'!F26))="","",OFFSET('Hygiene Data'!$F$13,0,10*ROW('Hygiene Data'!F26)))</f>
        <v/>
      </c>
      <c r="DX32" s="279" t="str">
        <f ca="true">+IF(OFFSET('Hygiene Data'!$G$11,0,10*ROW('Hygiene Data'!G26))="","",OFFSET('Hygiene Data'!$G$11,0,10*ROW('Hygiene Data'!G26)))</f>
        <v/>
      </c>
      <c r="DY32" s="279" t="str">
        <f ca="true">+IF(OFFSET('Hygiene Data'!$G$12,0,10*ROW('Hygiene Data'!G26))="","",OFFSET('Hygiene Data'!$G$12,0,10*ROW('Hygiene Data'!G26)))</f>
        <v/>
      </c>
      <c r="DZ32" s="279" t="str">
        <f ca="true">+IF(OFFSET('Hygiene Data'!$G$13,0,10*ROW('Hygiene Data'!G26))="","",OFFSET('Hygiene Data'!$G$13,0,10*ROW('Hygiene Data'!G26)))</f>
        <v/>
      </c>
      <c r="EA32" s="279" t="str">
        <f ca="true">+IF(OFFSET('Hygiene Data'!$H$11,0,10*ROW('Hygiene Data'!H26))="","",OFFSET('Hygiene Data'!$H$11,0,10*ROW('Hygiene Data'!H26)))</f>
        <v/>
      </c>
      <c r="EB32" s="279" t="str">
        <f ca="true">+IF(OFFSET('Hygiene Data'!$H$12,0,10*ROW('Hygiene Data'!H26))="","",OFFSET('Hygiene Data'!$H$12,0,10*ROW('Hygiene Data'!H26)))</f>
        <v/>
      </c>
      <c r="EC32" s="279" t="str">
        <f ca="true">+IF(OFFSET('Hygiene Data'!$H$13,0,10*ROW('Hygiene Data'!H26))="","",OFFSET('Hygiene Data'!$H$13,0,10*ROW('Hygiene Data'!H26)))</f>
        <v/>
      </c>
      <c r="ED32" s="279" t="str">
        <f ca="true">+IF(OFFSET('Hygiene Data'!$I$11,0,10*ROW('Hygiene Data'!I26))="","",OFFSET('Hygiene Data'!$I$11,0,10*ROW('Hygiene Data'!I26)))</f>
        <v/>
      </c>
      <c r="EE32" s="279" t="str">
        <f ca="true">+IF(OFFSET('Hygiene Data'!$I$12,0,10*ROW('Hygiene Data'!I26))="","",OFFSET('Hygiene Data'!$I$12,0,10*ROW('Hygiene Data'!I26)))</f>
        <v/>
      </c>
      <c r="EF32" s="27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9"/>
      <c r="BS33" s="279" t="str">
        <f ca="true">+IF(OFFSET('Water Data'!$D$27,0,10*ROW('Water Data'!D27))="","",OFFSET('Water Data'!$D$27,0,10*ROW('Water Data'!D27)))</f>
        <v/>
      </c>
      <c r="BT33" s="279" t="str">
        <f ca="true">+IF(OFFSET('Water Data'!$D$28,0,10*ROW('Water Data'!D27))="","",OFFSET('Water Data'!$D$28,0,10*ROW('Water Data'!D27)))</f>
        <v/>
      </c>
      <c r="BU33" s="279" t="str">
        <f ca="true">+IF(OFFSET('Water Data'!$D$29,0,10*ROW('Water Data'!D27))="","",OFFSET('Water Data'!$D$29,0,10*ROW('Water Data'!D27)))</f>
        <v/>
      </c>
      <c r="BV33" s="279" t="str">
        <f ca="true">+IF(OFFSET('Water Data'!$E$27,0,10*ROW('Water Data'!E27))="","",OFFSET('Water Data'!$E$27,0,10*ROW('Water Data'!E27)))</f>
        <v/>
      </c>
      <c r="BW33" s="279" t="str">
        <f ca="true">+IF(OFFSET('Water Data'!$E$28,0,10*ROW('Water Data'!E27))="","",OFFSET('Water Data'!$E$28,0,10*ROW('Water Data'!E27)))</f>
        <v/>
      </c>
      <c r="BX33" s="279" t="str">
        <f ca="true">+IF(OFFSET('Water Data'!$E$29,0,10*ROW('Water Data'!E27))="","",OFFSET('Water Data'!$E$29,0,10*ROW('Water Data'!E27)))</f>
        <v/>
      </c>
      <c r="BY33" s="279" t="str">
        <f ca="true">+IF(OFFSET('Water Data'!$F$27,0,10*ROW('Water Data'!F27))="","",OFFSET('Water Data'!$F$27,0,10*ROW('Water Data'!F27)))</f>
        <v/>
      </c>
      <c r="BZ33" s="279" t="str">
        <f ca="true">+IF(OFFSET('Water Data'!$F$28,0,10*ROW('Water Data'!F27))="","",OFFSET('Water Data'!$F$28,0,10*ROW('Water Data'!F27)))</f>
        <v/>
      </c>
      <c r="CA33" s="279" t="str">
        <f ca="true">+IF(OFFSET('Water Data'!$F$29,0,10*ROW('Water Data'!F27))="","",OFFSET('Water Data'!$F$29,0,10*ROW('Water Data'!F27)))</f>
        <v/>
      </c>
      <c r="CB33" s="279" t="str">
        <f ca="true">+IF(OFFSET('Water Data'!$G$27,0,10*ROW('Water Data'!G27))="","",OFFSET('Water Data'!$G$27,0,10*ROW('Water Data'!G27)))</f>
        <v/>
      </c>
      <c r="CC33" s="279" t="str">
        <f ca="true">+IF(OFFSET('Water Data'!$G$28,0,10*ROW('Water Data'!G27))="","",OFFSET('Water Data'!$G$28,0,10*ROW('Water Data'!G27)))</f>
        <v/>
      </c>
      <c r="CD33" s="279" t="str">
        <f ca="true">+IF(OFFSET('Water Data'!$G$29,0,10*ROW('Water Data'!G27))="","",OFFSET('Water Data'!$G$29,0,10*ROW('Water Data'!G27)))</f>
        <v/>
      </c>
      <c r="CE33" s="279" t="str">
        <f ca="true">+IF(OFFSET('Water Data'!$H$27,0,10*ROW('Water Data'!H27))="","",OFFSET('Water Data'!$H$27,0,10*ROW('Water Data'!H27)))</f>
        <v/>
      </c>
      <c r="CF33" s="279" t="str">
        <f ca="true">+IF(OFFSET('Water Data'!$H$28,0,10*ROW('Water Data'!H27))="","",OFFSET('Water Data'!$H$28,0,10*ROW('Water Data'!H27)))</f>
        <v/>
      </c>
      <c r="CG33" s="279" t="str">
        <f ca="true">+IF(OFFSET('Water Data'!$H$29,0,10*ROW('Water Data'!H27))="","",OFFSET('Water Data'!$H$29,0,10*ROW('Water Data'!H27)))</f>
        <v/>
      </c>
      <c r="CH33" s="279" t="str">
        <f ca="true">+IF(OFFSET('Water Data'!$I$27,0,10*ROW('Water Data'!I27))="","",OFFSET('Water Data'!$I$27,0,10*ROW('Water Data'!I27)))</f>
        <v/>
      </c>
      <c r="CI33" s="279" t="str">
        <f ca="true">+IF(OFFSET('Water Data'!$I$28,0,10*ROW('Water Data'!I27))="","",OFFSET('Water Data'!$I$28,0,10*ROW('Water Data'!I27)))</f>
        <v/>
      </c>
      <c r="CJ33" s="279" t="str">
        <f ca="true">+IF(OFFSET('Water Data'!$I$29,0,10*ROW('Water Data'!I27))="","",OFFSET('Water Data'!$I$29,0,10*ROW('Water Data'!I27)))</f>
        <v/>
      </c>
      <c r="CK33" s="279" t="str">
        <f ca="true">+IF(OFFSET('Sanitation Data'!$D$28,0,10*ROW('Sanitation Data'!D27))="","",OFFSET('Sanitation Data'!$D$28,0,10*ROW('Sanitation Data'!D27)))</f>
        <v/>
      </c>
      <c r="CL33" s="279" t="str">
        <f ca="true">+IF(OFFSET('Sanitation Data'!$D$29,0,10*ROW('Sanitation Data'!D27))="","",OFFSET('Sanitation Data'!$D$29,0,10*ROW('Sanitation Data'!D27)))</f>
        <v/>
      </c>
      <c r="CM33" s="279" t="str">
        <f ca="true">+IF(OFFSET('Sanitation Data'!$D$30,0,10*ROW('Sanitation Data'!D27))="","",OFFSET('Sanitation Data'!$D$30,0,10*ROW('Sanitation Data'!D27)))</f>
        <v/>
      </c>
      <c r="CN33" s="279" t="str">
        <f ca="true">+IF(OFFSET('Sanitation Data'!$D$31,0,10*ROW('Sanitation Data'!D27))="","",OFFSET('Sanitation Data'!$D$31,0,10*ROW('Sanitation Data'!D27)))</f>
        <v/>
      </c>
      <c r="CO33" s="279" t="str">
        <f ca="true">+IF(OFFSET('Sanitation Data'!$D$32,0,10*ROW('Sanitation Data'!D27))="","",OFFSET('Sanitation Data'!$D$32,0,10*ROW('Sanitation Data'!D27)))</f>
        <v/>
      </c>
      <c r="CP33" s="279" t="str">
        <f ca="true">+IF(OFFSET('Sanitation Data'!$E$28,0,10*ROW('Sanitation Data'!E27))="","",OFFSET('Sanitation Data'!$E$28,0,10*ROW('Sanitation Data'!E27)))</f>
        <v/>
      </c>
      <c r="CQ33" s="279" t="str">
        <f ca="true">+IF(OFFSET('Sanitation Data'!$E$29,0,10*ROW('Sanitation Data'!E27))="","",OFFSET('Sanitation Data'!$E$29,0,10*ROW('Sanitation Data'!E27)))</f>
        <v/>
      </c>
      <c r="CR33" s="279" t="str">
        <f ca="true">+IF(OFFSET('Sanitation Data'!$E$30,0,10*ROW('Sanitation Data'!E27))="","",OFFSET('Sanitation Data'!$E$30,0,10*ROW('Sanitation Data'!E27)))</f>
        <v/>
      </c>
      <c r="CS33" s="279" t="str">
        <f ca="true">+IF(OFFSET('Sanitation Data'!$E$31,0,10*ROW('Sanitation Data'!E27))="","",OFFSET('Sanitation Data'!$E$31,0,10*ROW('Sanitation Data'!E27)))</f>
        <v/>
      </c>
      <c r="CT33" s="279" t="str">
        <f ca="true">+IF(OFFSET('Sanitation Data'!$E$32,0,10*ROW('Sanitation Data'!E27))="","",OFFSET('Sanitation Data'!$E$32,0,10*ROW('Sanitation Data'!E27)))</f>
        <v/>
      </c>
      <c r="CU33" s="279" t="str">
        <f ca="true">+IF(OFFSET('Sanitation Data'!$F$28,0,10*ROW('Sanitation Data'!F27))="","",OFFSET('Sanitation Data'!$F$28,0,10*ROW('Sanitation Data'!F27)))</f>
        <v/>
      </c>
      <c r="CV33" s="279" t="str">
        <f ca="true">+IF(OFFSET('Sanitation Data'!$F$29,0,10*ROW('Sanitation Data'!F27))="","",OFFSET('Sanitation Data'!$F$29,0,10*ROW('Sanitation Data'!F27)))</f>
        <v/>
      </c>
      <c r="CW33" s="279" t="str">
        <f ca="true">+IF(OFFSET('Sanitation Data'!$F$30,0,10*ROW('Sanitation Data'!F27))="","",OFFSET('Sanitation Data'!$F$30,0,10*ROW('Sanitation Data'!F27)))</f>
        <v/>
      </c>
      <c r="CX33" s="279" t="str">
        <f ca="true">+IF(OFFSET('Sanitation Data'!$F$31,0,10*ROW('Sanitation Data'!F27))="","",OFFSET('Sanitation Data'!$F$31,0,10*ROW('Sanitation Data'!F27)))</f>
        <v/>
      </c>
      <c r="CY33" s="279" t="str">
        <f ca="true">+IF(OFFSET('Sanitation Data'!$F$32,0,10*ROW('Sanitation Data'!F27))="","",OFFSET('Sanitation Data'!$F$32,0,10*ROW('Sanitation Data'!F27)))</f>
        <v/>
      </c>
      <c r="CZ33" s="279" t="str">
        <f ca="true">+IF(OFFSET('Sanitation Data'!$G$28,0,10*ROW('Sanitation Data'!G27))="","",OFFSET('Sanitation Data'!$G$28,0,10*ROW('Sanitation Data'!G27)))</f>
        <v/>
      </c>
      <c r="DA33" s="279" t="str">
        <f ca="true">+IF(OFFSET('Sanitation Data'!$G$29,0,10*ROW('Sanitation Data'!G27))="","",OFFSET('Sanitation Data'!$G$29,0,10*ROW('Sanitation Data'!G27)))</f>
        <v/>
      </c>
      <c r="DB33" s="279" t="str">
        <f ca="true">+IF(OFFSET('Sanitation Data'!$G$30,0,10*ROW('Sanitation Data'!G27))="","",OFFSET('Sanitation Data'!$G$30,0,10*ROW('Sanitation Data'!G27)))</f>
        <v/>
      </c>
      <c r="DC33" s="279" t="str">
        <f ca="true">+IF(OFFSET('Sanitation Data'!$G$31,0,10*ROW('Sanitation Data'!G27))="","",OFFSET('Sanitation Data'!$G$31,0,10*ROW('Sanitation Data'!G27)))</f>
        <v/>
      </c>
      <c r="DD33" s="279" t="str">
        <f ca="true">+IF(OFFSET('Sanitation Data'!$G$32,0,10*ROW('Sanitation Data'!G27))="","",OFFSET('Sanitation Data'!$G$32,0,10*ROW('Sanitation Data'!G27)))</f>
        <v/>
      </c>
      <c r="DE33" s="279" t="str">
        <f ca="true">+IF(OFFSET('Sanitation Data'!$H$28,0,10*ROW('Sanitation Data'!H27))="","",OFFSET('Sanitation Data'!$H$28,0,10*ROW('Sanitation Data'!H27)))</f>
        <v/>
      </c>
      <c r="DF33" s="279" t="str">
        <f ca="true">+IF(OFFSET('Sanitation Data'!$H$29,0,10*ROW('Sanitation Data'!H27))="","",OFFSET('Sanitation Data'!$H$29,0,10*ROW('Sanitation Data'!H27)))</f>
        <v/>
      </c>
      <c r="DG33" s="279" t="str">
        <f ca="true">+IF(OFFSET('Sanitation Data'!$H$30,0,10*ROW('Sanitation Data'!H27))="","",OFFSET('Sanitation Data'!$H$30,0,10*ROW('Sanitation Data'!H27)))</f>
        <v/>
      </c>
      <c r="DH33" s="279" t="str">
        <f ca="true">+IF(OFFSET('Sanitation Data'!$H$31,0,10*ROW('Sanitation Data'!H27))="","",OFFSET('Sanitation Data'!$H$31,0,10*ROW('Sanitation Data'!H27)))</f>
        <v/>
      </c>
      <c r="DI33" s="279" t="str">
        <f ca="true">+IF(OFFSET('Sanitation Data'!$H$32,0,10*ROW('Sanitation Data'!H27))="","",OFFSET('Sanitation Data'!$H$32,0,10*ROW('Sanitation Data'!H27)))</f>
        <v/>
      </c>
      <c r="DJ33" s="279" t="str">
        <f ca="true">+IF(OFFSET('Sanitation Data'!$I$28,0,10*ROW('Sanitation Data'!I27))="","",OFFSET('Sanitation Data'!$I$28,0,10*ROW('Sanitation Data'!I27)))</f>
        <v/>
      </c>
      <c r="DK33" s="279" t="str">
        <f ca="true">+IF(OFFSET('Sanitation Data'!$I$29,0,10*ROW('Sanitation Data'!I27))="","",OFFSET('Sanitation Data'!$I$29,0,10*ROW('Sanitation Data'!I27)))</f>
        <v/>
      </c>
      <c r="DL33" s="279" t="str">
        <f ca="true">+IF(OFFSET('Sanitation Data'!$I$30,0,10*ROW('Sanitation Data'!I27))="","",OFFSET('Sanitation Data'!$I$30,0,10*ROW('Sanitation Data'!I27)))</f>
        <v/>
      </c>
      <c r="DM33" s="279" t="str">
        <f ca="true">+IF(OFFSET('Sanitation Data'!$I$31,0,10*ROW('Sanitation Data'!I27))="","",OFFSET('Sanitation Data'!$I$31,0,10*ROW('Sanitation Data'!I27)))</f>
        <v/>
      </c>
      <c r="DN33" s="279" t="str">
        <f ca="true">+IF(OFFSET('Sanitation Data'!$I$32,0,10*ROW('Sanitation Data'!I27))="","",OFFSET('Sanitation Data'!$I$32,0,10*ROW('Sanitation Data'!I27)))</f>
        <v/>
      </c>
      <c r="DO33" s="279" t="str">
        <f ca="true">+IF(OFFSET('Hygiene Data'!$D$11,0,10*ROW('Hygiene Data'!D27))="","",OFFSET('Hygiene Data'!$D$11,0,10*ROW('Hygiene Data'!D27)))</f>
        <v/>
      </c>
      <c r="DP33" s="279" t="str">
        <f ca="true">+IF(OFFSET('Hygiene Data'!$D$12,0,10*ROW('Hygiene Data'!D27))="","",OFFSET('Hygiene Data'!$D$12,0,10*ROW('Hygiene Data'!D27)))</f>
        <v/>
      </c>
      <c r="DQ33" s="279" t="str">
        <f ca="true">+IF(OFFSET('Hygiene Data'!$D$13,0,10*ROW('Hygiene Data'!D27))="","",OFFSET('Hygiene Data'!$D$13,0,10*ROW('Hygiene Data'!D27)))</f>
        <v/>
      </c>
      <c r="DR33" s="279" t="str">
        <f ca="true">+IF(OFFSET('Hygiene Data'!$E$11,0,10*ROW('Hygiene Data'!E27))="","",OFFSET('Hygiene Data'!$E$11,0,10*ROW('Hygiene Data'!E27)))</f>
        <v/>
      </c>
      <c r="DS33" s="279" t="str">
        <f ca="true">+IF(OFFSET('Hygiene Data'!$E$12,0,10*ROW('Hygiene Data'!E27))="","",OFFSET('Hygiene Data'!$E$12,0,10*ROW('Hygiene Data'!E27)))</f>
        <v/>
      </c>
      <c r="DT33" s="279" t="str">
        <f ca="true">+IF(OFFSET('Hygiene Data'!$E$13,0,10*ROW('Hygiene Data'!E27))="","",OFFSET('Hygiene Data'!$E$13,0,10*ROW('Hygiene Data'!E27)))</f>
        <v/>
      </c>
      <c r="DU33" s="279" t="str">
        <f ca="true">+IF(OFFSET('Hygiene Data'!$F$11,0,10*ROW('Hygiene Data'!F27))="","",OFFSET('Hygiene Data'!$F$11,0,10*ROW('Hygiene Data'!F27)))</f>
        <v/>
      </c>
      <c r="DV33" s="279" t="str">
        <f ca="true">+IF(OFFSET('Hygiene Data'!$F$12,0,10*ROW('Hygiene Data'!F27))="","",OFFSET('Hygiene Data'!$F$12,0,10*ROW('Hygiene Data'!F27)))</f>
        <v/>
      </c>
      <c r="DW33" s="279" t="str">
        <f ca="true">+IF(OFFSET('Hygiene Data'!$F$13,0,10*ROW('Hygiene Data'!F27))="","",OFFSET('Hygiene Data'!$F$13,0,10*ROW('Hygiene Data'!F27)))</f>
        <v/>
      </c>
      <c r="DX33" s="279" t="str">
        <f ca="true">+IF(OFFSET('Hygiene Data'!$G$11,0,10*ROW('Hygiene Data'!G27))="","",OFFSET('Hygiene Data'!$G$11,0,10*ROW('Hygiene Data'!G27)))</f>
        <v/>
      </c>
      <c r="DY33" s="279" t="str">
        <f ca="true">+IF(OFFSET('Hygiene Data'!$G$12,0,10*ROW('Hygiene Data'!G27))="","",OFFSET('Hygiene Data'!$G$12,0,10*ROW('Hygiene Data'!G27)))</f>
        <v/>
      </c>
      <c r="DZ33" s="279" t="str">
        <f ca="true">+IF(OFFSET('Hygiene Data'!$G$13,0,10*ROW('Hygiene Data'!G27))="","",OFFSET('Hygiene Data'!$G$13,0,10*ROW('Hygiene Data'!G27)))</f>
        <v/>
      </c>
      <c r="EA33" s="279" t="str">
        <f ca="true">+IF(OFFSET('Hygiene Data'!$H$11,0,10*ROW('Hygiene Data'!H27))="","",OFFSET('Hygiene Data'!$H$11,0,10*ROW('Hygiene Data'!H27)))</f>
        <v/>
      </c>
      <c r="EB33" s="279" t="str">
        <f ca="true">+IF(OFFSET('Hygiene Data'!$H$12,0,10*ROW('Hygiene Data'!H27))="","",OFFSET('Hygiene Data'!$H$12,0,10*ROW('Hygiene Data'!H27)))</f>
        <v/>
      </c>
      <c r="EC33" s="279" t="str">
        <f ca="true">+IF(OFFSET('Hygiene Data'!$H$13,0,10*ROW('Hygiene Data'!H27))="","",OFFSET('Hygiene Data'!$H$13,0,10*ROW('Hygiene Data'!H27)))</f>
        <v/>
      </c>
      <c r="ED33" s="279" t="str">
        <f ca="true">+IF(OFFSET('Hygiene Data'!$I$11,0,10*ROW('Hygiene Data'!I27))="","",OFFSET('Hygiene Data'!$I$11,0,10*ROW('Hygiene Data'!I27)))</f>
        <v/>
      </c>
      <c r="EE33" s="279" t="str">
        <f ca="true">+IF(OFFSET('Hygiene Data'!$I$12,0,10*ROW('Hygiene Data'!I27))="","",OFFSET('Hygiene Data'!$I$12,0,10*ROW('Hygiene Data'!I27)))</f>
        <v/>
      </c>
      <c r="EF33" s="27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9"/>
      <c r="BS34" s="279" t="str">
        <f ca="true">+IF(OFFSET('Water Data'!$D$27,0,10*ROW('Water Data'!D28))="","",OFFSET('Water Data'!$D$27,0,10*ROW('Water Data'!D28)))</f>
        <v/>
      </c>
      <c r="BT34" s="279" t="str">
        <f ca="true">+IF(OFFSET('Water Data'!$D$28,0,10*ROW('Water Data'!D28))="","",OFFSET('Water Data'!$D$28,0,10*ROW('Water Data'!D28)))</f>
        <v/>
      </c>
      <c r="BU34" s="279" t="str">
        <f ca="true">+IF(OFFSET('Water Data'!$D$29,0,10*ROW('Water Data'!D28))="","",OFFSET('Water Data'!$D$29,0,10*ROW('Water Data'!D28)))</f>
        <v/>
      </c>
      <c r="BV34" s="279" t="str">
        <f ca="true">+IF(OFFSET('Water Data'!$E$27,0,10*ROW('Water Data'!E28))="","",OFFSET('Water Data'!$E$27,0,10*ROW('Water Data'!E28)))</f>
        <v/>
      </c>
      <c r="BW34" s="279" t="str">
        <f ca="true">+IF(OFFSET('Water Data'!$E$28,0,10*ROW('Water Data'!E28))="","",OFFSET('Water Data'!$E$28,0,10*ROW('Water Data'!E28)))</f>
        <v/>
      </c>
      <c r="BX34" s="279" t="str">
        <f ca="true">+IF(OFFSET('Water Data'!$E$29,0,10*ROW('Water Data'!E28))="","",OFFSET('Water Data'!$E$29,0,10*ROW('Water Data'!E28)))</f>
        <v/>
      </c>
      <c r="BY34" s="279" t="str">
        <f ca="true">+IF(OFFSET('Water Data'!$F$27,0,10*ROW('Water Data'!F28))="","",OFFSET('Water Data'!$F$27,0,10*ROW('Water Data'!F28)))</f>
        <v/>
      </c>
      <c r="BZ34" s="279" t="str">
        <f ca="true">+IF(OFFSET('Water Data'!$F$28,0,10*ROW('Water Data'!F28))="","",OFFSET('Water Data'!$F$28,0,10*ROW('Water Data'!F28)))</f>
        <v/>
      </c>
      <c r="CA34" s="279" t="str">
        <f ca="true">+IF(OFFSET('Water Data'!$F$29,0,10*ROW('Water Data'!F28))="","",OFFSET('Water Data'!$F$29,0,10*ROW('Water Data'!F28)))</f>
        <v/>
      </c>
      <c r="CB34" s="279" t="str">
        <f ca="true">+IF(OFFSET('Water Data'!$G$27,0,10*ROW('Water Data'!G28))="","",OFFSET('Water Data'!$G$27,0,10*ROW('Water Data'!G28)))</f>
        <v/>
      </c>
      <c r="CC34" s="279" t="str">
        <f ca="true">+IF(OFFSET('Water Data'!$G$28,0,10*ROW('Water Data'!G28))="","",OFFSET('Water Data'!$G$28,0,10*ROW('Water Data'!G28)))</f>
        <v/>
      </c>
      <c r="CD34" s="279" t="str">
        <f ca="true">+IF(OFFSET('Water Data'!$G$29,0,10*ROW('Water Data'!G28))="","",OFFSET('Water Data'!$G$29,0,10*ROW('Water Data'!G28)))</f>
        <v/>
      </c>
      <c r="CE34" s="279" t="str">
        <f ca="true">+IF(OFFSET('Water Data'!$H$27,0,10*ROW('Water Data'!H28))="","",OFFSET('Water Data'!$H$27,0,10*ROW('Water Data'!H28)))</f>
        <v/>
      </c>
      <c r="CF34" s="279" t="str">
        <f ca="true">+IF(OFFSET('Water Data'!$H$28,0,10*ROW('Water Data'!H28))="","",OFFSET('Water Data'!$H$28,0,10*ROW('Water Data'!H28)))</f>
        <v/>
      </c>
      <c r="CG34" s="279" t="str">
        <f ca="true">+IF(OFFSET('Water Data'!$H$29,0,10*ROW('Water Data'!H28))="","",OFFSET('Water Data'!$H$29,0,10*ROW('Water Data'!H28)))</f>
        <v/>
      </c>
      <c r="CH34" s="279" t="str">
        <f ca="true">+IF(OFFSET('Water Data'!$I$27,0,10*ROW('Water Data'!I28))="","",OFFSET('Water Data'!$I$27,0,10*ROW('Water Data'!I28)))</f>
        <v/>
      </c>
      <c r="CI34" s="279" t="str">
        <f ca="true">+IF(OFFSET('Water Data'!$I$28,0,10*ROW('Water Data'!I28))="","",OFFSET('Water Data'!$I$28,0,10*ROW('Water Data'!I28)))</f>
        <v/>
      </c>
      <c r="CJ34" s="279" t="str">
        <f ca="true">+IF(OFFSET('Water Data'!$I$29,0,10*ROW('Water Data'!I28))="","",OFFSET('Water Data'!$I$29,0,10*ROW('Water Data'!I28)))</f>
        <v/>
      </c>
      <c r="CK34" s="279" t="str">
        <f ca="true">+IF(OFFSET('Sanitation Data'!$D$28,0,10*ROW('Sanitation Data'!D28))="","",OFFSET('Sanitation Data'!$D$28,0,10*ROW('Sanitation Data'!D28)))</f>
        <v/>
      </c>
      <c r="CL34" s="279" t="str">
        <f ca="true">+IF(OFFSET('Sanitation Data'!$D$29,0,10*ROW('Sanitation Data'!D28))="","",OFFSET('Sanitation Data'!$D$29,0,10*ROW('Sanitation Data'!D28)))</f>
        <v/>
      </c>
      <c r="CM34" s="279" t="str">
        <f ca="true">+IF(OFFSET('Sanitation Data'!$D$30,0,10*ROW('Sanitation Data'!D28))="","",OFFSET('Sanitation Data'!$D$30,0,10*ROW('Sanitation Data'!D28)))</f>
        <v/>
      </c>
      <c r="CN34" s="279" t="str">
        <f ca="true">+IF(OFFSET('Sanitation Data'!$D$31,0,10*ROW('Sanitation Data'!D28))="","",OFFSET('Sanitation Data'!$D$31,0,10*ROW('Sanitation Data'!D28)))</f>
        <v/>
      </c>
      <c r="CO34" s="279" t="str">
        <f ca="true">+IF(OFFSET('Sanitation Data'!$D$32,0,10*ROW('Sanitation Data'!D28))="","",OFFSET('Sanitation Data'!$D$32,0,10*ROW('Sanitation Data'!D28)))</f>
        <v/>
      </c>
      <c r="CP34" s="279" t="str">
        <f ca="true">+IF(OFFSET('Sanitation Data'!$E$28,0,10*ROW('Sanitation Data'!E28))="","",OFFSET('Sanitation Data'!$E$28,0,10*ROW('Sanitation Data'!E28)))</f>
        <v/>
      </c>
      <c r="CQ34" s="279" t="str">
        <f ca="true">+IF(OFFSET('Sanitation Data'!$E$29,0,10*ROW('Sanitation Data'!E28))="","",OFFSET('Sanitation Data'!$E$29,0,10*ROW('Sanitation Data'!E28)))</f>
        <v/>
      </c>
      <c r="CR34" s="279" t="str">
        <f ca="true">+IF(OFFSET('Sanitation Data'!$E$30,0,10*ROW('Sanitation Data'!E28))="","",OFFSET('Sanitation Data'!$E$30,0,10*ROW('Sanitation Data'!E28)))</f>
        <v/>
      </c>
      <c r="CS34" s="279" t="str">
        <f ca="true">+IF(OFFSET('Sanitation Data'!$E$31,0,10*ROW('Sanitation Data'!E28))="","",OFFSET('Sanitation Data'!$E$31,0,10*ROW('Sanitation Data'!E28)))</f>
        <v/>
      </c>
      <c r="CT34" s="279" t="str">
        <f ca="true">+IF(OFFSET('Sanitation Data'!$E$32,0,10*ROW('Sanitation Data'!E28))="","",OFFSET('Sanitation Data'!$E$32,0,10*ROW('Sanitation Data'!E28)))</f>
        <v/>
      </c>
      <c r="CU34" s="279" t="str">
        <f ca="true">+IF(OFFSET('Sanitation Data'!$F$28,0,10*ROW('Sanitation Data'!F28))="","",OFFSET('Sanitation Data'!$F$28,0,10*ROW('Sanitation Data'!F28)))</f>
        <v/>
      </c>
      <c r="CV34" s="279" t="str">
        <f ca="true">+IF(OFFSET('Sanitation Data'!$F$29,0,10*ROW('Sanitation Data'!F28))="","",OFFSET('Sanitation Data'!$F$29,0,10*ROW('Sanitation Data'!F28)))</f>
        <v/>
      </c>
      <c r="CW34" s="279" t="str">
        <f ca="true">+IF(OFFSET('Sanitation Data'!$F$30,0,10*ROW('Sanitation Data'!F28))="","",OFFSET('Sanitation Data'!$F$30,0,10*ROW('Sanitation Data'!F28)))</f>
        <v/>
      </c>
      <c r="CX34" s="279" t="str">
        <f ca="true">+IF(OFFSET('Sanitation Data'!$F$31,0,10*ROW('Sanitation Data'!F28))="","",OFFSET('Sanitation Data'!$F$31,0,10*ROW('Sanitation Data'!F28)))</f>
        <v/>
      </c>
      <c r="CY34" s="279" t="str">
        <f ca="true">+IF(OFFSET('Sanitation Data'!$F$32,0,10*ROW('Sanitation Data'!F28))="","",OFFSET('Sanitation Data'!$F$32,0,10*ROW('Sanitation Data'!F28)))</f>
        <v/>
      </c>
      <c r="CZ34" s="279" t="str">
        <f ca="true">+IF(OFFSET('Sanitation Data'!$G$28,0,10*ROW('Sanitation Data'!G28))="","",OFFSET('Sanitation Data'!$G$28,0,10*ROW('Sanitation Data'!G28)))</f>
        <v/>
      </c>
      <c r="DA34" s="279" t="str">
        <f ca="true">+IF(OFFSET('Sanitation Data'!$G$29,0,10*ROW('Sanitation Data'!G28))="","",OFFSET('Sanitation Data'!$G$29,0,10*ROW('Sanitation Data'!G28)))</f>
        <v/>
      </c>
      <c r="DB34" s="279" t="str">
        <f ca="true">+IF(OFFSET('Sanitation Data'!$G$30,0,10*ROW('Sanitation Data'!G28))="","",OFFSET('Sanitation Data'!$G$30,0,10*ROW('Sanitation Data'!G28)))</f>
        <v/>
      </c>
      <c r="DC34" s="279" t="str">
        <f ca="true">+IF(OFFSET('Sanitation Data'!$G$31,0,10*ROW('Sanitation Data'!G28))="","",OFFSET('Sanitation Data'!$G$31,0,10*ROW('Sanitation Data'!G28)))</f>
        <v/>
      </c>
      <c r="DD34" s="279" t="str">
        <f ca="true">+IF(OFFSET('Sanitation Data'!$G$32,0,10*ROW('Sanitation Data'!G28))="","",OFFSET('Sanitation Data'!$G$32,0,10*ROW('Sanitation Data'!G28)))</f>
        <v/>
      </c>
      <c r="DE34" s="279" t="str">
        <f ca="true">+IF(OFFSET('Sanitation Data'!$H$28,0,10*ROW('Sanitation Data'!H28))="","",OFFSET('Sanitation Data'!$H$28,0,10*ROW('Sanitation Data'!H28)))</f>
        <v/>
      </c>
      <c r="DF34" s="279" t="str">
        <f ca="true">+IF(OFFSET('Sanitation Data'!$H$29,0,10*ROW('Sanitation Data'!H28))="","",OFFSET('Sanitation Data'!$H$29,0,10*ROW('Sanitation Data'!H28)))</f>
        <v/>
      </c>
      <c r="DG34" s="279" t="str">
        <f ca="true">+IF(OFFSET('Sanitation Data'!$H$30,0,10*ROW('Sanitation Data'!H28))="","",OFFSET('Sanitation Data'!$H$30,0,10*ROW('Sanitation Data'!H28)))</f>
        <v/>
      </c>
      <c r="DH34" s="279" t="str">
        <f ca="true">+IF(OFFSET('Sanitation Data'!$H$31,0,10*ROW('Sanitation Data'!H28))="","",OFFSET('Sanitation Data'!$H$31,0,10*ROW('Sanitation Data'!H28)))</f>
        <v/>
      </c>
      <c r="DI34" s="279" t="str">
        <f ca="true">+IF(OFFSET('Sanitation Data'!$H$32,0,10*ROW('Sanitation Data'!H28))="","",OFFSET('Sanitation Data'!$H$32,0,10*ROW('Sanitation Data'!H28)))</f>
        <v/>
      </c>
      <c r="DJ34" s="279" t="str">
        <f ca="true">+IF(OFFSET('Sanitation Data'!$I$28,0,10*ROW('Sanitation Data'!I28))="","",OFFSET('Sanitation Data'!$I$28,0,10*ROW('Sanitation Data'!I28)))</f>
        <v/>
      </c>
      <c r="DK34" s="279" t="str">
        <f ca="true">+IF(OFFSET('Sanitation Data'!$I$29,0,10*ROW('Sanitation Data'!I28))="","",OFFSET('Sanitation Data'!$I$29,0,10*ROW('Sanitation Data'!I28)))</f>
        <v/>
      </c>
      <c r="DL34" s="279" t="str">
        <f ca="true">+IF(OFFSET('Sanitation Data'!$I$30,0,10*ROW('Sanitation Data'!I28))="","",OFFSET('Sanitation Data'!$I$30,0,10*ROW('Sanitation Data'!I28)))</f>
        <v/>
      </c>
      <c r="DM34" s="279" t="str">
        <f ca="true">+IF(OFFSET('Sanitation Data'!$I$31,0,10*ROW('Sanitation Data'!I28))="","",OFFSET('Sanitation Data'!$I$31,0,10*ROW('Sanitation Data'!I28)))</f>
        <v/>
      </c>
      <c r="DN34" s="279" t="str">
        <f ca="true">+IF(OFFSET('Sanitation Data'!$I$32,0,10*ROW('Sanitation Data'!I28))="","",OFFSET('Sanitation Data'!$I$32,0,10*ROW('Sanitation Data'!I28)))</f>
        <v/>
      </c>
      <c r="DO34" s="279" t="str">
        <f ca="true">+IF(OFFSET('Hygiene Data'!$D$11,0,10*ROW('Hygiene Data'!D28))="","",OFFSET('Hygiene Data'!$D$11,0,10*ROW('Hygiene Data'!D28)))</f>
        <v/>
      </c>
      <c r="DP34" s="279" t="str">
        <f ca="true">+IF(OFFSET('Hygiene Data'!$D$12,0,10*ROW('Hygiene Data'!D28))="","",OFFSET('Hygiene Data'!$D$12,0,10*ROW('Hygiene Data'!D28)))</f>
        <v/>
      </c>
      <c r="DQ34" s="279" t="str">
        <f ca="true">+IF(OFFSET('Hygiene Data'!$D$13,0,10*ROW('Hygiene Data'!D28))="","",OFFSET('Hygiene Data'!$D$13,0,10*ROW('Hygiene Data'!D28)))</f>
        <v/>
      </c>
      <c r="DR34" s="279" t="str">
        <f ca="true">+IF(OFFSET('Hygiene Data'!$E$11,0,10*ROW('Hygiene Data'!E28))="","",OFFSET('Hygiene Data'!$E$11,0,10*ROW('Hygiene Data'!E28)))</f>
        <v/>
      </c>
      <c r="DS34" s="279" t="str">
        <f ca="true">+IF(OFFSET('Hygiene Data'!$E$12,0,10*ROW('Hygiene Data'!E28))="","",OFFSET('Hygiene Data'!$E$12,0,10*ROW('Hygiene Data'!E28)))</f>
        <v/>
      </c>
      <c r="DT34" s="279" t="str">
        <f ca="true">+IF(OFFSET('Hygiene Data'!$E$13,0,10*ROW('Hygiene Data'!E28))="","",OFFSET('Hygiene Data'!$E$13,0,10*ROW('Hygiene Data'!E28)))</f>
        <v/>
      </c>
      <c r="DU34" s="279" t="str">
        <f ca="true">+IF(OFFSET('Hygiene Data'!$F$11,0,10*ROW('Hygiene Data'!F28))="","",OFFSET('Hygiene Data'!$F$11,0,10*ROW('Hygiene Data'!F28)))</f>
        <v/>
      </c>
      <c r="DV34" s="279" t="str">
        <f ca="true">+IF(OFFSET('Hygiene Data'!$F$12,0,10*ROW('Hygiene Data'!F28))="","",OFFSET('Hygiene Data'!$F$12,0,10*ROW('Hygiene Data'!F28)))</f>
        <v/>
      </c>
      <c r="DW34" s="279" t="str">
        <f ca="true">+IF(OFFSET('Hygiene Data'!$F$13,0,10*ROW('Hygiene Data'!F28))="","",OFFSET('Hygiene Data'!$F$13,0,10*ROW('Hygiene Data'!F28)))</f>
        <v/>
      </c>
      <c r="DX34" s="279" t="str">
        <f ca="true">+IF(OFFSET('Hygiene Data'!$G$11,0,10*ROW('Hygiene Data'!G28))="","",OFFSET('Hygiene Data'!$G$11,0,10*ROW('Hygiene Data'!G28)))</f>
        <v/>
      </c>
      <c r="DY34" s="279" t="str">
        <f ca="true">+IF(OFFSET('Hygiene Data'!$G$12,0,10*ROW('Hygiene Data'!G28))="","",OFFSET('Hygiene Data'!$G$12,0,10*ROW('Hygiene Data'!G28)))</f>
        <v/>
      </c>
      <c r="DZ34" s="279" t="str">
        <f ca="true">+IF(OFFSET('Hygiene Data'!$G$13,0,10*ROW('Hygiene Data'!G28))="","",OFFSET('Hygiene Data'!$G$13,0,10*ROW('Hygiene Data'!G28)))</f>
        <v/>
      </c>
      <c r="EA34" s="279" t="str">
        <f ca="true">+IF(OFFSET('Hygiene Data'!$H$11,0,10*ROW('Hygiene Data'!H28))="","",OFFSET('Hygiene Data'!$H$11,0,10*ROW('Hygiene Data'!H28)))</f>
        <v/>
      </c>
      <c r="EB34" s="279" t="str">
        <f ca="true">+IF(OFFSET('Hygiene Data'!$H$12,0,10*ROW('Hygiene Data'!H28))="","",OFFSET('Hygiene Data'!$H$12,0,10*ROW('Hygiene Data'!H28)))</f>
        <v/>
      </c>
      <c r="EC34" s="279" t="str">
        <f ca="true">+IF(OFFSET('Hygiene Data'!$H$13,0,10*ROW('Hygiene Data'!H28))="","",OFFSET('Hygiene Data'!$H$13,0,10*ROW('Hygiene Data'!H28)))</f>
        <v/>
      </c>
      <c r="ED34" s="279" t="str">
        <f ca="true">+IF(OFFSET('Hygiene Data'!$I$11,0,10*ROW('Hygiene Data'!I28))="","",OFFSET('Hygiene Data'!$I$11,0,10*ROW('Hygiene Data'!I28)))</f>
        <v/>
      </c>
      <c r="EE34" s="279" t="str">
        <f ca="true">+IF(OFFSET('Hygiene Data'!$I$12,0,10*ROW('Hygiene Data'!I28))="","",OFFSET('Hygiene Data'!$I$12,0,10*ROW('Hygiene Data'!I28)))</f>
        <v/>
      </c>
      <c r="EF34" s="27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9"/>
      <c r="BS35" s="279" t="str">
        <f ca="true">+IF(OFFSET('Water Data'!$D$27,0,10*ROW('Water Data'!D29))="","",OFFSET('Water Data'!$D$27,0,10*ROW('Water Data'!D29)))</f>
        <v/>
      </c>
      <c r="BT35" s="279" t="str">
        <f ca="true">+IF(OFFSET('Water Data'!$D$28,0,10*ROW('Water Data'!D29))="","",OFFSET('Water Data'!$D$28,0,10*ROW('Water Data'!D29)))</f>
        <v/>
      </c>
      <c r="BU35" s="279" t="str">
        <f ca="true">+IF(OFFSET('Water Data'!$D$29,0,10*ROW('Water Data'!D29))="","",OFFSET('Water Data'!$D$29,0,10*ROW('Water Data'!D29)))</f>
        <v/>
      </c>
      <c r="BV35" s="279" t="str">
        <f ca="true">+IF(OFFSET('Water Data'!$E$27,0,10*ROW('Water Data'!E29))="","",OFFSET('Water Data'!$E$27,0,10*ROW('Water Data'!E29)))</f>
        <v/>
      </c>
      <c r="BW35" s="279" t="str">
        <f ca="true">+IF(OFFSET('Water Data'!$E$28,0,10*ROW('Water Data'!E29))="","",OFFSET('Water Data'!$E$28,0,10*ROW('Water Data'!E29)))</f>
        <v/>
      </c>
      <c r="BX35" s="279" t="str">
        <f ca="true">+IF(OFFSET('Water Data'!$E$29,0,10*ROW('Water Data'!E29))="","",OFFSET('Water Data'!$E$29,0,10*ROW('Water Data'!E29)))</f>
        <v/>
      </c>
      <c r="BY35" s="279" t="str">
        <f ca="true">+IF(OFFSET('Water Data'!$F$27,0,10*ROW('Water Data'!F29))="","",OFFSET('Water Data'!$F$27,0,10*ROW('Water Data'!F29)))</f>
        <v/>
      </c>
      <c r="BZ35" s="279" t="str">
        <f ca="true">+IF(OFFSET('Water Data'!$F$28,0,10*ROW('Water Data'!F29))="","",OFFSET('Water Data'!$F$28,0,10*ROW('Water Data'!F29)))</f>
        <v/>
      </c>
      <c r="CA35" s="279" t="str">
        <f ca="true">+IF(OFFSET('Water Data'!$F$29,0,10*ROW('Water Data'!F29))="","",OFFSET('Water Data'!$F$29,0,10*ROW('Water Data'!F29)))</f>
        <v/>
      </c>
      <c r="CB35" s="279" t="str">
        <f ca="true">+IF(OFFSET('Water Data'!$G$27,0,10*ROW('Water Data'!G29))="","",OFFSET('Water Data'!$G$27,0,10*ROW('Water Data'!G29)))</f>
        <v/>
      </c>
      <c r="CC35" s="279" t="str">
        <f ca="true">+IF(OFFSET('Water Data'!$G$28,0,10*ROW('Water Data'!G29))="","",OFFSET('Water Data'!$G$28,0,10*ROW('Water Data'!G29)))</f>
        <v/>
      </c>
      <c r="CD35" s="279" t="str">
        <f ca="true">+IF(OFFSET('Water Data'!$G$29,0,10*ROW('Water Data'!G29))="","",OFFSET('Water Data'!$G$29,0,10*ROW('Water Data'!G29)))</f>
        <v/>
      </c>
      <c r="CE35" s="279" t="str">
        <f ca="true">+IF(OFFSET('Water Data'!$H$27,0,10*ROW('Water Data'!H29))="","",OFFSET('Water Data'!$H$27,0,10*ROW('Water Data'!H29)))</f>
        <v/>
      </c>
      <c r="CF35" s="279" t="str">
        <f ca="true">+IF(OFFSET('Water Data'!$H$28,0,10*ROW('Water Data'!H29))="","",OFFSET('Water Data'!$H$28,0,10*ROW('Water Data'!H29)))</f>
        <v/>
      </c>
      <c r="CG35" s="279" t="str">
        <f ca="true">+IF(OFFSET('Water Data'!$H$29,0,10*ROW('Water Data'!H29))="","",OFFSET('Water Data'!$H$29,0,10*ROW('Water Data'!H29)))</f>
        <v/>
      </c>
      <c r="CH35" s="279" t="str">
        <f ca="true">+IF(OFFSET('Water Data'!$I$27,0,10*ROW('Water Data'!I29))="","",OFFSET('Water Data'!$I$27,0,10*ROW('Water Data'!I29)))</f>
        <v/>
      </c>
      <c r="CI35" s="279" t="str">
        <f ca="true">+IF(OFFSET('Water Data'!$I$28,0,10*ROW('Water Data'!I29))="","",OFFSET('Water Data'!$I$28,0,10*ROW('Water Data'!I29)))</f>
        <v/>
      </c>
      <c r="CJ35" s="279" t="str">
        <f ca="true">+IF(OFFSET('Water Data'!$I$29,0,10*ROW('Water Data'!I29))="","",OFFSET('Water Data'!$I$29,0,10*ROW('Water Data'!I29)))</f>
        <v/>
      </c>
      <c r="CK35" s="279" t="str">
        <f ca="true">+IF(OFFSET('Sanitation Data'!$D$28,0,10*ROW('Sanitation Data'!D29))="","",OFFSET('Sanitation Data'!$D$28,0,10*ROW('Sanitation Data'!D29)))</f>
        <v/>
      </c>
      <c r="CL35" s="279" t="str">
        <f ca="true">+IF(OFFSET('Sanitation Data'!$D$29,0,10*ROW('Sanitation Data'!D29))="","",OFFSET('Sanitation Data'!$D$29,0,10*ROW('Sanitation Data'!D29)))</f>
        <v/>
      </c>
      <c r="CM35" s="279" t="str">
        <f ca="true">+IF(OFFSET('Sanitation Data'!$D$30,0,10*ROW('Sanitation Data'!D29))="","",OFFSET('Sanitation Data'!$D$30,0,10*ROW('Sanitation Data'!D29)))</f>
        <v/>
      </c>
      <c r="CN35" s="279" t="str">
        <f ca="true">+IF(OFFSET('Sanitation Data'!$D$31,0,10*ROW('Sanitation Data'!D29))="","",OFFSET('Sanitation Data'!$D$31,0,10*ROW('Sanitation Data'!D29)))</f>
        <v/>
      </c>
      <c r="CO35" s="279" t="str">
        <f ca="true">+IF(OFFSET('Sanitation Data'!$D$32,0,10*ROW('Sanitation Data'!D29))="","",OFFSET('Sanitation Data'!$D$32,0,10*ROW('Sanitation Data'!D29)))</f>
        <v/>
      </c>
      <c r="CP35" s="279" t="str">
        <f ca="true">+IF(OFFSET('Sanitation Data'!$E$28,0,10*ROW('Sanitation Data'!E29))="","",OFFSET('Sanitation Data'!$E$28,0,10*ROW('Sanitation Data'!E29)))</f>
        <v/>
      </c>
      <c r="CQ35" s="279" t="str">
        <f ca="true">+IF(OFFSET('Sanitation Data'!$E$29,0,10*ROW('Sanitation Data'!E29))="","",OFFSET('Sanitation Data'!$E$29,0,10*ROW('Sanitation Data'!E29)))</f>
        <v/>
      </c>
      <c r="CR35" s="279" t="str">
        <f ca="true">+IF(OFFSET('Sanitation Data'!$E$30,0,10*ROW('Sanitation Data'!E29))="","",OFFSET('Sanitation Data'!$E$30,0,10*ROW('Sanitation Data'!E29)))</f>
        <v/>
      </c>
      <c r="CS35" s="279" t="str">
        <f ca="true">+IF(OFFSET('Sanitation Data'!$E$31,0,10*ROW('Sanitation Data'!E29))="","",OFFSET('Sanitation Data'!$E$31,0,10*ROW('Sanitation Data'!E29)))</f>
        <v/>
      </c>
      <c r="CT35" s="279" t="str">
        <f ca="true">+IF(OFFSET('Sanitation Data'!$E$32,0,10*ROW('Sanitation Data'!E29))="","",OFFSET('Sanitation Data'!$E$32,0,10*ROW('Sanitation Data'!E29)))</f>
        <v/>
      </c>
      <c r="CU35" s="279" t="str">
        <f ca="true">+IF(OFFSET('Sanitation Data'!$F$28,0,10*ROW('Sanitation Data'!F29))="","",OFFSET('Sanitation Data'!$F$28,0,10*ROW('Sanitation Data'!F29)))</f>
        <v/>
      </c>
      <c r="CV35" s="279" t="str">
        <f ca="true">+IF(OFFSET('Sanitation Data'!$F$29,0,10*ROW('Sanitation Data'!F29))="","",OFFSET('Sanitation Data'!$F$29,0,10*ROW('Sanitation Data'!F29)))</f>
        <v/>
      </c>
      <c r="CW35" s="279" t="str">
        <f ca="true">+IF(OFFSET('Sanitation Data'!$F$30,0,10*ROW('Sanitation Data'!F29))="","",OFFSET('Sanitation Data'!$F$30,0,10*ROW('Sanitation Data'!F29)))</f>
        <v/>
      </c>
      <c r="CX35" s="279" t="str">
        <f ca="true">+IF(OFFSET('Sanitation Data'!$F$31,0,10*ROW('Sanitation Data'!F29))="","",OFFSET('Sanitation Data'!$F$31,0,10*ROW('Sanitation Data'!F29)))</f>
        <v/>
      </c>
      <c r="CY35" s="279" t="str">
        <f ca="true">+IF(OFFSET('Sanitation Data'!$F$32,0,10*ROW('Sanitation Data'!F29))="","",OFFSET('Sanitation Data'!$F$32,0,10*ROW('Sanitation Data'!F29)))</f>
        <v/>
      </c>
      <c r="CZ35" s="279" t="str">
        <f ca="true">+IF(OFFSET('Sanitation Data'!$G$28,0,10*ROW('Sanitation Data'!G29))="","",OFFSET('Sanitation Data'!$G$28,0,10*ROW('Sanitation Data'!G29)))</f>
        <v/>
      </c>
      <c r="DA35" s="279" t="str">
        <f ca="true">+IF(OFFSET('Sanitation Data'!$G$29,0,10*ROW('Sanitation Data'!G29))="","",OFFSET('Sanitation Data'!$G$29,0,10*ROW('Sanitation Data'!G29)))</f>
        <v/>
      </c>
      <c r="DB35" s="279" t="str">
        <f ca="true">+IF(OFFSET('Sanitation Data'!$G$30,0,10*ROW('Sanitation Data'!G29))="","",OFFSET('Sanitation Data'!$G$30,0,10*ROW('Sanitation Data'!G29)))</f>
        <v/>
      </c>
      <c r="DC35" s="279" t="str">
        <f ca="true">+IF(OFFSET('Sanitation Data'!$G$31,0,10*ROW('Sanitation Data'!G29))="","",OFFSET('Sanitation Data'!$G$31,0,10*ROW('Sanitation Data'!G29)))</f>
        <v/>
      </c>
      <c r="DD35" s="279" t="str">
        <f ca="true">+IF(OFFSET('Sanitation Data'!$G$32,0,10*ROW('Sanitation Data'!G29))="","",OFFSET('Sanitation Data'!$G$32,0,10*ROW('Sanitation Data'!G29)))</f>
        <v/>
      </c>
      <c r="DE35" s="279" t="str">
        <f ca="true">+IF(OFFSET('Sanitation Data'!$H$28,0,10*ROW('Sanitation Data'!H29))="","",OFFSET('Sanitation Data'!$H$28,0,10*ROW('Sanitation Data'!H29)))</f>
        <v/>
      </c>
      <c r="DF35" s="279" t="str">
        <f ca="true">+IF(OFFSET('Sanitation Data'!$H$29,0,10*ROW('Sanitation Data'!H29))="","",OFFSET('Sanitation Data'!$H$29,0,10*ROW('Sanitation Data'!H29)))</f>
        <v/>
      </c>
      <c r="DG35" s="279" t="str">
        <f ca="true">+IF(OFFSET('Sanitation Data'!$H$30,0,10*ROW('Sanitation Data'!H29))="","",OFFSET('Sanitation Data'!$H$30,0,10*ROW('Sanitation Data'!H29)))</f>
        <v/>
      </c>
      <c r="DH35" s="279" t="str">
        <f ca="true">+IF(OFFSET('Sanitation Data'!$H$31,0,10*ROW('Sanitation Data'!H29))="","",OFFSET('Sanitation Data'!$H$31,0,10*ROW('Sanitation Data'!H29)))</f>
        <v/>
      </c>
      <c r="DI35" s="279" t="str">
        <f ca="true">+IF(OFFSET('Sanitation Data'!$H$32,0,10*ROW('Sanitation Data'!H29))="","",OFFSET('Sanitation Data'!$H$32,0,10*ROW('Sanitation Data'!H29)))</f>
        <v/>
      </c>
      <c r="DJ35" s="279" t="str">
        <f ca="true">+IF(OFFSET('Sanitation Data'!$I$28,0,10*ROW('Sanitation Data'!I29))="","",OFFSET('Sanitation Data'!$I$28,0,10*ROW('Sanitation Data'!I29)))</f>
        <v/>
      </c>
      <c r="DK35" s="279" t="str">
        <f ca="true">+IF(OFFSET('Sanitation Data'!$I$29,0,10*ROW('Sanitation Data'!I29))="","",OFFSET('Sanitation Data'!$I$29,0,10*ROW('Sanitation Data'!I29)))</f>
        <v/>
      </c>
      <c r="DL35" s="279" t="str">
        <f ca="true">+IF(OFFSET('Sanitation Data'!$I$30,0,10*ROW('Sanitation Data'!I29))="","",OFFSET('Sanitation Data'!$I$30,0,10*ROW('Sanitation Data'!I29)))</f>
        <v/>
      </c>
      <c r="DM35" s="279" t="str">
        <f ca="true">+IF(OFFSET('Sanitation Data'!$I$31,0,10*ROW('Sanitation Data'!I29))="","",OFFSET('Sanitation Data'!$I$31,0,10*ROW('Sanitation Data'!I29)))</f>
        <v/>
      </c>
      <c r="DN35" s="279" t="str">
        <f ca="true">+IF(OFFSET('Sanitation Data'!$I$32,0,10*ROW('Sanitation Data'!I29))="","",OFFSET('Sanitation Data'!$I$32,0,10*ROW('Sanitation Data'!I29)))</f>
        <v/>
      </c>
      <c r="DO35" s="279" t="str">
        <f ca="true">+IF(OFFSET('Hygiene Data'!$D$11,0,10*ROW('Hygiene Data'!D29))="","",OFFSET('Hygiene Data'!$D$11,0,10*ROW('Hygiene Data'!D29)))</f>
        <v/>
      </c>
      <c r="DP35" s="279" t="str">
        <f ca="true">+IF(OFFSET('Hygiene Data'!$D$12,0,10*ROW('Hygiene Data'!D29))="","",OFFSET('Hygiene Data'!$D$12,0,10*ROW('Hygiene Data'!D29)))</f>
        <v/>
      </c>
      <c r="DQ35" s="279" t="str">
        <f ca="true">+IF(OFFSET('Hygiene Data'!$D$13,0,10*ROW('Hygiene Data'!D29))="","",OFFSET('Hygiene Data'!$D$13,0,10*ROW('Hygiene Data'!D29)))</f>
        <v/>
      </c>
      <c r="DR35" s="279" t="str">
        <f ca="true">+IF(OFFSET('Hygiene Data'!$E$11,0,10*ROW('Hygiene Data'!E29))="","",OFFSET('Hygiene Data'!$E$11,0,10*ROW('Hygiene Data'!E29)))</f>
        <v/>
      </c>
      <c r="DS35" s="279" t="str">
        <f ca="true">+IF(OFFSET('Hygiene Data'!$E$12,0,10*ROW('Hygiene Data'!E29))="","",OFFSET('Hygiene Data'!$E$12,0,10*ROW('Hygiene Data'!E29)))</f>
        <v/>
      </c>
      <c r="DT35" s="279" t="str">
        <f ca="true">+IF(OFFSET('Hygiene Data'!$E$13,0,10*ROW('Hygiene Data'!E29))="","",OFFSET('Hygiene Data'!$E$13,0,10*ROW('Hygiene Data'!E29)))</f>
        <v/>
      </c>
      <c r="DU35" s="279" t="str">
        <f ca="true">+IF(OFFSET('Hygiene Data'!$F$11,0,10*ROW('Hygiene Data'!F29))="","",OFFSET('Hygiene Data'!$F$11,0,10*ROW('Hygiene Data'!F29)))</f>
        <v/>
      </c>
      <c r="DV35" s="279" t="str">
        <f ca="true">+IF(OFFSET('Hygiene Data'!$F$12,0,10*ROW('Hygiene Data'!F29))="","",OFFSET('Hygiene Data'!$F$12,0,10*ROW('Hygiene Data'!F29)))</f>
        <v/>
      </c>
      <c r="DW35" s="279" t="str">
        <f ca="true">+IF(OFFSET('Hygiene Data'!$F$13,0,10*ROW('Hygiene Data'!F29))="","",OFFSET('Hygiene Data'!$F$13,0,10*ROW('Hygiene Data'!F29)))</f>
        <v/>
      </c>
      <c r="DX35" s="279" t="str">
        <f ca="true">+IF(OFFSET('Hygiene Data'!$G$11,0,10*ROW('Hygiene Data'!G29))="","",OFFSET('Hygiene Data'!$G$11,0,10*ROW('Hygiene Data'!G29)))</f>
        <v/>
      </c>
      <c r="DY35" s="279" t="str">
        <f ca="true">+IF(OFFSET('Hygiene Data'!$G$12,0,10*ROW('Hygiene Data'!G29))="","",OFFSET('Hygiene Data'!$G$12,0,10*ROW('Hygiene Data'!G29)))</f>
        <v/>
      </c>
      <c r="DZ35" s="279" t="str">
        <f ca="true">+IF(OFFSET('Hygiene Data'!$G$13,0,10*ROW('Hygiene Data'!G29))="","",OFFSET('Hygiene Data'!$G$13,0,10*ROW('Hygiene Data'!G29)))</f>
        <v/>
      </c>
      <c r="EA35" s="279" t="str">
        <f ca="true">+IF(OFFSET('Hygiene Data'!$H$11,0,10*ROW('Hygiene Data'!H29))="","",OFFSET('Hygiene Data'!$H$11,0,10*ROW('Hygiene Data'!H29)))</f>
        <v/>
      </c>
      <c r="EB35" s="279" t="str">
        <f ca="true">+IF(OFFSET('Hygiene Data'!$H$12,0,10*ROW('Hygiene Data'!H29))="","",OFFSET('Hygiene Data'!$H$12,0,10*ROW('Hygiene Data'!H29)))</f>
        <v/>
      </c>
      <c r="EC35" s="279" t="str">
        <f ca="true">+IF(OFFSET('Hygiene Data'!$H$13,0,10*ROW('Hygiene Data'!H29))="","",OFFSET('Hygiene Data'!$H$13,0,10*ROW('Hygiene Data'!H29)))</f>
        <v/>
      </c>
      <c r="ED35" s="279" t="str">
        <f ca="true">+IF(OFFSET('Hygiene Data'!$I$11,0,10*ROW('Hygiene Data'!I29))="","",OFFSET('Hygiene Data'!$I$11,0,10*ROW('Hygiene Data'!I29)))</f>
        <v/>
      </c>
      <c r="EE35" s="279" t="str">
        <f ca="true">+IF(OFFSET('Hygiene Data'!$I$12,0,10*ROW('Hygiene Data'!I29))="","",OFFSET('Hygiene Data'!$I$12,0,10*ROW('Hygiene Data'!I29)))</f>
        <v/>
      </c>
      <c r="EF35" s="27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9"/>
      <c r="BS36" s="279" t="str">
        <f ca="true">+IF(OFFSET('Water Data'!$D$27,0,10*ROW('Water Data'!D30))="","",OFFSET('Water Data'!$D$27,0,10*ROW('Water Data'!D30)))</f>
        <v/>
      </c>
      <c r="BT36" s="279" t="str">
        <f ca="true">+IF(OFFSET('Water Data'!$D$28,0,10*ROW('Water Data'!D30))="","",OFFSET('Water Data'!$D$28,0,10*ROW('Water Data'!D30)))</f>
        <v/>
      </c>
      <c r="BU36" s="279" t="str">
        <f ca="true">+IF(OFFSET('Water Data'!$D$29,0,10*ROW('Water Data'!D30))="","",OFFSET('Water Data'!$D$29,0,10*ROW('Water Data'!D30)))</f>
        <v/>
      </c>
      <c r="BV36" s="279" t="str">
        <f ca="true">+IF(OFFSET('Water Data'!$E$27,0,10*ROW('Water Data'!E30))="","",OFFSET('Water Data'!$E$27,0,10*ROW('Water Data'!E30)))</f>
        <v/>
      </c>
      <c r="BW36" s="279" t="str">
        <f ca="true">+IF(OFFSET('Water Data'!$E$28,0,10*ROW('Water Data'!E30))="","",OFFSET('Water Data'!$E$28,0,10*ROW('Water Data'!E30)))</f>
        <v/>
      </c>
      <c r="BX36" s="279" t="str">
        <f ca="true">+IF(OFFSET('Water Data'!$E$29,0,10*ROW('Water Data'!E30))="","",OFFSET('Water Data'!$E$29,0,10*ROW('Water Data'!E30)))</f>
        <v/>
      </c>
      <c r="BY36" s="279" t="str">
        <f ca="true">+IF(OFFSET('Water Data'!$F$27,0,10*ROW('Water Data'!F30))="","",OFFSET('Water Data'!$F$27,0,10*ROW('Water Data'!F30)))</f>
        <v/>
      </c>
      <c r="BZ36" s="279" t="str">
        <f ca="true">+IF(OFFSET('Water Data'!$F$28,0,10*ROW('Water Data'!F30))="","",OFFSET('Water Data'!$F$28,0,10*ROW('Water Data'!F30)))</f>
        <v/>
      </c>
      <c r="CA36" s="279" t="str">
        <f ca="true">+IF(OFFSET('Water Data'!$F$29,0,10*ROW('Water Data'!F30))="","",OFFSET('Water Data'!$F$29,0,10*ROW('Water Data'!F30)))</f>
        <v/>
      </c>
      <c r="CB36" s="279" t="str">
        <f ca="true">+IF(OFFSET('Water Data'!$G$27,0,10*ROW('Water Data'!G30))="","",OFFSET('Water Data'!$G$27,0,10*ROW('Water Data'!G30)))</f>
        <v/>
      </c>
      <c r="CC36" s="279" t="str">
        <f ca="true">+IF(OFFSET('Water Data'!$G$28,0,10*ROW('Water Data'!G30))="","",OFFSET('Water Data'!$G$28,0,10*ROW('Water Data'!G30)))</f>
        <v/>
      </c>
      <c r="CD36" s="279" t="str">
        <f ca="true">+IF(OFFSET('Water Data'!$G$29,0,10*ROW('Water Data'!G30))="","",OFFSET('Water Data'!$G$29,0,10*ROW('Water Data'!G30)))</f>
        <v/>
      </c>
      <c r="CE36" s="279" t="str">
        <f ca="true">+IF(OFFSET('Water Data'!$H$27,0,10*ROW('Water Data'!H30))="","",OFFSET('Water Data'!$H$27,0,10*ROW('Water Data'!H30)))</f>
        <v/>
      </c>
      <c r="CF36" s="279" t="str">
        <f ca="true">+IF(OFFSET('Water Data'!$H$28,0,10*ROW('Water Data'!H30))="","",OFFSET('Water Data'!$H$28,0,10*ROW('Water Data'!H30)))</f>
        <v/>
      </c>
      <c r="CG36" s="279" t="str">
        <f ca="true">+IF(OFFSET('Water Data'!$H$29,0,10*ROW('Water Data'!H30))="","",OFFSET('Water Data'!$H$29,0,10*ROW('Water Data'!H30)))</f>
        <v/>
      </c>
      <c r="CH36" s="279" t="str">
        <f ca="true">+IF(OFFSET('Water Data'!$I$27,0,10*ROW('Water Data'!I30))="","",OFFSET('Water Data'!$I$27,0,10*ROW('Water Data'!I30)))</f>
        <v/>
      </c>
      <c r="CI36" s="279" t="str">
        <f ca="true">+IF(OFFSET('Water Data'!$I$28,0,10*ROW('Water Data'!I30))="","",OFFSET('Water Data'!$I$28,0,10*ROW('Water Data'!I30)))</f>
        <v/>
      </c>
      <c r="CJ36" s="279" t="str">
        <f ca="true">+IF(OFFSET('Water Data'!$I$29,0,10*ROW('Water Data'!I30))="","",OFFSET('Water Data'!$I$29,0,10*ROW('Water Data'!I30)))</f>
        <v/>
      </c>
      <c r="CK36" s="279" t="str">
        <f ca="true">+IF(OFFSET('Sanitation Data'!$D$28,0,10*ROW('Sanitation Data'!D30))="","",OFFSET('Sanitation Data'!$D$28,0,10*ROW('Sanitation Data'!D30)))</f>
        <v/>
      </c>
      <c r="CL36" s="279" t="str">
        <f ca="true">+IF(OFFSET('Sanitation Data'!$D$29,0,10*ROW('Sanitation Data'!D30))="","",OFFSET('Sanitation Data'!$D$29,0,10*ROW('Sanitation Data'!D30)))</f>
        <v/>
      </c>
      <c r="CM36" s="279" t="str">
        <f ca="true">+IF(OFFSET('Sanitation Data'!$D$30,0,10*ROW('Sanitation Data'!D30))="","",OFFSET('Sanitation Data'!$D$30,0,10*ROW('Sanitation Data'!D30)))</f>
        <v/>
      </c>
      <c r="CN36" s="279" t="str">
        <f ca="true">+IF(OFFSET('Sanitation Data'!$D$31,0,10*ROW('Sanitation Data'!D30))="","",OFFSET('Sanitation Data'!$D$31,0,10*ROW('Sanitation Data'!D30)))</f>
        <v/>
      </c>
      <c r="CO36" s="279" t="str">
        <f ca="true">+IF(OFFSET('Sanitation Data'!$D$32,0,10*ROW('Sanitation Data'!D30))="","",OFFSET('Sanitation Data'!$D$32,0,10*ROW('Sanitation Data'!D30)))</f>
        <v/>
      </c>
      <c r="CP36" s="279" t="str">
        <f ca="true">+IF(OFFSET('Sanitation Data'!$E$28,0,10*ROW('Sanitation Data'!E30))="","",OFFSET('Sanitation Data'!$E$28,0,10*ROW('Sanitation Data'!E30)))</f>
        <v/>
      </c>
      <c r="CQ36" s="279" t="str">
        <f ca="true">+IF(OFFSET('Sanitation Data'!$E$29,0,10*ROW('Sanitation Data'!E30))="","",OFFSET('Sanitation Data'!$E$29,0,10*ROW('Sanitation Data'!E30)))</f>
        <v/>
      </c>
      <c r="CR36" s="279" t="str">
        <f ca="true">+IF(OFFSET('Sanitation Data'!$E$30,0,10*ROW('Sanitation Data'!E30))="","",OFFSET('Sanitation Data'!$E$30,0,10*ROW('Sanitation Data'!E30)))</f>
        <v/>
      </c>
      <c r="CS36" s="279" t="str">
        <f ca="true">+IF(OFFSET('Sanitation Data'!$E$31,0,10*ROW('Sanitation Data'!E30))="","",OFFSET('Sanitation Data'!$E$31,0,10*ROW('Sanitation Data'!E30)))</f>
        <v/>
      </c>
      <c r="CT36" s="279" t="str">
        <f ca="true">+IF(OFFSET('Sanitation Data'!$E$32,0,10*ROW('Sanitation Data'!E30))="","",OFFSET('Sanitation Data'!$E$32,0,10*ROW('Sanitation Data'!E30)))</f>
        <v/>
      </c>
      <c r="CU36" s="279" t="str">
        <f ca="true">+IF(OFFSET('Sanitation Data'!$F$28,0,10*ROW('Sanitation Data'!F30))="","",OFFSET('Sanitation Data'!$F$28,0,10*ROW('Sanitation Data'!F30)))</f>
        <v/>
      </c>
      <c r="CV36" s="279" t="str">
        <f ca="true">+IF(OFFSET('Sanitation Data'!$F$29,0,10*ROW('Sanitation Data'!F30))="","",OFFSET('Sanitation Data'!$F$29,0,10*ROW('Sanitation Data'!F30)))</f>
        <v/>
      </c>
      <c r="CW36" s="279" t="str">
        <f ca="true">+IF(OFFSET('Sanitation Data'!$F$30,0,10*ROW('Sanitation Data'!F30))="","",OFFSET('Sanitation Data'!$F$30,0,10*ROW('Sanitation Data'!F30)))</f>
        <v/>
      </c>
      <c r="CX36" s="279" t="str">
        <f ca="true">+IF(OFFSET('Sanitation Data'!$F$31,0,10*ROW('Sanitation Data'!F30))="","",OFFSET('Sanitation Data'!$F$31,0,10*ROW('Sanitation Data'!F30)))</f>
        <v/>
      </c>
      <c r="CY36" s="279" t="str">
        <f ca="true">+IF(OFFSET('Sanitation Data'!$F$32,0,10*ROW('Sanitation Data'!F30))="","",OFFSET('Sanitation Data'!$F$32,0,10*ROW('Sanitation Data'!F30)))</f>
        <v/>
      </c>
      <c r="CZ36" s="279" t="str">
        <f ca="true">+IF(OFFSET('Sanitation Data'!$G$28,0,10*ROW('Sanitation Data'!G30))="","",OFFSET('Sanitation Data'!$G$28,0,10*ROW('Sanitation Data'!G30)))</f>
        <v/>
      </c>
      <c r="DA36" s="279" t="str">
        <f ca="true">+IF(OFFSET('Sanitation Data'!$G$29,0,10*ROW('Sanitation Data'!G30))="","",OFFSET('Sanitation Data'!$G$29,0,10*ROW('Sanitation Data'!G30)))</f>
        <v/>
      </c>
      <c r="DB36" s="279" t="str">
        <f ca="true">+IF(OFFSET('Sanitation Data'!$G$30,0,10*ROW('Sanitation Data'!G30))="","",OFFSET('Sanitation Data'!$G$30,0,10*ROW('Sanitation Data'!G30)))</f>
        <v/>
      </c>
      <c r="DC36" s="279" t="str">
        <f ca="true">+IF(OFFSET('Sanitation Data'!$G$31,0,10*ROW('Sanitation Data'!G30))="","",OFFSET('Sanitation Data'!$G$31,0,10*ROW('Sanitation Data'!G30)))</f>
        <v/>
      </c>
      <c r="DD36" s="279" t="str">
        <f ca="true">+IF(OFFSET('Sanitation Data'!$G$32,0,10*ROW('Sanitation Data'!G30))="","",OFFSET('Sanitation Data'!$G$32,0,10*ROW('Sanitation Data'!G30)))</f>
        <v/>
      </c>
      <c r="DE36" s="279" t="str">
        <f ca="true">+IF(OFFSET('Sanitation Data'!$H$28,0,10*ROW('Sanitation Data'!H30))="","",OFFSET('Sanitation Data'!$H$28,0,10*ROW('Sanitation Data'!H30)))</f>
        <v/>
      </c>
      <c r="DF36" s="279" t="str">
        <f ca="true">+IF(OFFSET('Sanitation Data'!$H$29,0,10*ROW('Sanitation Data'!H30))="","",OFFSET('Sanitation Data'!$H$29,0,10*ROW('Sanitation Data'!H30)))</f>
        <v/>
      </c>
      <c r="DG36" s="279" t="str">
        <f ca="true">+IF(OFFSET('Sanitation Data'!$H$30,0,10*ROW('Sanitation Data'!H30))="","",OFFSET('Sanitation Data'!$H$30,0,10*ROW('Sanitation Data'!H30)))</f>
        <v/>
      </c>
      <c r="DH36" s="279" t="str">
        <f ca="true">+IF(OFFSET('Sanitation Data'!$H$31,0,10*ROW('Sanitation Data'!H30))="","",OFFSET('Sanitation Data'!$H$31,0,10*ROW('Sanitation Data'!H30)))</f>
        <v/>
      </c>
      <c r="DI36" s="279" t="str">
        <f ca="true">+IF(OFFSET('Sanitation Data'!$H$32,0,10*ROW('Sanitation Data'!H30))="","",OFFSET('Sanitation Data'!$H$32,0,10*ROW('Sanitation Data'!H30)))</f>
        <v/>
      </c>
      <c r="DJ36" s="279" t="str">
        <f ca="true">+IF(OFFSET('Sanitation Data'!$I$28,0,10*ROW('Sanitation Data'!I30))="","",OFFSET('Sanitation Data'!$I$28,0,10*ROW('Sanitation Data'!I30)))</f>
        <v/>
      </c>
      <c r="DK36" s="279" t="str">
        <f ca="true">+IF(OFFSET('Sanitation Data'!$I$29,0,10*ROW('Sanitation Data'!I30))="","",OFFSET('Sanitation Data'!$I$29,0,10*ROW('Sanitation Data'!I30)))</f>
        <v/>
      </c>
      <c r="DL36" s="279" t="str">
        <f ca="true">+IF(OFFSET('Sanitation Data'!$I$30,0,10*ROW('Sanitation Data'!I30))="","",OFFSET('Sanitation Data'!$I$30,0,10*ROW('Sanitation Data'!I30)))</f>
        <v/>
      </c>
      <c r="DM36" s="279" t="str">
        <f ca="true">+IF(OFFSET('Sanitation Data'!$I$31,0,10*ROW('Sanitation Data'!I30))="","",OFFSET('Sanitation Data'!$I$31,0,10*ROW('Sanitation Data'!I30)))</f>
        <v/>
      </c>
      <c r="DN36" s="279" t="str">
        <f ca="true">+IF(OFFSET('Sanitation Data'!$I$32,0,10*ROW('Sanitation Data'!I30))="","",OFFSET('Sanitation Data'!$I$32,0,10*ROW('Sanitation Data'!I30)))</f>
        <v/>
      </c>
      <c r="DO36" s="279" t="str">
        <f ca="true">+IF(OFFSET('Hygiene Data'!$D$11,0,10*ROW('Hygiene Data'!D30))="","",OFFSET('Hygiene Data'!$D$11,0,10*ROW('Hygiene Data'!D30)))</f>
        <v/>
      </c>
      <c r="DP36" s="279" t="str">
        <f ca="true">+IF(OFFSET('Hygiene Data'!$D$12,0,10*ROW('Hygiene Data'!D30))="","",OFFSET('Hygiene Data'!$D$12,0,10*ROW('Hygiene Data'!D30)))</f>
        <v/>
      </c>
      <c r="DQ36" s="279" t="str">
        <f ca="true">+IF(OFFSET('Hygiene Data'!$D$13,0,10*ROW('Hygiene Data'!D30))="","",OFFSET('Hygiene Data'!$D$13,0,10*ROW('Hygiene Data'!D30)))</f>
        <v/>
      </c>
      <c r="DR36" s="279" t="str">
        <f ca="true">+IF(OFFSET('Hygiene Data'!$E$11,0,10*ROW('Hygiene Data'!E30))="","",OFFSET('Hygiene Data'!$E$11,0,10*ROW('Hygiene Data'!E30)))</f>
        <v/>
      </c>
      <c r="DS36" s="279" t="str">
        <f ca="true">+IF(OFFSET('Hygiene Data'!$E$12,0,10*ROW('Hygiene Data'!E30))="","",OFFSET('Hygiene Data'!$E$12,0,10*ROW('Hygiene Data'!E30)))</f>
        <v/>
      </c>
      <c r="DT36" s="279" t="str">
        <f ca="true">+IF(OFFSET('Hygiene Data'!$E$13,0,10*ROW('Hygiene Data'!E30))="","",OFFSET('Hygiene Data'!$E$13,0,10*ROW('Hygiene Data'!E30)))</f>
        <v/>
      </c>
      <c r="DU36" s="279" t="str">
        <f ca="true">+IF(OFFSET('Hygiene Data'!$F$11,0,10*ROW('Hygiene Data'!F30))="","",OFFSET('Hygiene Data'!$F$11,0,10*ROW('Hygiene Data'!F30)))</f>
        <v/>
      </c>
      <c r="DV36" s="279" t="str">
        <f ca="true">+IF(OFFSET('Hygiene Data'!$F$12,0,10*ROW('Hygiene Data'!F30))="","",OFFSET('Hygiene Data'!$F$12,0,10*ROW('Hygiene Data'!F30)))</f>
        <v/>
      </c>
      <c r="DW36" s="279" t="str">
        <f ca="true">+IF(OFFSET('Hygiene Data'!$F$13,0,10*ROW('Hygiene Data'!F30))="","",OFFSET('Hygiene Data'!$F$13,0,10*ROW('Hygiene Data'!F30)))</f>
        <v/>
      </c>
      <c r="DX36" s="279" t="str">
        <f ca="true">+IF(OFFSET('Hygiene Data'!$G$11,0,10*ROW('Hygiene Data'!G30))="","",OFFSET('Hygiene Data'!$G$11,0,10*ROW('Hygiene Data'!G30)))</f>
        <v/>
      </c>
      <c r="DY36" s="279" t="str">
        <f ca="true">+IF(OFFSET('Hygiene Data'!$G$12,0,10*ROW('Hygiene Data'!G30))="","",OFFSET('Hygiene Data'!$G$12,0,10*ROW('Hygiene Data'!G30)))</f>
        <v/>
      </c>
      <c r="DZ36" s="279" t="str">
        <f ca="true">+IF(OFFSET('Hygiene Data'!$G$13,0,10*ROW('Hygiene Data'!G30))="","",OFFSET('Hygiene Data'!$G$13,0,10*ROW('Hygiene Data'!G30)))</f>
        <v/>
      </c>
      <c r="EA36" s="279" t="str">
        <f ca="true">+IF(OFFSET('Hygiene Data'!$H$11,0,10*ROW('Hygiene Data'!H30))="","",OFFSET('Hygiene Data'!$H$11,0,10*ROW('Hygiene Data'!H30)))</f>
        <v/>
      </c>
      <c r="EB36" s="279" t="str">
        <f ca="true">+IF(OFFSET('Hygiene Data'!$H$12,0,10*ROW('Hygiene Data'!H30))="","",OFFSET('Hygiene Data'!$H$12,0,10*ROW('Hygiene Data'!H30)))</f>
        <v/>
      </c>
      <c r="EC36" s="279" t="str">
        <f ca="true">+IF(OFFSET('Hygiene Data'!$H$13,0,10*ROW('Hygiene Data'!H30))="","",OFFSET('Hygiene Data'!$H$13,0,10*ROW('Hygiene Data'!H30)))</f>
        <v/>
      </c>
      <c r="ED36" s="279" t="str">
        <f ca="true">+IF(OFFSET('Hygiene Data'!$I$11,0,10*ROW('Hygiene Data'!I30))="","",OFFSET('Hygiene Data'!$I$11,0,10*ROW('Hygiene Data'!I30)))</f>
        <v/>
      </c>
      <c r="EE36" s="279" t="str">
        <f ca="true">+IF(OFFSET('Hygiene Data'!$I$12,0,10*ROW('Hygiene Data'!I30))="","",OFFSET('Hygiene Data'!$I$12,0,10*ROW('Hygiene Data'!I30)))</f>
        <v/>
      </c>
      <c r="EF36" s="27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9"/>
      <c r="BS37" s="279" t="str">
        <f ca="true">+IF(OFFSET('Water Data'!$D$27,0,10*ROW('Water Data'!D31))="","",OFFSET('Water Data'!$D$27,0,10*ROW('Water Data'!D31)))</f>
        <v/>
      </c>
      <c r="BT37" s="279" t="str">
        <f ca="true">+IF(OFFSET('Water Data'!$D$28,0,10*ROW('Water Data'!D31))="","",OFFSET('Water Data'!$D$28,0,10*ROW('Water Data'!D31)))</f>
        <v/>
      </c>
      <c r="BU37" s="279" t="str">
        <f ca="true">+IF(OFFSET('Water Data'!$D$29,0,10*ROW('Water Data'!D31))="","",OFFSET('Water Data'!$D$29,0,10*ROW('Water Data'!D31)))</f>
        <v/>
      </c>
      <c r="BV37" s="279" t="str">
        <f ca="true">+IF(OFFSET('Water Data'!$E$27,0,10*ROW('Water Data'!E31))="","",OFFSET('Water Data'!$E$27,0,10*ROW('Water Data'!E31)))</f>
        <v/>
      </c>
      <c r="BW37" s="279" t="str">
        <f ca="true">+IF(OFFSET('Water Data'!$E$28,0,10*ROW('Water Data'!E31))="","",OFFSET('Water Data'!$E$28,0,10*ROW('Water Data'!E31)))</f>
        <v/>
      </c>
      <c r="BX37" s="279" t="str">
        <f ca="true">+IF(OFFSET('Water Data'!$E$29,0,10*ROW('Water Data'!E31))="","",OFFSET('Water Data'!$E$29,0,10*ROW('Water Data'!E31)))</f>
        <v/>
      </c>
      <c r="BY37" s="279" t="str">
        <f ca="true">+IF(OFFSET('Water Data'!$F$27,0,10*ROW('Water Data'!F31))="","",OFFSET('Water Data'!$F$27,0,10*ROW('Water Data'!F31)))</f>
        <v/>
      </c>
      <c r="BZ37" s="279" t="str">
        <f ca="true">+IF(OFFSET('Water Data'!$F$28,0,10*ROW('Water Data'!F31))="","",OFFSET('Water Data'!$F$28,0,10*ROW('Water Data'!F31)))</f>
        <v/>
      </c>
      <c r="CA37" s="279" t="str">
        <f ca="true">+IF(OFFSET('Water Data'!$F$29,0,10*ROW('Water Data'!F31))="","",OFFSET('Water Data'!$F$29,0,10*ROW('Water Data'!F31)))</f>
        <v/>
      </c>
      <c r="CB37" s="279" t="str">
        <f ca="true">+IF(OFFSET('Water Data'!$G$27,0,10*ROW('Water Data'!G31))="","",OFFSET('Water Data'!$G$27,0,10*ROW('Water Data'!G31)))</f>
        <v/>
      </c>
      <c r="CC37" s="279" t="str">
        <f ca="true">+IF(OFFSET('Water Data'!$G$28,0,10*ROW('Water Data'!G31))="","",OFFSET('Water Data'!$G$28,0,10*ROW('Water Data'!G31)))</f>
        <v/>
      </c>
      <c r="CD37" s="279" t="str">
        <f ca="true">+IF(OFFSET('Water Data'!$G$29,0,10*ROW('Water Data'!G31))="","",OFFSET('Water Data'!$G$29,0,10*ROW('Water Data'!G31)))</f>
        <v/>
      </c>
      <c r="CE37" s="279" t="str">
        <f ca="true">+IF(OFFSET('Water Data'!$H$27,0,10*ROW('Water Data'!H31))="","",OFFSET('Water Data'!$H$27,0,10*ROW('Water Data'!H31)))</f>
        <v/>
      </c>
      <c r="CF37" s="279" t="str">
        <f ca="true">+IF(OFFSET('Water Data'!$H$28,0,10*ROW('Water Data'!H31))="","",OFFSET('Water Data'!$H$28,0,10*ROW('Water Data'!H31)))</f>
        <v/>
      </c>
      <c r="CG37" s="279" t="str">
        <f ca="true">+IF(OFFSET('Water Data'!$H$29,0,10*ROW('Water Data'!H31))="","",OFFSET('Water Data'!$H$29,0,10*ROW('Water Data'!H31)))</f>
        <v/>
      </c>
      <c r="CH37" s="279" t="str">
        <f ca="true">+IF(OFFSET('Water Data'!$I$27,0,10*ROW('Water Data'!I31))="","",OFFSET('Water Data'!$I$27,0,10*ROW('Water Data'!I31)))</f>
        <v/>
      </c>
      <c r="CI37" s="279" t="str">
        <f ca="true">+IF(OFFSET('Water Data'!$I$28,0,10*ROW('Water Data'!I31))="","",OFFSET('Water Data'!$I$28,0,10*ROW('Water Data'!I31)))</f>
        <v/>
      </c>
      <c r="CJ37" s="279" t="str">
        <f ca="true">+IF(OFFSET('Water Data'!$I$29,0,10*ROW('Water Data'!I31))="","",OFFSET('Water Data'!$I$29,0,10*ROW('Water Data'!I31)))</f>
        <v/>
      </c>
      <c r="CK37" s="279" t="str">
        <f ca="true">+IF(OFFSET('Sanitation Data'!$D$28,0,10*ROW('Sanitation Data'!D31))="","",OFFSET('Sanitation Data'!$D$28,0,10*ROW('Sanitation Data'!D31)))</f>
        <v/>
      </c>
      <c r="CL37" s="279" t="str">
        <f ca="true">+IF(OFFSET('Sanitation Data'!$D$29,0,10*ROW('Sanitation Data'!D31))="","",OFFSET('Sanitation Data'!$D$29,0,10*ROW('Sanitation Data'!D31)))</f>
        <v/>
      </c>
      <c r="CM37" s="279" t="str">
        <f ca="true">+IF(OFFSET('Sanitation Data'!$D$30,0,10*ROW('Sanitation Data'!D31))="","",OFFSET('Sanitation Data'!$D$30,0,10*ROW('Sanitation Data'!D31)))</f>
        <v/>
      </c>
      <c r="CN37" s="279" t="str">
        <f ca="true">+IF(OFFSET('Sanitation Data'!$D$31,0,10*ROW('Sanitation Data'!D31))="","",OFFSET('Sanitation Data'!$D$31,0,10*ROW('Sanitation Data'!D31)))</f>
        <v/>
      </c>
      <c r="CO37" s="279" t="str">
        <f ca="true">+IF(OFFSET('Sanitation Data'!$D$32,0,10*ROW('Sanitation Data'!D31))="","",OFFSET('Sanitation Data'!$D$32,0,10*ROW('Sanitation Data'!D31)))</f>
        <v/>
      </c>
      <c r="CP37" s="279" t="str">
        <f ca="true">+IF(OFFSET('Sanitation Data'!$E$28,0,10*ROW('Sanitation Data'!E31))="","",OFFSET('Sanitation Data'!$E$28,0,10*ROW('Sanitation Data'!E31)))</f>
        <v/>
      </c>
      <c r="CQ37" s="279" t="str">
        <f ca="true">+IF(OFFSET('Sanitation Data'!$E$29,0,10*ROW('Sanitation Data'!E31))="","",OFFSET('Sanitation Data'!$E$29,0,10*ROW('Sanitation Data'!E31)))</f>
        <v/>
      </c>
      <c r="CR37" s="279" t="str">
        <f ca="true">+IF(OFFSET('Sanitation Data'!$E$30,0,10*ROW('Sanitation Data'!E31))="","",OFFSET('Sanitation Data'!$E$30,0,10*ROW('Sanitation Data'!E31)))</f>
        <v/>
      </c>
      <c r="CS37" s="279" t="str">
        <f ca="true">+IF(OFFSET('Sanitation Data'!$E$31,0,10*ROW('Sanitation Data'!E31))="","",OFFSET('Sanitation Data'!$E$31,0,10*ROW('Sanitation Data'!E31)))</f>
        <v/>
      </c>
      <c r="CT37" s="279" t="str">
        <f ca="true">+IF(OFFSET('Sanitation Data'!$E$32,0,10*ROW('Sanitation Data'!E31))="","",OFFSET('Sanitation Data'!$E$32,0,10*ROW('Sanitation Data'!E31)))</f>
        <v/>
      </c>
      <c r="CU37" s="279" t="str">
        <f ca="true">+IF(OFFSET('Sanitation Data'!$F$28,0,10*ROW('Sanitation Data'!F31))="","",OFFSET('Sanitation Data'!$F$28,0,10*ROW('Sanitation Data'!F31)))</f>
        <v/>
      </c>
      <c r="CV37" s="279" t="str">
        <f ca="true">+IF(OFFSET('Sanitation Data'!$F$29,0,10*ROW('Sanitation Data'!F31))="","",OFFSET('Sanitation Data'!$F$29,0,10*ROW('Sanitation Data'!F31)))</f>
        <v/>
      </c>
      <c r="CW37" s="279" t="str">
        <f ca="true">+IF(OFFSET('Sanitation Data'!$F$30,0,10*ROW('Sanitation Data'!F31))="","",OFFSET('Sanitation Data'!$F$30,0,10*ROW('Sanitation Data'!F31)))</f>
        <v/>
      </c>
      <c r="CX37" s="279" t="str">
        <f ca="true">+IF(OFFSET('Sanitation Data'!$F$31,0,10*ROW('Sanitation Data'!F31))="","",OFFSET('Sanitation Data'!$F$31,0,10*ROW('Sanitation Data'!F31)))</f>
        <v/>
      </c>
      <c r="CY37" s="279" t="str">
        <f ca="true">+IF(OFFSET('Sanitation Data'!$F$32,0,10*ROW('Sanitation Data'!F31))="","",OFFSET('Sanitation Data'!$F$32,0,10*ROW('Sanitation Data'!F31)))</f>
        <v/>
      </c>
      <c r="CZ37" s="279" t="str">
        <f ca="true">+IF(OFFSET('Sanitation Data'!$G$28,0,10*ROW('Sanitation Data'!G31))="","",OFFSET('Sanitation Data'!$G$28,0,10*ROW('Sanitation Data'!G31)))</f>
        <v/>
      </c>
      <c r="DA37" s="279" t="str">
        <f ca="true">+IF(OFFSET('Sanitation Data'!$G$29,0,10*ROW('Sanitation Data'!G31))="","",OFFSET('Sanitation Data'!$G$29,0,10*ROW('Sanitation Data'!G31)))</f>
        <v/>
      </c>
      <c r="DB37" s="279" t="str">
        <f ca="true">+IF(OFFSET('Sanitation Data'!$G$30,0,10*ROW('Sanitation Data'!G31))="","",OFFSET('Sanitation Data'!$G$30,0,10*ROW('Sanitation Data'!G31)))</f>
        <v/>
      </c>
      <c r="DC37" s="279" t="str">
        <f ca="true">+IF(OFFSET('Sanitation Data'!$G$31,0,10*ROW('Sanitation Data'!G31))="","",OFFSET('Sanitation Data'!$G$31,0,10*ROW('Sanitation Data'!G31)))</f>
        <v/>
      </c>
      <c r="DD37" s="279" t="str">
        <f ca="true">+IF(OFFSET('Sanitation Data'!$G$32,0,10*ROW('Sanitation Data'!G31))="","",OFFSET('Sanitation Data'!$G$32,0,10*ROW('Sanitation Data'!G31)))</f>
        <v/>
      </c>
      <c r="DE37" s="279" t="str">
        <f ca="true">+IF(OFFSET('Sanitation Data'!$H$28,0,10*ROW('Sanitation Data'!H31))="","",OFFSET('Sanitation Data'!$H$28,0,10*ROW('Sanitation Data'!H31)))</f>
        <v/>
      </c>
      <c r="DF37" s="279" t="str">
        <f ca="true">+IF(OFFSET('Sanitation Data'!$H$29,0,10*ROW('Sanitation Data'!H31))="","",OFFSET('Sanitation Data'!$H$29,0,10*ROW('Sanitation Data'!H31)))</f>
        <v/>
      </c>
      <c r="DG37" s="279" t="str">
        <f ca="true">+IF(OFFSET('Sanitation Data'!$H$30,0,10*ROW('Sanitation Data'!H31))="","",OFFSET('Sanitation Data'!$H$30,0,10*ROW('Sanitation Data'!H31)))</f>
        <v/>
      </c>
      <c r="DH37" s="279" t="str">
        <f ca="true">+IF(OFFSET('Sanitation Data'!$H$31,0,10*ROW('Sanitation Data'!H31))="","",OFFSET('Sanitation Data'!$H$31,0,10*ROW('Sanitation Data'!H31)))</f>
        <v/>
      </c>
      <c r="DI37" s="279" t="str">
        <f ca="true">+IF(OFFSET('Sanitation Data'!$H$32,0,10*ROW('Sanitation Data'!H31))="","",OFFSET('Sanitation Data'!$H$32,0,10*ROW('Sanitation Data'!H31)))</f>
        <v/>
      </c>
      <c r="DJ37" s="279" t="str">
        <f ca="true">+IF(OFFSET('Sanitation Data'!$I$28,0,10*ROW('Sanitation Data'!I31))="","",OFFSET('Sanitation Data'!$I$28,0,10*ROW('Sanitation Data'!I31)))</f>
        <v/>
      </c>
      <c r="DK37" s="279" t="str">
        <f ca="true">+IF(OFFSET('Sanitation Data'!$I$29,0,10*ROW('Sanitation Data'!I31))="","",OFFSET('Sanitation Data'!$I$29,0,10*ROW('Sanitation Data'!I31)))</f>
        <v/>
      </c>
      <c r="DL37" s="279" t="str">
        <f ca="true">+IF(OFFSET('Sanitation Data'!$I$30,0,10*ROW('Sanitation Data'!I31))="","",OFFSET('Sanitation Data'!$I$30,0,10*ROW('Sanitation Data'!I31)))</f>
        <v/>
      </c>
      <c r="DM37" s="279" t="str">
        <f ca="true">+IF(OFFSET('Sanitation Data'!$I$31,0,10*ROW('Sanitation Data'!I31))="","",OFFSET('Sanitation Data'!$I$31,0,10*ROW('Sanitation Data'!I31)))</f>
        <v/>
      </c>
      <c r="DN37" s="279" t="str">
        <f ca="true">+IF(OFFSET('Sanitation Data'!$I$32,0,10*ROW('Sanitation Data'!I31))="","",OFFSET('Sanitation Data'!$I$32,0,10*ROW('Sanitation Data'!I31)))</f>
        <v/>
      </c>
      <c r="DO37" s="279" t="str">
        <f ca="true">+IF(OFFSET('Hygiene Data'!$D$11,0,10*ROW('Hygiene Data'!D31))="","",OFFSET('Hygiene Data'!$D$11,0,10*ROW('Hygiene Data'!D31)))</f>
        <v/>
      </c>
      <c r="DP37" s="279" t="str">
        <f ca="true">+IF(OFFSET('Hygiene Data'!$D$12,0,10*ROW('Hygiene Data'!D31))="","",OFFSET('Hygiene Data'!$D$12,0,10*ROW('Hygiene Data'!D31)))</f>
        <v/>
      </c>
      <c r="DQ37" s="279" t="str">
        <f ca="true">+IF(OFFSET('Hygiene Data'!$D$13,0,10*ROW('Hygiene Data'!D31))="","",OFFSET('Hygiene Data'!$D$13,0,10*ROW('Hygiene Data'!D31)))</f>
        <v/>
      </c>
      <c r="DR37" s="279" t="str">
        <f ca="true">+IF(OFFSET('Hygiene Data'!$E$11,0,10*ROW('Hygiene Data'!E31))="","",OFFSET('Hygiene Data'!$E$11,0,10*ROW('Hygiene Data'!E31)))</f>
        <v/>
      </c>
      <c r="DS37" s="279" t="str">
        <f ca="true">+IF(OFFSET('Hygiene Data'!$E$12,0,10*ROW('Hygiene Data'!E31))="","",OFFSET('Hygiene Data'!$E$12,0,10*ROW('Hygiene Data'!E31)))</f>
        <v/>
      </c>
      <c r="DT37" s="279" t="str">
        <f ca="true">+IF(OFFSET('Hygiene Data'!$E$13,0,10*ROW('Hygiene Data'!E31))="","",OFFSET('Hygiene Data'!$E$13,0,10*ROW('Hygiene Data'!E31)))</f>
        <v/>
      </c>
      <c r="DU37" s="279" t="str">
        <f ca="true">+IF(OFFSET('Hygiene Data'!$F$11,0,10*ROW('Hygiene Data'!F31))="","",OFFSET('Hygiene Data'!$F$11,0,10*ROW('Hygiene Data'!F31)))</f>
        <v/>
      </c>
      <c r="DV37" s="279" t="str">
        <f ca="true">+IF(OFFSET('Hygiene Data'!$F$12,0,10*ROW('Hygiene Data'!F31))="","",OFFSET('Hygiene Data'!$F$12,0,10*ROW('Hygiene Data'!F31)))</f>
        <v/>
      </c>
      <c r="DW37" s="279" t="str">
        <f ca="true">+IF(OFFSET('Hygiene Data'!$F$13,0,10*ROW('Hygiene Data'!F31))="","",OFFSET('Hygiene Data'!$F$13,0,10*ROW('Hygiene Data'!F31)))</f>
        <v/>
      </c>
      <c r="DX37" s="279" t="str">
        <f ca="true">+IF(OFFSET('Hygiene Data'!$G$11,0,10*ROW('Hygiene Data'!G31))="","",OFFSET('Hygiene Data'!$G$11,0,10*ROW('Hygiene Data'!G31)))</f>
        <v/>
      </c>
      <c r="DY37" s="279" t="str">
        <f ca="true">+IF(OFFSET('Hygiene Data'!$G$12,0,10*ROW('Hygiene Data'!G31))="","",OFFSET('Hygiene Data'!$G$12,0,10*ROW('Hygiene Data'!G31)))</f>
        <v/>
      </c>
      <c r="DZ37" s="279" t="str">
        <f ca="true">+IF(OFFSET('Hygiene Data'!$G$13,0,10*ROW('Hygiene Data'!G31))="","",OFFSET('Hygiene Data'!$G$13,0,10*ROW('Hygiene Data'!G31)))</f>
        <v/>
      </c>
      <c r="EA37" s="279" t="str">
        <f ca="true">+IF(OFFSET('Hygiene Data'!$H$11,0,10*ROW('Hygiene Data'!H31))="","",OFFSET('Hygiene Data'!$H$11,0,10*ROW('Hygiene Data'!H31)))</f>
        <v/>
      </c>
      <c r="EB37" s="279" t="str">
        <f ca="true">+IF(OFFSET('Hygiene Data'!$H$12,0,10*ROW('Hygiene Data'!H31))="","",OFFSET('Hygiene Data'!$H$12,0,10*ROW('Hygiene Data'!H31)))</f>
        <v/>
      </c>
      <c r="EC37" s="279" t="str">
        <f ca="true">+IF(OFFSET('Hygiene Data'!$H$13,0,10*ROW('Hygiene Data'!H31))="","",OFFSET('Hygiene Data'!$H$13,0,10*ROW('Hygiene Data'!H31)))</f>
        <v/>
      </c>
      <c r="ED37" s="279" t="str">
        <f ca="true">+IF(OFFSET('Hygiene Data'!$I$11,0,10*ROW('Hygiene Data'!I31))="","",OFFSET('Hygiene Data'!$I$11,0,10*ROW('Hygiene Data'!I31)))</f>
        <v/>
      </c>
      <c r="EE37" s="279" t="str">
        <f ca="true">+IF(OFFSET('Hygiene Data'!$I$12,0,10*ROW('Hygiene Data'!I31))="","",OFFSET('Hygiene Data'!$I$12,0,10*ROW('Hygiene Data'!I31)))</f>
        <v/>
      </c>
      <c r="EF37" s="27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9"/>
      <c r="BS38" s="279" t="str">
        <f ca="true">+IF(OFFSET('Water Data'!$D$27,0,10*ROW('Water Data'!D32))="","",OFFSET('Water Data'!$D$27,0,10*ROW('Water Data'!D32)))</f>
        <v/>
      </c>
      <c r="BT38" s="279" t="str">
        <f ca="true">+IF(OFFSET('Water Data'!$D$28,0,10*ROW('Water Data'!D32))="","",OFFSET('Water Data'!$D$28,0,10*ROW('Water Data'!D32)))</f>
        <v/>
      </c>
      <c r="BU38" s="279" t="str">
        <f ca="true">+IF(OFFSET('Water Data'!$D$29,0,10*ROW('Water Data'!D32))="","",OFFSET('Water Data'!$D$29,0,10*ROW('Water Data'!D32)))</f>
        <v/>
      </c>
      <c r="BV38" s="279" t="str">
        <f ca="true">+IF(OFFSET('Water Data'!$E$27,0,10*ROW('Water Data'!E32))="","",OFFSET('Water Data'!$E$27,0,10*ROW('Water Data'!E32)))</f>
        <v/>
      </c>
      <c r="BW38" s="279" t="str">
        <f ca="true">+IF(OFFSET('Water Data'!$E$28,0,10*ROW('Water Data'!E32))="","",OFFSET('Water Data'!$E$28,0,10*ROW('Water Data'!E32)))</f>
        <v/>
      </c>
      <c r="BX38" s="279" t="str">
        <f ca="true">+IF(OFFSET('Water Data'!$E$29,0,10*ROW('Water Data'!E32))="","",OFFSET('Water Data'!$E$29,0,10*ROW('Water Data'!E32)))</f>
        <v/>
      </c>
      <c r="BY38" s="279" t="str">
        <f ca="true">+IF(OFFSET('Water Data'!$F$27,0,10*ROW('Water Data'!F32))="","",OFFSET('Water Data'!$F$27,0,10*ROW('Water Data'!F32)))</f>
        <v/>
      </c>
      <c r="BZ38" s="279" t="str">
        <f ca="true">+IF(OFFSET('Water Data'!$F$28,0,10*ROW('Water Data'!F32))="","",OFFSET('Water Data'!$F$28,0,10*ROW('Water Data'!F32)))</f>
        <v/>
      </c>
      <c r="CA38" s="279" t="str">
        <f ca="true">+IF(OFFSET('Water Data'!$F$29,0,10*ROW('Water Data'!F32))="","",OFFSET('Water Data'!$F$29,0,10*ROW('Water Data'!F32)))</f>
        <v/>
      </c>
      <c r="CB38" s="279" t="str">
        <f ca="true">+IF(OFFSET('Water Data'!$G$27,0,10*ROW('Water Data'!G32))="","",OFFSET('Water Data'!$G$27,0,10*ROW('Water Data'!G32)))</f>
        <v/>
      </c>
      <c r="CC38" s="279" t="str">
        <f ca="true">+IF(OFFSET('Water Data'!$G$28,0,10*ROW('Water Data'!G32))="","",OFFSET('Water Data'!$G$28,0,10*ROW('Water Data'!G32)))</f>
        <v/>
      </c>
      <c r="CD38" s="279" t="str">
        <f ca="true">+IF(OFFSET('Water Data'!$G$29,0,10*ROW('Water Data'!G32))="","",OFFSET('Water Data'!$G$29,0,10*ROW('Water Data'!G32)))</f>
        <v/>
      </c>
      <c r="CE38" s="279" t="str">
        <f ca="true">+IF(OFFSET('Water Data'!$H$27,0,10*ROW('Water Data'!H32))="","",OFFSET('Water Data'!$H$27,0,10*ROW('Water Data'!H32)))</f>
        <v/>
      </c>
      <c r="CF38" s="279" t="str">
        <f ca="true">+IF(OFFSET('Water Data'!$H$28,0,10*ROW('Water Data'!H32))="","",OFFSET('Water Data'!$H$28,0,10*ROW('Water Data'!H32)))</f>
        <v/>
      </c>
      <c r="CG38" s="279" t="str">
        <f ca="true">+IF(OFFSET('Water Data'!$H$29,0,10*ROW('Water Data'!H32))="","",OFFSET('Water Data'!$H$29,0,10*ROW('Water Data'!H32)))</f>
        <v/>
      </c>
      <c r="CH38" s="279" t="str">
        <f ca="true">+IF(OFFSET('Water Data'!$I$27,0,10*ROW('Water Data'!I32))="","",OFFSET('Water Data'!$I$27,0,10*ROW('Water Data'!I32)))</f>
        <v/>
      </c>
      <c r="CI38" s="279" t="str">
        <f ca="true">+IF(OFFSET('Water Data'!$I$28,0,10*ROW('Water Data'!I32))="","",OFFSET('Water Data'!$I$28,0,10*ROW('Water Data'!I32)))</f>
        <v/>
      </c>
      <c r="CJ38" s="279" t="str">
        <f ca="true">+IF(OFFSET('Water Data'!$I$29,0,10*ROW('Water Data'!I32))="","",OFFSET('Water Data'!$I$29,0,10*ROW('Water Data'!I32)))</f>
        <v/>
      </c>
      <c r="CK38" s="279" t="str">
        <f ca="true">+IF(OFFSET('Sanitation Data'!$D$28,0,10*ROW('Sanitation Data'!D32))="","",OFFSET('Sanitation Data'!$D$28,0,10*ROW('Sanitation Data'!D32)))</f>
        <v/>
      </c>
      <c r="CL38" s="279" t="str">
        <f ca="true">+IF(OFFSET('Sanitation Data'!$D$29,0,10*ROW('Sanitation Data'!D32))="","",OFFSET('Sanitation Data'!$D$29,0,10*ROW('Sanitation Data'!D32)))</f>
        <v/>
      </c>
      <c r="CM38" s="279" t="str">
        <f ca="true">+IF(OFFSET('Sanitation Data'!$D$30,0,10*ROW('Sanitation Data'!D32))="","",OFFSET('Sanitation Data'!$D$30,0,10*ROW('Sanitation Data'!D32)))</f>
        <v/>
      </c>
      <c r="CN38" s="279" t="str">
        <f ca="true">+IF(OFFSET('Sanitation Data'!$D$31,0,10*ROW('Sanitation Data'!D32))="","",OFFSET('Sanitation Data'!$D$31,0,10*ROW('Sanitation Data'!D32)))</f>
        <v/>
      </c>
      <c r="CO38" s="279" t="str">
        <f ca="true">+IF(OFFSET('Sanitation Data'!$D$32,0,10*ROW('Sanitation Data'!D32))="","",OFFSET('Sanitation Data'!$D$32,0,10*ROW('Sanitation Data'!D32)))</f>
        <v/>
      </c>
      <c r="CP38" s="279" t="str">
        <f ca="true">+IF(OFFSET('Sanitation Data'!$E$28,0,10*ROW('Sanitation Data'!E32))="","",OFFSET('Sanitation Data'!$E$28,0,10*ROW('Sanitation Data'!E32)))</f>
        <v/>
      </c>
      <c r="CQ38" s="279" t="str">
        <f ca="true">+IF(OFFSET('Sanitation Data'!$E$29,0,10*ROW('Sanitation Data'!E32))="","",OFFSET('Sanitation Data'!$E$29,0,10*ROW('Sanitation Data'!E32)))</f>
        <v/>
      </c>
      <c r="CR38" s="279" t="str">
        <f ca="true">+IF(OFFSET('Sanitation Data'!$E$30,0,10*ROW('Sanitation Data'!E32))="","",OFFSET('Sanitation Data'!$E$30,0,10*ROW('Sanitation Data'!E32)))</f>
        <v/>
      </c>
      <c r="CS38" s="279" t="str">
        <f ca="true">+IF(OFFSET('Sanitation Data'!$E$31,0,10*ROW('Sanitation Data'!E32))="","",OFFSET('Sanitation Data'!$E$31,0,10*ROW('Sanitation Data'!E32)))</f>
        <v/>
      </c>
      <c r="CT38" s="279" t="str">
        <f ca="true">+IF(OFFSET('Sanitation Data'!$E$32,0,10*ROW('Sanitation Data'!E32))="","",OFFSET('Sanitation Data'!$E$32,0,10*ROW('Sanitation Data'!E32)))</f>
        <v/>
      </c>
      <c r="CU38" s="279" t="str">
        <f ca="true">+IF(OFFSET('Sanitation Data'!$F$28,0,10*ROW('Sanitation Data'!F32))="","",OFFSET('Sanitation Data'!$F$28,0,10*ROW('Sanitation Data'!F32)))</f>
        <v/>
      </c>
      <c r="CV38" s="279" t="str">
        <f ca="true">+IF(OFFSET('Sanitation Data'!$F$29,0,10*ROW('Sanitation Data'!F32))="","",OFFSET('Sanitation Data'!$F$29,0,10*ROW('Sanitation Data'!F32)))</f>
        <v/>
      </c>
      <c r="CW38" s="279" t="str">
        <f ca="true">+IF(OFFSET('Sanitation Data'!$F$30,0,10*ROW('Sanitation Data'!F32))="","",OFFSET('Sanitation Data'!$F$30,0,10*ROW('Sanitation Data'!F32)))</f>
        <v/>
      </c>
      <c r="CX38" s="279" t="str">
        <f ca="true">+IF(OFFSET('Sanitation Data'!$F$31,0,10*ROW('Sanitation Data'!F32))="","",OFFSET('Sanitation Data'!$F$31,0,10*ROW('Sanitation Data'!F32)))</f>
        <v/>
      </c>
      <c r="CY38" s="279" t="str">
        <f ca="true">+IF(OFFSET('Sanitation Data'!$F$32,0,10*ROW('Sanitation Data'!F32))="","",OFFSET('Sanitation Data'!$F$32,0,10*ROW('Sanitation Data'!F32)))</f>
        <v/>
      </c>
      <c r="CZ38" s="279" t="str">
        <f ca="true">+IF(OFFSET('Sanitation Data'!$G$28,0,10*ROW('Sanitation Data'!G32))="","",OFFSET('Sanitation Data'!$G$28,0,10*ROW('Sanitation Data'!G32)))</f>
        <v/>
      </c>
      <c r="DA38" s="279" t="str">
        <f ca="true">+IF(OFFSET('Sanitation Data'!$G$29,0,10*ROW('Sanitation Data'!G32))="","",OFFSET('Sanitation Data'!$G$29,0,10*ROW('Sanitation Data'!G32)))</f>
        <v/>
      </c>
      <c r="DB38" s="279" t="str">
        <f ca="true">+IF(OFFSET('Sanitation Data'!$G$30,0,10*ROW('Sanitation Data'!G32))="","",OFFSET('Sanitation Data'!$G$30,0,10*ROW('Sanitation Data'!G32)))</f>
        <v/>
      </c>
      <c r="DC38" s="279" t="str">
        <f ca="true">+IF(OFFSET('Sanitation Data'!$G$31,0,10*ROW('Sanitation Data'!G32))="","",OFFSET('Sanitation Data'!$G$31,0,10*ROW('Sanitation Data'!G32)))</f>
        <v/>
      </c>
      <c r="DD38" s="279" t="str">
        <f ca="true">+IF(OFFSET('Sanitation Data'!$G$32,0,10*ROW('Sanitation Data'!G32))="","",OFFSET('Sanitation Data'!$G$32,0,10*ROW('Sanitation Data'!G32)))</f>
        <v/>
      </c>
      <c r="DE38" s="279" t="str">
        <f ca="true">+IF(OFFSET('Sanitation Data'!$H$28,0,10*ROW('Sanitation Data'!H32))="","",OFFSET('Sanitation Data'!$H$28,0,10*ROW('Sanitation Data'!H32)))</f>
        <v/>
      </c>
      <c r="DF38" s="279" t="str">
        <f ca="true">+IF(OFFSET('Sanitation Data'!$H$29,0,10*ROW('Sanitation Data'!H32))="","",OFFSET('Sanitation Data'!$H$29,0,10*ROW('Sanitation Data'!H32)))</f>
        <v/>
      </c>
      <c r="DG38" s="279" t="str">
        <f ca="true">+IF(OFFSET('Sanitation Data'!$H$30,0,10*ROW('Sanitation Data'!H32))="","",OFFSET('Sanitation Data'!$H$30,0,10*ROW('Sanitation Data'!H32)))</f>
        <v/>
      </c>
      <c r="DH38" s="279" t="str">
        <f ca="true">+IF(OFFSET('Sanitation Data'!$H$31,0,10*ROW('Sanitation Data'!H32))="","",OFFSET('Sanitation Data'!$H$31,0,10*ROW('Sanitation Data'!H32)))</f>
        <v/>
      </c>
      <c r="DI38" s="279" t="str">
        <f ca="true">+IF(OFFSET('Sanitation Data'!$H$32,0,10*ROW('Sanitation Data'!H32))="","",OFFSET('Sanitation Data'!$H$32,0,10*ROW('Sanitation Data'!H32)))</f>
        <v/>
      </c>
      <c r="DJ38" s="279" t="str">
        <f ca="true">+IF(OFFSET('Sanitation Data'!$I$28,0,10*ROW('Sanitation Data'!I32))="","",OFFSET('Sanitation Data'!$I$28,0,10*ROW('Sanitation Data'!I32)))</f>
        <v/>
      </c>
      <c r="DK38" s="279" t="str">
        <f ca="true">+IF(OFFSET('Sanitation Data'!$I$29,0,10*ROW('Sanitation Data'!I32))="","",OFFSET('Sanitation Data'!$I$29,0,10*ROW('Sanitation Data'!I32)))</f>
        <v/>
      </c>
      <c r="DL38" s="279" t="str">
        <f ca="true">+IF(OFFSET('Sanitation Data'!$I$30,0,10*ROW('Sanitation Data'!I32))="","",OFFSET('Sanitation Data'!$I$30,0,10*ROW('Sanitation Data'!I32)))</f>
        <v/>
      </c>
      <c r="DM38" s="279" t="str">
        <f ca="true">+IF(OFFSET('Sanitation Data'!$I$31,0,10*ROW('Sanitation Data'!I32))="","",OFFSET('Sanitation Data'!$I$31,0,10*ROW('Sanitation Data'!I32)))</f>
        <v/>
      </c>
      <c r="DN38" s="279" t="str">
        <f ca="true">+IF(OFFSET('Sanitation Data'!$I$32,0,10*ROW('Sanitation Data'!I32))="","",OFFSET('Sanitation Data'!$I$32,0,10*ROW('Sanitation Data'!I32)))</f>
        <v/>
      </c>
      <c r="DO38" s="279" t="str">
        <f ca="true">+IF(OFFSET('Hygiene Data'!$D$11,0,10*ROW('Hygiene Data'!D32))="","",OFFSET('Hygiene Data'!$D$11,0,10*ROW('Hygiene Data'!D32)))</f>
        <v/>
      </c>
      <c r="DP38" s="279" t="str">
        <f ca="true">+IF(OFFSET('Hygiene Data'!$D$12,0,10*ROW('Hygiene Data'!D32))="","",OFFSET('Hygiene Data'!$D$12,0,10*ROW('Hygiene Data'!D32)))</f>
        <v/>
      </c>
      <c r="DQ38" s="279" t="str">
        <f ca="true">+IF(OFFSET('Hygiene Data'!$D$13,0,10*ROW('Hygiene Data'!D32))="","",OFFSET('Hygiene Data'!$D$13,0,10*ROW('Hygiene Data'!D32)))</f>
        <v/>
      </c>
      <c r="DR38" s="279" t="str">
        <f ca="true">+IF(OFFSET('Hygiene Data'!$E$11,0,10*ROW('Hygiene Data'!E32))="","",OFFSET('Hygiene Data'!$E$11,0,10*ROW('Hygiene Data'!E32)))</f>
        <v/>
      </c>
      <c r="DS38" s="279" t="str">
        <f ca="true">+IF(OFFSET('Hygiene Data'!$E$12,0,10*ROW('Hygiene Data'!E32))="","",OFFSET('Hygiene Data'!$E$12,0,10*ROW('Hygiene Data'!E32)))</f>
        <v/>
      </c>
      <c r="DT38" s="279" t="str">
        <f ca="true">+IF(OFFSET('Hygiene Data'!$E$13,0,10*ROW('Hygiene Data'!E32))="","",OFFSET('Hygiene Data'!$E$13,0,10*ROW('Hygiene Data'!E32)))</f>
        <v/>
      </c>
      <c r="DU38" s="279" t="str">
        <f ca="true">+IF(OFFSET('Hygiene Data'!$F$11,0,10*ROW('Hygiene Data'!F32))="","",OFFSET('Hygiene Data'!$F$11,0,10*ROW('Hygiene Data'!F32)))</f>
        <v/>
      </c>
      <c r="DV38" s="279" t="str">
        <f ca="true">+IF(OFFSET('Hygiene Data'!$F$12,0,10*ROW('Hygiene Data'!F32))="","",OFFSET('Hygiene Data'!$F$12,0,10*ROW('Hygiene Data'!F32)))</f>
        <v/>
      </c>
      <c r="DW38" s="279" t="str">
        <f ca="true">+IF(OFFSET('Hygiene Data'!$F$13,0,10*ROW('Hygiene Data'!F32))="","",OFFSET('Hygiene Data'!$F$13,0,10*ROW('Hygiene Data'!F32)))</f>
        <v/>
      </c>
      <c r="DX38" s="279" t="str">
        <f ca="true">+IF(OFFSET('Hygiene Data'!$G$11,0,10*ROW('Hygiene Data'!G32))="","",OFFSET('Hygiene Data'!$G$11,0,10*ROW('Hygiene Data'!G32)))</f>
        <v/>
      </c>
      <c r="DY38" s="279" t="str">
        <f ca="true">+IF(OFFSET('Hygiene Data'!$G$12,0,10*ROW('Hygiene Data'!G32))="","",OFFSET('Hygiene Data'!$G$12,0,10*ROW('Hygiene Data'!G32)))</f>
        <v/>
      </c>
      <c r="DZ38" s="279" t="str">
        <f ca="true">+IF(OFFSET('Hygiene Data'!$G$13,0,10*ROW('Hygiene Data'!G32))="","",OFFSET('Hygiene Data'!$G$13,0,10*ROW('Hygiene Data'!G32)))</f>
        <v/>
      </c>
      <c r="EA38" s="279" t="str">
        <f ca="true">+IF(OFFSET('Hygiene Data'!$H$11,0,10*ROW('Hygiene Data'!H32))="","",OFFSET('Hygiene Data'!$H$11,0,10*ROW('Hygiene Data'!H32)))</f>
        <v/>
      </c>
      <c r="EB38" s="279" t="str">
        <f ca="true">+IF(OFFSET('Hygiene Data'!$H$12,0,10*ROW('Hygiene Data'!H32))="","",OFFSET('Hygiene Data'!$H$12,0,10*ROW('Hygiene Data'!H32)))</f>
        <v/>
      </c>
      <c r="EC38" s="279" t="str">
        <f ca="true">+IF(OFFSET('Hygiene Data'!$H$13,0,10*ROW('Hygiene Data'!H32))="","",OFFSET('Hygiene Data'!$H$13,0,10*ROW('Hygiene Data'!H32)))</f>
        <v/>
      </c>
      <c r="ED38" s="279" t="str">
        <f ca="true">+IF(OFFSET('Hygiene Data'!$I$11,0,10*ROW('Hygiene Data'!I32))="","",OFFSET('Hygiene Data'!$I$11,0,10*ROW('Hygiene Data'!I32)))</f>
        <v/>
      </c>
      <c r="EE38" s="279" t="str">
        <f ca="true">+IF(OFFSET('Hygiene Data'!$I$12,0,10*ROW('Hygiene Data'!I32))="","",OFFSET('Hygiene Data'!$I$12,0,10*ROW('Hygiene Data'!I32)))</f>
        <v/>
      </c>
      <c r="EF38" s="27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9"/>
      <c r="BS39" s="279" t="str">
        <f ca="true">+IF(OFFSET('Water Data'!$D$27,0,10*ROW('Water Data'!D33))="","",OFFSET('Water Data'!$D$27,0,10*ROW('Water Data'!D33)))</f>
        <v/>
      </c>
      <c r="BT39" s="279" t="str">
        <f ca="true">+IF(OFFSET('Water Data'!$D$28,0,10*ROW('Water Data'!D33))="","",OFFSET('Water Data'!$D$28,0,10*ROW('Water Data'!D33)))</f>
        <v/>
      </c>
      <c r="BU39" s="279" t="str">
        <f ca="true">+IF(OFFSET('Water Data'!$D$29,0,10*ROW('Water Data'!D33))="","",OFFSET('Water Data'!$D$29,0,10*ROW('Water Data'!D33)))</f>
        <v/>
      </c>
      <c r="BV39" s="279" t="str">
        <f ca="true">+IF(OFFSET('Water Data'!$E$27,0,10*ROW('Water Data'!E33))="","",OFFSET('Water Data'!$E$27,0,10*ROW('Water Data'!E33)))</f>
        <v/>
      </c>
      <c r="BW39" s="279" t="str">
        <f ca="true">+IF(OFFSET('Water Data'!$E$28,0,10*ROW('Water Data'!E33))="","",OFFSET('Water Data'!$E$28,0,10*ROW('Water Data'!E33)))</f>
        <v/>
      </c>
      <c r="BX39" s="279" t="str">
        <f ca="true">+IF(OFFSET('Water Data'!$E$29,0,10*ROW('Water Data'!E33))="","",OFFSET('Water Data'!$E$29,0,10*ROW('Water Data'!E33)))</f>
        <v/>
      </c>
      <c r="BY39" s="279" t="str">
        <f ca="true">+IF(OFFSET('Water Data'!$F$27,0,10*ROW('Water Data'!F33))="","",OFFSET('Water Data'!$F$27,0,10*ROW('Water Data'!F33)))</f>
        <v/>
      </c>
      <c r="BZ39" s="279" t="str">
        <f ca="true">+IF(OFFSET('Water Data'!$F$28,0,10*ROW('Water Data'!F33))="","",OFFSET('Water Data'!$F$28,0,10*ROW('Water Data'!F33)))</f>
        <v/>
      </c>
      <c r="CA39" s="279" t="str">
        <f ca="true">+IF(OFFSET('Water Data'!$F$29,0,10*ROW('Water Data'!F33))="","",OFFSET('Water Data'!$F$29,0,10*ROW('Water Data'!F33)))</f>
        <v/>
      </c>
      <c r="CB39" s="279" t="str">
        <f ca="true">+IF(OFFSET('Water Data'!$G$27,0,10*ROW('Water Data'!G33))="","",OFFSET('Water Data'!$G$27,0,10*ROW('Water Data'!G33)))</f>
        <v/>
      </c>
      <c r="CC39" s="279" t="str">
        <f ca="true">+IF(OFFSET('Water Data'!$G$28,0,10*ROW('Water Data'!G33))="","",OFFSET('Water Data'!$G$28,0,10*ROW('Water Data'!G33)))</f>
        <v/>
      </c>
      <c r="CD39" s="279" t="str">
        <f ca="true">+IF(OFFSET('Water Data'!$G$29,0,10*ROW('Water Data'!G33))="","",OFFSET('Water Data'!$G$29,0,10*ROW('Water Data'!G33)))</f>
        <v/>
      </c>
      <c r="CE39" s="279" t="str">
        <f ca="true">+IF(OFFSET('Water Data'!$H$27,0,10*ROW('Water Data'!H33))="","",OFFSET('Water Data'!$H$27,0,10*ROW('Water Data'!H33)))</f>
        <v/>
      </c>
      <c r="CF39" s="279" t="str">
        <f ca="true">+IF(OFFSET('Water Data'!$H$28,0,10*ROW('Water Data'!H33))="","",OFFSET('Water Data'!$H$28,0,10*ROW('Water Data'!H33)))</f>
        <v/>
      </c>
      <c r="CG39" s="279" t="str">
        <f ca="true">+IF(OFFSET('Water Data'!$H$29,0,10*ROW('Water Data'!H33))="","",OFFSET('Water Data'!$H$29,0,10*ROW('Water Data'!H33)))</f>
        <v/>
      </c>
      <c r="CH39" s="279" t="str">
        <f ca="true">+IF(OFFSET('Water Data'!$I$27,0,10*ROW('Water Data'!I33))="","",OFFSET('Water Data'!$I$27,0,10*ROW('Water Data'!I33)))</f>
        <v/>
      </c>
      <c r="CI39" s="279" t="str">
        <f ca="true">+IF(OFFSET('Water Data'!$I$28,0,10*ROW('Water Data'!I33))="","",OFFSET('Water Data'!$I$28,0,10*ROW('Water Data'!I33)))</f>
        <v/>
      </c>
      <c r="CJ39" s="279" t="str">
        <f ca="true">+IF(OFFSET('Water Data'!$I$29,0,10*ROW('Water Data'!I33))="","",OFFSET('Water Data'!$I$29,0,10*ROW('Water Data'!I33)))</f>
        <v/>
      </c>
      <c r="CK39" s="279" t="str">
        <f ca="true">+IF(OFFSET('Sanitation Data'!$D$28,0,10*ROW('Sanitation Data'!D33))="","",OFFSET('Sanitation Data'!$D$28,0,10*ROW('Sanitation Data'!D33)))</f>
        <v/>
      </c>
      <c r="CL39" s="279" t="str">
        <f ca="true">+IF(OFFSET('Sanitation Data'!$D$29,0,10*ROW('Sanitation Data'!D33))="","",OFFSET('Sanitation Data'!$D$29,0,10*ROW('Sanitation Data'!D33)))</f>
        <v/>
      </c>
      <c r="CM39" s="279" t="str">
        <f ca="true">+IF(OFFSET('Sanitation Data'!$D$30,0,10*ROW('Sanitation Data'!D33))="","",OFFSET('Sanitation Data'!$D$30,0,10*ROW('Sanitation Data'!D33)))</f>
        <v/>
      </c>
      <c r="CN39" s="279" t="str">
        <f ca="true">+IF(OFFSET('Sanitation Data'!$D$31,0,10*ROW('Sanitation Data'!D33))="","",OFFSET('Sanitation Data'!$D$31,0,10*ROW('Sanitation Data'!D33)))</f>
        <v/>
      </c>
      <c r="CO39" s="279" t="str">
        <f ca="true">+IF(OFFSET('Sanitation Data'!$D$32,0,10*ROW('Sanitation Data'!D33))="","",OFFSET('Sanitation Data'!$D$32,0,10*ROW('Sanitation Data'!D33)))</f>
        <v/>
      </c>
      <c r="CP39" s="279" t="str">
        <f ca="true">+IF(OFFSET('Sanitation Data'!$E$28,0,10*ROW('Sanitation Data'!E33))="","",OFFSET('Sanitation Data'!$E$28,0,10*ROW('Sanitation Data'!E33)))</f>
        <v/>
      </c>
      <c r="CQ39" s="279" t="str">
        <f ca="true">+IF(OFFSET('Sanitation Data'!$E$29,0,10*ROW('Sanitation Data'!E33))="","",OFFSET('Sanitation Data'!$E$29,0,10*ROW('Sanitation Data'!E33)))</f>
        <v/>
      </c>
      <c r="CR39" s="279" t="str">
        <f ca="true">+IF(OFFSET('Sanitation Data'!$E$30,0,10*ROW('Sanitation Data'!E33))="","",OFFSET('Sanitation Data'!$E$30,0,10*ROW('Sanitation Data'!E33)))</f>
        <v/>
      </c>
      <c r="CS39" s="279" t="str">
        <f ca="true">+IF(OFFSET('Sanitation Data'!$E$31,0,10*ROW('Sanitation Data'!E33))="","",OFFSET('Sanitation Data'!$E$31,0,10*ROW('Sanitation Data'!E33)))</f>
        <v/>
      </c>
      <c r="CT39" s="279" t="str">
        <f ca="true">+IF(OFFSET('Sanitation Data'!$E$32,0,10*ROW('Sanitation Data'!E33))="","",OFFSET('Sanitation Data'!$E$32,0,10*ROW('Sanitation Data'!E33)))</f>
        <v/>
      </c>
      <c r="CU39" s="279" t="str">
        <f ca="true">+IF(OFFSET('Sanitation Data'!$F$28,0,10*ROW('Sanitation Data'!F33))="","",OFFSET('Sanitation Data'!$F$28,0,10*ROW('Sanitation Data'!F33)))</f>
        <v/>
      </c>
      <c r="CV39" s="279" t="str">
        <f ca="true">+IF(OFFSET('Sanitation Data'!$F$29,0,10*ROW('Sanitation Data'!F33))="","",OFFSET('Sanitation Data'!$F$29,0,10*ROW('Sanitation Data'!F33)))</f>
        <v/>
      </c>
      <c r="CW39" s="279" t="str">
        <f ca="true">+IF(OFFSET('Sanitation Data'!$F$30,0,10*ROW('Sanitation Data'!F33))="","",OFFSET('Sanitation Data'!$F$30,0,10*ROW('Sanitation Data'!F33)))</f>
        <v/>
      </c>
      <c r="CX39" s="279" t="str">
        <f ca="true">+IF(OFFSET('Sanitation Data'!$F$31,0,10*ROW('Sanitation Data'!F33))="","",OFFSET('Sanitation Data'!$F$31,0,10*ROW('Sanitation Data'!F33)))</f>
        <v/>
      </c>
      <c r="CY39" s="279" t="str">
        <f ca="true">+IF(OFFSET('Sanitation Data'!$F$32,0,10*ROW('Sanitation Data'!F33))="","",OFFSET('Sanitation Data'!$F$32,0,10*ROW('Sanitation Data'!F33)))</f>
        <v/>
      </c>
      <c r="CZ39" s="279" t="str">
        <f ca="true">+IF(OFFSET('Sanitation Data'!$G$28,0,10*ROW('Sanitation Data'!G33))="","",OFFSET('Sanitation Data'!$G$28,0,10*ROW('Sanitation Data'!G33)))</f>
        <v/>
      </c>
      <c r="DA39" s="279" t="str">
        <f ca="true">+IF(OFFSET('Sanitation Data'!$G$29,0,10*ROW('Sanitation Data'!G33))="","",OFFSET('Sanitation Data'!$G$29,0,10*ROW('Sanitation Data'!G33)))</f>
        <v/>
      </c>
      <c r="DB39" s="279" t="str">
        <f ca="true">+IF(OFFSET('Sanitation Data'!$G$30,0,10*ROW('Sanitation Data'!G33))="","",OFFSET('Sanitation Data'!$G$30,0,10*ROW('Sanitation Data'!G33)))</f>
        <v/>
      </c>
      <c r="DC39" s="279" t="str">
        <f ca="true">+IF(OFFSET('Sanitation Data'!$G$31,0,10*ROW('Sanitation Data'!G33))="","",OFFSET('Sanitation Data'!$G$31,0,10*ROW('Sanitation Data'!G33)))</f>
        <v/>
      </c>
      <c r="DD39" s="279" t="str">
        <f ca="true">+IF(OFFSET('Sanitation Data'!$G$32,0,10*ROW('Sanitation Data'!G33))="","",OFFSET('Sanitation Data'!$G$32,0,10*ROW('Sanitation Data'!G33)))</f>
        <v/>
      </c>
      <c r="DE39" s="279" t="str">
        <f ca="true">+IF(OFFSET('Sanitation Data'!$H$28,0,10*ROW('Sanitation Data'!H33))="","",OFFSET('Sanitation Data'!$H$28,0,10*ROW('Sanitation Data'!H33)))</f>
        <v/>
      </c>
      <c r="DF39" s="279" t="str">
        <f ca="true">+IF(OFFSET('Sanitation Data'!$H$29,0,10*ROW('Sanitation Data'!H33))="","",OFFSET('Sanitation Data'!$H$29,0,10*ROW('Sanitation Data'!H33)))</f>
        <v/>
      </c>
      <c r="DG39" s="279" t="str">
        <f ca="true">+IF(OFFSET('Sanitation Data'!$H$30,0,10*ROW('Sanitation Data'!H33))="","",OFFSET('Sanitation Data'!$H$30,0,10*ROW('Sanitation Data'!H33)))</f>
        <v/>
      </c>
      <c r="DH39" s="279" t="str">
        <f ca="true">+IF(OFFSET('Sanitation Data'!$H$31,0,10*ROW('Sanitation Data'!H33))="","",OFFSET('Sanitation Data'!$H$31,0,10*ROW('Sanitation Data'!H33)))</f>
        <v/>
      </c>
      <c r="DI39" s="279" t="str">
        <f ca="true">+IF(OFFSET('Sanitation Data'!$H$32,0,10*ROW('Sanitation Data'!H33))="","",OFFSET('Sanitation Data'!$H$32,0,10*ROW('Sanitation Data'!H33)))</f>
        <v/>
      </c>
      <c r="DJ39" s="279" t="str">
        <f ca="true">+IF(OFFSET('Sanitation Data'!$I$28,0,10*ROW('Sanitation Data'!I33))="","",OFFSET('Sanitation Data'!$I$28,0,10*ROW('Sanitation Data'!I33)))</f>
        <v/>
      </c>
      <c r="DK39" s="279" t="str">
        <f ca="true">+IF(OFFSET('Sanitation Data'!$I$29,0,10*ROW('Sanitation Data'!I33))="","",OFFSET('Sanitation Data'!$I$29,0,10*ROW('Sanitation Data'!I33)))</f>
        <v/>
      </c>
      <c r="DL39" s="279" t="str">
        <f ca="true">+IF(OFFSET('Sanitation Data'!$I$30,0,10*ROW('Sanitation Data'!I33))="","",OFFSET('Sanitation Data'!$I$30,0,10*ROW('Sanitation Data'!I33)))</f>
        <v/>
      </c>
      <c r="DM39" s="279" t="str">
        <f ca="true">+IF(OFFSET('Sanitation Data'!$I$31,0,10*ROW('Sanitation Data'!I33))="","",OFFSET('Sanitation Data'!$I$31,0,10*ROW('Sanitation Data'!I33)))</f>
        <v/>
      </c>
      <c r="DN39" s="279" t="str">
        <f ca="true">+IF(OFFSET('Sanitation Data'!$I$32,0,10*ROW('Sanitation Data'!I33))="","",OFFSET('Sanitation Data'!$I$32,0,10*ROW('Sanitation Data'!I33)))</f>
        <v/>
      </c>
      <c r="DO39" s="279" t="str">
        <f ca="true">+IF(OFFSET('Hygiene Data'!$D$11,0,10*ROW('Hygiene Data'!D33))="","",OFFSET('Hygiene Data'!$D$11,0,10*ROW('Hygiene Data'!D33)))</f>
        <v/>
      </c>
      <c r="DP39" s="279" t="str">
        <f ca="true">+IF(OFFSET('Hygiene Data'!$D$12,0,10*ROW('Hygiene Data'!D33))="","",OFFSET('Hygiene Data'!$D$12,0,10*ROW('Hygiene Data'!D33)))</f>
        <v/>
      </c>
      <c r="DQ39" s="279" t="str">
        <f ca="true">+IF(OFFSET('Hygiene Data'!$D$13,0,10*ROW('Hygiene Data'!D33))="","",OFFSET('Hygiene Data'!$D$13,0,10*ROW('Hygiene Data'!D33)))</f>
        <v/>
      </c>
      <c r="DR39" s="279" t="str">
        <f ca="true">+IF(OFFSET('Hygiene Data'!$E$11,0,10*ROW('Hygiene Data'!E33))="","",OFFSET('Hygiene Data'!$E$11,0,10*ROW('Hygiene Data'!E33)))</f>
        <v/>
      </c>
      <c r="DS39" s="279" t="str">
        <f ca="true">+IF(OFFSET('Hygiene Data'!$E$12,0,10*ROW('Hygiene Data'!E33))="","",OFFSET('Hygiene Data'!$E$12,0,10*ROW('Hygiene Data'!E33)))</f>
        <v/>
      </c>
      <c r="DT39" s="279" t="str">
        <f ca="true">+IF(OFFSET('Hygiene Data'!$E$13,0,10*ROW('Hygiene Data'!E33))="","",OFFSET('Hygiene Data'!$E$13,0,10*ROW('Hygiene Data'!E33)))</f>
        <v/>
      </c>
      <c r="DU39" s="279" t="str">
        <f ca="true">+IF(OFFSET('Hygiene Data'!$F$11,0,10*ROW('Hygiene Data'!F33))="","",OFFSET('Hygiene Data'!$F$11,0,10*ROW('Hygiene Data'!F33)))</f>
        <v/>
      </c>
      <c r="DV39" s="279" t="str">
        <f ca="true">+IF(OFFSET('Hygiene Data'!$F$12,0,10*ROW('Hygiene Data'!F33))="","",OFFSET('Hygiene Data'!$F$12,0,10*ROW('Hygiene Data'!F33)))</f>
        <v/>
      </c>
      <c r="DW39" s="279" t="str">
        <f ca="true">+IF(OFFSET('Hygiene Data'!$F$13,0,10*ROW('Hygiene Data'!F33))="","",OFFSET('Hygiene Data'!$F$13,0,10*ROW('Hygiene Data'!F33)))</f>
        <v/>
      </c>
      <c r="DX39" s="279" t="str">
        <f ca="true">+IF(OFFSET('Hygiene Data'!$G$11,0,10*ROW('Hygiene Data'!G33))="","",OFFSET('Hygiene Data'!$G$11,0,10*ROW('Hygiene Data'!G33)))</f>
        <v/>
      </c>
      <c r="DY39" s="279" t="str">
        <f ca="true">+IF(OFFSET('Hygiene Data'!$G$12,0,10*ROW('Hygiene Data'!G33))="","",OFFSET('Hygiene Data'!$G$12,0,10*ROW('Hygiene Data'!G33)))</f>
        <v/>
      </c>
      <c r="DZ39" s="279" t="str">
        <f ca="true">+IF(OFFSET('Hygiene Data'!$G$13,0,10*ROW('Hygiene Data'!G33))="","",OFFSET('Hygiene Data'!$G$13,0,10*ROW('Hygiene Data'!G33)))</f>
        <v/>
      </c>
      <c r="EA39" s="279" t="str">
        <f ca="true">+IF(OFFSET('Hygiene Data'!$H$11,0,10*ROW('Hygiene Data'!H33))="","",OFFSET('Hygiene Data'!$H$11,0,10*ROW('Hygiene Data'!H33)))</f>
        <v/>
      </c>
      <c r="EB39" s="279" t="str">
        <f ca="true">+IF(OFFSET('Hygiene Data'!$H$12,0,10*ROW('Hygiene Data'!H33))="","",OFFSET('Hygiene Data'!$H$12,0,10*ROW('Hygiene Data'!H33)))</f>
        <v/>
      </c>
      <c r="EC39" s="279" t="str">
        <f ca="true">+IF(OFFSET('Hygiene Data'!$H$13,0,10*ROW('Hygiene Data'!H33))="","",OFFSET('Hygiene Data'!$H$13,0,10*ROW('Hygiene Data'!H33)))</f>
        <v/>
      </c>
      <c r="ED39" s="279" t="str">
        <f ca="true">+IF(OFFSET('Hygiene Data'!$I$11,0,10*ROW('Hygiene Data'!I33))="","",OFFSET('Hygiene Data'!$I$11,0,10*ROW('Hygiene Data'!I33)))</f>
        <v/>
      </c>
      <c r="EE39" s="279" t="str">
        <f ca="true">+IF(OFFSET('Hygiene Data'!$I$12,0,10*ROW('Hygiene Data'!I33))="","",OFFSET('Hygiene Data'!$I$12,0,10*ROW('Hygiene Data'!I33)))</f>
        <v/>
      </c>
      <c r="EF39" s="27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9"/>
      <c r="BS40" s="279" t="str">
        <f ca="true">+IF(OFFSET('Water Data'!$D$27,0,10*ROW('Water Data'!D34))="","",OFFSET('Water Data'!$D$27,0,10*ROW('Water Data'!D34)))</f>
        <v/>
      </c>
      <c r="BT40" s="279" t="str">
        <f ca="true">+IF(OFFSET('Water Data'!$D$28,0,10*ROW('Water Data'!D34))="","",OFFSET('Water Data'!$D$28,0,10*ROW('Water Data'!D34)))</f>
        <v/>
      </c>
      <c r="BU40" s="279" t="str">
        <f ca="true">+IF(OFFSET('Water Data'!$D$29,0,10*ROW('Water Data'!D34))="","",OFFSET('Water Data'!$D$29,0,10*ROW('Water Data'!D34)))</f>
        <v/>
      </c>
      <c r="BV40" s="279" t="str">
        <f ca="true">+IF(OFFSET('Water Data'!$E$27,0,10*ROW('Water Data'!E34))="","",OFFSET('Water Data'!$E$27,0,10*ROW('Water Data'!E34)))</f>
        <v/>
      </c>
      <c r="BW40" s="279" t="str">
        <f ca="true">+IF(OFFSET('Water Data'!$E$28,0,10*ROW('Water Data'!E34))="","",OFFSET('Water Data'!$E$28,0,10*ROW('Water Data'!E34)))</f>
        <v/>
      </c>
      <c r="BX40" s="279" t="str">
        <f ca="true">+IF(OFFSET('Water Data'!$E$29,0,10*ROW('Water Data'!E34))="","",OFFSET('Water Data'!$E$29,0,10*ROW('Water Data'!E34)))</f>
        <v/>
      </c>
      <c r="BY40" s="279" t="str">
        <f ca="true">+IF(OFFSET('Water Data'!$F$27,0,10*ROW('Water Data'!F34))="","",OFFSET('Water Data'!$F$27,0,10*ROW('Water Data'!F34)))</f>
        <v/>
      </c>
      <c r="BZ40" s="279" t="str">
        <f ca="true">+IF(OFFSET('Water Data'!$F$28,0,10*ROW('Water Data'!F34))="","",OFFSET('Water Data'!$F$28,0,10*ROW('Water Data'!F34)))</f>
        <v/>
      </c>
      <c r="CA40" s="279" t="str">
        <f ca="true">+IF(OFFSET('Water Data'!$F$29,0,10*ROW('Water Data'!F34))="","",OFFSET('Water Data'!$F$29,0,10*ROW('Water Data'!F34)))</f>
        <v/>
      </c>
      <c r="CB40" s="279" t="str">
        <f ca="true">+IF(OFFSET('Water Data'!$G$27,0,10*ROW('Water Data'!G34))="","",OFFSET('Water Data'!$G$27,0,10*ROW('Water Data'!G34)))</f>
        <v/>
      </c>
      <c r="CC40" s="279" t="str">
        <f ca="true">+IF(OFFSET('Water Data'!$G$28,0,10*ROW('Water Data'!G34))="","",OFFSET('Water Data'!$G$28,0,10*ROW('Water Data'!G34)))</f>
        <v/>
      </c>
      <c r="CD40" s="279" t="str">
        <f ca="true">+IF(OFFSET('Water Data'!$G$29,0,10*ROW('Water Data'!G34))="","",OFFSET('Water Data'!$G$29,0,10*ROW('Water Data'!G34)))</f>
        <v/>
      </c>
      <c r="CE40" s="279" t="str">
        <f ca="true">+IF(OFFSET('Water Data'!$H$27,0,10*ROW('Water Data'!H34))="","",OFFSET('Water Data'!$H$27,0,10*ROW('Water Data'!H34)))</f>
        <v/>
      </c>
      <c r="CF40" s="279" t="str">
        <f ca="true">+IF(OFFSET('Water Data'!$H$28,0,10*ROW('Water Data'!H34))="","",OFFSET('Water Data'!$H$28,0,10*ROW('Water Data'!H34)))</f>
        <v/>
      </c>
      <c r="CG40" s="279" t="str">
        <f ca="true">+IF(OFFSET('Water Data'!$H$29,0,10*ROW('Water Data'!H34))="","",OFFSET('Water Data'!$H$29,0,10*ROW('Water Data'!H34)))</f>
        <v/>
      </c>
      <c r="CH40" s="279" t="str">
        <f ca="true">+IF(OFFSET('Water Data'!$I$27,0,10*ROW('Water Data'!I34))="","",OFFSET('Water Data'!$I$27,0,10*ROW('Water Data'!I34)))</f>
        <v/>
      </c>
      <c r="CI40" s="279" t="str">
        <f ca="true">+IF(OFFSET('Water Data'!$I$28,0,10*ROW('Water Data'!I34))="","",OFFSET('Water Data'!$I$28,0,10*ROW('Water Data'!I34)))</f>
        <v/>
      </c>
      <c r="CJ40" s="279" t="str">
        <f ca="true">+IF(OFFSET('Water Data'!$I$29,0,10*ROW('Water Data'!I34))="","",OFFSET('Water Data'!$I$29,0,10*ROW('Water Data'!I34)))</f>
        <v/>
      </c>
      <c r="CK40" s="279" t="str">
        <f ca="true">+IF(OFFSET('Sanitation Data'!$D$28,0,10*ROW('Sanitation Data'!D34))="","",OFFSET('Sanitation Data'!$D$28,0,10*ROW('Sanitation Data'!D34)))</f>
        <v/>
      </c>
      <c r="CL40" s="279" t="str">
        <f ca="true">+IF(OFFSET('Sanitation Data'!$D$29,0,10*ROW('Sanitation Data'!D34))="","",OFFSET('Sanitation Data'!$D$29,0,10*ROW('Sanitation Data'!D34)))</f>
        <v/>
      </c>
      <c r="CM40" s="279" t="str">
        <f ca="true">+IF(OFFSET('Sanitation Data'!$D$30,0,10*ROW('Sanitation Data'!D34))="","",OFFSET('Sanitation Data'!$D$30,0,10*ROW('Sanitation Data'!D34)))</f>
        <v/>
      </c>
      <c r="CN40" s="279" t="str">
        <f ca="true">+IF(OFFSET('Sanitation Data'!$D$31,0,10*ROW('Sanitation Data'!D34))="","",OFFSET('Sanitation Data'!$D$31,0,10*ROW('Sanitation Data'!D34)))</f>
        <v/>
      </c>
      <c r="CO40" s="279" t="str">
        <f ca="true">+IF(OFFSET('Sanitation Data'!$D$32,0,10*ROW('Sanitation Data'!D34))="","",OFFSET('Sanitation Data'!$D$32,0,10*ROW('Sanitation Data'!D34)))</f>
        <v/>
      </c>
      <c r="CP40" s="279" t="str">
        <f ca="true">+IF(OFFSET('Sanitation Data'!$E$28,0,10*ROW('Sanitation Data'!E34))="","",OFFSET('Sanitation Data'!$E$28,0,10*ROW('Sanitation Data'!E34)))</f>
        <v/>
      </c>
      <c r="CQ40" s="279" t="str">
        <f ca="true">+IF(OFFSET('Sanitation Data'!$E$29,0,10*ROW('Sanitation Data'!E34))="","",OFFSET('Sanitation Data'!$E$29,0,10*ROW('Sanitation Data'!E34)))</f>
        <v/>
      </c>
      <c r="CR40" s="279" t="str">
        <f ca="true">+IF(OFFSET('Sanitation Data'!$E$30,0,10*ROW('Sanitation Data'!E34))="","",OFFSET('Sanitation Data'!$E$30,0,10*ROW('Sanitation Data'!E34)))</f>
        <v/>
      </c>
      <c r="CS40" s="279" t="str">
        <f ca="true">+IF(OFFSET('Sanitation Data'!$E$31,0,10*ROW('Sanitation Data'!E34))="","",OFFSET('Sanitation Data'!$E$31,0,10*ROW('Sanitation Data'!E34)))</f>
        <v/>
      </c>
      <c r="CT40" s="279" t="str">
        <f ca="true">+IF(OFFSET('Sanitation Data'!$E$32,0,10*ROW('Sanitation Data'!E34))="","",OFFSET('Sanitation Data'!$E$32,0,10*ROW('Sanitation Data'!E34)))</f>
        <v/>
      </c>
      <c r="CU40" s="279" t="str">
        <f ca="true">+IF(OFFSET('Sanitation Data'!$F$28,0,10*ROW('Sanitation Data'!F34))="","",OFFSET('Sanitation Data'!$F$28,0,10*ROW('Sanitation Data'!F34)))</f>
        <v/>
      </c>
      <c r="CV40" s="279" t="str">
        <f ca="true">+IF(OFFSET('Sanitation Data'!$F$29,0,10*ROW('Sanitation Data'!F34))="","",OFFSET('Sanitation Data'!$F$29,0,10*ROW('Sanitation Data'!F34)))</f>
        <v/>
      </c>
      <c r="CW40" s="279" t="str">
        <f ca="true">+IF(OFFSET('Sanitation Data'!$F$30,0,10*ROW('Sanitation Data'!F34))="","",OFFSET('Sanitation Data'!$F$30,0,10*ROW('Sanitation Data'!F34)))</f>
        <v/>
      </c>
      <c r="CX40" s="279" t="str">
        <f ca="true">+IF(OFFSET('Sanitation Data'!$F$31,0,10*ROW('Sanitation Data'!F34))="","",OFFSET('Sanitation Data'!$F$31,0,10*ROW('Sanitation Data'!F34)))</f>
        <v/>
      </c>
      <c r="CY40" s="279" t="str">
        <f ca="true">+IF(OFFSET('Sanitation Data'!$F$32,0,10*ROW('Sanitation Data'!F34))="","",OFFSET('Sanitation Data'!$F$32,0,10*ROW('Sanitation Data'!F34)))</f>
        <v/>
      </c>
      <c r="CZ40" s="279" t="str">
        <f ca="true">+IF(OFFSET('Sanitation Data'!$G$28,0,10*ROW('Sanitation Data'!G34))="","",OFFSET('Sanitation Data'!$G$28,0,10*ROW('Sanitation Data'!G34)))</f>
        <v/>
      </c>
      <c r="DA40" s="279" t="str">
        <f ca="true">+IF(OFFSET('Sanitation Data'!$G$29,0,10*ROW('Sanitation Data'!G34))="","",OFFSET('Sanitation Data'!$G$29,0,10*ROW('Sanitation Data'!G34)))</f>
        <v/>
      </c>
      <c r="DB40" s="279" t="str">
        <f ca="true">+IF(OFFSET('Sanitation Data'!$G$30,0,10*ROW('Sanitation Data'!G34))="","",OFFSET('Sanitation Data'!$G$30,0,10*ROW('Sanitation Data'!G34)))</f>
        <v/>
      </c>
      <c r="DC40" s="279" t="str">
        <f ca="true">+IF(OFFSET('Sanitation Data'!$G$31,0,10*ROW('Sanitation Data'!G34))="","",OFFSET('Sanitation Data'!$G$31,0,10*ROW('Sanitation Data'!G34)))</f>
        <v/>
      </c>
      <c r="DD40" s="279" t="str">
        <f ca="true">+IF(OFFSET('Sanitation Data'!$G$32,0,10*ROW('Sanitation Data'!G34))="","",OFFSET('Sanitation Data'!$G$32,0,10*ROW('Sanitation Data'!G34)))</f>
        <v/>
      </c>
      <c r="DE40" s="279" t="str">
        <f ca="true">+IF(OFFSET('Sanitation Data'!$H$28,0,10*ROW('Sanitation Data'!H34))="","",OFFSET('Sanitation Data'!$H$28,0,10*ROW('Sanitation Data'!H34)))</f>
        <v/>
      </c>
      <c r="DF40" s="279" t="str">
        <f ca="true">+IF(OFFSET('Sanitation Data'!$H$29,0,10*ROW('Sanitation Data'!H34))="","",OFFSET('Sanitation Data'!$H$29,0,10*ROW('Sanitation Data'!H34)))</f>
        <v/>
      </c>
      <c r="DG40" s="279" t="str">
        <f ca="true">+IF(OFFSET('Sanitation Data'!$H$30,0,10*ROW('Sanitation Data'!H34))="","",OFFSET('Sanitation Data'!$H$30,0,10*ROW('Sanitation Data'!H34)))</f>
        <v/>
      </c>
      <c r="DH40" s="279" t="str">
        <f ca="true">+IF(OFFSET('Sanitation Data'!$H$31,0,10*ROW('Sanitation Data'!H34))="","",OFFSET('Sanitation Data'!$H$31,0,10*ROW('Sanitation Data'!H34)))</f>
        <v/>
      </c>
      <c r="DI40" s="279" t="str">
        <f ca="true">+IF(OFFSET('Sanitation Data'!$H$32,0,10*ROW('Sanitation Data'!H34))="","",OFFSET('Sanitation Data'!$H$32,0,10*ROW('Sanitation Data'!H34)))</f>
        <v/>
      </c>
      <c r="DJ40" s="279" t="str">
        <f ca="true">+IF(OFFSET('Sanitation Data'!$I$28,0,10*ROW('Sanitation Data'!I34))="","",OFFSET('Sanitation Data'!$I$28,0,10*ROW('Sanitation Data'!I34)))</f>
        <v/>
      </c>
      <c r="DK40" s="279" t="str">
        <f ca="true">+IF(OFFSET('Sanitation Data'!$I$29,0,10*ROW('Sanitation Data'!I34))="","",OFFSET('Sanitation Data'!$I$29,0,10*ROW('Sanitation Data'!I34)))</f>
        <v/>
      </c>
      <c r="DL40" s="279" t="str">
        <f ca="true">+IF(OFFSET('Sanitation Data'!$I$30,0,10*ROW('Sanitation Data'!I34))="","",OFFSET('Sanitation Data'!$I$30,0,10*ROW('Sanitation Data'!I34)))</f>
        <v/>
      </c>
      <c r="DM40" s="279" t="str">
        <f ca="true">+IF(OFFSET('Sanitation Data'!$I$31,0,10*ROW('Sanitation Data'!I34))="","",OFFSET('Sanitation Data'!$I$31,0,10*ROW('Sanitation Data'!I34)))</f>
        <v/>
      </c>
      <c r="DN40" s="279" t="str">
        <f ca="true">+IF(OFFSET('Sanitation Data'!$I$32,0,10*ROW('Sanitation Data'!I34))="","",OFFSET('Sanitation Data'!$I$32,0,10*ROW('Sanitation Data'!I34)))</f>
        <v/>
      </c>
      <c r="DO40" s="279" t="str">
        <f ca="true">+IF(OFFSET('Hygiene Data'!$D$11,0,10*ROW('Hygiene Data'!D34))="","",OFFSET('Hygiene Data'!$D$11,0,10*ROW('Hygiene Data'!D34)))</f>
        <v/>
      </c>
      <c r="DP40" s="279" t="str">
        <f ca="true">+IF(OFFSET('Hygiene Data'!$D$12,0,10*ROW('Hygiene Data'!D34))="","",OFFSET('Hygiene Data'!$D$12,0,10*ROW('Hygiene Data'!D34)))</f>
        <v/>
      </c>
      <c r="DQ40" s="279" t="str">
        <f ca="true">+IF(OFFSET('Hygiene Data'!$D$13,0,10*ROW('Hygiene Data'!D34))="","",OFFSET('Hygiene Data'!$D$13,0,10*ROW('Hygiene Data'!D34)))</f>
        <v/>
      </c>
      <c r="DR40" s="279" t="str">
        <f ca="true">+IF(OFFSET('Hygiene Data'!$E$11,0,10*ROW('Hygiene Data'!E34))="","",OFFSET('Hygiene Data'!$E$11,0,10*ROW('Hygiene Data'!E34)))</f>
        <v/>
      </c>
      <c r="DS40" s="279" t="str">
        <f ca="true">+IF(OFFSET('Hygiene Data'!$E$12,0,10*ROW('Hygiene Data'!E34))="","",OFFSET('Hygiene Data'!$E$12,0,10*ROW('Hygiene Data'!E34)))</f>
        <v/>
      </c>
      <c r="DT40" s="279" t="str">
        <f ca="true">+IF(OFFSET('Hygiene Data'!$E$13,0,10*ROW('Hygiene Data'!E34))="","",OFFSET('Hygiene Data'!$E$13,0,10*ROW('Hygiene Data'!E34)))</f>
        <v/>
      </c>
      <c r="DU40" s="279" t="str">
        <f ca="true">+IF(OFFSET('Hygiene Data'!$F$11,0,10*ROW('Hygiene Data'!F34))="","",OFFSET('Hygiene Data'!$F$11,0,10*ROW('Hygiene Data'!F34)))</f>
        <v/>
      </c>
      <c r="DV40" s="279" t="str">
        <f ca="true">+IF(OFFSET('Hygiene Data'!$F$12,0,10*ROW('Hygiene Data'!F34))="","",OFFSET('Hygiene Data'!$F$12,0,10*ROW('Hygiene Data'!F34)))</f>
        <v/>
      </c>
      <c r="DW40" s="279" t="str">
        <f ca="true">+IF(OFFSET('Hygiene Data'!$F$13,0,10*ROW('Hygiene Data'!F34))="","",OFFSET('Hygiene Data'!$F$13,0,10*ROW('Hygiene Data'!F34)))</f>
        <v/>
      </c>
      <c r="DX40" s="279" t="str">
        <f ca="true">+IF(OFFSET('Hygiene Data'!$G$11,0,10*ROW('Hygiene Data'!G34))="","",OFFSET('Hygiene Data'!$G$11,0,10*ROW('Hygiene Data'!G34)))</f>
        <v/>
      </c>
      <c r="DY40" s="279" t="str">
        <f ca="true">+IF(OFFSET('Hygiene Data'!$G$12,0,10*ROW('Hygiene Data'!G34))="","",OFFSET('Hygiene Data'!$G$12,0,10*ROW('Hygiene Data'!G34)))</f>
        <v/>
      </c>
      <c r="DZ40" s="279" t="str">
        <f ca="true">+IF(OFFSET('Hygiene Data'!$G$13,0,10*ROW('Hygiene Data'!G34))="","",OFFSET('Hygiene Data'!$G$13,0,10*ROW('Hygiene Data'!G34)))</f>
        <v/>
      </c>
      <c r="EA40" s="279" t="str">
        <f ca="true">+IF(OFFSET('Hygiene Data'!$H$11,0,10*ROW('Hygiene Data'!H34))="","",OFFSET('Hygiene Data'!$H$11,0,10*ROW('Hygiene Data'!H34)))</f>
        <v/>
      </c>
      <c r="EB40" s="279" t="str">
        <f ca="true">+IF(OFFSET('Hygiene Data'!$H$12,0,10*ROW('Hygiene Data'!H34))="","",OFFSET('Hygiene Data'!$H$12,0,10*ROW('Hygiene Data'!H34)))</f>
        <v/>
      </c>
      <c r="EC40" s="279" t="str">
        <f ca="true">+IF(OFFSET('Hygiene Data'!$H$13,0,10*ROW('Hygiene Data'!H34))="","",OFFSET('Hygiene Data'!$H$13,0,10*ROW('Hygiene Data'!H34)))</f>
        <v/>
      </c>
      <c r="ED40" s="279" t="str">
        <f ca="true">+IF(OFFSET('Hygiene Data'!$I$11,0,10*ROW('Hygiene Data'!I34))="","",OFFSET('Hygiene Data'!$I$11,0,10*ROW('Hygiene Data'!I34)))</f>
        <v/>
      </c>
      <c r="EE40" s="279" t="str">
        <f ca="true">+IF(OFFSET('Hygiene Data'!$I$12,0,10*ROW('Hygiene Data'!I34))="","",OFFSET('Hygiene Data'!$I$12,0,10*ROW('Hygiene Data'!I34)))</f>
        <v/>
      </c>
      <c r="EF40" s="27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9"/>
      <c r="BS41" s="279" t="str">
        <f ca="true">+IF(OFFSET('Water Data'!$D$27,0,10*ROW('Water Data'!D35))="","",OFFSET('Water Data'!$D$27,0,10*ROW('Water Data'!D35)))</f>
        <v/>
      </c>
      <c r="BT41" s="279" t="str">
        <f ca="true">+IF(OFFSET('Water Data'!$D$28,0,10*ROW('Water Data'!D35))="","",OFFSET('Water Data'!$D$28,0,10*ROW('Water Data'!D35)))</f>
        <v/>
      </c>
      <c r="BU41" s="279" t="str">
        <f ca="true">+IF(OFFSET('Water Data'!$D$29,0,10*ROW('Water Data'!D35))="","",OFFSET('Water Data'!$D$29,0,10*ROW('Water Data'!D35)))</f>
        <v/>
      </c>
      <c r="BV41" s="279" t="str">
        <f ca="true">+IF(OFFSET('Water Data'!$E$27,0,10*ROW('Water Data'!E35))="","",OFFSET('Water Data'!$E$27,0,10*ROW('Water Data'!E35)))</f>
        <v/>
      </c>
      <c r="BW41" s="279" t="str">
        <f ca="true">+IF(OFFSET('Water Data'!$E$28,0,10*ROW('Water Data'!E35))="","",OFFSET('Water Data'!$E$28,0,10*ROW('Water Data'!E35)))</f>
        <v/>
      </c>
      <c r="BX41" s="279" t="str">
        <f ca="true">+IF(OFFSET('Water Data'!$E$29,0,10*ROW('Water Data'!E35))="","",OFFSET('Water Data'!$E$29,0,10*ROW('Water Data'!E35)))</f>
        <v/>
      </c>
      <c r="BY41" s="279" t="str">
        <f ca="true">+IF(OFFSET('Water Data'!$F$27,0,10*ROW('Water Data'!F35))="","",OFFSET('Water Data'!$F$27,0,10*ROW('Water Data'!F35)))</f>
        <v/>
      </c>
      <c r="BZ41" s="279" t="str">
        <f ca="true">+IF(OFFSET('Water Data'!$F$28,0,10*ROW('Water Data'!F35))="","",OFFSET('Water Data'!$F$28,0,10*ROW('Water Data'!F35)))</f>
        <v/>
      </c>
      <c r="CA41" s="279" t="str">
        <f ca="true">+IF(OFFSET('Water Data'!$F$29,0,10*ROW('Water Data'!F35))="","",OFFSET('Water Data'!$F$29,0,10*ROW('Water Data'!F35)))</f>
        <v/>
      </c>
      <c r="CB41" s="279" t="str">
        <f ca="true">+IF(OFFSET('Water Data'!$G$27,0,10*ROW('Water Data'!G35))="","",OFFSET('Water Data'!$G$27,0,10*ROW('Water Data'!G35)))</f>
        <v/>
      </c>
      <c r="CC41" s="279" t="str">
        <f ca="true">+IF(OFFSET('Water Data'!$G$28,0,10*ROW('Water Data'!G35))="","",OFFSET('Water Data'!$G$28,0,10*ROW('Water Data'!G35)))</f>
        <v/>
      </c>
      <c r="CD41" s="279" t="str">
        <f ca="true">+IF(OFFSET('Water Data'!$G$29,0,10*ROW('Water Data'!G35))="","",OFFSET('Water Data'!$G$29,0,10*ROW('Water Data'!G35)))</f>
        <v/>
      </c>
      <c r="CE41" s="279" t="str">
        <f ca="true">+IF(OFFSET('Water Data'!$H$27,0,10*ROW('Water Data'!H35))="","",OFFSET('Water Data'!$H$27,0,10*ROW('Water Data'!H35)))</f>
        <v/>
      </c>
      <c r="CF41" s="279" t="str">
        <f ca="true">+IF(OFFSET('Water Data'!$H$28,0,10*ROW('Water Data'!H35))="","",OFFSET('Water Data'!$H$28,0,10*ROW('Water Data'!H35)))</f>
        <v/>
      </c>
      <c r="CG41" s="279" t="str">
        <f ca="true">+IF(OFFSET('Water Data'!$H$29,0,10*ROW('Water Data'!H35))="","",OFFSET('Water Data'!$H$29,0,10*ROW('Water Data'!H35)))</f>
        <v/>
      </c>
      <c r="CH41" s="279" t="str">
        <f ca="true">+IF(OFFSET('Water Data'!$I$27,0,10*ROW('Water Data'!I35))="","",OFFSET('Water Data'!$I$27,0,10*ROW('Water Data'!I35)))</f>
        <v/>
      </c>
      <c r="CI41" s="279" t="str">
        <f ca="true">+IF(OFFSET('Water Data'!$I$28,0,10*ROW('Water Data'!I35))="","",OFFSET('Water Data'!$I$28,0,10*ROW('Water Data'!I35)))</f>
        <v/>
      </c>
      <c r="CJ41" s="279" t="str">
        <f ca="true">+IF(OFFSET('Water Data'!$I$29,0,10*ROW('Water Data'!I35))="","",OFFSET('Water Data'!$I$29,0,10*ROW('Water Data'!I35)))</f>
        <v/>
      </c>
      <c r="CK41" s="279" t="str">
        <f ca="true">+IF(OFFSET('Sanitation Data'!$D$28,0,10*ROW('Sanitation Data'!D35))="","",OFFSET('Sanitation Data'!$D$28,0,10*ROW('Sanitation Data'!D35)))</f>
        <v/>
      </c>
      <c r="CL41" s="279" t="str">
        <f ca="true">+IF(OFFSET('Sanitation Data'!$D$29,0,10*ROW('Sanitation Data'!D35))="","",OFFSET('Sanitation Data'!$D$29,0,10*ROW('Sanitation Data'!D35)))</f>
        <v/>
      </c>
      <c r="CM41" s="279" t="str">
        <f ca="true">+IF(OFFSET('Sanitation Data'!$D$30,0,10*ROW('Sanitation Data'!D35))="","",OFFSET('Sanitation Data'!$D$30,0,10*ROW('Sanitation Data'!D35)))</f>
        <v/>
      </c>
      <c r="CN41" s="279" t="str">
        <f ca="true">+IF(OFFSET('Sanitation Data'!$D$31,0,10*ROW('Sanitation Data'!D35))="","",OFFSET('Sanitation Data'!$D$31,0,10*ROW('Sanitation Data'!D35)))</f>
        <v/>
      </c>
      <c r="CO41" s="279" t="str">
        <f ca="true">+IF(OFFSET('Sanitation Data'!$D$32,0,10*ROW('Sanitation Data'!D35))="","",OFFSET('Sanitation Data'!$D$32,0,10*ROW('Sanitation Data'!D35)))</f>
        <v/>
      </c>
      <c r="CP41" s="279" t="str">
        <f ca="true">+IF(OFFSET('Sanitation Data'!$E$28,0,10*ROW('Sanitation Data'!E35))="","",OFFSET('Sanitation Data'!$E$28,0,10*ROW('Sanitation Data'!E35)))</f>
        <v/>
      </c>
      <c r="CQ41" s="279" t="str">
        <f ca="true">+IF(OFFSET('Sanitation Data'!$E$29,0,10*ROW('Sanitation Data'!E35))="","",OFFSET('Sanitation Data'!$E$29,0,10*ROW('Sanitation Data'!E35)))</f>
        <v/>
      </c>
      <c r="CR41" s="279" t="str">
        <f ca="true">+IF(OFFSET('Sanitation Data'!$E$30,0,10*ROW('Sanitation Data'!E35))="","",OFFSET('Sanitation Data'!$E$30,0,10*ROW('Sanitation Data'!E35)))</f>
        <v/>
      </c>
      <c r="CS41" s="279" t="str">
        <f ca="true">+IF(OFFSET('Sanitation Data'!$E$31,0,10*ROW('Sanitation Data'!E35))="","",OFFSET('Sanitation Data'!$E$31,0,10*ROW('Sanitation Data'!E35)))</f>
        <v/>
      </c>
      <c r="CT41" s="279" t="str">
        <f ca="true">+IF(OFFSET('Sanitation Data'!$E$32,0,10*ROW('Sanitation Data'!E35))="","",OFFSET('Sanitation Data'!$E$32,0,10*ROW('Sanitation Data'!E35)))</f>
        <v/>
      </c>
      <c r="CU41" s="279" t="str">
        <f ca="true">+IF(OFFSET('Sanitation Data'!$F$28,0,10*ROW('Sanitation Data'!F35))="","",OFFSET('Sanitation Data'!$F$28,0,10*ROW('Sanitation Data'!F35)))</f>
        <v/>
      </c>
      <c r="CV41" s="279" t="str">
        <f ca="true">+IF(OFFSET('Sanitation Data'!$F$29,0,10*ROW('Sanitation Data'!F35))="","",OFFSET('Sanitation Data'!$F$29,0,10*ROW('Sanitation Data'!F35)))</f>
        <v/>
      </c>
      <c r="CW41" s="279" t="str">
        <f ca="true">+IF(OFFSET('Sanitation Data'!$F$30,0,10*ROW('Sanitation Data'!F35))="","",OFFSET('Sanitation Data'!$F$30,0,10*ROW('Sanitation Data'!F35)))</f>
        <v/>
      </c>
      <c r="CX41" s="279" t="str">
        <f ca="true">+IF(OFFSET('Sanitation Data'!$F$31,0,10*ROW('Sanitation Data'!F35))="","",OFFSET('Sanitation Data'!$F$31,0,10*ROW('Sanitation Data'!F35)))</f>
        <v/>
      </c>
      <c r="CY41" s="279" t="str">
        <f ca="true">+IF(OFFSET('Sanitation Data'!$F$32,0,10*ROW('Sanitation Data'!F35))="","",OFFSET('Sanitation Data'!$F$32,0,10*ROW('Sanitation Data'!F35)))</f>
        <v/>
      </c>
      <c r="CZ41" s="279" t="str">
        <f ca="true">+IF(OFFSET('Sanitation Data'!$G$28,0,10*ROW('Sanitation Data'!G35))="","",OFFSET('Sanitation Data'!$G$28,0,10*ROW('Sanitation Data'!G35)))</f>
        <v/>
      </c>
      <c r="DA41" s="279" t="str">
        <f ca="true">+IF(OFFSET('Sanitation Data'!$G$29,0,10*ROW('Sanitation Data'!G35))="","",OFFSET('Sanitation Data'!$G$29,0,10*ROW('Sanitation Data'!G35)))</f>
        <v/>
      </c>
      <c r="DB41" s="279" t="str">
        <f ca="true">+IF(OFFSET('Sanitation Data'!$G$30,0,10*ROW('Sanitation Data'!G35))="","",OFFSET('Sanitation Data'!$G$30,0,10*ROW('Sanitation Data'!G35)))</f>
        <v/>
      </c>
      <c r="DC41" s="279" t="str">
        <f ca="true">+IF(OFFSET('Sanitation Data'!$G$31,0,10*ROW('Sanitation Data'!G35))="","",OFFSET('Sanitation Data'!$G$31,0,10*ROW('Sanitation Data'!G35)))</f>
        <v/>
      </c>
      <c r="DD41" s="279" t="str">
        <f ca="true">+IF(OFFSET('Sanitation Data'!$G$32,0,10*ROW('Sanitation Data'!G35))="","",OFFSET('Sanitation Data'!$G$32,0,10*ROW('Sanitation Data'!G35)))</f>
        <v/>
      </c>
      <c r="DE41" s="279" t="str">
        <f ca="true">+IF(OFFSET('Sanitation Data'!$H$28,0,10*ROW('Sanitation Data'!H35))="","",OFFSET('Sanitation Data'!$H$28,0,10*ROW('Sanitation Data'!H35)))</f>
        <v/>
      </c>
      <c r="DF41" s="279" t="str">
        <f ca="true">+IF(OFFSET('Sanitation Data'!$H$29,0,10*ROW('Sanitation Data'!H35))="","",OFFSET('Sanitation Data'!$H$29,0,10*ROW('Sanitation Data'!H35)))</f>
        <v/>
      </c>
      <c r="DG41" s="279" t="str">
        <f ca="true">+IF(OFFSET('Sanitation Data'!$H$30,0,10*ROW('Sanitation Data'!H35))="","",OFFSET('Sanitation Data'!$H$30,0,10*ROW('Sanitation Data'!H35)))</f>
        <v/>
      </c>
      <c r="DH41" s="279" t="str">
        <f ca="true">+IF(OFFSET('Sanitation Data'!$H$31,0,10*ROW('Sanitation Data'!H35))="","",OFFSET('Sanitation Data'!$H$31,0,10*ROW('Sanitation Data'!H35)))</f>
        <v/>
      </c>
      <c r="DI41" s="279" t="str">
        <f ca="true">+IF(OFFSET('Sanitation Data'!$H$32,0,10*ROW('Sanitation Data'!H35))="","",OFFSET('Sanitation Data'!$H$32,0,10*ROW('Sanitation Data'!H35)))</f>
        <v/>
      </c>
      <c r="DJ41" s="279" t="str">
        <f ca="true">+IF(OFFSET('Sanitation Data'!$I$28,0,10*ROW('Sanitation Data'!I35))="","",OFFSET('Sanitation Data'!$I$28,0,10*ROW('Sanitation Data'!I35)))</f>
        <v/>
      </c>
      <c r="DK41" s="279" t="str">
        <f ca="true">+IF(OFFSET('Sanitation Data'!$I$29,0,10*ROW('Sanitation Data'!I35))="","",OFFSET('Sanitation Data'!$I$29,0,10*ROW('Sanitation Data'!I35)))</f>
        <v/>
      </c>
      <c r="DL41" s="279" t="str">
        <f ca="true">+IF(OFFSET('Sanitation Data'!$I$30,0,10*ROW('Sanitation Data'!I35))="","",OFFSET('Sanitation Data'!$I$30,0,10*ROW('Sanitation Data'!I35)))</f>
        <v/>
      </c>
      <c r="DM41" s="279" t="str">
        <f ca="true">+IF(OFFSET('Sanitation Data'!$I$31,0,10*ROW('Sanitation Data'!I35))="","",OFFSET('Sanitation Data'!$I$31,0,10*ROW('Sanitation Data'!I35)))</f>
        <v/>
      </c>
      <c r="DN41" s="279" t="str">
        <f ca="true">+IF(OFFSET('Sanitation Data'!$I$32,0,10*ROW('Sanitation Data'!I35))="","",OFFSET('Sanitation Data'!$I$32,0,10*ROW('Sanitation Data'!I35)))</f>
        <v/>
      </c>
      <c r="DO41" s="279" t="str">
        <f ca="true">+IF(OFFSET('Hygiene Data'!$D$11,0,10*ROW('Hygiene Data'!D35))="","",OFFSET('Hygiene Data'!$D$11,0,10*ROW('Hygiene Data'!D35)))</f>
        <v/>
      </c>
      <c r="DP41" s="279" t="str">
        <f ca="true">+IF(OFFSET('Hygiene Data'!$D$12,0,10*ROW('Hygiene Data'!D35))="","",OFFSET('Hygiene Data'!$D$12,0,10*ROW('Hygiene Data'!D35)))</f>
        <v/>
      </c>
      <c r="DQ41" s="279" t="str">
        <f ca="true">+IF(OFFSET('Hygiene Data'!$D$13,0,10*ROW('Hygiene Data'!D35))="","",OFFSET('Hygiene Data'!$D$13,0,10*ROW('Hygiene Data'!D35)))</f>
        <v/>
      </c>
      <c r="DR41" s="279" t="str">
        <f ca="true">+IF(OFFSET('Hygiene Data'!$E$11,0,10*ROW('Hygiene Data'!E35))="","",OFFSET('Hygiene Data'!$E$11,0,10*ROW('Hygiene Data'!E35)))</f>
        <v/>
      </c>
      <c r="DS41" s="279" t="str">
        <f ca="true">+IF(OFFSET('Hygiene Data'!$E$12,0,10*ROW('Hygiene Data'!E35))="","",OFFSET('Hygiene Data'!$E$12,0,10*ROW('Hygiene Data'!E35)))</f>
        <v/>
      </c>
      <c r="DT41" s="279" t="str">
        <f ca="true">+IF(OFFSET('Hygiene Data'!$E$13,0,10*ROW('Hygiene Data'!E35))="","",OFFSET('Hygiene Data'!$E$13,0,10*ROW('Hygiene Data'!E35)))</f>
        <v/>
      </c>
      <c r="DU41" s="279" t="str">
        <f ca="true">+IF(OFFSET('Hygiene Data'!$F$11,0,10*ROW('Hygiene Data'!F35))="","",OFFSET('Hygiene Data'!$F$11,0,10*ROW('Hygiene Data'!F35)))</f>
        <v/>
      </c>
      <c r="DV41" s="279" t="str">
        <f ca="true">+IF(OFFSET('Hygiene Data'!$F$12,0,10*ROW('Hygiene Data'!F35))="","",OFFSET('Hygiene Data'!$F$12,0,10*ROW('Hygiene Data'!F35)))</f>
        <v/>
      </c>
      <c r="DW41" s="279" t="str">
        <f ca="true">+IF(OFFSET('Hygiene Data'!$F$13,0,10*ROW('Hygiene Data'!F35))="","",OFFSET('Hygiene Data'!$F$13,0,10*ROW('Hygiene Data'!F35)))</f>
        <v/>
      </c>
      <c r="DX41" s="279" t="str">
        <f ca="true">+IF(OFFSET('Hygiene Data'!$G$11,0,10*ROW('Hygiene Data'!G35))="","",OFFSET('Hygiene Data'!$G$11,0,10*ROW('Hygiene Data'!G35)))</f>
        <v/>
      </c>
      <c r="DY41" s="279" t="str">
        <f ca="true">+IF(OFFSET('Hygiene Data'!$G$12,0,10*ROW('Hygiene Data'!G35))="","",OFFSET('Hygiene Data'!$G$12,0,10*ROW('Hygiene Data'!G35)))</f>
        <v/>
      </c>
      <c r="DZ41" s="279" t="str">
        <f ca="true">+IF(OFFSET('Hygiene Data'!$G$13,0,10*ROW('Hygiene Data'!G35))="","",OFFSET('Hygiene Data'!$G$13,0,10*ROW('Hygiene Data'!G35)))</f>
        <v/>
      </c>
      <c r="EA41" s="279" t="str">
        <f ca="true">+IF(OFFSET('Hygiene Data'!$H$11,0,10*ROW('Hygiene Data'!H35))="","",OFFSET('Hygiene Data'!$H$11,0,10*ROW('Hygiene Data'!H35)))</f>
        <v/>
      </c>
      <c r="EB41" s="279" t="str">
        <f ca="true">+IF(OFFSET('Hygiene Data'!$H$12,0,10*ROW('Hygiene Data'!H35))="","",OFFSET('Hygiene Data'!$H$12,0,10*ROW('Hygiene Data'!H35)))</f>
        <v/>
      </c>
      <c r="EC41" s="279" t="str">
        <f ca="true">+IF(OFFSET('Hygiene Data'!$H$13,0,10*ROW('Hygiene Data'!H35))="","",OFFSET('Hygiene Data'!$H$13,0,10*ROW('Hygiene Data'!H35)))</f>
        <v/>
      </c>
      <c r="ED41" s="279" t="str">
        <f ca="true">+IF(OFFSET('Hygiene Data'!$I$11,0,10*ROW('Hygiene Data'!I35))="","",OFFSET('Hygiene Data'!$I$11,0,10*ROW('Hygiene Data'!I35)))</f>
        <v/>
      </c>
      <c r="EE41" s="279" t="str">
        <f ca="true">+IF(OFFSET('Hygiene Data'!$I$12,0,10*ROW('Hygiene Data'!I35))="","",OFFSET('Hygiene Data'!$I$12,0,10*ROW('Hygiene Data'!I35)))</f>
        <v/>
      </c>
      <c r="EF41" s="27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9"/>
      <c r="BS42" s="279" t="str">
        <f ca="true">+IF(OFFSET('Water Data'!$D$27,0,10*ROW('Water Data'!D36))="","",OFFSET('Water Data'!$D$27,0,10*ROW('Water Data'!D36)))</f>
        <v/>
      </c>
      <c r="BT42" s="279" t="str">
        <f ca="true">+IF(OFFSET('Water Data'!$D$28,0,10*ROW('Water Data'!D36))="","",OFFSET('Water Data'!$D$28,0,10*ROW('Water Data'!D36)))</f>
        <v/>
      </c>
      <c r="BU42" s="279" t="str">
        <f ca="true">+IF(OFFSET('Water Data'!$D$29,0,10*ROW('Water Data'!D36))="","",OFFSET('Water Data'!$D$29,0,10*ROW('Water Data'!D36)))</f>
        <v/>
      </c>
      <c r="BV42" s="279" t="str">
        <f ca="true">+IF(OFFSET('Water Data'!$E$27,0,10*ROW('Water Data'!E36))="","",OFFSET('Water Data'!$E$27,0,10*ROW('Water Data'!E36)))</f>
        <v/>
      </c>
      <c r="BW42" s="279" t="str">
        <f ca="true">+IF(OFFSET('Water Data'!$E$28,0,10*ROW('Water Data'!E36))="","",OFFSET('Water Data'!$E$28,0,10*ROW('Water Data'!E36)))</f>
        <v/>
      </c>
      <c r="BX42" s="279" t="str">
        <f ca="true">+IF(OFFSET('Water Data'!$E$29,0,10*ROW('Water Data'!E36))="","",OFFSET('Water Data'!$E$29,0,10*ROW('Water Data'!E36)))</f>
        <v/>
      </c>
      <c r="BY42" s="279" t="str">
        <f ca="true">+IF(OFFSET('Water Data'!$F$27,0,10*ROW('Water Data'!F36))="","",OFFSET('Water Data'!$F$27,0,10*ROW('Water Data'!F36)))</f>
        <v/>
      </c>
      <c r="BZ42" s="279" t="str">
        <f ca="true">+IF(OFFSET('Water Data'!$F$28,0,10*ROW('Water Data'!F36))="","",OFFSET('Water Data'!$F$28,0,10*ROW('Water Data'!F36)))</f>
        <v/>
      </c>
      <c r="CA42" s="279" t="str">
        <f ca="true">+IF(OFFSET('Water Data'!$F$29,0,10*ROW('Water Data'!F36))="","",OFFSET('Water Data'!$F$29,0,10*ROW('Water Data'!F36)))</f>
        <v/>
      </c>
      <c r="CB42" s="279" t="str">
        <f ca="true">+IF(OFFSET('Water Data'!$G$27,0,10*ROW('Water Data'!G36))="","",OFFSET('Water Data'!$G$27,0,10*ROW('Water Data'!G36)))</f>
        <v/>
      </c>
      <c r="CC42" s="279" t="str">
        <f ca="true">+IF(OFFSET('Water Data'!$G$28,0,10*ROW('Water Data'!G36))="","",OFFSET('Water Data'!$G$28,0,10*ROW('Water Data'!G36)))</f>
        <v/>
      </c>
      <c r="CD42" s="279" t="str">
        <f ca="true">+IF(OFFSET('Water Data'!$G$29,0,10*ROW('Water Data'!G36))="","",OFFSET('Water Data'!$G$29,0,10*ROW('Water Data'!G36)))</f>
        <v/>
      </c>
      <c r="CE42" s="279" t="str">
        <f ca="true">+IF(OFFSET('Water Data'!$H$27,0,10*ROW('Water Data'!H36))="","",OFFSET('Water Data'!$H$27,0,10*ROW('Water Data'!H36)))</f>
        <v/>
      </c>
      <c r="CF42" s="279" t="str">
        <f ca="true">+IF(OFFSET('Water Data'!$H$28,0,10*ROW('Water Data'!H36))="","",OFFSET('Water Data'!$H$28,0,10*ROW('Water Data'!H36)))</f>
        <v/>
      </c>
      <c r="CG42" s="279" t="str">
        <f ca="true">+IF(OFFSET('Water Data'!$H$29,0,10*ROW('Water Data'!H36))="","",OFFSET('Water Data'!$H$29,0,10*ROW('Water Data'!H36)))</f>
        <v/>
      </c>
      <c r="CH42" s="279" t="str">
        <f ca="true">+IF(OFFSET('Water Data'!$I$27,0,10*ROW('Water Data'!I36))="","",OFFSET('Water Data'!$I$27,0,10*ROW('Water Data'!I36)))</f>
        <v/>
      </c>
      <c r="CI42" s="279" t="str">
        <f ca="true">+IF(OFFSET('Water Data'!$I$28,0,10*ROW('Water Data'!I36))="","",OFFSET('Water Data'!$I$28,0,10*ROW('Water Data'!I36)))</f>
        <v/>
      </c>
      <c r="CJ42" s="279" t="str">
        <f ca="true">+IF(OFFSET('Water Data'!$I$29,0,10*ROW('Water Data'!I36))="","",OFFSET('Water Data'!$I$29,0,10*ROW('Water Data'!I36)))</f>
        <v/>
      </c>
      <c r="CK42" s="279" t="str">
        <f ca="true">+IF(OFFSET('Sanitation Data'!$D$28,0,10*ROW('Sanitation Data'!D36))="","",OFFSET('Sanitation Data'!$D$28,0,10*ROW('Sanitation Data'!D36)))</f>
        <v/>
      </c>
      <c r="CL42" s="279" t="str">
        <f ca="true">+IF(OFFSET('Sanitation Data'!$D$29,0,10*ROW('Sanitation Data'!D36))="","",OFFSET('Sanitation Data'!$D$29,0,10*ROW('Sanitation Data'!D36)))</f>
        <v/>
      </c>
      <c r="CM42" s="279" t="str">
        <f ca="true">+IF(OFFSET('Sanitation Data'!$D$30,0,10*ROW('Sanitation Data'!D36))="","",OFFSET('Sanitation Data'!$D$30,0,10*ROW('Sanitation Data'!D36)))</f>
        <v/>
      </c>
      <c r="CN42" s="279" t="str">
        <f ca="true">+IF(OFFSET('Sanitation Data'!$D$31,0,10*ROW('Sanitation Data'!D36))="","",OFFSET('Sanitation Data'!$D$31,0,10*ROW('Sanitation Data'!D36)))</f>
        <v/>
      </c>
      <c r="CO42" s="279" t="str">
        <f ca="true">+IF(OFFSET('Sanitation Data'!$D$32,0,10*ROW('Sanitation Data'!D36))="","",OFFSET('Sanitation Data'!$D$32,0,10*ROW('Sanitation Data'!D36)))</f>
        <v/>
      </c>
      <c r="CP42" s="279" t="str">
        <f ca="true">+IF(OFFSET('Sanitation Data'!$E$28,0,10*ROW('Sanitation Data'!E36))="","",OFFSET('Sanitation Data'!$E$28,0,10*ROW('Sanitation Data'!E36)))</f>
        <v/>
      </c>
      <c r="CQ42" s="279" t="str">
        <f ca="true">+IF(OFFSET('Sanitation Data'!$E$29,0,10*ROW('Sanitation Data'!E36))="","",OFFSET('Sanitation Data'!$E$29,0,10*ROW('Sanitation Data'!E36)))</f>
        <v/>
      </c>
      <c r="CR42" s="279" t="str">
        <f ca="true">+IF(OFFSET('Sanitation Data'!$E$30,0,10*ROW('Sanitation Data'!E36))="","",OFFSET('Sanitation Data'!$E$30,0,10*ROW('Sanitation Data'!E36)))</f>
        <v/>
      </c>
      <c r="CS42" s="279" t="str">
        <f ca="true">+IF(OFFSET('Sanitation Data'!$E$31,0,10*ROW('Sanitation Data'!E36))="","",OFFSET('Sanitation Data'!$E$31,0,10*ROW('Sanitation Data'!E36)))</f>
        <v/>
      </c>
      <c r="CT42" s="279" t="str">
        <f ca="true">+IF(OFFSET('Sanitation Data'!$E$32,0,10*ROW('Sanitation Data'!E36))="","",OFFSET('Sanitation Data'!$E$32,0,10*ROW('Sanitation Data'!E36)))</f>
        <v/>
      </c>
      <c r="CU42" s="279" t="str">
        <f ca="true">+IF(OFFSET('Sanitation Data'!$F$28,0,10*ROW('Sanitation Data'!F36))="","",OFFSET('Sanitation Data'!$F$28,0,10*ROW('Sanitation Data'!F36)))</f>
        <v/>
      </c>
      <c r="CV42" s="279" t="str">
        <f ca="true">+IF(OFFSET('Sanitation Data'!$F$29,0,10*ROW('Sanitation Data'!F36))="","",OFFSET('Sanitation Data'!$F$29,0,10*ROW('Sanitation Data'!F36)))</f>
        <v/>
      </c>
      <c r="CW42" s="279" t="str">
        <f ca="true">+IF(OFFSET('Sanitation Data'!$F$30,0,10*ROW('Sanitation Data'!F36))="","",OFFSET('Sanitation Data'!$F$30,0,10*ROW('Sanitation Data'!F36)))</f>
        <v/>
      </c>
      <c r="CX42" s="279" t="str">
        <f ca="true">+IF(OFFSET('Sanitation Data'!$F$31,0,10*ROW('Sanitation Data'!F36))="","",OFFSET('Sanitation Data'!$F$31,0,10*ROW('Sanitation Data'!F36)))</f>
        <v/>
      </c>
      <c r="CY42" s="279" t="str">
        <f ca="true">+IF(OFFSET('Sanitation Data'!$F$32,0,10*ROW('Sanitation Data'!F36))="","",OFFSET('Sanitation Data'!$F$32,0,10*ROW('Sanitation Data'!F36)))</f>
        <v/>
      </c>
      <c r="CZ42" s="279" t="str">
        <f ca="true">+IF(OFFSET('Sanitation Data'!$G$28,0,10*ROW('Sanitation Data'!G36))="","",OFFSET('Sanitation Data'!$G$28,0,10*ROW('Sanitation Data'!G36)))</f>
        <v/>
      </c>
      <c r="DA42" s="279" t="str">
        <f ca="true">+IF(OFFSET('Sanitation Data'!$G$29,0,10*ROW('Sanitation Data'!G36))="","",OFFSET('Sanitation Data'!$G$29,0,10*ROW('Sanitation Data'!G36)))</f>
        <v/>
      </c>
      <c r="DB42" s="279" t="str">
        <f ca="true">+IF(OFFSET('Sanitation Data'!$G$30,0,10*ROW('Sanitation Data'!G36))="","",OFFSET('Sanitation Data'!$G$30,0,10*ROW('Sanitation Data'!G36)))</f>
        <v/>
      </c>
      <c r="DC42" s="279" t="str">
        <f ca="true">+IF(OFFSET('Sanitation Data'!$G$31,0,10*ROW('Sanitation Data'!G36))="","",OFFSET('Sanitation Data'!$G$31,0,10*ROW('Sanitation Data'!G36)))</f>
        <v/>
      </c>
      <c r="DD42" s="279" t="str">
        <f ca="true">+IF(OFFSET('Sanitation Data'!$G$32,0,10*ROW('Sanitation Data'!G36))="","",OFFSET('Sanitation Data'!$G$32,0,10*ROW('Sanitation Data'!G36)))</f>
        <v/>
      </c>
      <c r="DE42" s="279" t="str">
        <f ca="true">+IF(OFFSET('Sanitation Data'!$H$28,0,10*ROW('Sanitation Data'!H36))="","",OFFSET('Sanitation Data'!$H$28,0,10*ROW('Sanitation Data'!H36)))</f>
        <v/>
      </c>
      <c r="DF42" s="279" t="str">
        <f ca="true">+IF(OFFSET('Sanitation Data'!$H$29,0,10*ROW('Sanitation Data'!H36))="","",OFFSET('Sanitation Data'!$H$29,0,10*ROW('Sanitation Data'!H36)))</f>
        <v/>
      </c>
      <c r="DG42" s="279" t="str">
        <f ca="true">+IF(OFFSET('Sanitation Data'!$H$30,0,10*ROW('Sanitation Data'!H36))="","",OFFSET('Sanitation Data'!$H$30,0,10*ROW('Sanitation Data'!H36)))</f>
        <v/>
      </c>
      <c r="DH42" s="279" t="str">
        <f ca="true">+IF(OFFSET('Sanitation Data'!$H$31,0,10*ROW('Sanitation Data'!H36))="","",OFFSET('Sanitation Data'!$H$31,0,10*ROW('Sanitation Data'!H36)))</f>
        <v/>
      </c>
      <c r="DI42" s="279" t="str">
        <f ca="true">+IF(OFFSET('Sanitation Data'!$H$32,0,10*ROW('Sanitation Data'!H36))="","",OFFSET('Sanitation Data'!$H$32,0,10*ROW('Sanitation Data'!H36)))</f>
        <v/>
      </c>
      <c r="DJ42" s="279" t="str">
        <f ca="true">+IF(OFFSET('Sanitation Data'!$I$28,0,10*ROW('Sanitation Data'!I36))="","",OFFSET('Sanitation Data'!$I$28,0,10*ROW('Sanitation Data'!I36)))</f>
        <v/>
      </c>
      <c r="DK42" s="279" t="str">
        <f ca="true">+IF(OFFSET('Sanitation Data'!$I$29,0,10*ROW('Sanitation Data'!I36))="","",OFFSET('Sanitation Data'!$I$29,0,10*ROW('Sanitation Data'!I36)))</f>
        <v/>
      </c>
      <c r="DL42" s="279" t="str">
        <f ca="true">+IF(OFFSET('Sanitation Data'!$I$30,0,10*ROW('Sanitation Data'!I36))="","",OFFSET('Sanitation Data'!$I$30,0,10*ROW('Sanitation Data'!I36)))</f>
        <v/>
      </c>
      <c r="DM42" s="279" t="str">
        <f ca="true">+IF(OFFSET('Sanitation Data'!$I$31,0,10*ROW('Sanitation Data'!I36))="","",OFFSET('Sanitation Data'!$I$31,0,10*ROW('Sanitation Data'!I36)))</f>
        <v/>
      </c>
      <c r="DN42" s="279" t="str">
        <f ca="true">+IF(OFFSET('Sanitation Data'!$I$32,0,10*ROW('Sanitation Data'!I36))="","",OFFSET('Sanitation Data'!$I$32,0,10*ROW('Sanitation Data'!I36)))</f>
        <v/>
      </c>
      <c r="DO42" s="279" t="str">
        <f ca="true">+IF(OFFSET('Hygiene Data'!$D$11,0,10*ROW('Hygiene Data'!D36))="","",OFFSET('Hygiene Data'!$D$11,0,10*ROW('Hygiene Data'!D36)))</f>
        <v/>
      </c>
      <c r="DP42" s="279" t="str">
        <f ca="true">+IF(OFFSET('Hygiene Data'!$D$12,0,10*ROW('Hygiene Data'!D36))="","",OFFSET('Hygiene Data'!$D$12,0,10*ROW('Hygiene Data'!D36)))</f>
        <v/>
      </c>
      <c r="DQ42" s="279" t="str">
        <f ca="true">+IF(OFFSET('Hygiene Data'!$D$13,0,10*ROW('Hygiene Data'!D36))="","",OFFSET('Hygiene Data'!$D$13,0,10*ROW('Hygiene Data'!D36)))</f>
        <v/>
      </c>
      <c r="DR42" s="279" t="str">
        <f ca="true">+IF(OFFSET('Hygiene Data'!$E$11,0,10*ROW('Hygiene Data'!E36))="","",OFFSET('Hygiene Data'!$E$11,0,10*ROW('Hygiene Data'!E36)))</f>
        <v/>
      </c>
      <c r="DS42" s="279" t="str">
        <f ca="true">+IF(OFFSET('Hygiene Data'!$E$12,0,10*ROW('Hygiene Data'!E36))="","",OFFSET('Hygiene Data'!$E$12,0,10*ROW('Hygiene Data'!E36)))</f>
        <v/>
      </c>
      <c r="DT42" s="279" t="str">
        <f ca="true">+IF(OFFSET('Hygiene Data'!$E$13,0,10*ROW('Hygiene Data'!E36))="","",OFFSET('Hygiene Data'!$E$13,0,10*ROW('Hygiene Data'!E36)))</f>
        <v/>
      </c>
      <c r="DU42" s="279" t="str">
        <f ca="true">+IF(OFFSET('Hygiene Data'!$F$11,0,10*ROW('Hygiene Data'!F36))="","",OFFSET('Hygiene Data'!$F$11,0,10*ROW('Hygiene Data'!F36)))</f>
        <v/>
      </c>
      <c r="DV42" s="279" t="str">
        <f ca="true">+IF(OFFSET('Hygiene Data'!$F$12,0,10*ROW('Hygiene Data'!F36))="","",OFFSET('Hygiene Data'!$F$12,0,10*ROW('Hygiene Data'!F36)))</f>
        <v/>
      </c>
      <c r="DW42" s="279" t="str">
        <f ca="true">+IF(OFFSET('Hygiene Data'!$F$13,0,10*ROW('Hygiene Data'!F36))="","",OFFSET('Hygiene Data'!$F$13,0,10*ROW('Hygiene Data'!F36)))</f>
        <v/>
      </c>
      <c r="DX42" s="279" t="str">
        <f ca="true">+IF(OFFSET('Hygiene Data'!$G$11,0,10*ROW('Hygiene Data'!G36))="","",OFFSET('Hygiene Data'!$G$11,0,10*ROW('Hygiene Data'!G36)))</f>
        <v/>
      </c>
      <c r="DY42" s="279" t="str">
        <f ca="true">+IF(OFFSET('Hygiene Data'!$G$12,0,10*ROW('Hygiene Data'!G36))="","",OFFSET('Hygiene Data'!$G$12,0,10*ROW('Hygiene Data'!G36)))</f>
        <v/>
      </c>
      <c r="DZ42" s="279" t="str">
        <f ca="true">+IF(OFFSET('Hygiene Data'!$G$13,0,10*ROW('Hygiene Data'!G36))="","",OFFSET('Hygiene Data'!$G$13,0,10*ROW('Hygiene Data'!G36)))</f>
        <v/>
      </c>
      <c r="EA42" s="279" t="str">
        <f ca="true">+IF(OFFSET('Hygiene Data'!$H$11,0,10*ROW('Hygiene Data'!H36))="","",OFFSET('Hygiene Data'!$H$11,0,10*ROW('Hygiene Data'!H36)))</f>
        <v/>
      </c>
      <c r="EB42" s="279" t="str">
        <f ca="true">+IF(OFFSET('Hygiene Data'!$H$12,0,10*ROW('Hygiene Data'!H36))="","",OFFSET('Hygiene Data'!$H$12,0,10*ROW('Hygiene Data'!H36)))</f>
        <v/>
      </c>
      <c r="EC42" s="279" t="str">
        <f ca="true">+IF(OFFSET('Hygiene Data'!$H$13,0,10*ROW('Hygiene Data'!H36))="","",OFFSET('Hygiene Data'!$H$13,0,10*ROW('Hygiene Data'!H36)))</f>
        <v/>
      </c>
      <c r="ED42" s="279" t="str">
        <f ca="true">+IF(OFFSET('Hygiene Data'!$I$11,0,10*ROW('Hygiene Data'!I36))="","",OFFSET('Hygiene Data'!$I$11,0,10*ROW('Hygiene Data'!I36)))</f>
        <v/>
      </c>
      <c r="EE42" s="279" t="str">
        <f ca="true">+IF(OFFSET('Hygiene Data'!$I$12,0,10*ROW('Hygiene Data'!I36))="","",OFFSET('Hygiene Data'!$I$12,0,10*ROW('Hygiene Data'!I36)))</f>
        <v/>
      </c>
      <c r="EF42" s="27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9"/>
      <c r="BS43" s="279" t="str">
        <f ca="true">+IF(OFFSET('Water Data'!$D$27,0,10*ROW('Water Data'!D37))="","",OFFSET('Water Data'!$D$27,0,10*ROW('Water Data'!D37)))</f>
        <v/>
      </c>
      <c r="BT43" s="279" t="str">
        <f ca="true">+IF(OFFSET('Water Data'!$D$28,0,10*ROW('Water Data'!D37))="","",OFFSET('Water Data'!$D$28,0,10*ROW('Water Data'!D37)))</f>
        <v/>
      </c>
      <c r="BU43" s="279" t="str">
        <f ca="true">+IF(OFFSET('Water Data'!$D$29,0,10*ROW('Water Data'!D37))="","",OFFSET('Water Data'!$D$29,0,10*ROW('Water Data'!D37)))</f>
        <v/>
      </c>
      <c r="BV43" s="279" t="str">
        <f ca="true">+IF(OFFSET('Water Data'!$E$27,0,10*ROW('Water Data'!E37))="","",OFFSET('Water Data'!$E$27,0,10*ROW('Water Data'!E37)))</f>
        <v/>
      </c>
      <c r="BW43" s="279" t="str">
        <f ca="true">+IF(OFFSET('Water Data'!$E$28,0,10*ROW('Water Data'!E37))="","",OFFSET('Water Data'!$E$28,0,10*ROW('Water Data'!E37)))</f>
        <v/>
      </c>
      <c r="BX43" s="279" t="str">
        <f ca="true">+IF(OFFSET('Water Data'!$E$29,0,10*ROW('Water Data'!E37))="","",OFFSET('Water Data'!$E$29,0,10*ROW('Water Data'!E37)))</f>
        <v/>
      </c>
      <c r="BY43" s="279" t="str">
        <f ca="true">+IF(OFFSET('Water Data'!$F$27,0,10*ROW('Water Data'!F37))="","",OFFSET('Water Data'!$F$27,0,10*ROW('Water Data'!F37)))</f>
        <v/>
      </c>
      <c r="BZ43" s="279" t="str">
        <f ca="true">+IF(OFFSET('Water Data'!$F$28,0,10*ROW('Water Data'!F37))="","",OFFSET('Water Data'!$F$28,0,10*ROW('Water Data'!F37)))</f>
        <v/>
      </c>
      <c r="CA43" s="279" t="str">
        <f ca="true">+IF(OFFSET('Water Data'!$F$29,0,10*ROW('Water Data'!F37))="","",OFFSET('Water Data'!$F$29,0,10*ROW('Water Data'!F37)))</f>
        <v/>
      </c>
      <c r="CB43" s="279" t="str">
        <f ca="true">+IF(OFFSET('Water Data'!$G$27,0,10*ROW('Water Data'!G37))="","",OFFSET('Water Data'!$G$27,0,10*ROW('Water Data'!G37)))</f>
        <v/>
      </c>
      <c r="CC43" s="279" t="str">
        <f ca="true">+IF(OFFSET('Water Data'!$G$28,0,10*ROW('Water Data'!G37))="","",OFFSET('Water Data'!$G$28,0,10*ROW('Water Data'!G37)))</f>
        <v/>
      </c>
      <c r="CD43" s="279" t="str">
        <f ca="true">+IF(OFFSET('Water Data'!$G$29,0,10*ROW('Water Data'!G37))="","",OFFSET('Water Data'!$G$29,0,10*ROW('Water Data'!G37)))</f>
        <v/>
      </c>
      <c r="CE43" s="279" t="str">
        <f ca="true">+IF(OFFSET('Water Data'!$H$27,0,10*ROW('Water Data'!H37))="","",OFFSET('Water Data'!$H$27,0,10*ROW('Water Data'!H37)))</f>
        <v/>
      </c>
      <c r="CF43" s="279" t="str">
        <f ca="true">+IF(OFFSET('Water Data'!$H$28,0,10*ROW('Water Data'!H37))="","",OFFSET('Water Data'!$H$28,0,10*ROW('Water Data'!H37)))</f>
        <v/>
      </c>
      <c r="CG43" s="279" t="str">
        <f ca="true">+IF(OFFSET('Water Data'!$H$29,0,10*ROW('Water Data'!H37))="","",OFFSET('Water Data'!$H$29,0,10*ROW('Water Data'!H37)))</f>
        <v/>
      </c>
      <c r="CH43" s="279" t="str">
        <f ca="true">+IF(OFFSET('Water Data'!$I$27,0,10*ROW('Water Data'!I37))="","",OFFSET('Water Data'!$I$27,0,10*ROW('Water Data'!I37)))</f>
        <v/>
      </c>
      <c r="CI43" s="279" t="str">
        <f ca="true">+IF(OFFSET('Water Data'!$I$28,0,10*ROW('Water Data'!I37))="","",OFFSET('Water Data'!$I$28,0,10*ROW('Water Data'!I37)))</f>
        <v/>
      </c>
      <c r="CJ43" s="279" t="str">
        <f ca="true">+IF(OFFSET('Water Data'!$I$29,0,10*ROW('Water Data'!I37))="","",OFFSET('Water Data'!$I$29,0,10*ROW('Water Data'!I37)))</f>
        <v/>
      </c>
      <c r="CK43" s="279" t="str">
        <f ca="true">+IF(OFFSET('Sanitation Data'!$D$28,0,10*ROW('Sanitation Data'!D37))="","",OFFSET('Sanitation Data'!$D$28,0,10*ROW('Sanitation Data'!D37)))</f>
        <v/>
      </c>
      <c r="CL43" s="279" t="str">
        <f ca="true">+IF(OFFSET('Sanitation Data'!$D$29,0,10*ROW('Sanitation Data'!D37))="","",OFFSET('Sanitation Data'!$D$29,0,10*ROW('Sanitation Data'!D37)))</f>
        <v/>
      </c>
      <c r="CM43" s="279" t="str">
        <f ca="true">+IF(OFFSET('Sanitation Data'!$D$30,0,10*ROW('Sanitation Data'!D37))="","",OFFSET('Sanitation Data'!$D$30,0,10*ROW('Sanitation Data'!D37)))</f>
        <v/>
      </c>
      <c r="CN43" s="279" t="str">
        <f ca="true">+IF(OFFSET('Sanitation Data'!$D$31,0,10*ROW('Sanitation Data'!D37))="","",OFFSET('Sanitation Data'!$D$31,0,10*ROW('Sanitation Data'!D37)))</f>
        <v/>
      </c>
      <c r="CO43" s="279" t="str">
        <f ca="true">+IF(OFFSET('Sanitation Data'!$D$32,0,10*ROW('Sanitation Data'!D37))="","",OFFSET('Sanitation Data'!$D$32,0,10*ROW('Sanitation Data'!D37)))</f>
        <v/>
      </c>
      <c r="CP43" s="279" t="str">
        <f ca="true">+IF(OFFSET('Sanitation Data'!$E$28,0,10*ROW('Sanitation Data'!E37))="","",OFFSET('Sanitation Data'!$E$28,0,10*ROW('Sanitation Data'!E37)))</f>
        <v/>
      </c>
      <c r="CQ43" s="279" t="str">
        <f ca="true">+IF(OFFSET('Sanitation Data'!$E$29,0,10*ROW('Sanitation Data'!E37))="","",OFFSET('Sanitation Data'!$E$29,0,10*ROW('Sanitation Data'!E37)))</f>
        <v/>
      </c>
      <c r="CR43" s="279" t="str">
        <f ca="true">+IF(OFFSET('Sanitation Data'!$E$30,0,10*ROW('Sanitation Data'!E37))="","",OFFSET('Sanitation Data'!$E$30,0,10*ROW('Sanitation Data'!E37)))</f>
        <v/>
      </c>
      <c r="CS43" s="279" t="str">
        <f ca="true">+IF(OFFSET('Sanitation Data'!$E$31,0,10*ROW('Sanitation Data'!E37))="","",OFFSET('Sanitation Data'!$E$31,0,10*ROW('Sanitation Data'!E37)))</f>
        <v/>
      </c>
      <c r="CT43" s="279" t="str">
        <f ca="true">+IF(OFFSET('Sanitation Data'!$E$32,0,10*ROW('Sanitation Data'!E37))="","",OFFSET('Sanitation Data'!$E$32,0,10*ROW('Sanitation Data'!E37)))</f>
        <v/>
      </c>
      <c r="CU43" s="279" t="str">
        <f ca="true">+IF(OFFSET('Sanitation Data'!$F$28,0,10*ROW('Sanitation Data'!F37))="","",OFFSET('Sanitation Data'!$F$28,0,10*ROW('Sanitation Data'!F37)))</f>
        <v/>
      </c>
      <c r="CV43" s="279" t="str">
        <f ca="true">+IF(OFFSET('Sanitation Data'!$F$29,0,10*ROW('Sanitation Data'!F37))="","",OFFSET('Sanitation Data'!$F$29,0,10*ROW('Sanitation Data'!F37)))</f>
        <v/>
      </c>
      <c r="CW43" s="279" t="str">
        <f ca="true">+IF(OFFSET('Sanitation Data'!$F$30,0,10*ROW('Sanitation Data'!F37))="","",OFFSET('Sanitation Data'!$F$30,0,10*ROW('Sanitation Data'!F37)))</f>
        <v/>
      </c>
      <c r="CX43" s="279" t="str">
        <f ca="true">+IF(OFFSET('Sanitation Data'!$F$31,0,10*ROW('Sanitation Data'!F37))="","",OFFSET('Sanitation Data'!$F$31,0,10*ROW('Sanitation Data'!F37)))</f>
        <v/>
      </c>
      <c r="CY43" s="279" t="str">
        <f ca="true">+IF(OFFSET('Sanitation Data'!$F$32,0,10*ROW('Sanitation Data'!F37))="","",OFFSET('Sanitation Data'!$F$32,0,10*ROW('Sanitation Data'!F37)))</f>
        <v/>
      </c>
      <c r="CZ43" s="279" t="str">
        <f ca="true">+IF(OFFSET('Sanitation Data'!$G$28,0,10*ROW('Sanitation Data'!G37))="","",OFFSET('Sanitation Data'!$G$28,0,10*ROW('Sanitation Data'!G37)))</f>
        <v/>
      </c>
      <c r="DA43" s="279" t="str">
        <f ca="true">+IF(OFFSET('Sanitation Data'!$G$29,0,10*ROW('Sanitation Data'!G37))="","",OFFSET('Sanitation Data'!$G$29,0,10*ROW('Sanitation Data'!G37)))</f>
        <v/>
      </c>
      <c r="DB43" s="279" t="str">
        <f ca="true">+IF(OFFSET('Sanitation Data'!$G$30,0,10*ROW('Sanitation Data'!G37))="","",OFFSET('Sanitation Data'!$G$30,0,10*ROW('Sanitation Data'!G37)))</f>
        <v/>
      </c>
      <c r="DC43" s="279" t="str">
        <f ca="true">+IF(OFFSET('Sanitation Data'!$G$31,0,10*ROW('Sanitation Data'!G37))="","",OFFSET('Sanitation Data'!$G$31,0,10*ROW('Sanitation Data'!G37)))</f>
        <v/>
      </c>
      <c r="DD43" s="279" t="str">
        <f ca="true">+IF(OFFSET('Sanitation Data'!$G$32,0,10*ROW('Sanitation Data'!G37))="","",OFFSET('Sanitation Data'!$G$32,0,10*ROW('Sanitation Data'!G37)))</f>
        <v/>
      </c>
      <c r="DE43" s="279" t="str">
        <f ca="true">+IF(OFFSET('Sanitation Data'!$H$28,0,10*ROW('Sanitation Data'!H37))="","",OFFSET('Sanitation Data'!$H$28,0,10*ROW('Sanitation Data'!H37)))</f>
        <v/>
      </c>
      <c r="DF43" s="279" t="str">
        <f ca="true">+IF(OFFSET('Sanitation Data'!$H$29,0,10*ROW('Sanitation Data'!H37))="","",OFFSET('Sanitation Data'!$H$29,0,10*ROW('Sanitation Data'!H37)))</f>
        <v/>
      </c>
      <c r="DG43" s="279" t="str">
        <f ca="true">+IF(OFFSET('Sanitation Data'!$H$30,0,10*ROW('Sanitation Data'!H37))="","",OFFSET('Sanitation Data'!$H$30,0,10*ROW('Sanitation Data'!H37)))</f>
        <v/>
      </c>
      <c r="DH43" s="279" t="str">
        <f ca="true">+IF(OFFSET('Sanitation Data'!$H$31,0,10*ROW('Sanitation Data'!H37))="","",OFFSET('Sanitation Data'!$H$31,0,10*ROW('Sanitation Data'!H37)))</f>
        <v/>
      </c>
      <c r="DI43" s="279" t="str">
        <f ca="true">+IF(OFFSET('Sanitation Data'!$H$32,0,10*ROW('Sanitation Data'!H37))="","",OFFSET('Sanitation Data'!$H$32,0,10*ROW('Sanitation Data'!H37)))</f>
        <v/>
      </c>
      <c r="DJ43" s="279" t="str">
        <f ca="true">+IF(OFFSET('Sanitation Data'!$I$28,0,10*ROW('Sanitation Data'!I37))="","",OFFSET('Sanitation Data'!$I$28,0,10*ROW('Sanitation Data'!I37)))</f>
        <v/>
      </c>
      <c r="DK43" s="279" t="str">
        <f ca="true">+IF(OFFSET('Sanitation Data'!$I$29,0,10*ROW('Sanitation Data'!I37))="","",OFFSET('Sanitation Data'!$I$29,0,10*ROW('Sanitation Data'!I37)))</f>
        <v/>
      </c>
      <c r="DL43" s="279" t="str">
        <f ca="true">+IF(OFFSET('Sanitation Data'!$I$30,0,10*ROW('Sanitation Data'!I37))="","",OFFSET('Sanitation Data'!$I$30,0,10*ROW('Sanitation Data'!I37)))</f>
        <v/>
      </c>
      <c r="DM43" s="279" t="str">
        <f ca="true">+IF(OFFSET('Sanitation Data'!$I$31,0,10*ROW('Sanitation Data'!I37))="","",OFFSET('Sanitation Data'!$I$31,0,10*ROW('Sanitation Data'!I37)))</f>
        <v/>
      </c>
      <c r="DN43" s="279" t="str">
        <f ca="true">+IF(OFFSET('Sanitation Data'!$I$32,0,10*ROW('Sanitation Data'!I37))="","",OFFSET('Sanitation Data'!$I$32,0,10*ROW('Sanitation Data'!I37)))</f>
        <v/>
      </c>
      <c r="DO43" s="279" t="str">
        <f ca="true">+IF(OFFSET('Hygiene Data'!$D$11,0,10*ROW('Hygiene Data'!D37))="","",OFFSET('Hygiene Data'!$D$11,0,10*ROW('Hygiene Data'!D37)))</f>
        <v/>
      </c>
      <c r="DP43" s="279" t="str">
        <f ca="true">+IF(OFFSET('Hygiene Data'!$D$12,0,10*ROW('Hygiene Data'!D37))="","",OFFSET('Hygiene Data'!$D$12,0,10*ROW('Hygiene Data'!D37)))</f>
        <v/>
      </c>
      <c r="DQ43" s="279" t="str">
        <f ca="true">+IF(OFFSET('Hygiene Data'!$D$13,0,10*ROW('Hygiene Data'!D37))="","",OFFSET('Hygiene Data'!$D$13,0,10*ROW('Hygiene Data'!D37)))</f>
        <v/>
      </c>
      <c r="DR43" s="279" t="str">
        <f ca="true">+IF(OFFSET('Hygiene Data'!$E$11,0,10*ROW('Hygiene Data'!E37))="","",OFFSET('Hygiene Data'!$E$11,0,10*ROW('Hygiene Data'!E37)))</f>
        <v/>
      </c>
      <c r="DS43" s="279" t="str">
        <f ca="true">+IF(OFFSET('Hygiene Data'!$E$12,0,10*ROW('Hygiene Data'!E37))="","",OFFSET('Hygiene Data'!$E$12,0,10*ROW('Hygiene Data'!E37)))</f>
        <v/>
      </c>
      <c r="DT43" s="279" t="str">
        <f ca="true">+IF(OFFSET('Hygiene Data'!$E$13,0,10*ROW('Hygiene Data'!E37))="","",OFFSET('Hygiene Data'!$E$13,0,10*ROW('Hygiene Data'!E37)))</f>
        <v/>
      </c>
      <c r="DU43" s="279" t="str">
        <f ca="true">+IF(OFFSET('Hygiene Data'!$F$11,0,10*ROW('Hygiene Data'!F37))="","",OFFSET('Hygiene Data'!$F$11,0,10*ROW('Hygiene Data'!F37)))</f>
        <v/>
      </c>
      <c r="DV43" s="279" t="str">
        <f ca="true">+IF(OFFSET('Hygiene Data'!$F$12,0,10*ROW('Hygiene Data'!F37))="","",OFFSET('Hygiene Data'!$F$12,0,10*ROW('Hygiene Data'!F37)))</f>
        <v/>
      </c>
      <c r="DW43" s="279" t="str">
        <f ca="true">+IF(OFFSET('Hygiene Data'!$F$13,0,10*ROW('Hygiene Data'!F37))="","",OFFSET('Hygiene Data'!$F$13,0,10*ROW('Hygiene Data'!F37)))</f>
        <v/>
      </c>
      <c r="DX43" s="279" t="str">
        <f ca="true">+IF(OFFSET('Hygiene Data'!$G$11,0,10*ROW('Hygiene Data'!G37))="","",OFFSET('Hygiene Data'!$G$11,0,10*ROW('Hygiene Data'!G37)))</f>
        <v/>
      </c>
      <c r="DY43" s="279" t="str">
        <f ca="true">+IF(OFFSET('Hygiene Data'!$G$12,0,10*ROW('Hygiene Data'!G37))="","",OFFSET('Hygiene Data'!$G$12,0,10*ROW('Hygiene Data'!G37)))</f>
        <v/>
      </c>
      <c r="DZ43" s="279" t="str">
        <f ca="true">+IF(OFFSET('Hygiene Data'!$G$13,0,10*ROW('Hygiene Data'!G37))="","",OFFSET('Hygiene Data'!$G$13,0,10*ROW('Hygiene Data'!G37)))</f>
        <v/>
      </c>
      <c r="EA43" s="279" t="str">
        <f ca="true">+IF(OFFSET('Hygiene Data'!$H$11,0,10*ROW('Hygiene Data'!H37))="","",OFFSET('Hygiene Data'!$H$11,0,10*ROW('Hygiene Data'!H37)))</f>
        <v/>
      </c>
      <c r="EB43" s="279" t="str">
        <f ca="true">+IF(OFFSET('Hygiene Data'!$H$12,0,10*ROW('Hygiene Data'!H37))="","",OFFSET('Hygiene Data'!$H$12,0,10*ROW('Hygiene Data'!H37)))</f>
        <v/>
      </c>
      <c r="EC43" s="279" t="str">
        <f ca="true">+IF(OFFSET('Hygiene Data'!$H$13,0,10*ROW('Hygiene Data'!H37))="","",OFFSET('Hygiene Data'!$H$13,0,10*ROW('Hygiene Data'!H37)))</f>
        <v/>
      </c>
      <c r="ED43" s="279" t="str">
        <f ca="true">+IF(OFFSET('Hygiene Data'!$I$11,0,10*ROW('Hygiene Data'!I37))="","",OFFSET('Hygiene Data'!$I$11,0,10*ROW('Hygiene Data'!I37)))</f>
        <v/>
      </c>
      <c r="EE43" s="279" t="str">
        <f ca="true">+IF(OFFSET('Hygiene Data'!$I$12,0,10*ROW('Hygiene Data'!I37))="","",OFFSET('Hygiene Data'!$I$12,0,10*ROW('Hygiene Data'!I37)))</f>
        <v/>
      </c>
      <c r="EF43" s="27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9"/>
      <c r="BS44" s="279" t="str">
        <f ca="true">+IF(OFFSET('Water Data'!$D$27,0,10*ROW('Water Data'!D38))="","",OFFSET('Water Data'!$D$27,0,10*ROW('Water Data'!D38)))</f>
        <v/>
      </c>
      <c r="BT44" s="279" t="str">
        <f ca="true">+IF(OFFSET('Water Data'!$D$28,0,10*ROW('Water Data'!D38))="","",OFFSET('Water Data'!$D$28,0,10*ROW('Water Data'!D38)))</f>
        <v/>
      </c>
      <c r="BU44" s="279" t="str">
        <f ca="true">+IF(OFFSET('Water Data'!$D$29,0,10*ROW('Water Data'!D38))="","",OFFSET('Water Data'!$D$29,0,10*ROW('Water Data'!D38)))</f>
        <v/>
      </c>
      <c r="BV44" s="279" t="str">
        <f ca="true">+IF(OFFSET('Water Data'!$E$27,0,10*ROW('Water Data'!E38))="","",OFFSET('Water Data'!$E$27,0,10*ROW('Water Data'!E38)))</f>
        <v/>
      </c>
      <c r="BW44" s="279" t="str">
        <f ca="true">+IF(OFFSET('Water Data'!$E$28,0,10*ROW('Water Data'!E38))="","",OFFSET('Water Data'!$E$28,0,10*ROW('Water Data'!E38)))</f>
        <v/>
      </c>
      <c r="BX44" s="279" t="str">
        <f ca="true">+IF(OFFSET('Water Data'!$E$29,0,10*ROW('Water Data'!E38))="","",OFFSET('Water Data'!$E$29,0,10*ROW('Water Data'!E38)))</f>
        <v/>
      </c>
      <c r="BY44" s="279" t="str">
        <f ca="true">+IF(OFFSET('Water Data'!$F$27,0,10*ROW('Water Data'!F38))="","",OFFSET('Water Data'!$F$27,0,10*ROW('Water Data'!F38)))</f>
        <v/>
      </c>
      <c r="BZ44" s="279" t="str">
        <f ca="true">+IF(OFFSET('Water Data'!$F$28,0,10*ROW('Water Data'!F38))="","",OFFSET('Water Data'!$F$28,0,10*ROW('Water Data'!F38)))</f>
        <v/>
      </c>
      <c r="CA44" s="279" t="str">
        <f ca="true">+IF(OFFSET('Water Data'!$F$29,0,10*ROW('Water Data'!F38))="","",OFFSET('Water Data'!$F$29,0,10*ROW('Water Data'!F38)))</f>
        <v/>
      </c>
      <c r="CB44" s="279" t="str">
        <f ca="true">+IF(OFFSET('Water Data'!$G$27,0,10*ROW('Water Data'!G38))="","",OFFSET('Water Data'!$G$27,0,10*ROW('Water Data'!G38)))</f>
        <v/>
      </c>
      <c r="CC44" s="279" t="str">
        <f ca="true">+IF(OFFSET('Water Data'!$G$28,0,10*ROW('Water Data'!G38))="","",OFFSET('Water Data'!$G$28,0,10*ROW('Water Data'!G38)))</f>
        <v/>
      </c>
      <c r="CD44" s="279" t="str">
        <f ca="true">+IF(OFFSET('Water Data'!$G$29,0,10*ROW('Water Data'!G38))="","",OFFSET('Water Data'!$G$29,0,10*ROW('Water Data'!G38)))</f>
        <v/>
      </c>
      <c r="CE44" s="279" t="str">
        <f ca="true">+IF(OFFSET('Water Data'!$H$27,0,10*ROW('Water Data'!H38))="","",OFFSET('Water Data'!$H$27,0,10*ROW('Water Data'!H38)))</f>
        <v/>
      </c>
      <c r="CF44" s="279" t="str">
        <f ca="true">+IF(OFFSET('Water Data'!$H$28,0,10*ROW('Water Data'!H38))="","",OFFSET('Water Data'!$H$28,0,10*ROW('Water Data'!H38)))</f>
        <v/>
      </c>
      <c r="CG44" s="279" t="str">
        <f ca="true">+IF(OFFSET('Water Data'!$H$29,0,10*ROW('Water Data'!H38))="","",OFFSET('Water Data'!$H$29,0,10*ROW('Water Data'!H38)))</f>
        <v/>
      </c>
      <c r="CH44" s="279" t="str">
        <f ca="true">+IF(OFFSET('Water Data'!$I$27,0,10*ROW('Water Data'!I38))="","",OFFSET('Water Data'!$I$27,0,10*ROW('Water Data'!I38)))</f>
        <v/>
      </c>
      <c r="CI44" s="279" t="str">
        <f ca="true">+IF(OFFSET('Water Data'!$I$28,0,10*ROW('Water Data'!I38))="","",OFFSET('Water Data'!$I$28,0,10*ROW('Water Data'!I38)))</f>
        <v/>
      </c>
      <c r="CJ44" s="279" t="str">
        <f ca="true">+IF(OFFSET('Water Data'!$I$29,0,10*ROW('Water Data'!I38))="","",OFFSET('Water Data'!$I$29,0,10*ROW('Water Data'!I38)))</f>
        <v/>
      </c>
      <c r="CK44" s="279" t="str">
        <f ca="true">+IF(OFFSET('Sanitation Data'!$D$28,0,10*ROW('Sanitation Data'!D38))="","",OFFSET('Sanitation Data'!$D$28,0,10*ROW('Sanitation Data'!D38)))</f>
        <v/>
      </c>
      <c r="CL44" s="279" t="str">
        <f ca="true">+IF(OFFSET('Sanitation Data'!$D$29,0,10*ROW('Sanitation Data'!D38))="","",OFFSET('Sanitation Data'!$D$29,0,10*ROW('Sanitation Data'!D38)))</f>
        <v/>
      </c>
      <c r="CM44" s="279" t="str">
        <f ca="true">+IF(OFFSET('Sanitation Data'!$D$30,0,10*ROW('Sanitation Data'!D38))="","",OFFSET('Sanitation Data'!$D$30,0,10*ROW('Sanitation Data'!D38)))</f>
        <v/>
      </c>
      <c r="CN44" s="279" t="str">
        <f ca="true">+IF(OFFSET('Sanitation Data'!$D$31,0,10*ROW('Sanitation Data'!D38))="","",OFFSET('Sanitation Data'!$D$31,0,10*ROW('Sanitation Data'!D38)))</f>
        <v/>
      </c>
      <c r="CO44" s="279" t="str">
        <f ca="true">+IF(OFFSET('Sanitation Data'!$D$32,0,10*ROW('Sanitation Data'!D38))="","",OFFSET('Sanitation Data'!$D$32,0,10*ROW('Sanitation Data'!D38)))</f>
        <v/>
      </c>
      <c r="CP44" s="279" t="str">
        <f ca="true">+IF(OFFSET('Sanitation Data'!$E$28,0,10*ROW('Sanitation Data'!E38))="","",OFFSET('Sanitation Data'!$E$28,0,10*ROW('Sanitation Data'!E38)))</f>
        <v/>
      </c>
      <c r="CQ44" s="279" t="str">
        <f ca="true">+IF(OFFSET('Sanitation Data'!$E$29,0,10*ROW('Sanitation Data'!E38))="","",OFFSET('Sanitation Data'!$E$29,0,10*ROW('Sanitation Data'!E38)))</f>
        <v/>
      </c>
      <c r="CR44" s="279" t="str">
        <f ca="true">+IF(OFFSET('Sanitation Data'!$E$30,0,10*ROW('Sanitation Data'!E38))="","",OFFSET('Sanitation Data'!$E$30,0,10*ROW('Sanitation Data'!E38)))</f>
        <v/>
      </c>
      <c r="CS44" s="279" t="str">
        <f ca="true">+IF(OFFSET('Sanitation Data'!$E$31,0,10*ROW('Sanitation Data'!E38))="","",OFFSET('Sanitation Data'!$E$31,0,10*ROW('Sanitation Data'!E38)))</f>
        <v/>
      </c>
      <c r="CT44" s="279" t="str">
        <f ca="true">+IF(OFFSET('Sanitation Data'!$E$32,0,10*ROW('Sanitation Data'!E38))="","",OFFSET('Sanitation Data'!$E$32,0,10*ROW('Sanitation Data'!E38)))</f>
        <v/>
      </c>
      <c r="CU44" s="279" t="str">
        <f ca="true">+IF(OFFSET('Sanitation Data'!$F$28,0,10*ROW('Sanitation Data'!F38))="","",OFFSET('Sanitation Data'!$F$28,0,10*ROW('Sanitation Data'!F38)))</f>
        <v/>
      </c>
      <c r="CV44" s="279" t="str">
        <f ca="true">+IF(OFFSET('Sanitation Data'!$F$29,0,10*ROW('Sanitation Data'!F38))="","",OFFSET('Sanitation Data'!$F$29,0,10*ROW('Sanitation Data'!F38)))</f>
        <v/>
      </c>
      <c r="CW44" s="279" t="str">
        <f ca="true">+IF(OFFSET('Sanitation Data'!$F$30,0,10*ROW('Sanitation Data'!F38))="","",OFFSET('Sanitation Data'!$F$30,0,10*ROW('Sanitation Data'!F38)))</f>
        <v/>
      </c>
      <c r="CX44" s="279" t="str">
        <f ca="true">+IF(OFFSET('Sanitation Data'!$F$31,0,10*ROW('Sanitation Data'!F38))="","",OFFSET('Sanitation Data'!$F$31,0,10*ROW('Sanitation Data'!F38)))</f>
        <v/>
      </c>
      <c r="CY44" s="279" t="str">
        <f ca="true">+IF(OFFSET('Sanitation Data'!$F$32,0,10*ROW('Sanitation Data'!F38))="","",OFFSET('Sanitation Data'!$F$32,0,10*ROW('Sanitation Data'!F38)))</f>
        <v/>
      </c>
      <c r="CZ44" s="279" t="str">
        <f ca="true">+IF(OFFSET('Sanitation Data'!$G$28,0,10*ROW('Sanitation Data'!G38))="","",OFFSET('Sanitation Data'!$G$28,0,10*ROW('Sanitation Data'!G38)))</f>
        <v/>
      </c>
      <c r="DA44" s="279" t="str">
        <f ca="true">+IF(OFFSET('Sanitation Data'!$G$29,0,10*ROW('Sanitation Data'!G38))="","",OFFSET('Sanitation Data'!$G$29,0,10*ROW('Sanitation Data'!G38)))</f>
        <v/>
      </c>
      <c r="DB44" s="279" t="str">
        <f ca="true">+IF(OFFSET('Sanitation Data'!$G$30,0,10*ROW('Sanitation Data'!G38))="","",OFFSET('Sanitation Data'!$G$30,0,10*ROW('Sanitation Data'!G38)))</f>
        <v/>
      </c>
      <c r="DC44" s="279" t="str">
        <f ca="true">+IF(OFFSET('Sanitation Data'!$G$31,0,10*ROW('Sanitation Data'!G38))="","",OFFSET('Sanitation Data'!$G$31,0,10*ROW('Sanitation Data'!G38)))</f>
        <v/>
      </c>
      <c r="DD44" s="279" t="str">
        <f ca="true">+IF(OFFSET('Sanitation Data'!$G$32,0,10*ROW('Sanitation Data'!G38))="","",OFFSET('Sanitation Data'!$G$32,0,10*ROW('Sanitation Data'!G38)))</f>
        <v/>
      </c>
      <c r="DE44" s="279" t="str">
        <f ca="true">+IF(OFFSET('Sanitation Data'!$H$28,0,10*ROW('Sanitation Data'!H38))="","",OFFSET('Sanitation Data'!$H$28,0,10*ROW('Sanitation Data'!H38)))</f>
        <v/>
      </c>
      <c r="DF44" s="279" t="str">
        <f ca="true">+IF(OFFSET('Sanitation Data'!$H$29,0,10*ROW('Sanitation Data'!H38))="","",OFFSET('Sanitation Data'!$H$29,0,10*ROW('Sanitation Data'!H38)))</f>
        <v/>
      </c>
      <c r="DG44" s="279" t="str">
        <f ca="true">+IF(OFFSET('Sanitation Data'!$H$30,0,10*ROW('Sanitation Data'!H38))="","",OFFSET('Sanitation Data'!$H$30,0,10*ROW('Sanitation Data'!H38)))</f>
        <v/>
      </c>
      <c r="DH44" s="279" t="str">
        <f ca="true">+IF(OFFSET('Sanitation Data'!$H$31,0,10*ROW('Sanitation Data'!H38))="","",OFFSET('Sanitation Data'!$H$31,0,10*ROW('Sanitation Data'!H38)))</f>
        <v/>
      </c>
      <c r="DI44" s="279" t="str">
        <f ca="true">+IF(OFFSET('Sanitation Data'!$H$32,0,10*ROW('Sanitation Data'!H38))="","",OFFSET('Sanitation Data'!$H$32,0,10*ROW('Sanitation Data'!H38)))</f>
        <v/>
      </c>
      <c r="DJ44" s="279" t="str">
        <f ca="true">+IF(OFFSET('Sanitation Data'!$I$28,0,10*ROW('Sanitation Data'!I38))="","",OFFSET('Sanitation Data'!$I$28,0,10*ROW('Sanitation Data'!I38)))</f>
        <v/>
      </c>
      <c r="DK44" s="279" t="str">
        <f ca="true">+IF(OFFSET('Sanitation Data'!$I$29,0,10*ROW('Sanitation Data'!I38))="","",OFFSET('Sanitation Data'!$I$29,0,10*ROW('Sanitation Data'!I38)))</f>
        <v/>
      </c>
      <c r="DL44" s="279" t="str">
        <f ca="true">+IF(OFFSET('Sanitation Data'!$I$30,0,10*ROW('Sanitation Data'!I38))="","",OFFSET('Sanitation Data'!$I$30,0,10*ROW('Sanitation Data'!I38)))</f>
        <v/>
      </c>
      <c r="DM44" s="279" t="str">
        <f ca="true">+IF(OFFSET('Sanitation Data'!$I$31,0,10*ROW('Sanitation Data'!I38))="","",OFFSET('Sanitation Data'!$I$31,0,10*ROW('Sanitation Data'!I38)))</f>
        <v/>
      </c>
      <c r="DN44" s="279" t="str">
        <f ca="true">+IF(OFFSET('Sanitation Data'!$I$32,0,10*ROW('Sanitation Data'!I38))="","",OFFSET('Sanitation Data'!$I$32,0,10*ROW('Sanitation Data'!I38)))</f>
        <v/>
      </c>
      <c r="DO44" s="279" t="str">
        <f ca="true">+IF(OFFSET('Hygiene Data'!$D$11,0,10*ROW('Hygiene Data'!D38))="","",OFFSET('Hygiene Data'!$D$11,0,10*ROW('Hygiene Data'!D38)))</f>
        <v/>
      </c>
      <c r="DP44" s="279" t="str">
        <f ca="true">+IF(OFFSET('Hygiene Data'!$D$12,0,10*ROW('Hygiene Data'!D38))="","",OFFSET('Hygiene Data'!$D$12,0,10*ROW('Hygiene Data'!D38)))</f>
        <v/>
      </c>
      <c r="DQ44" s="279" t="str">
        <f ca="true">+IF(OFFSET('Hygiene Data'!$D$13,0,10*ROW('Hygiene Data'!D38))="","",OFFSET('Hygiene Data'!$D$13,0,10*ROW('Hygiene Data'!D38)))</f>
        <v/>
      </c>
      <c r="DR44" s="279" t="str">
        <f ca="true">+IF(OFFSET('Hygiene Data'!$E$11,0,10*ROW('Hygiene Data'!E38))="","",OFFSET('Hygiene Data'!$E$11,0,10*ROW('Hygiene Data'!E38)))</f>
        <v/>
      </c>
      <c r="DS44" s="279" t="str">
        <f ca="true">+IF(OFFSET('Hygiene Data'!$E$12,0,10*ROW('Hygiene Data'!E38))="","",OFFSET('Hygiene Data'!$E$12,0,10*ROW('Hygiene Data'!E38)))</f>
        <v/>
      </c>
      <c r="DT44" s="279" t="str">
        <f ca="true">+IF(OFFSET('Hygiene Data'!$E$13,0,10*ROW('Hygiene Data'!E38))="","",OFFSET('Hygiene Data'!$E$13,0,10*ROW('Hygiene Data'!E38)))</f>
        <v/>
      </c>
      <c r="DU44" s="279" t="str">
        <f ca="true">+IF(OFFSET('Hygiene Data'!$F$11,0,10*ROW('Hygiene Data'!F38))="","",OFFSET('Hygiene Data'!$F$11,0,10*ROW('Hygiene Data'!F38)))</f>
        <v/>
      </c>
      <c r="DV44" s="279" t="str">
        <f ca="true">+IF(OFFSET('Hygiene Data'!$F$12,0,10*ROW('Hygiene Data'!F38))="","",OFFSET('Hygiene Data'!$F$12,0,10*ROW('Hygiene Data'!F38)))</f>
        <v/>
      </c>
      <c r="DW44" s="279" t="str">
        <f ca="true">+IF(OFFSET('Hygiene Data'!$F$13,0,10*ROW('Hygiene Data'!F38))="","",OFFSET('Hygiene Data'!$F$13,0,10*ROW('Hygiene Data'!F38)))</f>
        <v/>
      </c>
      <c r="DX44" s="279" t="str">
        <f ca="true">+IF(OFFSET('Hygiene Data'!$G$11,0,10*ROW('Hygiene Data'!G38))="","",OFFSET('Hygiene Data'!$G$11,0,10*ROW('Hygiene Data'!G38)))</f>
        <v/>
      </c>
      <c r="DY44" s="279" t="str">
        <f ca="true">+IF(OFFSET('Hygiene Data'!$G$12,0,10*ROW('Hygiene Data'!G38))="","",OFFSET('Hygiene Data'!$G$12,0,10*ROW('Hygiene Data'!G38)))</f>
        <v/>
      </c>
      <c r="DZ44" s="279" t="str">
        <f ca="true">+IF(OFFSET('Hygiene Data'!$G$13,0,10*ROW('Hygiene Data'!G38))="","",OFFSET('Hygiene Data'!$G$13,0,10*ROW('Hygiene Data'!G38)))</f>
        <v/>
      </c>
      <c r="EA44" s="279" t="str">
        <f ca="true">+IF(OFFSET('Hygiene Data'!$H$11,0,10*ROW('Hygiene Data'!H38))="","",OFFSET('Hygiene Data'!$H$11,0,10*ROW('Hygiene Data'!H38)))</f>
        <v/>
      </c>
      <c r="EB44" s="279" t="str">
        <f ca="true">+IF(OFFSET('Hygiene Data'!$H$12,0,10*ROW('Hygiene Data'!H38))="","",OFFSET('Hygiene Data'!$H$12,0,10*ROW('Hygiene Data'!H38)))</f>
        <v/>
      </c>
      <c r="EC44" s="279" t="str">
        <f ca="true">+IF(OFFSET('Hygiene Data'!$H$13,0,10*ROW('Hygiene Data'!H38))="","",OFFSET('Hygiene Data'!$H$13,0,10*ROW('Hygiene Data'!H38)))</f>
        <v/>
      </c>
      <c r="ED44" s="279" t="str">
        <f ca="true">+IF(OFFSET('Hygiene Data'!$I$11,0,10*ROW('Hygiene Data'!I38))="","",OFFSET('Hygiene Data'!$I$11,0,10*ROW('Hygiene Data'!I38)))</f>
        <v/>
      </c>
      <c r="EE44" s="279" t="str">
        <f ca="true">+IF(OFFSET('Hygiene Data'!$I$12,0,10*ROW('Hygiene Data'!I38))="","",OFFSET('Hygiene Data'!$I$12,0,10*ROW('Hygiene Data'!I38)))</f>
        <v/>
      </c>
      <c r="EF44" s="27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9"/>
      <c r="BS45" s="279" t="str">
        <f ca="true">+IF(OFFSET('Water Data'!$D$27,0,10*ROW('Water Data'!D39))="","",OFFSET('Water Data'!$D$27,0,10*ROW('Water Data'!D39)))</f>
        <v/>
      </c>
      <c r="BT45" s="279" t="str">
        <f ca="true">+IF(OFFSET('Water Data'!$D$28,0,10*ROW('Water Data'!D39))="","",OFFSET('Water Data'!$D$28,0,10*ROW('Water Data'!D39)))</f>
        <v/>
      </c>
      <c r="BU45" s="279" t="str">
        <f ca="true">+IF(OFFSET('Water Data'!$D$29,0,10*ROW('Water Data'!D39))="","",OFFSET('Water Data'!$D$29,0,10*ROW('Water Data'!D39)))</f>
        <v/>
      </c>
      <c r="BV45" s="279" t="str">
        <f ca="true">+IF(OFFSET('Water Data'!$E$27,0,10*ROW('Water Data'!E39))="","",OFFSET('Water Data'!$E$27,0,10*ROW('Water Data'!E39)))</f>
        <v/>
      </c>
      <c r="BW45" s="279" t="str">
        <f ca="true">+IF(OFFSET('Water Data'!$E$28,0,10*ROW('Water Data'!E39))="","",OFFSET('Water Data'!$E$28,0,10*ROW('Water Data'!E39)))</f>
        <v/>
      </c>
      <c r="BX45" s="279" t="str">
        <f ca="true">+IF(OFFSET('Water Data'!$E$29,0,10*ROW('Water Data'!E39))="","",OFFSET('Water Data'!$E$29,0,10*ROW('Water Data'!E39)))</f>
        <v/>
      </c>
      <c r="BY45" s="279" t="str">
        <f ca="true">+IF(OFFSET('Water Data'!$F$27,0,10*ROW('Water Data'!F39))="","",OFFSET('Water Data'!$F$27,0,10*ROW('Water Data'!F39)))</f>
        <v/>
      </c>
      <c r="BZ45" s="279" t="str">
        <f ca="true">+IF(OFFSET('Water Data'!$F$28,0,10*ROW('Water Data'!F39))="","",OFFSET('Water Data'!$F$28,0,10*ROW('Water Data'!F39)))</f>
        <v/>
      </c>
      <c r="CA45" s="279" t="str">
        <f ca="true">+IF(OFFSET('Water Data'!$F$29,0,10*ROW('Water Data'!F39))="","",OFFSET('Water Data'!$F$29,0,10*ROW('Water Data'!F39)))</f>
        <v/>
      </c>
      <c r="CB45" s="279" t="str">
        <f ca="true">+IF(OFFSET('Water Data'!$G$27,0,10*ROW('Water Data'!G39))="","",OFFSET('Water Data'!$G$27,0,10*ROW('Water Data'!G39)))</f>
        <v/>
      </c>
      <c r="CC45" s="279" t="str">
        <f ca="true">+IF(OFFSET('Water Data'!$G$28,0,10*ROW('Water Data'!G39))="","",OFFSET('Water Data'!$G$28,0,10*ROW('Water Data'!G39)))</f>
        <v/>
      </c>
      <c r="CD45" s="279" t="str">
        <f ca="true">+IF(OFFSET('Water Data'!$G$29,0,10*ROW('Water Data'!G39))="","",OFFSET('Water Data'!$G$29,0,10*ROW('Water Data'!G39)))</f>
        <v/>
      </c>
      <c r="CE45" s="279" t="str">
        <f ca="true">+IF(OFFSET('Water Data'!$H$27,0,10*ROW('Water Data'!H39))="","",OFFSET('Water Data'!$H$27,0,10*ROW('Water Data'!H39)))</f>
        <v/>
      </c>
      <c r="CF45" s="279" t="str">
        <f ca="true">+IF(OFFSET('Water Data'!$H$28,0,10*ROW('Water Data'!H39))="","",OFFSET('Water Data'!$H$28,0,10*ROW('Water Data'!H39)))</f>
        <v/>
      </c>
      <c r="CG45" s="279" t="str">
        <f ca="true">+IF(OFFSET('Water Data'!$H$29,0,10*ROW('Water Data'!H39))="","",OFFSET('Water Data'!$H$29,0,10*ROW('Water Data'!H39)))</f>
        <v/>
      </c>
      <c r="CH45" s="279" t="str">
        <f ca="true">+IF(OFFSET('Water Data'!$I$27,0,10*ROW('Water Data'!I39))="","",OFFSET('Water Data'!$I$27,0,10*ROW('Water Data'!I39)))</f>
        <v/>
      </c>
      <c r="CI45" s="279" t="str">
        <f ca="true">+IF(OFFSET('Water Data'!$I$28,0,10*ROW('Water Data'!I39))="","",OFFSET('Water Data'!$I$28,0,10*ROW('Water Data'!I39)))</f>
        <v/>
      </c>
      <c r="CJ45" s="279" t="str">
        <f ca="true">+IF(OFFSET('Water Data'!$I$29,0,10*ROW('Water Data'!I39))="","",OFFSET('Water Data'!$I$29,0,10*ROW('Water Data'!I39)))</f>
        <v/>
      </c>
      <c r="CK45" s="279" t="str">
        <f ca="true">+IF(OFFSET('Sanitation Data'!$D$28,0,10*ROW('Sanitation Data'!D39))="","",OFFSET('Sanitation Data'!$D$28,0,10*ROW('Sanitation Data'!D39)))</f>
        <v/>
      </c>
      <c r="CL45" s="279" t="str">
        <f ca="true">+IF(OFFSET('Sanitation Data'!$D$29,0,10*ROW('Sanitation Data'!D39))="","",OFFSET('Sanitation Data'!$D$29,0,10*ROW('Sanitation Data'!D39)))</f>
        <v/>
      </c>
      <c r="CM45" s="279" t="str">
        <f ca="true">+IF(OFFSET('Sanitation Data'!$D$30,0,10*ROW('Sanitation Data'!D39))="","",OFFSET('Sanitation Data'!$D$30,0,10*ROW('Sanitation Data'!D39)))</f>
        <v/>
      </c>
      <c r="CN45" s="279" t="str">
        <f ca="true">+IF(OFFSET('Sanitation Data'!$D$31,0,10*ROW('Sanitation Data'!D39))="","",OFFSET('Sanitation Data'!$D$31,0,10*ROW('Sanitation Data'!D39)))</f>
        <v/>
      </c>
      <c r="CO45" s="279" t="str">
        <f ca="true">+IF(OFFSET('Sanitation Data'!$D$32,0,10*ROW('Sanitation Data'!D39))="","",OFFSET('Sanitation Data'!$D$32,0,10*ROW('Sanitation Data'!D39)))</f>
        <v/>
      </c>
      <c r="CP45" s="279" t="str">
        <f ca="true">+IF(OFFSET('Sanitation Data'!$E$28,0,10*ROW('Sanitation Data'!E39))="","",OFFSET('Sanitation Data'!$E$28,0,10*ROW('Sanitation Data'!E39)))</f>
        <v/>
      </c>
      <c r="CQ45" s="279" t="str">
        <f ca="true">+IF(OFFSET('Sanitation Data'!$E$29,0,10*ROW('Sanitation Data'!E39))="","",OFFSET('Sanitation Data'!$E$29,0,10*ROW('Sanitation Data'!E39)))</f>
        <v/>
      </c>
      <c r="CR45" s="279" t="str">
        <f ca="true">+IF(OFFSET('Sanitation Data'!$E$30,0,10*ROW('Sanitation Data'!E39))="","",OFFSET('Sanitation Data'!$E$30,0,10*ROW('Sanitation Data'!E39)))</f>
        <v/>
      </c>
      <c r="CS45" s="279" t="str">
        <f ca="true">+IF(OFFSET('Sanitation Data'!$E$31,0,10*ROW('Sanitation Data'!E39))="","",OFFSET('Sanitation Data'!$E$31,0,10*ROW('Sanitation Data'!E39)))</f>
        <v/>
      </c>
      <c r="CT45" s="279" t="str">
        <f ca="true">+IF(OFFSET('Sanitation Data'!$E$32,0,10*ROW('Sanitation Data'!E39))="","",OFFSET('Sanitation Data'!$E$32,0,10*ROW('Sanitation Data'!E39)))</f>
        <v/>
      </c>
      <c r="CU45" s="279" t="str">
        <f ca="true">+IF(OFFSET('Sanitation Data'!$F$28,0,10*ROW('Sanitation Data'!F39))="","",OFFSET('Sanitation Data'!$F$28,0,10*ROW('Sanitation Data'!F39)))</f>
        <v/>
      </c>
      <c r="CV45" s="279" t="str">
        <f ca="true">+IF(OFFSET('Sanitation Data'!$F$29,0,10*ROW('Sanitation Data'!F39))="","",OFFSET('Sanitation Data'!$F$29,0,10*ROW('Sanitation Data'!F39)))</f>
        <v/>
      </c>
      <c r="CW45" s="279" t="str">
        <f ca="true">+IF(OFFSET('Sanitation Data'!$F$30,0,10*ROW('Sanitation Data'!F39))="","",OFFSET('Sanitation Data'!$F$30,0,10*ROW('Sanitation Data'!F39)))</f>
        <v/>
      </c>
      <c r="CX45" s="279" t="str">
        <f ca="true">+IF(OFFSET('Sanitation Data'!$F$31,0,10*ROW('Sanitation Data'!F39))="","",OFFSET('Sanitation Data'!$F$31,0,10*ROW('Sanitation Data'!F39)))</f>
        <v/>
      </c>
      <c r="CY45" s="279" t="str">
        <f ca="true">+IF(OFFSET('Sanitation Data'!$F$32,0,10*ROW('Sanitation Data'!F39))="","",OFFSET('Sanitation Data'!$F$32,0,10*ROW('Sanitation Data'!F39)))</f>
        <v/>
      </c>
      <c r="CZ45" s="279" t="str">
        <f ca="true">+IF(OFFSET('Sanitation Data'!$G$28,0,10*ROW('Sanitation Data'!G39))="","",OFFSET('Sanitation Data'!$G$28,0,10*ROW('Sanitation Data'!G39)))</f>
        <v/>
      </c>
      <c r="DA45" s="279" t="str">
        <f ca="true">+IF(OFFSET('Sanitation Data'!$G$29,0,10*ROW('Sanitation Data'!G39))="","",OFFSET('Sanitation Data'!$G$29,0,10*ROW('Sanitation Data'!G39)))</f>
        <v/>
      </c>
      <c r="DB45" s="279" t="str">
        <f ca="true">+IF(OFFSET('Sanitation Data'!$G$30,0,10*ROW('Sanitation Data'!G39))="","",OFFSET('Sanitation Data'!$G$30,0,10*ROW('Sanitation Data'!G39)))</f>
        <v/>
      </c>
      <c r="DC45" s="279" t="str">
        <f ca="true">+IF(OFFSET('Sanitation Data'!$G$31,0,10*ROW('Sanitation Data'!G39))="","",OFFSET('Sanitation Data'!$G$31,0,10*ROW('Sanitation Data'!G39)))</f>
        <v/>
      </c>
      <c r="DD45" s="279" t="str">
        <f ca="true">+IF(OFFSET('Sanitation Data'!$G$32,0,10*ROW('Sanitation Data'!G39))="","",OFFSET('Sanitation Data'!$G$32,0,10*ROW('Sanitation Data'!G39)))</f>
        <v/>
      </c>
      <c r="DE45" s="279" t="str">
        <f ca="true">+IF(OFFSET('Sanitation Data'!$H$28,0,10*ROW('Sanitation Data'!H39))="","",OFFSET('Sanitation Data'!$H$28,0,10*ROW('Sanitation Data'!H39)))</f>
        <v/>
      </c>
      <c r="DF45" s="279" t="str">
        <f ca="true">+IF(OFFSET('Sanitation Data'!$H$29,0,10*ROW('Sanitation Data'!H39))="","",OFFSET('Sanitation Data'!$H$29,0,10*ROW('Sanitation Data'!H39)))</f>
        <v/>
      </c>
      <c r="DG45" s="279" t="str">
        <f ca="true">+IF(OFFSET('Sanitation Data'!$H$30,0,10*ROW('Sanitation Data'!H39))="","",OFFSET('Sanitation Data'!$H$30,0,10*ROW('Sanitation Data'!H39)))</f>
        <v/>
      </c>
      <c r="DH45" s="279" t="str">
        <f ca="true">+IF(OFFSET('Sanitation Data'!$H$31,0,10*ROW('Sanitation Data'!H39))="","",OFFSET('Sanitation Data'!$H$31,0,10*ROW('Sanitation Data'!H39)))</f>
        <v/>
      </c>
      <c r="DI45" s="279" t="str">
        <f ca="true">+IF(OFFSET('Sanitation Data'!$H$32,0,10*ROW('Sanitation Data'!H39))="","",OFFSET('Sanitation Data'!$H$32,0,10*ROW('Sanitation Data'!H39)))</f>
        <v/>
      </c>
      <c r="DJ45" s="279" t="str">
        <f ca="true">+IF(OFFSET('Sanitation Data'!$I$28,0,10*ROW('Sanitation Data'!I39))="","",OFFSET('Sanitation Data'!$I$28,0,10*ROW('Sanitation Data'!I39)))</f>
        <v/>
      </c>
      <c r="DK45" s="279" t="str">
        <f ca="true">+IF(OFFSET('Sanitation Data'!$I$29,0,10*ROW('Sanitation Data'!I39))="","",OFFSET('Sanitation Data'!$I$29,0,10*ROW('Sanitation Data'!I39)))</f>
        <v/>
      </c>
      <c r="DL45" s="279" t="str">
        <f ca="true">+IF(OFFSET('Sanitation Data'!$I$30,0,10*ROW('Sanitation Data'!I39))="","",OFFSET('Sanitation Data'!$I$30,0,10*ROW('Sanitation Data'!I39)))</f>
        <v/>
      </c>
      <c r="DM45" s="279" t="str">
        <f ca="true">+IF(OFFSET('Sanitation Data'!$I$31,0,10*ROW('Sanitation Data'!I39))="","",OFFSET('Sanitation Data'!$I$31,0,10*ROW('Sanitation Data'!I39)))</f>
        <v/>
      </c>
      <c r="DN45" s="279" t="str">
        <f ca="true">+IF(OFFSET('Sanitation Data'!$I$32,0,10*ROW('Sanitation Data'!I39))="","",OFFSET('Sanitation Data'!$I$32,0,10*ROW('Sanitation Data'!I39)))</f>
        <v/>
      </c>
      <c r="DO45" s="279" t="str">
        <f ca="true">+IF(OFFSET('Hygiene Data'!$D$11,0,10*ROW('Hygiene Data'!D39))="","",OFFSET('Hygiene Data'!$D$11,0,10*ROW('Hygiene Data'!D39)))</f>
        <v/>
      </c>
      <c r="DP45" s="279" t="str">
        <f ca="true">+IF(OFFSET('Hygiene Data'!$D$12,0,10*ROW('Hygiene Data'!D39))="","",OFFSET('Hygiene Data'!$D$12,0,10*ROW('Hygiene Data'!D39)))</f>
        <v/>
      </c>
      <c r="DQ45" s="279" t="str">
        <f ca="true">+IF(OFFSET('Hygiene Data'!$D$13,0,10*ROW('Hygiene Data'!D39))="","",OFFSET('Hygiene Data'!$D$13,0,10*ROW('Hygiene Data'!D39)))</f>
        <v/>
      </c>
      <c r="DR45" s="279" t="str">
        <f ca="true">+IF(OFFSET('Hygiene Data'!$E$11,0,10*ROW('Hygiene Data'!E39))="","",OFFSET('Hygiene Data'!$E$11,0,10*ROW('Hygiene Data'!E39)))</f>
        <v/>
      </c>
      <c r="DS45" s="279" t="str">
        <f ca="true">+IF(OFFSET('Hygiene Data'!$E$12,0,10*ROW('Hygiene Data'!E39))="","",OFFSET('Hygiene Data'!$E$12,0,10*ROW('Hygiene Data'!E39)))</f>
        <v/>
      </c>
      <c r="DT45" s="279" t="str">
        <f ca="true">+IF(OFFSET('Hygiene Data'!$E$13,0,10*ROW('Hygiene Data'!E39))="","",OFFSET('Hygiene Data'!$E$13,0,10*ROW('Hygiene Data'!E39)))</f>
        <v/>
      </c>
      <c r="DU45" s="279" t="str">
        <f ca="true">+IF(OFFSET('Hygiene Data'!$F$11,0,10*ROW('Hygiene Data'!F39))="","",OFFSET('Hygiene Data'!$F$11,0,10*ROW('Hygiene Data'!F39)))</f>
        <v/>
      </c>
      <c r="DV45" s="279" t="str">
        <f ca="true">+IF(OFFSET('Hygiene Data'!$F$12,0,10*ROW('Hygiene Data'!F39))="","",OFFSET('Hygiene Data'!$F$12,0,10*ROW('Hygiene Data'!F39)))</f>
        <v/>
      </c>
      <c r="DW45" s="279" t="str">
        <f ca="true">+IF(OFFSET('Hygiene Data'!$F$13,0,10*ROW('Hygiene Data'!F39))="","",OFFSET('Hygiene Data'!$F$13,0,10*ROW('Hygiene Data'!F39)))</f>
        <v/>
      </c>
      <c r="DX45" s="279" t="str">
        <f ca="true">+IF(OFFSET('Hygiene Data'!$G$11,0,10*ROW('Hygiene Data'!G39))="","",OFFSET('Hygiene Data'!$G$11,0,10*ROW('Hygiene Data'!G39)))</f>
        <v/>
      </c>
      <c r="DY45" s="279" t="str">
        <f ca="true">+IF(OFFSET('Hygiene Data'!$G$12,0,10*ROW('Hygiene Data'!G39))="","",OFFSET('Hygiene Data'!$G$12,0,10*ROW('Hygiene Data'!G39)))</f>
        <v/>
      </c>
      <c r="DZ45" s="279" t="str">
        <f ca="true">+IF(OFFSET('Hygiene Data'!$G$13,0,10*ROW('Hygiene Data'!G39))="","",OFFSET('Hygiene Data'!$G$13,0,10*ROW('Hygiene Data'!G39)))</f>
        <v/>
      </c>
      <c r="EA45" s="279" t="str">
        <f ca="true">+IF(OFFSET('Hygiene Data'!$H$11,0,10*ROW('Hygiene Data'!H39))="","",OFFSET('Hygiene Data'!$H$11,0,10*ROW('Hygiene Data'!H39)))</f>
        <v/>
      </c>
      <c r="EB45" s="279" t="str">
        <f ca="true">+IF(OFFSET('Hygiene Data'!$H$12,0,10*ROW('Hygiene Data'!H39))="","",OFFSET('Hygiene Data'!$H$12,0,10*ROW('Hygiene Data'!H39)))</f>
        <v/>
      </c>
      <c r="EC45" s="279" t="str">
        <f ca="true">+IF(OFFSET('Hygiene Data'!$H$13,0,10*ROW('Hygiene Data'!H39))="","",OFFSET('Hygiene Data'!$H$13,0,10*ROW('Hygiene Data'!H39)))</f>
        <v/>
      </c>
      <c r="ED45" s="279" t="str">
        <f ca="true">+IF(OFFSET('Hygiene Data'!$I$11,0,10*ROW('Hygiene Data'!I39))="","",OFFSET('Hygiene Data'!$I$11,0,10*ROW('Hygiene Data'!I39)))</f>
        <v/>
      </c>
      <c r="EE45" s="279" t="str">
        <f ca="true">+IF(OFFSET('Hygiene Data'!$I$12,0,10*ROW('Hygiene Data'!I39))="","",OFFSET('Hygiene Data'!$I$12,0,10*ROW('Hygiene Data'!I39)))</f>
        <v/>
      </c>
      <c r="EF45" s="27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9"/>
      <c r="BS46" s="279" t="str">
        <f ca="true">+IF(OFFSET('Water Data'!$D$27,0,10*ROW('Water Data'!D40))="","",OFFSET('Water Data'!$D$27,0,10*ROW('Water Data'!D40)))</f>
        <v/>
      </c>
      <c r="BT46" s="279" t="str">
        <f ca="true">+IF(OFFSET('Water Data'!$D$28,0,10*ROW('Water Data'!D40))="","",OFFSET('Water Data'!$D$28,0,10*ROW('Water Data'!D40)))</f>
        <v/>
      </c>
      <c r="BU46" s="279" t="str">
        <f ca="true">+IF(OFFSET('Water Data'!$D$29,0,10*ROW('Water Data'!D40))="","",OFFSET('Water Data'!$D$29,0,10*ROW('Water Data'!D40)))</f>
        <v/>
      </c>
      <c r="BV46" s="279" t="str">
        <f ca="true">+IF(OFFSET('Water Data'!$E$27,0,10*ROW('Water Data'!E40))="","",OFFSET('Water Data'!$E$27,0,10*ROW('Water Data'!E40)))</f>
        <v/>
      </c>
      <c r="BW46" s="279" t="str">
        <f ca="true">+IF(OFFSET('Water Data'!$E$28,0,10*ROW('Water Data'!E40))="","",OFFSET('Water Data'!$E$28,0,10*ROW('Water Data'!E40)))</f>
        <v/>
      </c>
      <c r="BX46" s="279" t="str">
        <f ca="true">+IF(OFFSET('Water Data'!$E$29,0,10*ROW('Water Data'!E40))="","",OFFSET('Water Data'!$E$29,0,10*ROW('Water Data'!E40)))</f>
        <v/>
      </c>
      <c r="BY46" s="279" t="str">
        <f ca="true">+IF(OFFSET('Water Data'!$F$27,0,10*ROW('Water Data'!F40))="","",OFFSET('Water Data'!$F$27,0,10*ROW('Water Data'!F40)))</f>
        <v/>
      </c>
      <c r="BZ46" s="279" t="str">
        <f ca="true">+IF(OFFSET('Water Data'!$F$28,0,10*ROW('Water Data'!F40))="","",OFFSET('Water Data'!$F$28,0,10*ROW('Water Data'!F40)))</f>
        <v/>
      </c>
      <c r="CA46" s="279" t="str">
        <f ca="true">+IF(OFFSET('Water Data'!$F$29,0,10*ROW('Water Data'!F40))="","",OFFSET('Water Data'!$F$29,0,10*ROW('Water Data'!F40)))</f>
        <v/>
      </c>
      <c r="CB46" s="279" t="str">
        <f ca="true">+IF(OFFSET('Water Data'!$G$27,0,10*ROW('Water Data'!G40))="","",OFFSET('Water Data'!$G$27,0,10*ROW('Water Data'!G40)))</f>
        <v/>
      </c>
      <c r="CC46" s="279" t="str">
        <f ca="true">+IF(OFFSET('Water Data'!$G$28,0,10*ROW('Water Data'!G40))="","",OFFSET('Water Data'!$G$28,0,10*ROW('Water Data'!G40)))</f>
        <v/>
      </c>
      <c r="CD46" s="279" t="str">
        <f ca="true">+IF(OFFSET('Water Data'!$G$29,0,10*ROW('Water Data'!G40))="","",OFFSET('Water Data'!$G$29,0,10*ROW('Water Data'!G40)))</f>
        <v/>
      </c>
      <c r="CE46" s="279" t="str">
        <f ca="true">+IF(OFFSET('Water Data'!$H$27,0,10*ROW('Water Data'!H40))="","",OFFSET('Water Data'!$H$27,0,10*ROW('Water Data'!H40)))</f>
        <v/>
      </c>
      <c r="CF46" s="279" t="str">
        <f ca="true">+IF(OFFSET('Water Data'!$H$28,0,10*ROW('Water Data'!H40))="","",OFFSET('Water Data'!$H$28,0,10*ROW('Water Data'!H40)))</f>
        <v/>
      </c>
      <c r="CG46" s="279" t="str">
        <f ca="true">+IF(OFFSET('Water Data'!$H$29,0,10*ROW('Water Data'!H40))="","",OFFSET('Water Data'!$H$29,0,10*ROW('Water Data'!H40)))</f>
        <v/>
      </c>
      <c r="CH46" s="279" t="str">
        <f ca="true">+IF(OFFSET('Water Data'!$I$27,0,10*ROW('Water Data'!I40))="","",OFFSET('Water Data'!$I$27,0,10*ROW('Water Data'!I40)))</f>
        <v/>
      </c>
      <c r="CI46" s="279" t="str">
        <f ca="true">+IF(OFFSET('Water Data'!$I$28,0,10*ROW('Water Data'!I40))="","",OFFSET('Water Data'!$I$28,0,10*ROW('Water Data'!I40)))</f>
        <v/>
      </c>
      <c r="CJ46" s="279" t="str">
        <f ca="true">+IF(OFFSET('Water Data'!$I$29,0,10*ROW('Water Data'!I40))="","",OFFSET('Water Data'!$I$29,0,10*ROW('Water Data'!I40)))</f>
        <v/>
      </c>
      <c r="CK46" s="279" t="str">
        <f ca="true">+IF(OFFSET('Sanitation Data'!$D$28,0,10*ROW('Sanitation Data'!D40))="","",OFFSET('Sanitation Data'!$D$28,0,10*ROW('Sanitation Data'!D40)))</f>
        <v/>
      </c>
      <c r="CL46" s="279" t="str">
        <f ca="true">+IF(OFFSET('Sanitation Data'!$D$29,0,10*ROW('Sanitation Data'!D40))="","",OFFSET('Sanitation Data'!$D$29,0,10*ROW('Sanitation Data'!D40)))</f>
        <v/>
      </c>
      <c r="CM46" s="279" t="str">
        <f ca="true">+IF(OFFSET('Sanitation Data'!$D$30,0,10*ROW('Sanitation Data'!D40))="","",OFFSET('Sanitation Data'!$D$30,0,10*ROW('Sanitation Data'!D40)))</f>
        <v/>
      </c>
      <c r="CN46" s="279" t="str">
        <f ca="true">+IF(OFFSET('Sanitation Data'!$D$31,0,10*ROW('Sanitation Data'!D40))="","",OFFSET('Sanitation Data'!$D$31,0,10*ROW('Sanitation Data'!D40)))</f>
        <v/>
      </c>
      <c r="CO46" s="279" t="str">
        <f ca="true">+IF(OFFSET('Sanitation Data'!$D$32,0,10*ROW('Sanitation Data'!D40))="","",OFFSET('Sanitation Data'!$D$32,0,10*ROW('Sanitation Data'!D40)))</f>
        <v/>
      </c>
      <c r="CP46" s="279" t="str">
        <f ca="true">+IF(OFFSET('Sanitation Data'!$E$28,0,10*ROW('Sanitation Data'!E40))="","",OFFSET('Sanitation Data'!$E$28,0,10*ROW('Sanitation Data'!E40)))</f>
        <v/>
      </c>
      <c r="CQ46" s="279" t="str">
        <f ca="true">+IF(OFFSET('Sanitation Data'!$E$29,0,10*ROW('Sanitation Data'!E40))="","",OFFSET('Sanitation Data'!$E$29,0,10*ROW('Sanitation Data'!E40)))</f>
        <v/>
      </c>
      <c r="CR46" s="279" t="str">
        <f ca="true">+IF(OFFSET('Sanitation Data'!$E$30,0,10*ROW('Sanitation Data'!E40))="","",OFFSET('Sanitation Data'!$E$30,0,10*ROW('Sanitation Data'!E40)))</f>
        <v/>
      </c>
      <c r="CS46" s="279" t="str">
        <f ca="true">+IF(OFFSET('Sanitation Data'!$E$31,0,10*ROW('Sanitation Data'!E40))="","",OFFSET('Sanitation Data'!$E$31,0,10*ROW('Sanitation Data'!E40)))</f>
        <v/>
      </c>
      <c r="CT46" s="279" t="str">
        <f ca="true">+IF(OFFSET('Sanitation Data'!$E$32,0,10*ROW('Sanitation Data'!E40))="","",OFFSET('Sanitation Data'!$E$32,0,10*ROW('Sanitation Data'!E40)))</f>
        <v/>
      </c>
      <c r="CU46" s="279" t="str">
        <f ca="true">+IF(OFFSET('Sanitation Data'!$F$28,0,10*ROW('Sanitation Data'!F40))="","",OFFSET('Sanitation Data'!$F$28,0,10*ROW('Sanitation Data'!F40)))</f>
        <v/>
      </c>
      <c r="CV46" s="279" t="str">
        <f ca="true">+IF(OFFSET('Sanitation Data'!$F$29,0,10*ROW('Sanitation Data'!F40))="","",OFFSET('Sanitation Data'!$F$29,0,10*ROW('Sanitation Data'!F40)))</f>
        <v/>
      </c>
      <c r="CW46" s="279" t="str">
        <f ca="true">+IF(OFFSET('Sanitation Data'!$F$30,0,10*ROW('Sanitation Data'!F40))="","",OFFSET('Sanitation Data'!$F$30,0,10*ROW('Sanitation Data'!F40)))</f>
        <v/>
      </c>
      <c r="CX46" s="279" t="str">
        <f ca="true">+IF(OFFSET('Sanitation Data'!$F$31,0,10*ROW('Sanitation Data'!F40))="","",OFFSET('Sanitation Data'!$F$31,0,10*ROW('Sanitation Data'!F40)))</f>
        <v/>
      </c>
      <c r="CY46" s="279" t="str">
        <f ca="true">+IF(OFFSET('Sanitation Data'!$F$32,0,10*ROW('Sanitation Data'!F40))="","",OFFSET('Sanitation Data'!$F$32,0,10*ROW('Sanitation Data'!F40)))</f>
        <v/>
      </c>
      <c r="CZ46" s="279" t="str">
        <f ca="true">+IF(OFFSET('Sanitation Data'!$G$28,0,10*ROW('Sanitation Data'!G40))="","",OFFSET('Sanitation Data'!$G$28,0,10*ROW('Sanitation Data'!G40)))</f>
        <v/>
      </c>
      <c r="DA46" s="279" t="str">
        <f ca="true">+IF(OFFSET('Sanitation Data'!$G$29,0,10*ROW('Sanitation Data'!G40))="","",OFFSET('Sanitation Data'!$G$29,0,10*ROW('Sanitation Data'!G40)))</f>
        <v/>
      </c>
      <c r="DB46" s="279" t="str">
        <f ca="true">+IF(OFFSET('Sanitation Data'!$G$30,0,10*ROW('Sanitation Data'!G40))="","",OFFSET('Sanitation Data'!$G$30,0,10*ROW('Sanitation Data'!G40)))</f>
        <v/>
      </c>
      <c r="DC46" s="279" t="str">
        <f ca="true">+IF(OFFSET('Sanitation Data'!$G$31,0,10*ROW('Sanitation Data'!G40))="","",OFFSET('Sanitation Data'!$G$31,0,10*ROW('Sanitation Data'!G40)))</f>
        <v/>
      </c>
      <c r="DD46" s="279" t="str">
        <f ca="true">+IF(OFFSET('Sanitation Data'!$G$32,0,10*ROW('Sanitation Data'!G40))="","",OFFSET('Sanitation Data'!$G$32,0,10*ROW('Sanitation Data'!G40)))</f>
        <v/>
      </c>
      <c r="DE46" s="279" t="str">
        <f ca="true">+IF(OFFSET('Sanitation Data'!$H$28,0,10*ROW('Sanitation Data'!H40))="","",OFFSET('Sanitation Data'!$H$28,0,10*ROW('Sanitation Data'!H40)))</f>
        <v/>
      </c>
      <c r="DF46" s="279" t="str">
        <f ca="true">+IF(OFFSET('Sanitation Data'!$H$29,0,10*ROW('Sanitation Data'!H40))="","",OFFSET('Sanitation Data'!$H$29,0,10*ROW('Sanitation Data'!H40)))</f>
        <v/>
      </c>
      <c r="DG46" s="279" t="str">
        <f ca="true">+IF(OFFSET('Sanitation Data'!$H$30,0,10*ROW('Sanitation Data'!H40))="","",OFFSET('Sanitation Data'!$H$30,0,10*ROW('Sanitation Data'!H40)))</f>
        <v/>
      </c>
      <c r="DH46" s="279" t="str">
        <f ca="true">+IF(OFFSET('Sanitation Data'!$H$31,0,10*ROW('Sanitation Data'!H40))="","",OFFSET('Sanitation Data'!$H$31,0,10*ROW('Sanitation Data'!H40)))</f>
        <v/>
      </c>
      <c r="DI46" s="279" t="str">
        <f ca="true">+IF(OFFSET('Sanitation Data'!$H$32,0,10*ROW('Sanitation Data'!H40))="","",OFFSET('Sanitation Data'!$H$32,0,10*ROW('Sanitation Data'!H40)))</f>
        <v/>
      </c>
      <c r="DJ46" s="279" t="str">
        <f ca="true">+IF(OFFSET('Sanitation Data'!$I$28,0,10*ROW('Sanitation Data'!I40))="","",OFFSET('Sanitation Data'!$I$28,0,10*ROW('Sanitation Data'!I40)))</f>
        <v/>
      </c>
      <c r="DK46" s="279" t="str">
        <f ca="true">+IF(OFFSET('Sanitation Data'!$I$29,0,10*ROW('Sanitation Data'!I40))="","",OFFSET('Sanitation Data'!$I$29,0,10*ROW('Sanitation Data'!I40)))</f>
        <v/>
      </c>
      <c r="DL46" s="279" t="str">
        <f ca="true">+IF(OFFSET('Sanitation Data'!$I$30,0,10*ROW('Sanitation Data'!I40))="","",OFFSET('Sanitation Data'!$I$30,0,10*ROW('Sanitation Data'!I40)))</f>
        <v/>
      </c>
      <c r="DM46" s="279" t="str">
        <f ca="true">+IF(OFFSET('Sanitation Data'!$I$31,0,10*ROW('Sanitation Data'!I40))="","",OFFSET('Sanitation Data'!$I$31,0,10*ROW('Sanitation Data'!I40)))</f>
        <v/>
      </c>
      <c r="DN46" s="279" t="str">
        <f ca="true">+IF(OFFSET('Sanitation Data'!$I$32,0,10*ROW('Sanitation Data'!I40))="","",OFFSET('Sanitation Data'!$I$32,0,10*ROW('Sanitation Data'!I40)))</f>
        <v/>
      </c>
      <c r="DO46" s="279" t="str">
        <f ca="true">+IF(OFFSET('Hygiene Data'!$D$11,0,10*ROW('Hygiene Data'!D40))="","",OFFSET('Hygiene Data'!$D$11,0,10*ROW('Hygiene Data'!D40)))</f>
        <v/>
      </c>
      <c r="DP46" s="279" t="str">
        <f ca="true">+IF(OFFSET('Hygiene Data'!$D$12,0,10*ROW('Hygiene Data'!D40))="","",OFFSET('Hygiene Data'!$D$12,0,10*ROW('Hygiene Data'!D40)))</f>
        <v/>
      </c>
      <c r="DQ46" s="279" t="str">
        <f ca="true">+IF(OFFSET('Hygiene Data'!$D$13,0,10*ROW('Hygiene Data'!D40))="","",OFFSET('Hygiene Data'!$D$13,0,10*ROW('Hygiene Data'!D40)))</f>
        <v/>
      </c>
      <c r="DR46" s="279" t="str">
        <f ca="true">+IF(OFFSET('Hygiene Data'!$E$11,0,10*ROW('Hygiene Data'!E40))="","",OFFSET('Hygiene Data'!$E$11,0,10*ROW('Hygiene Data'!E40)))</f>
        <v/>
      </c>
      <c r="DS46" s="279" t="str">
        <f ca="true">+IF(OFFSET('Hygiene Data'!$E$12,0,10*ROW('Hygiene Data'!E40))="","",OFFSET('Hygiene Data'!$E$12,0,10*ROW('Hygiene Data'!E40)))</f>
        <v/>
      </c>
      <c r="DT46" s="279" t="str">
        <f ca="true">+IF(OFFSET('Hygiene Data'!$E$13,0,10*ROW('Hygiene Data'!E40))="","",OFFSET('Hygiene Data'!$E$13,0,10*ROW('Hygiene Data'!E40)))</f>
        <v/>
      </c>
      <c r="DU46" s="279" t="str">
        <f ca="true">+IF(OFFSET('Hygiene Data'!$F$11,0,10*ROW('Hygiene Data'!F40))="","",OFFSET('Hygiene Data'!$F$11,0,10*ROW('Hygiene Data'!F40)))</f>
        <v/>
      </c>
      <c r="DV46" s="279" t="str">
        <f ca="true">+IF(OFFSET('Hygiene Data'!$F$12,0,10*ROW('Hygiene Data'!F40))="","",OFFSET('Hygiene Data'!$F$12,0,10*ROW('Hygiene Data'!F40)))</f>
        <v/>
      </c>
      <c r="DW46" s="279" t="str">
        <f ca="true">+IF(OFFSET('Hygiene Data'!$F$13,0,10*ROW('Hygiene Data'!F40))="","",OFFSET('Hygiene Data'!$F$13,0,10*ROW('Hygiene Data'!F40)))</f>
        <v/>
      </c>
      <c r="DX46" s="279" t="str">
        <f ca="true">+IF(OFFSET('Hygiene Data'!$G$11,0,10*ROW('Hygiene Data'!G40))="","",OFFSET('Hygiene Data'!$G$11,0,10*ROW('Hygiene Data'!G40)))</f>
        <v/>
      </c>
      <c r="DY46" s="279" t="str">
        <f ca="true">+IF(OFFSET('Hygiene Data'!$G$12,0,10*ROW('Hygiene Data'!G40))="","",OFFSET('Hygiene Data'!$G$12,0,10*ROW('Hygiene Data'!G40)))</f>
        <v/>
      </c>
      <c r="DZ46" s="279" t="str">
        <f ca="true">+IF(OFFSET('Hygiene Data'!$G$13,0,10*ROW('Hygiene Data'!G40))="","",OFFSET('Hygiene Data'!$G$13,0,10*ROW('Hygiene Data'!G40)))</f>
        <v/>
      </c>
      <c r="EA46" s="279" t="str">
        <f ca="true">+IF(OFFSET('Hygiene Data'!$H$11,0,10*ROW('Hygiene Data'!H40))="","",OFFSET('Hygiene Data'!$H$11,0,10*ROW('Hygiene Data'!H40)))</f>
        <v/>
      </c>
      <c r="EB46" s="279" t="str">
        <f ca="true">+IF(OFFSET('Hygiene Data'!$H$12,0,10*ROW('Hygiene Data'!H40))="","",OFFSET('Hygiene Data'!$H$12,0,10*ROW('Hygiene Data'!H40)))</f>
        <v/>
      </c>
      <c r="EC46" s="279" t="str">
        <f ca="true">+IF(OFFSET('Hygiene Data'!$H$13,0,10*ROW('Hygiene Data'!H40))="","",OFFSET('Hygiene Data'!$H$13,0,10*ROW('Hygiene Data'!H40)))</f>
        <v/>
      </c>
      <c r="ED46" s="279" t="str">
        <f ca="true">+IF(OFFSET('Hygiene Data'!$I$11,0,10*ROW('Hygiene Data'!I40))="","",OFFSET('Hygiene Data'!$I$11,0,10*ROW('Hygiene Data'!I40)))</f>
        <v/>
      </c>
      <c r="EE46" s="279" t="str">
        <f ca="true">+IF(OFFSET('Hygiene Data'!$I$12,0,10*ROW('Hygiene Data'!I40))="","",OFFSET('Hygiene Data'!$I$12,0,10*ROW('Hygiene Data'!I40)))</f>
        <v/>
      </c>
      <c r="EF46" s="27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9"/>
      <c r="BS47" s="279" t="str">
        <f ca="true">+IF(OFFSET('Water Data'!$D$27,0,10*ROW('Water Data'!D41))="","",OFFSET('Water Data'!$D$27,0,10*ROW('Water Data'!D41)))</f>
        <v/>
      </c>
      <c r="BT47" s="279" t="str">
        <f ca="true">+IF(OFFSET('Water Data'!$D$28,0,10*ROW('Water Data'!D41))="","",OFFSET('Water Data'!$D$28,0,10*ROW('Water Data'!D41)))</f>
        <v/>
      </c>
      <c r="BU47" s="279" t="str">
        <f ca="true">+IF(OFFSET('Water Data'!$D$29,0,10*ROW('Water Data'!D41))="","",OFFSET('Water Data'!$D$29,0,10*ROW('Water Data'!D41)))</f>
        <v/>
      </c>
      <c r="BV47" s="279" t="str">
        <f ca="true">+IF(OFFSET('Water Data'!$E$27,0,10*ROW('Water Data'!E41))="","",OFFSET('Water Data'!$E$27,0,10*ROW('Water Data'!E41)))</f>
        <v/>
      </c>
      <c r="BW47" s="279" t="str">
        <f ca="true">+IF(OFFSET('Water Data'!$E$28,0,10*ROW('Water Data'!E41))="","",OFFSET('Water Data'!$E$28,0,10*ROW('Water Data'!E41)))</f>
        <v/>
      </c>
      <c r="BX47" s="279" t="str">
        <f ca="true">+IF(OFFSET('Water Data'!$E$29,0,10*ROW('Water Data'!E41))="","",OFFSET('Water Data'!$E$29,0,10*ROW('Water Data'!E41)))</f>
        <v/>
      </c>
      <c r="BY47" s="279" t="str">
        <f ca="true">+IF(OFFSET('Water Data'!$F$27,0,10*ROW('Water Data'!F41))="","",OFFSET('Water Data'!$F$27,0,10*ROW('Water Data'!F41)))</f>
        <v/>
      </c>
      <c r="BZ47" s="279" t="str">
        <f ca="true">+IF(OFFSET('Water Data'!$F$28,0,10*ROW('Water Data'!F41))="","",OFFSET('Water Data'!$F$28,0,10*ROW('Water Data'!F41)))</f>
        <v/>
      </c>
      <c r="CA47" s="279" t="str">
        <f ca="true">+IF(OFFSET('Water Data'!$F$29,0,10*ROW('Water Data'!F41))="","",OFFSET('Water Data'!$F$29,0,10*ROW('Water Data'!F41)))</f>
        <v/>
      </c>
      <c r="CB47" s="279" t="str">
        <f ca="true">+IF(OFFSET('Water Data'!$G$27,0,10*ROW('Water Data'!G41))="","",OFFSET('Water Data'!$G$27,0,10*ROW('Water Data'!G41)))</f>
        <v/>
      </c>
      <c r="CC47" s="279" t="str">
        <f ca="true">+IF(OFFSET('Water Data'!$G$28,0,10*ROW('Water Data'!G41))="","",OFFSET('Water Data'!$G$28,0,10*ROW('Water Data'!G41)))</f>
        <v/>
      </c>
      <c r="CD47" s="279" t="str">
        <f ca="true">+IF(OFFSET('Water Data'!$G$29,0,10*ROW('Water Data'!G41))="","",OFFSET('Water Data'!$G$29,0,10*ROW('Water Data'!G41)))</f>
        <v/>
      </c>
      <c r="CE47" s="279" t="str">
        <f ca="true">+IF(OFFSET('Water Data'!$H$27,0,10*ROW('Water Data'!H41))="","",OFFSET('Water Data'!$H$27,0,10*ROW('Water Data'!H41)))</f>
        <v/>
      </c>
      <c r="CF47" s="279" t="str">
        <f ca="true">+IF(OFFSET('Water Data'!$H$28,0,10*ROW('Water Data'!H41))="","",OFFSET('Water Data'!$H$28,0,10*ROW('Water Data'!H41)))</f>
        <v/>
      </c>
      <c r="CG47" s="279" t="str">
        <f ca="true">+IF(OFFSET('Water Data'!$H$29,0,10*ROW('Water Data'!H41))="","",OFFSET('Water Data'!$H$29,0,10*ROW('Water Data'!H41)))</f>
        <v/>
      </c>
      <c r="CH47" s="279" t="str">
        <f ca="true">+IF(OFFSET('Water Data'!$I$27,0,10*ROW('Water Data'!I41))="","",OFFSET('Water Data'!$I$27,0,10*ROW('Water Data'!I41)))</f>
        <v/>
      </c>
      <c r="CI47" s="279" t="str">
        <f ca="true">+IF(OFFSET('Water Data'!$I$28,0,10*ROW('Water Data'!I41))="","",OFFSET('Water Data'!$I$28,0,10*ROW('Water Data'!I41)))</f>
        <v/>
      </c>
      <c r="CJ47" s="279" t="str">
        <f ca="true">+IF(OFFSET('Water Data'!$I$29,0,10*ROW('Water Data'!I41))="","",OFFSET('Water Data'!$I$29,0,10*ROW('Water Data'!I41)))</f>
        <v/>
      </c>
      <c r="CK47" s="279" t="str">
        <f ca="true">+IF(OFFSET('Sanitation Data'!$D$28,0,10*ROW('Sanitation Data'!D41))="","",OFFSET('Sanitation Data'!$D$28,0,10*ROW('Sanitation Data'!D41)))</f>
        <v/>
      </c>
      <c r="CL47" s="279" t="str">
        <f ca="true">+IF(OFFSET('Sanitation Data'!$D$29,0,10*ROW('Sanitation Data'!D41))="","",OFFSET('Sanitation Data'!$D$29,0,10*ROW('Sanitation Data'!D41)))</f>
        <v/>
      </c>
      <c r="CM47" s="279" t="str">
        <f ca="true">+IF(OFFSET('Sanitation Data'!$D$30,0,10*ROW('Sanitation Data'!D41))="","",OFFSET('Sanitation Data'!$D$30,0,10*ROW('Sanitation Data'!D41)))</f>
        <v/>
      </c>
      <c r="CN47" s="279" t="str">
        <f ca="true">+IF(OFFSET('Sanitation Data'!$D$31,0,10*ROW('Sanitation Data'!D41))="","",OFFSET('Sanitation Data'!$D$31,0,10*ROW('Sanitation Data'!D41)))</f>
        <v/>
      </c>
      <c r="CO47" s="279" t="str">
        <f ca="true">+IF(OFFSET('Sanitation Data'!$D$32,0,10*ROW('Sanitation Data'!D41))="","",OFFSET('Sanitation Data'!$D$32,0,10*ROW('Sanitation Data'!D41)))</f>
        <v/>
      </c>
      <c r="CP47" s="279" t="str">
        <f ca="true">+IF(OFFSET('Sanitation Data'!$E$28,0,10*ROW('Sanitation Data'!E41))="","",OFFSET('Sanitation Data'!$E$28,0,10*ROW('Sanitation Data'!E41)))</f>
        <v/>
      </c>
      <c r="CQ47" s="279" t="str">
        <f ca="true">+IF(OFFSET('Sanitation Data'!$E$29,0,10*ROW('Sanitation Data'!E41))="","",OFFSET('Sanitation Data'!$E$29,0,10*ROW('Sanitation Data'!E41)))</f>
        <v/>
      </c>
      <c r="CR47" s="279" t="str">
        <f ca="true">+IF(OFFSET('Sanitation Data'!$E$30,0,10*ROW('Sanitation Data'!E41))="","",OFFSET('Sanitation Data'!$E$30,0,10*ROW('Sanitation Data'!E41)))</f>
        <v/>
      </c>
      <c r="CS47" s="279" t="str">
        <f ca="true">+IF(OFFSET('Sanitation Data'!$E$31,0,10*ROW('Sanitation Data'!E41))="","",OFFSET('Sanitation Data'!$E$31,0,10*ROW('Sanitation Data'!E41)))</f>
        <v/>
      </c>
      <c r="CT47" s="279" t="str">
        <f ca="true">+IF(OFFSET('Sanitation Data'!$E$32,0,10*ROW('Sanitation Data'!E41))="","",OFFSET('Sanitation Data'!$E$32,0,10*ROW('Sanitation Data'!E41)))</f>
        <v/>
      </c>
      <c r="CU47" s="279" t="str">
        <f ca="true">+IF(OFFSET('Sanitation Data'!$F$28,0,10*ROW('Sanitation Data'!F41))="","",OFFSET('Sanitation Data'!$F$28,0,10*ROW('Sanitation Data'!F41)))</f>
        <v/>
      </c>
      <c r="CV47" s="279" t="str">
        <f ca="true">+IF(OFFSET('Sanitation Data'!$F$29,0,10*ROW('Sanitation Data'!F41))="","",OFFSET('Sanitation Data'!$F$29,0,10*ROW('Sanitation Data'!F41)))</f>
        <v/>
      </c>
      <c r="CW47" s="279" t="str">
        <f ca="true">+IF(OFFSET('Sanitation Data'!$F$30,0,10*ROW('Sanitation Data'!F41))="","",OFFSET('Sanitation Data'!$F$30,0,10*ROW('Sanitation Data'!F41)))</f>
        <v/>
      </c>
      <c r="CX47" s="279" t="str">
        <f ca="true">+IF(OFFSET('Sanitation Data'!$F$31,0,10*ROW('Sanitation Data'!F41))="","",OFFSET('Sanitation Data'!$F$31,0,10*ROW('Sanitation Data'!F41)))</f>
        <v/>
      </c>
      <c r="CY47" s="279" t="str">
        <f ca="true">+IF(OFFSET('Sanitation Data'!$F$32,0,10*ROW('Sanitation Data'!F41))="","",OFFSET('Sanitation Data'!$F$32,0,10*ROW('Sanitation Data'!F41)))</f>
        <v/>
      </c>
      <c r="CZ47" s="279" t="str">
        <f ca="true">+IF(OFFSET('Sanitation Data'!$G$28,0,10*ROW('Sanitation Data'!G41))="","",OFFSET('Sanitation Data'!$G$28,0,10*ROW('Sanitation Data'!G41)))</f>
        <v/>
      </c>
      <c r="DA47" s="279" t="str">
        <f ca="true">+IF(OFFSET('Sanitation Data'!$G$29,0,10*ROW('Sanitation Data'!G41))="","",OFFSET('Sanitation Data'!$G$29,0,10*ROW('Sanitation Data'!G41)))</f>
        <v/>
      </c>
      <c r="DB47" s="279" t="str">
        <f ca="true">+IF(OFFSET('Sanitation Data'!$G$30,0,10*ROW('Sanitation Data'!G41))="","",OFFSET('Sanitation Data'!$G$30,0,10*ROW('Sanitation Data'!G41)))</f>
        <v/>
      </c>
      <c r="DC47" s="279" t="str">
        <f ca="true">+IF(OFFSET('Sanitation Data'!$G$31,0,10*ROW('Sanitation Data'!G41))="","",OFFSET('Sanitation Data'!$G$31,0,10*ROW('Sanitation Data'!G41)))</f>
        <v/>
      </c>
      <c r="DD47" s="279" t="str">
        <f ca="true">+IF(OFFSET('Sanitation Data'!$G$32,0,10*ROW('Sanitation Data'!G41))="","",OFFSET('Sanitation Data'!$G$32,0,10*ROW('Sanitation Data'!G41)))</f>
        <v/>
      </c>
      <c r="DE47" s="279" t="str">
        <f ca="true">+IF(OFFSET('Sanitation Data'!$H$28,0,10*ROW('Sanitation Data'!H41))="","",OFFSET('Sanitation Data'!$H$28,0,10*ROW('Sanitation Data'!H41)))</f>
        <v/>
      </c>
      <c r="DF47" s="279" t="str">
        <f ca="true">+IF(OFFSET('Sanitation Data'!$H$29,0,10*ROW('Sanitation Data'!H41))="","",OFFSET('Sanitation Data'!$H$29,0,10*ROW('Sanitation Data'!H41)))</f>
        <v/>
      </c>
      <c r="DG47" s="279" t="str">
        <f ca="true">+IF(OFFSET('Sanitation Data'!$H$30,0,10*ROW('Sanitation Data'!H41))="","",OFFSET('Sanitation Data'!$H$30,0,10*ROW('Sanitation Data'!H41)))</f>
        <v/>
      </c>
      <c r="DH47" s="279" t="str">
        <f ca="true">+IF(OFFSET('Sanitation Data'!$H$31,0,10*ROW('Sanitation Data'!H41))="","",OFFSET('Sanitation Data'!$H$31,0,10*ROW('Sanitation Data'!H41)))</f>
        <v/>
      </c>
      <c r="DI47" s="279" t="str">
        <f ca="true">+IF(OFFSET('Sanitation Data'!$H$32,0,10*ROW('Sanitation Data'!H41))="","",OFFSET('Sanitation Data'!$H$32,0,10*ROW('Sanitation Data'!H41)))</f>
        <v/>
      </c>
      <c r="DJ47" s="279" t="str">
        <f ca="true">+IF(OFFSET('Sanitation Data'!$I$28,0,10*ROW('Sanitation Data'!I41))="","",OFFSET('Sanitation Data'!$I$28,0,10*ROW('Sanitation Data'!I41)))</f>
        <v/>
      </c>
      <c r="DK47" s="279" t="str">
        <f ca="true">+IF(OFFSET('Sanitation Data'!$I$29,0,10*ROW('Sanitation Data'!I41))="","",OFFSET('Sanitation Data'!$I$29,0,10*ROW('Sanitation Data'!I41)))</f>
        <v/>
      </c>
      <c r="DL47" s="279" t="str">
        <f ca="true">+IF(OFFSET('Sanitation Data'!$I$30,0,10*ROW('Sanitation Data'!I41))="","",OFFSET('Sanitation Data'!$I$30,0,10*ROW('Sanitation Data'!I41)))</f>
        <v/>
      </c>
      <c r="DM47" s="279" t="str">
        <f ca="true">+IF(OFFSET('Sanitation Data'!$I$31,0,10*ROW('Sanitation Data'!I41))="","",OFFSET('Sanitation Data'!$I$31,0,10*ROW('Sanitation Data'!I41)))</f>
        <v/>
      </c>
      <c r="DN47" s="279" t="str">
        <f ca="true">+IF(OFFSET('Sanitation Data'!$I$32,0,10*ROW('Sanitation Data'!I41))="","",OFFSET('Sanitation Data'!$I$32,0,10*ROW('Sanitation Data'!I41)))</f>
        <v/>
      </c>
      <c r="DO47" s="279" t="str">
        <f ca="true">+IF(OFFSET('Hygiene Data'!$D$11,0,10*ROW('Hygiene Data'!D41))="","",OFFSET('Hygiene Data'!$D$11,0,10*ROW('Hygiene Data'!D41)))</f>
        <v/>
      </c>
      <c r="DP47" s="279" t="str">
        <f ca="true">+IF(OFFSET('Hygiene Data'!$D$12,0,10*ROW('Hygiene Data'!D41))="","",OFFSET('Hygiene Data'!$D$12,0,10*ROW('Hygiene Data'!D41)))</f>
        <v/>
      </c>
      <c r="DQ47" s="279" t="str">
        <f ca="true">+IF(OFFSET('Hygiene Data'!$D$13,0,10*ROW('Hygiene Data'!D41))="","",OFFSET('Hygiene Data'!$D$13,0,10*ROW('Hygiene Data'!D41)))</f>
        <v/>
      </c>
      <c r="DR47" s="279" t="str">
        <f ca="true">+IF(OFFSET('Hygiene Data'!$E$11,0,10*ROW('Hygiene Data'!E41))="","",OFFSET('Hygiene Data'!$E$11,0,10*ROW('Hygiene Data'!E41)))</f>
        <v/>
      </c>
      <c r="DS47" s="279" t="str">
        <f ca="true">+IF(OFFSET('Hygiene Data'!$E$12,0,10*ROW('Hygiene Data'!E41))="","",OFFSET('Hygiene Data'!$E$12,0,10*ROW('Hygiene Data'!E41)))</f>
        <v/>
      </c>
      <c r="DT47" s="279" t="str">
        <f ca="true">+IF(OFFSET('Hygiene Data'!$E$13,0,10*ROW('Hygiene Data'!E41))="","",OFFSET('Hygiene Data'!$E$13,0,10*ROW('Hygiene Data'!E41)))</f>
        <v/>
      </c>
      <c r="DU47" s="279" t="str">
        <f ca="true">+IF(OFFSET('Hygiene Data'!$F$11,0,10*ROW('Hygiene Data'!F41))="","",OFFSET('Hygiene Data'!$F$11,0,10*ROW('Hygiene Data'!F41)))</f>
        <v/>
      </c>
      <c r="DV47" s="279" t="str">
        <f ca="true">+IF(OFFSET('Hygiene Data'!$F$12,0,10*ROW('Hygiene Data'!F41))="","",OFFSET('Hygiene Data'!$F$12,0,10*ROW('Hygiene Data'!F41)))</f>
        <v/>
      </c>
      <c r="DW47" s="279" t="str">
        <f ca="true">+IF(OFFSET('Hygiene Data'!$F$13,0,10*ROW('Hygiene Data'!F41))="","",OFFSET('Hygiene Data'!$F$13,0,10*ROW('Hygiene Data'!F41)))</f>
        <v/>
      </c>
      <c r="DX47" s="279" t="str">
        <f ca="true">+IF(OFFSET('Hygiene Data'!$G$11,0,10*ROW('Hygiene Data'!G41))="","",OFFSET('Hygiene Data'!$G$11,0,10*ROW('Hygiene Data'!G41)))</f>
        <v/>
      </c>
      <c r="DY47" s="279" t="str">
        <f ca="true">+IF(OFFSET('Hygiene Data'!$G$12,0,10*ROW('Hygiene Data'!G41))="","",OFFSET('Hygiene Data'!$G$12,0,10*ROW('Hygiene Data'!G41)))</f>
        <v/>
      </c>
      <c r="DZ47" s="279" t="str">
        <f ca="true">+IF(OFFSET('Hygiene Data'!$G$13,0,10*ROW('Hygiene Data'!G41))="","",OFFSET('Hygiene Data'!$G$13,0,10*ROW('Hygiene Data'!G41)))</f>
        <v/>
      </c>
      <c r="EA47" s="279" t="str">
        <f ca="true">+IF(OFFSET('Hygiene Data'!$H$11,0,10*ROW('Hygiene Data'!H41))="","",OFFSET('Hygiene Data'!$H$11,0,10*ROW('Hygiene Data'!H41)))</f>
        <v/>
      </c>
      <c r="EB47" s="279" t="str">
        <f ca="true">+IF(OFFSET('Hygiene Data'!$H$12,0,10*ROW('Hygiene Data'!H41))="","",OFFSET('Hygiene Data'!$H$12,0,10*ROW('Hygiene Data'!H41)))</f>
        <v/>
      </c>
      <c r="EC47" s="279" t="str">
        <f ca="true">+IF(OFFSET('Hygiene Data'!$H$13,0,10*ROW('Hygiene Data'!H41))="","",OFFSET('Hygiene Data'!$H$13,0,10*ROW('Hygiene Data'!H41)))</f>
        <v/>
      </c>
      <c r="ED47" s="279" t="str">
        <f ca="true">+IF(OFFSET('Hygiene Data'!$I$11,0,10*ROW('Hygiene Data'!I41))="","",OFFSET('Hygiene Data'!$I$11,0,10*ROW('Hygiene Data'!I41)))</f>
        <v/>
      </c>
      <c r="EE47" s="279" t="str">
        <f ca="true">+IF(OFFSET('Hygiene Data'!$I$12,0,10*ROW('Hygiene Data'!I41))="","",OFFSET('Hygiene Data'!$I$12,0,10*ROW('Hygiene Data'!I41)))</f>
        <v/>
      </c>
      <c r="EF47" s="27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9"/>
      <c r="BS48" s="279" t="str">
        <f ca="true">+IF(OFFSET('Water Data'!$D$27,0,10*ROW('Water Data'!D42))="","",OFFSET('Water Data'!$D$27,0,10*ROW('Water Data'!D42)))</f>
        <v/>
      </c>
      <c r="BT48" s="279" t="str">
        <f ca="true">+IF(OFFSET('Water Data'!$D$28,0,10*ROW('Water Data'!D42))="","",OFFSET('Water Data'!$D$28,0,10*ROW('Water Data'!D42)))</f>
        <v/>
      </c>
      <c r="BU48" s="279" t="str">
        <f ca="true">+IF(OFFSET('Water Data'!$D$29,0,10*ROW('Water Data'!D42))="","",OFFSET('Water Data'!$D$29,0,10*ROW('Water Data'!D42)))</f>
        <v/>
      </c>
      <c r="BV48" s="279" t="str">
        <f ca="true">+IF(OFFSET('Water Data'!$E$27,0,10*ROW('Water Data'!E42))="","",OFFSET('Water Data'!$E$27,0,10*ROW('Water Data'!E42)))</f>
        <v/>
      </c>
      <c r="BW48" s="279" t="str">
        <f ca="true">+IF(OFFSET('Water Data'!$E$28,0,10*ROW('Water Data'!E42))="","",OFFSET('Water Data'!$E$28,0,10*ROW('Water Data'!E42)))</f>
        <v/>
      </c>
      <c r="BX48" s="279" t="str">
        <f ca="true">+IF(OFFSET('Water Data'!$E$29,0,10*ROW('Water Data'!E42))="","",OFFSET('Water Data'!$E$29,0,10*ROW('Water Data'!E42)))</f>
        <v/>
      </c>
      <c r="BY48" s="279" t="str">
        <f ca="true">+IF(OFFSET('Water Data'!$F$27,0,10*ROW('Water Data'!F42))="","",OFFSET('Water Data'!$F$27,0,10*ROW('Water Data'!F42)))</f>
        <v/>
      </c>
      <c r="BZ48" s="279" t="str">
        <f ca="true">+IF(OFFSET('Water Data'!$F$28,0,10*ROW('Water Data'!F42))="","",OFFSET('Water Data'!$F$28,0,10*ROW('Water Data'!F42)))</f>
        <v/>
      </c>
      <c r="CA48" s="279" t="str">
        <f ca="true">+IF(OFFSET('Water Data'!$F$29,0,10*ROW('Water Data'!F42))="","",OFFSET('Water Data'!$F$29,0,10*ROW('Water Data'!F42)))</f>
        <v/>
      </c>
      <c r="CB48" s="279" t="str">
        <f ca="true">+IF(OFFSET('Water Data'!$G$27,0,10*ROW('Water Data'!G42))="","",OFFSET('Water Data'!$G$27,0,10*ROW('Water Data'!G42)))</f>
        <v/>
      </c>
      <c r="CC48" s="279" t="str">
        <f ca="true">+IF(OFFSET('Water Data'!$G$28,0,10*ROW('Water Data'!G42))="","",OFFSET('Water Data'!$G$28,0,10*ROW('Water Data'!G42)))</f>
        <v/>
      </c>
      <c r="CD48" s="279" t="str">
        <f ca="true">+IF(OFFSET('Water Data'!$G$29,0,10*ROW('Water Data'!G42))="","",OFFSET('Water Data'!$G$29,0,10*ROW('Water Data'!G42)))</f>
        <v/>
      </c>
      <c r="CE48" s="279" t="str">
        <f ca="true">+IF(OFFSET('Water Data'!$H$27,0,10*ROW('Water Data'!H42))="","",OFFSET('Water Data'!$H$27,0,10*ROW('Water Data'!H42)))</f>
        <v/>
      </c>
      <c r="CF48" s="279" t="str">
        <f ca="true">+IF(OFFSET('Water Data'!$H$28,0,10*ROW('Water Data'!H42))="","",OFFSET('Water Data'!$H$28,0,10*ROW('Water Data'!H42)))</f>
        <v/>
      </c>
      <c r="CG48" s="279" t="str">
        <f ca="true">+IF(OFFSET('Water Data'!$H$29,0,10*ROW('Water Data'!H42))="","",OFFSET('Water Data'!$H$29,0,10*ROW('Water Data'!H42)))</f>
        <v/>
      </c>
      <c r="CH48" s="279" t="str">
        <f ca="true">+IF(OFFSET('Water Data'!$I$27,0,10*ROW('Water Data'!I42))="","",OFFSET('Water Data'!$I$27,0,10*ROW('Water Data'!I42)))</f>
        <v/>
      </c>
      <c r="CI48" s="279" t="str">
        <f ca="true">+IF(OFFSET('Water Data'!$I$28,0,10*ROW('Water Data'!I42))="","",OFFSET('Water Data'!$I$28,0,10*ROW('Water Data'!I42)))</f>
        <v/>
      </c>
      <c r="CJ48" s="279" t="str">
        <f ca="true">+IF(OFFSET('Water Data'!$I$29,0,10*ROW('Water Data'!I42))="","",OFFSET('Water Data'!$I$29,0,10*ROW('Water Data'!I42)))</f>
        <v/>
      </c>
      <c r="CK48" s="279" t="str">
        <f ca="true">+IF(OFFSET('Sanitation Data'!$D$28,0,10*ROW('Sanitation Data'!D42))="","",OFFSET('Sanitation Data'!$D$28,0,10*ROW('Sanitation Data'!D42)))</f>
        <v/>
      </c>
      <c r="CL48" s="279" t="str">
        <f ca="true">+IF(OFFSET('Sanitation Data'!$D$29,0,10*ROW('Sanitation Data'!D42))="","",OFFSET('Sanitation Data'!$D$29,0,10*ROW('Sanitation Data'!D42)))</f>
        <v/>
      </c>
      <c r="CM48" s="279" t="str">
        <f ca="true">+IF(OFFSET('Sanitation Data'!$D$30,0,10*ROW('Sanitation Data'!D42))="","",OFFSET('Sanitation Data'!$D$30,0,10*ROW('Sanitation Data'!D42)))</f>
        <v/>
      </c>
      <c r="CN48" s="279" t="str">
        <f ca="true">+IF(OFFSET('Sanitation Data'!$D$31,0,10*ROW('Sanitation Data'!D42))="","",OFFSET('Sanitation Data'!$D$31,0,10*ROW('Sanitation Data'!D42)))</f>
        <v/>
      </c>
      <c r="CO48" s="279" t="str">
        <f ca="true">+IF(OFFSET('Sanitation Data'!$D$32,0,10*ROW('Sanitation Data'!D42))="","",OFFSET('Sanitation Data'!$D$32,0,10*ROW('Sanitation Data'!D42)))</f>
        <v/>
      </c>
      <c r="CP48" s="279" t="str">
        <f ca="true">+IF(OFFSET('Sanitation Data'!$E$28,0,10*ROW('Sanitation Data'!E42))="","",OFFSET('Sanitation Data'!$E$28,0,10*ROW('Sanitation Data'!E42)))</f>
        <v/>
      </c>
      <c r="CQ48" s="279" t="str">
        <f ca="true">+IF(OFFSET('Sanitation Data'!$E$29,0,10*ROW('Sanitation Data'!E42))="","",OFFSET('Sanitation Data'!$E$29,0,10*ROW('Sanitation Data'!E42)))</f>
        <v/>
      </c>
      <c r="CR48" s="279" t="str">
        <f ca="true">+IF(OFFSET('Sanitation Data'!$E$30,0,10*ROW('Sanitation Data'!E42))="","",OFFSET('Sanitation Data'!$E$30,0,10*ROW('Sanitation Data'!E42)))</f>
        <v/>
      </c>
      <c r="CS48" s="279" t="str">
        <f ca="true">+IF(OFFSET('Sanitation Data'!$E$31,0,10*ROW('Sanitation Data'!E42))="","",OFFSET('Sanitation Data'!$E$31,0,10*ROW('Sanitation Data'!E42)))</f>
        <v/>
      </c>
      <c r="CT48" s="279" t="str">
        <f ca="true">+IF(OFFSET('Sanitation Data'!$E$32,0,10*ROW('Sanitation Data'!E42))="","",OFFSET('Sanitation Data'!$E$32,0,10*ROW('Sanitation Data'!E42)))</f>
        <v/>
      </c>
      <c r="CU48" s="279" t="str">
        <f ca="true">+IF(OFFSET('Sanitation Data'!$F$28,0,10*ROW('Sanitation Data'!F42))="","",OFFSET('Sanitation Data'!$F$28,0,10*ROW('Sanitation Data'!F42)))</f>
        <v/>
      </c>
      <c r="CV48" s="279" t="str">
        <f ca="true">+IF(OFFSET('Sanitation Data'!$F$29,0,10*ROW('Sanitation Data'!F42))="","",OFFSET('Sanitation Data'!$F$29,0,10*ROW('Sanitation Data'!F42)))</f>
        <v/>
      </c>
      <c r="CW48" s="279" t="str">
        <f ca="true">+IF(OFFSET('Sanitation Data'!$F$30,0,10*ROW('Sanitation Data'!F42))="","",OFFSET('Sanitation Data'!$F$30,0,10*ROW('Sanitation Data'!F42)))</f>
        <v/>
      </c>
      <c r="CX48" s="279" t="str">
        <f ca="true">+IF(OFFSET('Sanitation Data'!$F$31,0,10*ROW('Sanitation Data'!F42))="","",OFFSET('Sanitation Data'!$F$31,0,10*ROW('Sanitation Data'!F42)))</f>
        <v/>
      </c>
      <c r="CY48" s="279" t="str">
        <f ca="true">+IF(OFFSET('Sanitation Data'!$F$32,0,10*ROW('Sanitation Data'!F42))="","",OFFSET('Sanitation Data'!$F$32,0,10*ROW('Sanitation Data'!F42)))</f>
        <v/>
      </c>
      <c r="CZ48" s="279" t="str">
        <f ca="true">+IF(OFFSET('Sanitation Data'!$G$28,0,10*ROW('Sanitation Data'!G42))="","",OFFSET('Sanitation Data'!$G$28,0,10*ROW('Sanitation Data'!G42)))</f>
        <v/>
      </c>
      <c r="DA48" s="279" t="str">
        <f ca="true">+IF(OFFSET('Sanitation Data'!$G$29,0,10*ROW('Sanitation Data'!G42))="","",OFFSET('Sanitation Data'!$G$29,0,10*ROW('Sanitation Data'!G42)))</f>
        <v/>
      </c>
      <c r="DB48" s="279" t="str">
        <f ca="true">+IF(OFFSET('Sanitation Data'!$G$30,0,10*ROW('Sanitation Data'!G42))="","",OFFSET('Sanitation Data'!$G$30,0,10*ROW('Sanitation Data'!G42)))</f>
        <v/>
      </c>
      <c r="DC48" s="279" t="str">
        <f ca="true">+IF(OFFSET('Sanitation Data'!$G$31,0,10*ROW('Sanitation Data'!G42))="","",OFFSET('Sanitation Data'!$G$31,0,10*ROW('Sanitation Data'!G42)))</f>
        <v/>
      </c>
      <c r="DD48" s="279" t="str">
        <f ca="true">+IF(OFFSET('Sanitation Data'!$G$32,0,10*ROW('Sanitation Data'!G42))="","",OFFSET('Sanitation Data'!$G$32,0,10*ROW('Sanitation Data'!G42)))</f>
        <v/>
      </c>
      <c r="DE48" s="279" t="str">
        <f ca="true">+IF(OFFSET('Sanitation Data'!$H$28,0,10*ROW('Sanitation Data'!H42))="","",OFFSET('Sanitation Data'!$H$28,0,10*ROW('Sanitation Data'!H42)))</f>
        <v/>
      </c>
      <c r="DF48" s="279" t="str">
        <f ca="true">+IF(OFFSET('Sanitation Data'!$H$29,0,10*ROW('Sanitation Data'!H42))="","",OFFSET('Sanitation Data'!$H$29,0,10*ROW('Sanitation Data'!H42)))</f>
        <v/>
      </c>
      <c r="DG48" s="279" t="str">
        <f ca="true">+IF(OFFSET('Sanitation Data'!$H$30,0,10*ROW('Sanitation Data'!H42))="","",OFFSET('Sanitation Data'!$H$30,0,10*ROW('Sanitation Data'!H42)))</f>
        <v/>
      </c>
      <c r="DH48" s="279" t="str">
        <f ca="true">+IF(OFFSET('Sanitation Data'!$H$31,0,10*ROW('Sanitation Data'!H42))="","",OFFSET('Sanitation Data'!$H$31,0,10*ROW('Sanitation Data'!H42)))</f>
        <v/>
      </c>
      <c r="DI48" s="279" t="str">
        <f ca="true">+IF(OFFSET('Sanitation Data'!$H$32,0,10*ROW('Sanitation Data'!H42))="","",OFFSET('Sanitation Data'!$H$32,0,10*ROW('Sanitation Data'!H42)))</f>
        <v/>
      </c>
      <c r="DJ48" s="279" t="str">
        <f ca="true">+IF(OFFSET('Sanitation Data'!$I$28,0,10*ROW('Sanitation Data'!I42))="","",OFFSET('Sanitation Data'!$I$28,0,10*ROW('Sanitation Data'!I42)))</f>
        <v/>
      </c>
      <c r="DK48" s="279" t="str">
        <f ca="true">+IF(OFFSET('Sanitation Data'!$I$29,0,10*ROW('Sanitation Data'!I42))="","",OFFSET('Sanitation Data'!$I$29,0,10*ROW('Sanitation Data'!I42)))</f>
        <v/>
      </c>
      <c r="DL48" s="279" t="str">
        <f ca="true">+IF(OFFSET('Sanitation Data'!$I$30,0,10*ROW('Sanitation Data'!I42))="","",OFFSET('Sanitation Data'!$I$30,0,10*ROW('Sanitation Data'!I42)))</f>
        <v/>
      </c>
      <c r="DM48" s="279" t="str">
        <f ca="true">+IF(OFFSET('Sanitation Data'!$I$31,0,10*ROW('Sanitation Data'!I42))="","",OFFSET('Sanitation Data'!$I$31,0,10*ROW('Sanitation Data'!I42)))</f>
        <v/>
      </c>
      <c r="DN48" s="279" t="str">
        <f ca="true">+IF(OFFSET('Sanitation Data'!$I$32,0,10*ROW('Sanitation Data'!I42))="","",OFFSET('Sanitation Data'!$I$32,0,10*ROW('Sanitation Data'!I42)))</f>
        <v/>
      </c>
      <c r="DO48" s="279" t="str">
        <f ca="true">+IF(OFFSET('Hygiene Data'!$D$11,0,10*ROW('Hygiene Data'!D42))="","",OFFSET('Hygiene Data'!$D$11,0,10*ROW('Hygiene Data'!D42)))</f>
        <v/>
      </c>
      <c r="DP48" s="279" t="str">
        <f ca="true">+IF(OFFSET('Hygiene Data'!$D$12,0,10*ROW('Hygiene Data'!D42))="","",OFFSET('Hygiene Data'!$D$12,0,10*ROW('Hygiene Data'!D42)))</f>
        <v/>
      </c>
      <c r="DQ48" s="279" t="str">
        <f ca="true">+IF(OFFSET('Hygiene Data'!$D$13,0,10*ROW('Hygiene Data'!D42))="","",OFFSET('Hygiene Data'!$D$13,0,10*ROW('Hygiene Data'!D42)))</f>
        <v/>
      </c>
      <c r="DR48" s="279" t="str">
        <f ca="true">+IF(OFFSET('Hygiene Data'!$E$11,0,10*ROW('Hygiene Data'!E42))="","",OFFSET('Hygiene Data'!$E$11,0,10*ROW('Hygiene Data'!E42)))</f>
        <v/>
      </c>
      <c r="DS48" s="279" t="str">
        <f ca="true">+IF(OFFSET('Hygiene Data'!$E$12,0,10*ROW('Hygiene Data'!E42))="","",OFFSET('Hygiene Data'!$E$12,0,10*ROW('Hygiene Data'!E42)))</f>
        <v/>
      </c>
      <c r="DT48" s="279" t="str">
        <f ca="true">+IF(OFFSET('Hygiene Data'!$E$13,0,10*ROW('Hygiene Data'!E42))="","",OFFSET('Hygiene Data'!$E$13,0,10*ROW('Hygiene Data'!E42)))</f>
        <v/>
      </c>
      <c r="DU48" s="279" t="str">
        <f ca="true">+IF(OFFSET('Hygiene Data'!$F$11,0,10*ROW('Hygiene Data'!F42))="","",OFFSET('Hygiene Data'!$F$11,0,10*ROW('Hygiene Data'!F42)))</f>
        <v/>
      </c>
      <c r="DV48" s="279" t="str">
        <f ca="true">+IF(OFFSET('Hygiene Data'!$F$12,0,10*ROW('Hygiene Data'!F42))="","",OFFSET('Hygiene Data'!$F$12,0,10*ROW('Hygiene Data'!F42)))</f>
        <v/>
      </c>
      <c r="DW48" s="279" t="str">
        <f ca="true">+IF(OFFSET('Hygiene Data'!$F$13,0,10*ROW('Hygiene Data'!F42))="","",OFFSET('Hygiene Data'!$F$13,0,10*ROW('Hygiene Data'!F42)))</f>
        <v/>
      </c>
      <c r="DX48" s="279" t="str">
        <f ca="true">+IF(OFFSET('Hygiene Data'!$G$11,0,10*ROW('Hygiene Data'!G42))="","",OFFSET('Hygiene Data'!$G$11,0,10*ROW('Hygiene Data'!G42)))</f>
        <v/>
      </c>
      <c r="DY48" s="279" t="str">
        <f ca="true">+IF(OFFSET('Hygiene Data'!$G$12,0,10*ROW('Hygiene Data'!G42))="","",OFFSET('Hygiene Data'!$G$12,0,10*ROW('Hygiene Data'!G42)))</f>
        <v/>
      </c>
      <c r="DZ48" s="279" t="str">
        <f ca="true">+IF(OFFSET('Hygiene Data'!$G$13,0,10*ROW('Hygiene Data'!G42))="","",OFFSET('Hygiene Data'!$G$13,0,10*ROW('Hygiene Data'!G42)))</f>
        <v/>
      </c>
      <c r="EA48" s="279" t="str">
        <f ca="true">+IF(OFFSET('Hygiene Data'!$H$11,0,10*ROW('Hygiene Data'!H42))="","",OFFSET('Hygiene Data'!$H$11,0,10*ROW('Hygiene Data'!H42)))</f>
        <v/>
      </c>
      <c r="EB48" s="279" t="str">
        <f ca="true">+IF(OFFSET('Hygiene Data'!$H$12,0,10*ROW('Hygiene Data'!H42))="","",OFFSET('Hygiene Data'!$H$12,0,10*ROW('Hygiene Data'!H42)))</f>
        <v/>
      </c>
      <c r="EC48" s="279" t="str">
        <f ca="true">+IF(OFFSET('Hygiene Data'!$H$13,0,10*ROW('Hygiene Data'!H42))="","",OFFSET('Hygiene Data'!$H$13,0,10*ROW('Hygiene Data'!H42)))</f>
        <v/>
      </c>
      <c r="ED48" s="279" t="str">
        <f ca="true">+IF(OFFSET('Hygiene Data'!$I$11,0,10*ROW('Hygiene Data'!I42))="","",OFFSET('Hygiene Data'!$I$11,0,10*ROW('Hygiene Data'!I42)))</f>
        <v/>
      </c>
      <c r="EE48" s="279" t="str">
        <f ca="true">+IF(OFFSET('Hygiene Data'!$I$12,0,10*ROW('Hygiene Data'!I42))="","",OFFSET('Hygiene Data'!$I$12,0,10*ROW('Hygiene Data'!I42)))</f>
        <v/>
      </c>
      <c r="EF48" s="27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9"/>
      <c r="BS49" s="279" t="str">
        <f ca="true">+IF(OFFSET('Water Data'!$D$27,0,10*ROW('Water Data'!D43))="","",OFFSET('Water Data'!$D$27,0,10*ROW('Water Data'!D43)))</f>
        <v/>
      </c>
      <c r="BT49" s="279" t="str">
        <f ca="true">+IF(OFFSET('Water Data'!$D$28,0,10*ROW('Water Data'!D43))="","",OFFSET('Water Data'!$D$28,0,10*ROW('Water Data'!D43)))</f>
        <v/>
      </c>
      <c r="BU49" s="279" t="str">
        <f ca="true">+IF(OFFSET('Water Data'!$D$29,0,10*ROW('Water Data'!D43))="","",OFFSET('Water Data'!$D$29,0,10*ROW('Water Data'!D43)))</f>
        <v/>
      </c>
      <c r="BV49" s="279" t="str">
        <f ca="true">+IF(OFFSET('Water Data'!$E$27,0,10*ROW('Water Data'!E43))="","",OFFSET('Water Data'!$E$27,0,10*ROW('Water Data'!E43)))</f>
        <v/>
      </c>
      <c r="BW49" s="279" t="str">
        <f ca="true">+IF(OFFSET('Water Data'!$E$28,0,10*ROW('Water Data'!E43))="","",OFFSET('Water Data'!$E$28,0,10*ROW('Water Data'!E43)))</f>
        <v/>
      </c>
      <c r="BX49" s="279" t="str">
        <f ca="true">+IF(OFFSET('Water Data'!$E$29,0,10*ROW('Water Data'!E43))="","",OFFSET('Water Data'!$E$29,0,10*ROW('Water Data'!E43)))</f>
        <v/>
      </c>
      <c r="BY49" s="279" t="str">
        <f ca="true">+IF(OFFSET('Water Data'!$F$27,0,10*ROW('Water Data'!F43))="","",OFFSET('Water Data'!$F$27,0,10*ROW('Water Data'!F43)))</f>
        <v/>
      </c>
      <c r="BZ49" s="279" t="str">
        <f ca="true">+IF(OFFSET('Water Data'!$F$28,0,10*ROW('Water Data'!F43))="","",OFFSET('Water Data'!$F$28,0,10*ROW('Water Data'!F43)))</f>
        <v/>
      </c>
      <c r="CA49" s="279" t="str">
        <f ca="true">+IF(OFFSET('Water Data'!$F$29,0,10*ROW('Water Data'!F43))="","",OFFSET('Water Data'!$F$29,0,10*ROW('Water Data'!F43)))</f>
        <v/>
      </c>
      <c r="CB49" s="279" t="str">
        <f ca="true">+IF(OFFSET('Water Data'!$G$27,0,10*ROW('Water Data'!G43))="","",OFFSET('Water Data'!$G$27,0,10*ROW('Water Data'!G43)))</f>
        <v/>
      </c>
      <c r="CC49" s="279" t="str">
        <f ca="true">+IF(OFFSET('Water Data'!$G$28,0,10*ROW('Water Data'!G43))="","",OFFSET('Water Data'!$G$28,0,10*ROW('Water Data'!G43)))</f>
        <v/>
      </c>
      <c r="CD49" s="279" t="str">
        <f ca="true">+IF(OFFSET('Water Data'!$G$29,0,10*ROW('Water Data'!G43))="","",OFFSET('Water Data'!$G$29,0,10*ROW('Water Data'!G43)))</f>
        <v/>
      </c>
      <c r="CE49" s="279" t="str">
        <f ca="true">+IF(OFFSET('Water Data'!$H$27,0,10*ROW('Water Data'!H43))="","",OFFSET('Water Data'!$H$27,0,10*ROW('Water Data'!H43)))</f>
        <v/>
      </c>
      <c r="CF49" s="279" t="str">
        <f ca="true">+IF(OFFSET('Water Data'!$H$28,0,10*ROW('Water Data'!H43))="","",OFFSET('Water Data'!$H$28,0,10*ROW('Water Data'!H43)))</f>
        <v/>
      </c>
      <c r="CG49" s="279" t="str">
        <f ca="true">+IF(OFFSET('Water Data'!$H$29,0,10*ROW('Water Data'!H43))="","",OFFSET('Water Data'!$H$29,0,10*ROW('Water Data'!H43)))</f>
        <v/>
      </c>
      <c r="CH49" s="279" t="str">
        <f ca="true">+IF(OFFSET('Water Data'!$I$27,0,10*ROW('Water Data'!I43))="","",OFFSET('Water Data'!$I$27,0,10*ROW('Water Data'!I43)))</f>
        <v/>
      </c>
      <c r="CI49" s="279" t="str">
        <f ca="true">+IF(OFFSET('Water Data'!$I$28,0,10*ROW('Water Data'!I43))="","",OFFSET('Water Data'!$I$28,0,10*ROW('Water Data'!I43)))</f>
        <v/>
      </c>
      <c r="CJ49" s="279" t="str">
        <f ca="true">+IF(OFFSET('Water Data'!$I$29,0,10*ROW('Water Data'!I43))="","",OFFSET('Water Data'!$I$29,0,10*ROW('Water Data'!I43)))</f>
        <v/>
      </c>
      <c r="CK49" s="279" t="str">
        <f ca="true">+IF(OFFSET('Sanitation Data'!$D$28,0,10*ROW('Sanitation Data'!D43))="","",OFFSET('Sanitation Data'!$D$28,0,10*ROW('Sanitation Data'!D43)))</f>
        <v/>
      </c>
      <c r="CL49" s="279" t="str">
        <f ca="true">+IF(OFFSET('Sanitation Data'!$D$29,0,10*ROW('Sanitation Data'!D43))="","",OFFSET('Sanitation Data'!$D$29,0,10*ROW('Sanitation Data'!D43)))</f>
        <v/>
      </c>
      <c r="CM49" s="279" t="str">
        <f ca="true">+IF(OFFSET('Sanitation Data'!$D$30,0,10*ROW('Sanitation Data'!D43))="","",OFFSET('Sanitation Data'!$D$30,0,10*ROW('Sanitation Data'!D43)))</f>
        <v/>
      </c>
      <c r="CN49" s="279" t="str">
        <f ca="true">+IF(OFFSET('Sanitation Data'!$D$31,0,10*ROW('Sanitation Data'!D43))="","",OFFSET('Sanitation Data'!$D$31,0,10*ROW('Sanitation Data'!D43)))</f>
        <v/>
      </c>
      <c r="CO49" s="279" t="str">
        <f ca="true">+IF(OFFSET('Sanitation Data'!$D$32,0,10*ROW('Sanitation Data'!D43))="","",OFFSET('Sanitation Data'!$D$32,0,10*ROW('Sanitation Data'!D43)))</f>
        <v/>
      </c>
      <c r="CP49" s="279" t="str">
        <f ca="true">+IF(OFFSET('Sanitation Data'!$E$28,0,10*ROW('Sanitation Data'!E43))="","",OFFSET('Sanitation Data'!$E$28,0,10*ROW('Sanitation Data'!E43)))</f>
        <v/>
      </c>
      <c r="CQ49" s="279" t="str">
        <f ca="true">+IF(OFFSET('Sanitation Data'!$E$29,0,10*ROW('Sanitation Data'!E43))="","",OFFSET('Sanitation Data'!$E$29,0,10*ROW('Sanitation Data'!E43)))</f>
        <v/>
      </c>
      <c r="CR49" s="279" t="str">
        <f ca="true">+IF(OFFSET('Sanitation Data'!$E$30,0,10*ROW('Sanitation Data'!E43))="","",OFFSET('Sanitation Data'!$E$30,0,10*ROW('Sanitation Data'!E43)))</f>
        <v/>
      </c>
      <c r="CS49" s="279" t="str">
        <f ca="true">+IF(OFFSET('Sanitation Data'!$E$31,0,10*ROW('Sanitation Data'!E43))="","",OFFSET('Sanitation Data'!$E$31,0,10*ROW('Sanitation Data'!E43)))</f>
        <v/>
      </c>
      <c r="CT49" s="279" t="str">
        <f ca="true">+IF(OFFSET('Sanitation Data'!$E$32,0,10*ROW('Sanitation Data'!E43))="","",OFFSET('Sanitation Data'!$E$32,0,10*ROW('Sanitation Data'!E43)))</f>
        <v/>
      </c>
      <c r="CU49" s="279" t="str">
        <f ca="true">+IF(OFFSET('Sanitation Data'!$F$28,0,10*ROW('Sanitation Data'!F43))="","",OFFSET('Sanitation Data'!$F$28,0,10*ROW('Sanitation Data'!F43)))</f>
        <v/>
      </c>
      <c r="CV49" s="279" t="str">
        <f ca="true">+IF(OFFSET('Sanitation Data'!$F$29,0,10*ROW('Sanitation Data'!F43))="","",OFFSET('Sanitation Data'!$F$29,0,10*ROW('Sanitation Data'!F43)))</f>
        <v/>
      </c>
      <c r="CW49" s="279" t="str">
        <f ca="true">+IF(OFFSET('Sanitation Data'!$F$30,0,10*ROW('Sanitation Data'!F43))="","",OFFSET('Sanitation Data'!$F$30,0,10*ROW('Sanitation Data'!F43)))</f>
        <v/>
      </c>
      <c r="CX49" s="279" t="str">
        <f ca="true">+IF(OFFSET('Sanitation Data'!$F$31,0,10*ROW('Sanitation Data'!F43))="","",OFFSET('Sanitation Data'!$F$31,0,10*ROW('Sanitation Data'!F43)))</f>
        <v/>
      </c>
      <c r="CY49" s="279" t="str">
        <f ca="true">+IF(OFFSET('Sanitation Data'!$F$32,0,10*ROW('Sanitation Data'!F43))="","",OFFSET('Sanitation Data'!$F$32,0,10*ROW('Sanitation Data'!F43)))</f>
        <v/>
      </c>
      <c r="CZ49" s="279" t="str">
        <f ca="true">+IF(OFFSET('Sanitation Data'!$G$28,0,10*ROW('Sanitation Data'!G43))="","",OFFSET('Sanitation Data'!$G$28,0,10*ROW('Sanitation Data'!G43)))</f>
        <v/>
      </c>
      <c r="DA49" s="279" t="str">
        <f ca="true">+IF(OFFSET('Sanitation Data'!$G$29,0,10*ROW('Sanitation Data'!G43))="","",OFFSET('Sanitation Data'!$G$29,0,10*ROW('Sanitation Data'!G43)))</f>
        <v/>
      </c>
      <c r="DB49" s="279" t="str">
        <f ca="true">+IF(OFFSET('Sanitation Data'!$G$30,0,10*ROW('Sanitation Data'!G43))="","",OFFSET('Sanitation Data'!$G$30,0,10*ROW('Sanitation Data'!G43)))</f>
        <v/>
      </c>
      <c r="DC49" s="279" t="str">
        <f ca="true">+IF(OFFSET('Sanitation Data'!$G$31,0,10*ROW('Sanitation Data'!G43))="","",OFFSET('Sanitation Data'!$G$31,0,10*ROW('Sanitation Data'!G43)))</f>
        <v/>
      </c>
      <c r="DD49" s="279" t="str">
        <f ca="true">+IF(OFFSET('Sanitation Data'!$G$32,0,10*ROW('Sanitation Data'!G43))="","",OFFSET('Sanitation Data'!$G$32,0,10*ROW('Sanitation Data'!G43)))</f>
        <v/>
      </c>
      <c r="DE49" s="279" t="str">
        <f ca="true">+IF(OFFSET('Sanitation Data'!$H$28,0,10*ROW('Sanitation Data'!H43))="","",OFFSET('Sanitation Data'!$H$28,0,10*ROW('Sanitation Data'!H43)))</f>
        <v/>
      </c>
      <c r="DF49" s="279" t="str">
        <f ca="true">+IF(OFFSET('Sanitation Data'!$H$29,0,10*ROW('Sanitation Data'!H43))="","",OFFSET('Sanitation Data'!$H$29,0,10*ROW('Sanitation Data'!H43)))</f>
        <v/>
      </c>
      <c r="DG49" s="279" t="str">
        <f ca="true">+IF(OFFSET('Sanitation Data'!$H$30,0,10*ROW('Sanitation Data'!H43))="","",OFFSET('Sanitation Data'!$H$30,0,10*ROW('Sanitation Data'!H43)))</f>
        <v/>
      </c>
      <c r="DH49" s="279" t="str">
        <f ca="true">+IF(OFFSET('Sanitation Data'!$H$31,0,10*ROW('Sanitation Data'!H43))="","",OFFSET('Sanitation Data'!$H$31,0,10*ROW('Sanitation Data'!H43)))</f>
        <v/>
      </c>
      <c r="DI49" s="279" t="str">
        <f ca="true">+IF(OFFSET('Sanitation Data'!$H$32,0,10*ROW('Sanitation Data'!H43))="","",OFFSET('Sanitation Data'!$H$32,0,10*ROW('Sanitation Data'!H43)))</f>
        <v/>
      </c>
      <c r="DJ49" s="279" t="str">
        <f ca="true">+IF(OFFSET('Sanitation Data'!$I$28,0,10*ROW('Sanitation Data'!I43))="","",OFFSET('Sanitation Data'!$I$28,0,10*ROW('Sanitation Data'!I43)))</f>
        <v/>
      </c>
      <c r="DK49" s="279" t="str">
        <f ca="true">+IF(OFFSET('Sanitation Data'!$I$29,0,10*ROW('Sanitation Data'!I43))="","",OFFSET('Sanitation Data'!$I$29,0,10*ROW('Sanitation Data'!I43)))</f>
        <v/>
      </c>
      <c r="DL49" s="279" t="str">
        <f ca="true">+IF(OFFSET('Sanitation Data'!$I$30,0,10*ROW('Sanitation Data'!I43))="","",OFFSET('Sanitation Data'!$I$30,0,10*ROW('Sanitation Data'!I43)))</f>
        <v/>
      </c>
      <c r="DM49" s="279" t="str">
        <f ca="true">+IF(OFFSET('Sanitation Data'!$I$31,0,10*ROW('Sanitation Data'!I43))="","",OFFSET('Sanitation Data'!$I$31,0,10*ROW('Sanitation Data'!I43)))</f>
        <v/>
      </c>
      <c r="DN49" s="279" t="str">
        <f ca="true">+IF(OFFSET('Sanitation Data'!$I$32,0,10*ROW('Sanitation Data'!I43))="","",OFFSET('Sanitation Data'!$I$32,0,10*ROW('Sanitation Data'!I43)))</f>
        <v/>
      </c>
      <c r="DO49" s="279" t="str">
        <f ca="true">+IF(OFFSET('Hygiene Data'!$D$11,0,10*ROW('Hygiene Data'!D43))="","",OFFSET('Hygiene Data'!$D$11,0,10*ROW('Hygiene Data'!D43)))</f>
        <v/>
      </c>
      <c r="DP49" s="279" t="str">
        <f ca="true">+IF(OFFSET('Hygiene Data'!$D$12,0,10*ROW('Hygiene Data'!D43))="","",OFFSET('Hygiene Data'!$D$12,0,10*ROW('Hygiene Data'!D43)))</f>
        <v/>
      </c>
      <c r="DQ49" s="279" t="str">
        <f ca="true">+IF(OFFSET('Hygiene Data'!$D$13,0,10*ROW('Hygiene Data'!D43))="","",OFFSET('Hygiene Data'!$D$13,0,10*ROW('Hygiene Data'!D43)))</f>
        <v/>
      </c>
      <c r="DR49" s="279" t="str">
        <f ca="true">+IF(OFFSET('Hygiene Data'!$E$11,0,10*ROW('Hygiene Data'!E43))="","",OFFSET('Hygiene Data'!$E$11,0,10*ROW('Hygiene Data'!E43)))</f>
        <v/>
      </c>
      <c r="DS49" s="279" t="str">
        <f ca="true">+IF(OFFSET('Hygiene Data'!$E$12,0,10*ROW('Hygiene Data'!E43))="","",OFFSET('Hygiene Data'!$E$12,0,10*ROW('Hygiene Data'!E43)))</f>
        <v/>
      </c>
      <c r="DT49" s="279" t="str">
        <f ca="true">+IF(OFFSET('Hygiene Data'!$E$13,0,10*ROW('Hygiene Data'!E43))="","",OFFSET('Hygiene Data'!$E$13,0,10*ROW('Hygiene Data'!E43)))</f>
        <v/>
      </c>
      <c r="DU49" s="279" t="str">
        <f ca="true">+IF(OFFSET('Hygiene Data'!$F$11,0,10*ROW('Hygiene Data'!F43))="","",OFFSET('Hygiene Data'!$F$11,0,10*ROW('Hygiene Data'!F43)))</f>
        <v/>
      </c>
      <c r="DV49" s="279" t="str">
        <f ca="true">+IF(OFFSET('Hygiene Data'!$F$12,0,10*ROW('Hygiene Data'!F43))="","",OFFSET('Hygiene Data'!$F$12,0,10*ROW('Hygiene Data'!F43)))</f>
        <v/>
      </c>
      <c r="DW49" s="279" t="str">
        <f ca="true">+IF(OFFSET('Hygiene Data'!$F$13,0,10*ROW('Hygiene Data'!F43))="","",OFFSET('Hygiene Data'!$F$13,0,10*ROW('Hygiene Data'!F43)))</f>
        <v/>
      </c>
      <c r="DX49" s="279" t="str">
        <f ca="true">+IF(OFFSET('Hygiene Data'!$G$11,0,10*ROW('Hygiene Data'!G43))="","",OFFSET('Hygiene Data'!$G$11,0,10*ROW('Hygiene Data'!G43)))</f>
        <v/>
      </c>
      <c r="DY49" s="279" t="str">
        <f ca="true">+IF(OFFSET('Hygiene Data'!$G$12,0,10*ROW('Hygiene Data'!G43))="","",OFFSET('Hygiene Data'!$G$12,0,10*ROW('Hygiene Data'!G43)))</f>
        <v/>
      </c>
      <c r="DZ49" s="279" t="str">
        <f ca="true">+IF(OFFSET('Hygiene Data'!$G$13,0,10*ROW('Hygiene Data'!G43))="","",OFFSET('Hygiene Data'!$G$13,0,10*ROW('Hygiene Data'!G43)))</f>
        <v/>
      </c>
      <c r="EA49" s="279" t="str">
        <f ca="true">+IF(OFFSET('Hygiene Data'!$H$11,0,10*ROW('Hygiene Data'!H43))="","",OFFSET('Hygiene Data'!$H$11,0,10*ROW('Hygiene Data'!H43)))</f>
        <v/>
      </c>
      <c r="EB49" s="279" t="str">
        <f ca="true">+IF(OFFSET('Hygiene Data'!$H$12,0,10*ROW('Hygiene Data'!H43))="","",OFFSET('Hygiene Data'!$H$12,0,10*ROW('Hygiene Data'!H43)))</f>
        <v/>
      </c>
      <c r="EC49" s="279" t="str">
        <f ca="true">+IF(OFFSET('Hygiene Data'!$H$13,0,10*ROW('Hygiene Data'!H43))="","",OFFSET('Hygiene Data'!$H$13,0,10*ROW('Hygiene Data'!H43)))</f>
        <v/>
      </c>
      <c r="ED49" s="279" t="str">
        <f ca="true">+IF(OFFSET('Hygiene Data'!$I$11,0,10*ROW('Hygiene Data'!I43))="","",OFFSET('Hygiene Data'!$I$11,0,10*ROW('Hygiene Data'!I43)))</f>
        <v/>
      </c>
      <c r="EE49" s="279" t="str">
        <f ca="true">+IF(OFFSET('Hygiene Data'!$I$12,0,10*ROW('Hygiene Data'!I43))="","",OFFSET('Hygiene Data'!$I$12,0,10*ROW('Hygiene Data'!I43)))</f>
        <v/>
      </c>
      <c r="EF49" s="27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9"/>
      <c r="BS50" s="279" t="str">
        <f ca="true">+IF(OFFSET('Water Data'!$D$27,0,10*ROW('Water Data'!D44))="","",OFFSET('Water Data'!$D$27,0,10*ROW('Water Data'!D44)))</f>
        <v/>
      </c>
      <c r="BT50" s="279" t="str">
        <f ca="true">+IF(OFFSET('Water Data'!$D$28,0,10*ROW('Water Data'!D44))="","",OFFSET('Water Data'!$D$28,0,10*ROW('Water Data'!D44)))</f>
        <v/>
      </c>
      <c r="BU50" s="279" t="str">
        <f ca="true">+IF(OFFSET('Water Data'!$D$29,0,10*ROW('Water Data'!D44))="","",OFFSET('Water Data'!$D$29,0,10*ROW('Water Data'!D44)))</f>
        <v/>
      </c>
      <c r="BV50" s="279" t="str">
        <f ca="true">+IF(OFFSET('Water Data'!$E$27,0,10*ROW('Water Data'!E44))="","",OFFSET('Water Data'!$E$27,0,10*ROW('Water Data'!E44)))</f>
        <v/>
      </c>
      <c r="BW50" s="279" t="str">
        <f ca="true">+IF(OFFSET('Water Data'!$E$28,0,10*ROW('Water Data'!E44))="","",OFFSET('Water Data'!$E$28,0,10*ROW('Water Data'!E44)))</f>
        <v/>
      </c>
      <c r="BX50" s="279" t="str">
        <f ca="true">+IF(OFFSET('Water Data'!$E$29,0,10*ROW('Water Data'!E44))="","",OFFSET('Water Data'!$E$29,0,10*ROW('Water Data'!E44)))</f>
        <v/>
      </c>
      <c r="BY50" s="279" t="str">
        <f ca="true">+IF(OFFSET('Water Data'!$F$27,0,10*ROW('Water Data'!F44))="","",OFFSET('Water Data'!$F$27,0,10*ROW('Water Data'!F44)))</f>
        <v/>
      </c>
      <c r="BZ50" s="279" t="str">
        <f ca="true">+IF(OFFSET('Water Data'!$F$28,0,10*ROW('Water Data'!F44))="","",OFFSET('Water Data'!$F$28,0,10*ROW('Water Data'!F44)))</f>
        <v/>
      </c>
      <c r="CA50" s="279" t="str">
        <f ca="true">+IF(OFFSET('Water Data'!$F$29,0,10*ROW('Water Data'!F44))="","",OFFSET('Water Data'!$F$29,0,10*ROW('Water Data'!F44)))</f>
        <v/>
      </c>
      <c r="CB50" s="279" t="str">
        <f ca="true">+IF(OFFSET('Water Data'!$G$27,0,10*ROW('Water Data'!G44))="","",OFFSET('Water Data'!$G$27,0,10*ROW('Water Data'!G44)))</f>
        <v/>
      </c>
      <c r="CC50" s="279" t="str">
        <f ca="true">+IF(OFFSET('Water Data'!$G$28,0,10*ROW('Water Data'!G44))="","",OFFSET('Water Data'!$G$28,0,10*ROW('Water Data'!G44)))</f>
        <v/>
      </c>
      <c r="CD50" s="279" t="str">
        <f ca="true">+IF(OFFSET('Water Data'!$G$29,0,10*ROW('Water Data'!G44))="","",OFFSET('Water Data'!$G$29,0,10*ROW('Water Data'!G44)))</f>
        <v/>
      </c>
      <c r="CE50" s="279" t="str">
        <f ca="true">+IF(OFFSET('Water Data'!$H$27,0,10*ROW('Water Data'!H44))="","",OFFSET('Water Data'!$H$27,0,10*ROW('Water Data'!H44)))</f>
        <v/>
      </c>
      <c r="CF50" s="279" t="str">
        <f ca="true">+IF(OFFSET('Water Data'!$H$28,0,10*ROW('Water Data'!H44))="","",OFFSET('Water Data'!$H$28,0,10*ROW('Water Data'!H44)))</f>
        <v/>
      </c>
      <c r="CG50" s="279" t="str">
        <f ca="true">+IF(OFFSET('Water Data'!$H$29,0,10*ROW('Water Data'!H44))="","",OFFSET('Water Data'!$H$29,0,10*ROW('Water Data'!H44)))</f>
        <v/>
      </c>
      <c r="CH50" s="279" t="str">
        <f ca="true">+IF(OFFSET('Water Data'!$I$27,0,10*ROW('Water Data'!I44))="","",OFFSET('Water Data'!$I$27,0,10*ROW('Water Data'!I44)))</f>
        <v/>
      </c>
      <c r="CI50" s="279" t="str">
        <f ca="true">+IF(OFFSET('Water Data'!$I$28,0,10*ROW('Water Data'!I44))="","",OFFSET('Water Data'!$I$28,0,10*ROW('Water Data'!I44)))</f>
        <v/>
      </c>
      <c r="CJ50" s="279" t="str">
        <f ca="true">+IF(OFFSET('Water Data'!$I$29,0,10*ROW('Water Data'!I44))="","",OFFSET('Water Data'!$I$29,0,10*ROW('Water Data'!I44)))</f>
        <v/>
      </c>
      <c r="CK50" s="279" t="str">
        <f ca="true">+IF(OFFSET('Sanitation Data'!$D$28,0,10*ROW('Sanitation Data'!D44))="","",OFFSET('Sanitation Data'!$D$28,0,10*ROW('Sanitation Data'!D44)))</f>
        <v/>
      </c>
      <c r="CL50" s="279" t="str">
        <f ca="true">+IF(OFFSET('Sanitation Data'!$D$29,0,10*ROW('Sanitation Data'!D44))="","",OFFSET('Sanitation Data'!$D$29,0,10*ROW('Sanitation Data'!D44)))</f>
        <v/>
      </c>
      <c r="CM50" s="279" t="str">
        <f ca="true">+IF(OFFSET('Sanitation Data'!$D$30,0,10*ROW('Sanitation Data'!D44))="","",OFFSET('Sanitation Data'!$D$30,0,10*ROW('Sanitation Data'!D44)))</f>
        <v/>
      </c>
      <c r="CN50" s="279" t="str">
        <f ca="true">+IF(OFFSET('Sanitation Data'!$D$31,0,10*ROW('Sanitation Data'!D44))="","",OFFSET('Sanitation Data'!$D$31,0,10*ROW('Sanitation Data'!D44)))</f>
        <v/>
      </c>
      <c r="CO50" s="279" t="str">
        <f ca="true">+IF(OFFSET('Sanitation Data'!$D$32,0,10*ROW('Sanitation Data'!D44))="","",OFFSET('Sanitation Data'!$D$32,0,10*ROW('Sanitation Data'!D44)))</f>
        <v/>
      </c>
      <c r="CP50" s="279" t="str">
        <f ca="true">+IF(OFFSET('Sanitation Data'!$E$28,0,10*ROW('Sanitation Data'!E44))="","",OFFSET('Sanitation Data'!$E$28,0,10*ROW('Sanitation Data'!E44)))</f>
        <v/>
      </c>
      <c r="CQ50" s="279" t="str">
        <f ca="true">+IF(OFFSET('Sanitation Data'!$E$29,0,10*ROW('Sanitation Data'!E44))="","",OFFSET('Sanitation Data'!$E$29,0,10*ROW('Sanitation Data'!E44)))</f>
        <v/>
      </c>
      <c r="CR50" s="279" t="str">
        <f ca="true">+IF(OFFSET('Sanitation Data'!$E$30,0,10*ROW('Sanitation Data'!E44))="","",OFFSET('Sanitation Data'!$E$30,0,10*ROW('Sanitation Data'!E44)))</f>
        <v/>
      </c>
      <c r="CS50" s="279" t="str">
        <f ca="true">+IF(OFFSET('Sanitation Data'!$E$31,0,10*ROW('Sanitation Data'!E44))="","",OFFSET('Sanitation Data'!$E$31,0,10*ROW('Sanitation Data'!E44)))</f>
        <v/>
      </c>
      <c r="CT50" s="279" t="str">
        <f ca="true">+IF(OFFSET('Sanitation Data'!$E$32,0,10*ROW('Sanitation Data'!E44))="","",OFFSET('Sanitation Data'!$E$32,0,10*ROW('Sanitation Data'!E44)))</f>
        <v/>
      </c>
      <c r="CU50" s="279" t="str">
        <f ca="true">+IF(OFFSET('Sanitation Data'!$F$28,0,10*ROW('Sanitation Data'!F44))="","",OFFSET('Sanitation Data'!$F$28,0,10*ROW('Sanitation Data'!F44)))</f>
        <v/>
      </c>
      <c r="CV50" s="279" t="str">
        <f ca="true">+IF(OFFSET('Sanitation Data'!$F$29,0,10*ROW('Sanitation Data'!F44))="","",OFFSET('Sanitation Data'!$F$29,0,10*ROW('Sanitation Data'!F44)))</f>
        <v/>
      </c>
      <c r="CW50" s="279" t="str">
        <f ca="true">+IF(OFFSET('Sanitation Data'!$F$30,0,10*ROW('Sanitation Data'!F44))="","",OFFSET('Sanitation Data'!$F$30,0,10*ROW('Sanitation Data'!F44)))</f>
        <v/>
      </c>
      <c r="CX50" s="279" t="str">
        <f ca="true">+IF(OFFSET('Sanitation Data'!$F$31,0,10*ROW('Sanitation Data'!F44))="","",OFFSET('Sanitation Data'!$F$31,0,10*ROW('Sanitation Data'!F44)))</f>
        <v/>
      </c>
      <c r="CY50" s="279" t="str">
        <f ca="true">+IF(OFFSET('Sanitation Data'!$F$32,0,10*ROW('Sanitation Data'!F44))="","",OFFSET('Sanitation Data'!$F$32,0,10*ROW('Sanitation Data'!F44)))</f>
        <v/>
      </c>
      <c r="CZ50" s="279" t="str">
        <f ca="true">+IF(OFFSET('Sanitation Data'!$G$28,0,10*ROW('Sanitation Data'!G44))="","",OFFSET('Sanitation Data'!$G$28,0,10*ROW('Sanitation Data'!G44)))</f>
        <v/>
      </c>
      <c r="DA50" s="279" t="str">
        <f ca="true">+IF(OFFSET('Sanitation Data'!$G$29,0,10*ROW('Sanitation Data'!G44))="","",OFFSET('Sanitation Data'!$G$29,0,10*ROW('Sanitation Data'!G44)))</f>
        <v/>
      </c>
      <c r="DB50" s="279" t="str">
        <f ca="true">+IF(OFFSET('Sanitation Data'!$G$30,0,10*ROW('Sanitation Data'!G44))="","",OFFSET('Sanitation Data'!$G$30,0,10*ROW('Sanitation Data'!G44)))</f>
        <v/>
      </c>
      <c r="DC50" s="279" t="str">
        <f ca="true">+IF(OFFSET('Sanitation Data'!$G$31,0,10*ROW('Sanitation Data'!G44))="","",OFFSET('Sanitation Data'!$G$31,0,10*ROW('Sanitation Data'!G44)))</f>
        <v/>
      </c>
      <c r="DD50" s="279" t="str">
        <f ca="true">+IF(OFFSET('Sanitation Data'!$G$32,0,10*ROW('Sanitation Data'!G44))="","",OFFSET('Sanitation Data'!$G$32,0,10*ROW('Sanitation Data'!G44)))</f>
        <v/>
      </c>
      <c r="DE50" s="279" t="str">
        <f ca="true">+IF(OFFSET('Sanitation Data'!$H$28,0,10*ROW('Sanitation Data'!H44))="","",OFFSET('Sanitation Data'!$H$28,0,10*ROW('Sanitation Data'!H44)))</f>
        <v/>
      </c>
      <c r="DF50" s="279" t="str">
        <f ca="true">+IF(OFFSET('Sanitation Data'!$H$29,0,10*ROW('Sanitation Data'!H44))="","",OFFSET('Sanitation Data'!$H$29,0,10*ROW('Sanitation Data'!H44)))</f>
        <v/>
      </c>
      <c r="DG50" s="279" t="str">
        <f ca="true">+IF(OFFSET('Sanitation Data'!$H$30,0,10*ROW('Sanitation Data'!H44))="","",OFFSET('Sanitation Data'!$H$30,0,10*ROW('Sanitation Data'!H44)))</f>
        <v/>
      </c>
      <c r="DH50" s="279" t="str">
        <f ca="true">+IF(OFFSET('Sanitation Data'!$H$31,0,10*ROW('Sanitation Data'!H44))="","",OFFSET('Sanitation Data'!$H$31,0,10*ROW('Sanitation Data'!H44)))</f>
        <v/>
      </c>
      <c r="DI50" s="279" t="str">
        <f ca="true">+IF(OFFSET('Sanitation Data'!$H$32,0,10*ROW('Sanitation Data'!H44))="","",OFFSET('Sanitation Data'!$H$32,0,10*ROW('Sanitation Data'!H44)))</f>
        <v/>
      </c>
      <c r="DJ50" s="279" t="str">
        <f ca="true">+IF(OFFSET('Sanitation Data'!$I$28,0,10*ROW('Sanitation Data'!I44))="","",OFFSET('Sanitation Data'!$I$28,0,10*ROW('Sanitation Data'!I44)))</f>
        <v/>
      </c>
      <c r="DK50" s="279" t="str">
        <f ca="true">+IF(OFFSET('Sanitation Data'!$I$29,0,10*ROW('Sanitation Data'!I44))="","",OFFSET('Sanitation Data'!$I$29,0,10*ROW('Sanitation Data'!I44)))</f>
        <v/>
      </c>
      <c r="DL50" s="279" t="str">
        <f ca="true">+IF(OFFSET('Sanitation Data'!$I$30,0,10*ROW('Sanitation Data'!I44))="","",OFFSET('Sanitation Data'!$I$30,0,10*ROW('Sanitation Data'!I44)))</f>
        <v/>
      </c>
      <c r="DM50" s="279" t="str">
        <f ca="true">+IF(OFFSET('Sanitation Data'!$I$31,0,10*ROW('Sanitation Data'!I44))="","",OFFSET('Sanitation Data'!$I$31,0,10*ROW('Sanitation Data'!I44)))</f>
        <v/>
      </c>
      <c r="DN50" s="279" t="str">
        <f ca="true">+IF(OFFSET('Sanitation Data'!$I$32,0,10*ROW('Sanitation Data'!I44))="","",OFFSET('Sanitation Data'!$I$32,0,10*ROW('Sanitation Data'!I44)))</f>
        <v/>
      </c>
      <c r="DO50" s="279" t="str">
        <f ca="true">+IF(OFFSET('Hygiene Data'!$D$11,0,10*ROW('Hygiene Data'!D44))="","",OFFSET('Hygiene Data'!$D$11,0,10*ROW('Hygiene Data'!D44)))</f>
        <v/>
      </c>
      <c r="DP50" s="279" t="str">
        <f ca="true">+IF(OFFSET('Hygiene Data'!$D$12,0,10*ROW('Hygiene Data'!D44))="","",OFFSET('Hygiene Data'!$D$12,0,10*ROW('Hygiene Data'!D44)))</f>
        <v/>
      </c>
      <c r="DQ50" s="279" t="str">
        <f ca="true">+IF(OFFSET('Hygiene Data'!$D$13,0,10*ROW('Hygiene Data'!D44))="","",OFFSET('Hygiene Data'!$D$13,0,10*ROW('Hygiene Data'!D44)))</f>
        <v/>
      </c>
      <c r="DR50" s="279" t="str">
        <f ca="true">+IF(OFFSET('Hygiene Data'!$E$11,0,10*ROW('Hygiene Data'!E44))="","",OFFSET('Hygiene Data'!$E$11,0,10*ROW('Hygiene Data'!E44)))</f>
        <v/>
      </c>
      <c r="DS50" s="279" t="str">
        <f ca="true">+IF(OFFSET('Hygiene Data'!$E$12,0,10*ROW('Hygiene Data'!E44))="","",OFFSET('Hygiene Data'!$E$12,0,10*ROW('Hygiene Data'!E44)))</f>
        <v/>
      </c>
      <c r="DT50" s="279" t="str">
        <f ca="true">+IF(OFFSET('Hygiene Data'!$E$13,0,10*ROW('Hygiene Data'!E44))="","",OFFSET('Hygiene Data'!$E$13,0,10*ROW('Hygiene Data'!E44)))</f>
        <v/>
      </c>
      <c r="DU50" s="279" t="str">
        <f ca="true">+IF(OFFSET('Hygiene Data'!$F$11,0,10*ROW('Hygiene Data'!F44))="","",OFFSET('Hygiene Data'!$F$11,0,10*ROW('Hygiene Data'!F44)))</f>
        <v/>
      </c>
      <c r="DV50" s="279" t="str">
        <f ca="true">+IF(OFFSET('Hygiene Data'!$F$12,0,10*ROW('Hygiene Data'!F44))="","",OFFSET('Hygiene Data'!$F$12,0,10*ROW('Hygiene Data'!F44)))</f>
        <v/>
      </c>
      <c r="DW50" s="279" t="str">
        <f ca="true">+IF(OFFSET('Hygiene Data'!$F$13,0,10*ROW('Hygiene Data'!F44))="","",OFFSET('Hygiene Data'!$F$13,0,10*ROW('Hygiene Data'!F44)))</f>
        <v/>
      </c>
      <c r="DX50" s="279" t="str">
        <f ca="true">+IF(OFFSET('Hygiene Data'!$G$11,0,10*ROW('Hygiene Data'!G44))="","",OFFSET('Hygiene Data'!$G$11,0,10*ROW('Hygiene Data'!G44)))</f>
        <v/>
      </c>
      <c r="DY50" s="279" t="str">
        <f ca="true">+IF(OFFSET('Hygiene Data'!$G$12,0,10*ROW('Hygiene Data'!G44))="","",OFFSET('Hygiene Data'!$G$12,0,10*ROW('Hygiene Data'!G44)))</f>
        <v/>
      </c>
      <c r="DZ50" s="279" t="str">
        <f ca="true">+IF(OFFSET('Hygiene Data'!$G$13,0,10*ROW('Hygiene Data'!G44))="","",OFFSET('Hygiene Data'!$G$13,0,10*ROW('Hygiene Data'!G44)))</f>
        <v/>
      </c>
      <c r="EA50" s="279" t="str">
        <f ca="true">+IF(OFFSET('Hygiene Data'!$H$11,0,10*ROW('Hygiene Data'!H44))="","",OFFSET('Hygiene Data'!$H$11,0,10*ROW('Hygiene Data'!H44)))</f>
        <v/>
      </c>
      <c r="EB50" s="279" t="str">
        <f ca="true">+IF(OFFSET('Hygiene Data'!$H$12,0,10*ROW('Hygiene Data'!H44))="","",OFFSET('Hygiene Data'!$H$12,0,10*ROW('Hygiene Data'!H44)))</f>
        <v/>
      </c>
      <c r="EC50" s="279" t="str">
        <f ca="true">+IF(OFFSET('Hygiene Data'!$H$13,0,10*ROW('Hygiene Data'!H44))="","",OFFSET('Hygiene Data'!$H$13,0,10*ROW('Hygiene Data'!H44)))</f>
        <v/>
      </c>
      <c r="ED50" s="279" t="str">
        <f ca="true">+IF(OFFSET('Hygiene Data'!$I$11,0,10*ROW('Hygiene Data'!I44))="","",OFFSET('Hygiene Data'!$I$11,0,10*ROW('Hygiene Data'!I44)))</f>
        <v/>
      </c>
      <c r="EE50" s="279" t="str">
        <f ca="true">+IF(OFFSET('Hygiene Data'!$I$12,0,10*ROW('Hygiene Data'!I44))="","",OFFSET('Hygiene Data'!$I$12,0,10*ROW('Hygiene Data'!I44)))</f>
        <v/>
      </c>
      <c r="EF50" s="27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9"/>
      <c r="BS51" s="279" t="str">
        <f ca="true">+IF(OFFSET('Water Data'!$D$27,0,10*ROW('Water Data'!D45))="","",OFFSET('Water Data'!$D$27,0,10*ROW('Water Data'!D45)))</f>
        <v/>
      </c>
      <c r="BT51" s="279" t="str">
        <f ca="true">+IF(OFFSET('Water Data'!$D$28,0,10*ROW('Water Data'!D45))="","",OFFSET('Water Data'!$D$28,0,10*ROW('Water Data'!D45)))</f>
        <v/>
      </c>
      <c r="BU51" s="279" t="str">
        <f ca="true">+IF(OFFSET('Water Data'!$D$29,0,10*ROW('Water Data'!D45))="","",OFFSET('Water Data'!$D$29,0,10*ROW('Water Data'!D45)))</f>
        <v/>
      </c>
      <c r="BV51" s="279" t="str">
        <f ca="true">+IF(OFFSET('Water Data'!$E$27,0,10*ROW('Water Data'!E45))="","",OFFSET('Water Data'!$E$27,0,10*ROW('Water Data'!E45)))</f>
        <v/>
      </c>
      <c r="BW51" s="279" t="str">
        <f ca="true">+IF(OFFSET('Water Data'!$E$28,0,10*ROW('Water Data'!E45))="","",OFFSET('Water Data'!$E$28,0,10*ROW('Water Data'!E45)))</f>
        <v/>
      </c>
      <c r="BX51" s="279" t="str">
        <f ca="true">+IF(OFFSET('Water Data'!$E$29,0,10*ROW('Water Data'!E45))="","",OFFSET('Water Data'!$E$29,0,10*ROW('Water Data'!E45)))</f>
        <v/>
      </c>
      <c r="BY51" s="279" t="str">
        <f ca="true">+IF(OFFSET('Water Data'!$F$27,0,10*ROW('Water Data'!F45))="","",OFFSET('Water Data'!$F$27,0,10*ROW('Water Data'!F45)))</f>
        <v/>
      </c>
      <c r="BZ51" s="279" t="str">
        <f ca="true">+IF(OFFSET('Water Data'!$F$28,0,10*ROW('Water Data'!F45))="","",OFFSET('Water Data'!$F$28,0,10*ROW('Water Data'!F45)))</f>
        <v/>
      </c>
      <c r="CA51" s="279" t="str">
        <f ca="true">+IF(OFFSET('Water Data'!$F$29,0,10*ROW('Water Data'!F45))="","",OFFSET('Water Data'!$F$29,0,10*ROW('Water Data'!F45)))</f>
        <v/>
      </c>
      <c r="CB51" s="279" t="str">
        <f ca="true">+IF(OFFSET('Water Data'!$G$27,0,10*ROW('Water Data'!G45))="","",OFFSET('Water Data'!$G$27,0,10*ROW('Water Data'!G45)))</f>
        <v/>
      </c>
      <c r="CC51" s="279" t="str">
        <f ca="true">+IF(OFFSET('Water Data'!$G$28,0,10*ROW('Water Data'!G45))="","",OFFSET('Water Data'!$G$28,0,10*ROW('Water Data'!G45)))</f>
        <v/>
      </c>
      <c r="CD51" s="279" t="str">
        <f ca="true">+IF(OFFSET('Water Data'!$G$29,0,10*ROW('Water Data'!G45))="","",OFFSET('Water Data'!$G$29,0,10*ROW('Water Data'!G45)))</f>
        <v/>
      </c>
      <c r="CE51" s="279" t="str">
        <f ca="true">+IF(OFFSET('Water Data'!$H$27,0,10*ROW('Water Data'!H45))="","",OFFSET('Water Data'!$H$27,0,10*ROW('Water Data'!H45)))</f>
        <v/>
      </c>
      <c r="CF51" s="279" t="str">
        <f ca="true">+IF(OFFSET('Water Data'!$H$28,0,10*ROW('Water Data'!H45))="","",OFFSET('Water Data'!$H$28,0,10*ROW('Water Data'!H45)))</f>
        <v/>
      </c>
      <c r="CG51" s="279" t="str">
        <f ca="true">+IF(OFFSET('Water Data'!$H$29,0,10*ROW('Water Data'!H45))="","",OFFSET('Water Data'!$H$29,0,10*ROW('Water Data'!H45)))</f>
        <v/>
      </c>
      <c r="CH51" s="279" t="str">
        <f ca="true">+IF(OFFSET('Water Data'!$I$27,0,10*ROW('Water Data'!I45))="","",OFFSET('Water Data'!$I$27,0,10*ROW('Water Data'!I45)))</f>
        <v/>
      </c>
      <c r="CI51" s="279" t="str">
        <f ca="true">+IF(OFFSET('Water Data'!$I$28,0,10*ROW('Water Data'!I45))="","",OFFSET('Water Data'!$I$28,0,10*ROW('Water Data'!I45)))</f>
        <v/>
      </c>
      <c r="CJ51" s="279" t="str">
        <f ca="true">+IF(OFFSET('Water Data'!$I$29,0,10*ROW('Water Data'!I45))="","",OFFSET('Water Data'!$I$29,0,10*ROW('Water Data'!I45)))</f>
        <v/>
      </c>
      <c r="CK51" s="279" t="str">
        <f ca="true">+IF(OFFSET('Sanitation Data'!$D$28,0,10*ROW('Sanitation Data'!D45))="","",OFFSET('Sanitation Data'!$D$28,0,10*ROW('Sanitation Data'!D45)))</f>
        <v/>
      </c>
      <c r="CL51" s="279" t="str">
        <f ca="true">+IF(OFFSET('Sanitation Data'!$D$29,0,10*ROW('Sanitation Data'!D45))="","",OFFSET('Sanitation Data'!$D$29,0,10*ROW('Sanitation Data'!D45)))</f>
        <v/>
      </c>
      <c r="CM51" s="279" t="str">
        <f ca="true">+IF(OFFSET('Sanitation Data'!$D$30,0,10*ROW('Sanitation Data'!D45))="","",OFFSET('Sanitation Data'!$D$30,0,10*ROW('Sanitation Data'!D45)))</f>
        <v/>
      </c>
      <c r="CN51" s="279" t="str">
        <f ca="true">+IF(OFFSET('Sanitation Data'!$D$31,0,10*ROW('Sanitation Data'!D45))="","",OFFSET('Sanitation Data'!$D$31,0,10*ROW('Sanitation Data'!D45)))</f>
        <v/>
      </c>
      <c r="CO51" s="279" t="str">
        <f ca="true">+IF(OFFSET('Sanitation Data'!$D$32,0,10*ROW('Sanitation Data'!D45))="","",OFFSET('Sanitation Data'!$D$32,0,10*ROW('Sanitation Data'!D45)))</f>
        <v/>
      </c>
      <c r="CP51" s="279" t="str">
        <f ca="true">+IF(OFFSET('Sanitation Data'!$E$28,0,10*ROW('Sanitation Data'!E45))="","",OFFSET('Sanitation Data'!$E$28,0,10*ROW('Sanitation Data'!E45)))</f>
        <v/>
      </c>
      <c r="CQ51" s="279" t="str">
        <f ca="true">+IF(OFFSET('Sanitation Data'!$E$29,0,10*ROW('Sanitation Data'!E45))="","",OFFSET('Sanitation Data'!$E$29,0,10*ROW('Sanitation Data'!E45)))</f>
        <v/>
      </c>
      <c r="CR51" s="279" t="str">
        <f ca="true">+IF(OFFSET('Sanitation Data'!$E$30,0,10*ROW('Sanitation Data'!E45))="","",OFFSET('Sanitation Data'!$E$30,0,10*ROW('Sanitation Data'!E45)))</f>
        <v/>
      </c>
      <c r="CS51" s="279" t="str">
        <f ca="true">+IF(OFFSET('Sanitation Data'!$E$31,0,10*ROW('Sanitation Data'!E45))="","",OFFSET('Sanitation Data'!$E$31,0,10*ROW('Sanitation Data'!E45)))</f>
        <v/>
      </c>
      <c r="CT51" s="279" t="str">
        <f ca="true">+IF(OFFSET('Sanitation Data'!$E$32,0,10*ROW('Sanitation Data'!E45))="","",OFFSET('Sanitation Data'!$E$32,0,10*ROW('Sanitation Data'!E45)))</f>
        <v/>
      </c>
      <c r="CU51" s="279" t="str">
        <f ca="true">+IF(OFFSET('Sanitation Data'!$F$28,0,10*ROW('Sanitation Data'!F45))="","",OFFSET('Sanitation Data'!$F$28,0,10*ROW('Sanitation Data'!F45)))</f>
        <v/>
      </c>
      <c r="CV51" s="279" t="str">
        <f ca="true">+IF(OFFSET('Sanitation Data'!$F$29,0,10*ROW('Sanitation Data'!F45))="","",OFFSET('Sanitation Data'!$F$29,0,10*ROW('Sanitation Data'!F45)))</f>
        <v/>
      </c>
      <c r="CW51" s="279" t="str">
        <f ca="true">+IF(OFFSET('Sanitation Data'!$F$30,0,10*ROW('Sanitation Data'!F45))="","",OFFSET('Sanitation Data'!$F$30,0,10*ROW('Sanitation Data'!F45)))</f>
        <v/>
      </c>
      <c r="CX51" s="279" t="str">
        <f ca="true">+IF(OFFSET('Sanitation Data'!$F$31,0,10*ROW('Sanitation Data'!F45))="","",OFFSET('Sanitation Data'!$F$31,0,10*ROW('Sanitation Data'!F45)))</f>
        <v/>
      </c>
      <c r="CY51" s="279" t="str">
        <f ca="true">+IF(OFFSET('Sanitation Data'!$F$32,0,10*ROW('Sanitation Data'!F45))="","",OFFSET('Sanitation Data'!$F$32,0,10*ROW('Sanitation Data'!F45)))</f>
        <v/>
      </c>
      <c r="CZ51" s="279" t="str">
        <f ca="true">+IF(OFFSET('Sanitation Data'!$G$28,0,10*ROW('Sanitation Data'!G45))="","",OFFSET('Sanitation Data'!$G$28,0,10*ROW('Sanitation Data'!G45)))</f>
        <v/>
      </c>
      <c r="DA51" s="279" t="str">
        <f ca="true">+IF(OFFSET('Sanitation Data'!$G$29,0,10*ROW('Sanitation Data'!G45))="","",OFFSET('Sanitation Data'!$G$29,0,10*ROW('Sanitation Data'!G45)))</f>
        <v/>
      </c>
      <c r="DB51" s="279" t="str">
        <f ca="true">+IF(OFFSET('Sanitation Data'!$G$30,0,10*ROW('Sanitation Data'!G45))="","",OFFSET('Sanitation Data'!$G$30,0,10*ROW('Sanitation Data'!G45)))</f>
        <v/>
      </c>
      <c r="DC51" s="279" t="str">
        <f ca="true">+IF(OFFSET('Sanitation Data'!$G$31,0,10*ROW('Sanitation Data'!G45))="","",OFFSET('Sanitation Data'!$G$31,0,10*ROW('Sanitation Data'!G45)))</f>
        <v/>
      </c>
      <c r="DD51" s="279" t="str">
        <f ca="true">+IF(OFFSET('Sanitation Data'!$G$32,0,10*ROW('Sanitation Data'!G45))="","",OFFSET('Sanitation Data'!$G$32,0,10*ROW('Sanitation Data'!G45)))</f>
        <v/>
      </c>
      <c r="DE51" s="279" t="str">
        <f ca="true">+IF(OFFSET('Sanitation Data'!$H$28,0,10*ROW('Sanitation Data'!H45))="","",OFFSET('Sanitation Data'!$H$28,0,10*ROW('Sanitation Data'!H45)))</f>
        <v/>
      </c>
      <c r="DF51" s="279" t="str">
        <f ca="true">+IF(OFFSET('Sanitation Data'!$H$29,0,10*ROW('Sanitation Data'!H45))="","",OFFSET('Sanitation Data'!$H$29,0,10*ROW('Sanitation Data'!H45)))</f>
        <v/>
      </c>
      <c r="DG51" s="279" t="str">
        <f ca="true">+IF(OFFSET('Sanitation Data'!$H$30,0,10*ROW('Sanitation Data'!H45))="","",OFFSET('Sanitation Data'!$H$30,0,10*ROW('Sanitation Data'!H45)))</f>
        <v/>
      </c>
      <c r="DH51" s="279" t="str">
        <f ca="true">+IF(OFFSET('Sanitation Data'!$H$31,0,10*ROW('Sanitation Data'!H45))="","",OFFSET('Sanitation Data'!$H$31,0,10*ROW('Sanitation Data'!H45)))</f>
        <v/>
      </c>
      <c r="DI51" s="279" t="str">
        <f ca="true">+IF(OFFSET('Sanitation Data'!$H$32,0,10*ROW('Sanitation Data'!H45))="","",OFFSET('Sanitation Data'!$H$32,0,10*ROW('Sanitation Data'!H45)))</f>
        <v/>
      </c>
      <c r="DJ51" s="279" t="str">
        <f ca="true">+IF(OFFSET('Sanitation Data'!$I$28,0,10*ROW('Sanitation Data'!I45))="","",OFFSET('Sanitation Data'!$I$28,0,10*ROW('Sanitation Data'!I45)))</f>
        <v/>
      </c>
      <c r="DK51" s="279" t="str">
        <f ca="true">+IF(OFFSET('Sanitation Data'!$I$29,0,10*ROW('Sanitation Data'!I45))="","",OFFSET('Sanitation Data'!$I$29,0,10*ROW('Sanitation Data'!I45)))</f>
        <v/>
      </c>
      <c r="DL51" s="279" t="str">
        <f ca="true">+IF(OFFSET('Sanitation Data'!$I$30,0,10*ROW('Sanitation Data'!I45))="","",OFFSET('Sanitation Data'!$I$30,0,10*ROW('Sanitation Data'!I45)))</f>
        <v/>
      </c>
      <c r="DM51" s="279" t="str">
        <f ca="true">+IF(OFFSET('Sanitation Data'!$I$31,0,10*ROW('Sanitation Data'!I45))="","",OFFSET('Sanitation Data'!$I$31,0,10*ROW('Sanitation Data'!I45)))</f>
        <v/>
      </c>
      <c r="DN51" s="279" t="str">
        <f ca="true">+IF(OFFSET('Sanitation Data'!$I$32,0,10*ROW('Sanitation Data'!I45))="","",OFFSET('Sanitation Data'!$I$32,0,10*ROW('Sanitation Data'!I45)))</f>
        <v/>
      </c>
      <c r="DO51" s="279" t="str">
        <f ca="true">+IF(OFFSET('Hygiene Data'!$D$11,0,10*ROW('Hygiene Data'!D45))="","",OFFSET('Hygiene Data'!$D$11,0,10*ROW('Hygiene Data'!D45)))</f>
        <v/>
      </c>
      <c r="DP51" s="279" t="str">
        <f ca="true">+IF(OFFSET('Hygiene Data'!$D$12,0,10*ROW('Hygiene Data'!D45))="","",OFFSET('Hygiene Data'!$D$12,0,10*ROW('Hygiene Data'!D45)))</f>
        <v/>
      </c>
      <c r="DQ51" s="279" t="str">
        <f ca="true">+IF(OFFSET('Hygiene Data'!$D$13,0,10*ROW('Hygiene Data'!D45))="","",OFFSET('Hygiene Data'!$D$13,0,10*ROW('Hygiene Data'!D45)))</f>
        <v/>
      </c>
      <c r="DR51" s="279" t="str">
        <f ca="true">+IF(OFFSET('Hygiene Data'!$E$11,0,10*ROW('Hygiene Data'!E45))="","",OFFSET('Hygiene Data'!$E$11,0,10*ROW('Hygiene Data'!E45)))</f>
        <v/>
      </c>
      <c r="DS51" s="279" t="str">
        <f ca="true">+IF(OFFSET('Hygiene Data'!$E$12,0,10*ROW('Hygiene Data'!E45))="","",OFFSET('Hygiene Data'!$E$12,0,10*ROW('Hygiene Data'!E45)))</f>
        <v/>
      </c>
      <c r="DT51" s="279" t="str">
        <f ca="true">+IF(OFFSET('Hygiene Data'!$E$13,0,10*ROW('Hygiene Data'!E45))="","",OFFSET('Hygiene Data'!$E$13,0,10*ROW('Hygiene Data'!E45)))</f>
        <v/>
      </c>
      <c r="DU51" s="279" t="str">
        <f ca="true">+IF(OFFSET('Hygiene Data'!$F$11,0,10*ROW('Hygiene Data'!F45))="","",OFFSET('Hygiene Data'!$F$11,0,10*ROW('Hygiene Data'!F45)))</f>
        <v/>
      </c>
      <c r="DV51" s="279" t="str">
        <f ca="true">+IF(OFFSET('Hygiene Data'!$F$12,0,10*ROW('Hygiene Data'!F45))="","",OFFSET('Hygiene Data'!$F$12,0,10*ROW('Hygiene Data'!F45)))</f>
        <v/>
      </c>
      <c r="DW51" s="279" t="str">
        <f ca="true">+IF(OFFSET('Hygiene Data'!$F$13,0,10*ROW('Hygiene Data'!F45))="","",OFFSET('Hygiene Data'!$F$13,0,10*ROW('Hygiene Data'!F45)))</f>
        <v/>
      </c>
      <c r="DX51" s="279" t="str">
        <f ca="true">+IF(OFFSET('Hygiene Data'!$G$11,0,10*ROW('Hygiene Data'!G45))="","",OFFSET('Hygiene Data'!$G$11,0,10*ROW('Hygiene Data'!G45)))</f>
        <v/>
      </c>
      <c r="DY51" s="279" t="str">
        <f ca="true">+IF(OFFSET('Hygiene Data'!$G$12,0,10*ROW('Hygiene Data'!G45))="","",OFFSET('Hygiene Data'!$G$12,0,10*ROW('Hygiene Data'!G45)))</f>
        <v/>
      </c>
      <c r="DZ51" s="279" t="str">
        <f ca="true">+IF(OFFSET('Hygiene Data'!$G$13,0,10*ROW('Hygiene Data'!G45))="","",OFFSET('Hygiene Data'!$G$13,0,10*ROW('Hygiene Data'!G45)))</f>
        <v/>
      </c>
      <c r="EA51" s="279" t="str">
        <f ca="true">+IF(OFFSET('Hygiene Data'!$H$11,0,10*ROW('Hygiene Data'!H45))="","",OFFSET('Hygiene Data'!$H$11,0,10*ROW('Hygiene Data'!H45)))</f>
        <v/>
      </c>
      <c r="EB51" s="279" t="str">
        <f ca="true">+IF(OFFSET('Hygiene Data'!$H$12,0,10*ROW('Hygiene Data'!H45))="","",OFFSET('Hygiene Data'!$H$12,0,10*ROW('Hygiene Data'!H45)))</f>
        <v/>
      </c>
      <c r="EC51" s="279" t="str">
        <f ca="true">+IF(OFFSET('Hygiene Data'!$H$13,0,10*ROW('Hygiene Data'!H45))="","",OFFSET('Hygiene Data'!$H$13,0,10*ROW('Hygiene Data'!H45)))</f>
        <v/>
      </c>
      <c r="ED51" s="279" t="str">
        <f ca="true">+IF(OFFSET('Hygiene Data'!$I$11,0,10*ROW('Hygiene Data'!I45))="","",OFFSET('Hygiene Data'!$I$11,0,10*ROW('Hygiene Data'!I45)))</f>
        <v/>
      </c>
      <c r="EE51" s="279" t="str">
        <f ca="true">+IF(OFFSET('Hygiene Data'!$I$12,0,10*ROW('Hygiene Data'!I45))="","",OFFSET('Hygiene Data'!$I$12,0,10*ROW('Hygiene Data'!I45)))</f>
        <v/>
      </c>
      <c r="EF51" s="27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9"/>
      <c r="BS52" s="279" t="str">
        <f ca="true">+IF(OFFSET('Water Data'!$D$27,0,10*ROW('Water Data'!D46))="","",OFFSET('Water Data'!$D$27,0,10*ROW('Water Data'!D46)))</f>
        <v/>
      </c>
      <c r="BT52" s="279" t="str">
        <f ca="true">+IF(OFFSET('Water Data'!$D$28,0,10*ROW('Water Data'!D46))="","",OFFSET('Water Data'!$D$28,0,10*ROW('Water Data'!D46)))</f>
        <v/>
      </c>
      <c r="BU52" s="279" t="str">
        <f ca="true">+IF(OFFSET('Water Data'!$D$29,0,10*ROW('Water Data'!D46))="","",OFFSET('Water Data'!$D$29,0,10*ROW('Water Data'!D46)))</f>
        <v/>
      </c>
      <c r="BV52" s="279" t="str">
        <f ca="true">+IF(OFFSET('Water Data'!$E$27,0,10*ROW('Water Data'!E46))="","",OFFSET('Water Data'!$E$27,0,10*ROW('Water Data'!E46)))</f>
        <v/>
      </c>
      <c r="BW52" s="279" t="str">
        <f ca="true">+IF(OFFSET('Water Data'!$E$28,0,10*ROW('Water Data'!E46))="","",OFFSET('Water Data'!$E$28,0,10*ROW('Water Data'!E46)))</f>
        <v/>
      </c>
      <c r="BX52" s="279" t="str">
        <f ca="true">+IF(OFFSET('Water Data'!$E$29,0,10*ROW('Water Data'!E46))="","",OFFSET('Water Data'!$E$29,0,10*ROW('Water Data'!E46)))</f>
        <v/>
      </c>
      <c r="BY52" s="279" t="str">
        <f ca="true">+IF(OFFSET('Water Data'!$F$27,0,10*ROW('Water Data'!F46))="","",OFFSET('Water Data'!$F$27,0,10*ROW('Water Data'!F46)))</f>
        <v/>
      </c>
      <c r="BZ52" s="279" t="str">
        <f ca="true">+IF(OFFSET('Water Data'!$F$28,0,10*ROW('Water Data'!F46))="","",OFFSET('Water Data'!$F$28,0,10*ROW('Water Data'!F46)))</f>
        <v/>
      </c>
      <c r="CA52" s="279" t="str">
        <f ca="true">+IF(OFFSET('Water Data'!$F$29,0,10*ROW('Water Data'!F46))="","",OFFSET('Water Data'!$F$29,0,10*ROW('Water Data'!F46)))</f>
        <v/>
      </c>
      <c r="CB52" s="279" t="str">
        <f ca="true">+IF(OFFSET('Water Data'!$G$27,0,10*ROW('Water Data'!G46))="","",OFFSET('Water Data'!$G$27,0,10*ROW('Water Data'!G46)))</f>
        <v/>
      </c>
      <c r="CC52" s="279" t="str">
        <f ca="true">+IF(OFFSET('Water Data'!$G$28,0,10*ROW('Water Data'!G46))="","",OFFSET('Water Data'!$G$28,0,10*ROW('Water Data'!G46)))</f>
        <v/>
      </c>
      <c r="CD52" s="279" t="str">
        <f ca="true">+IF(OFFSET('Water Data'!$G$29,0,10*ROW('Water Data'!G46))="","",OFFSET('Water Data'!$G$29,0,10*ROW('Water Data'!G46)))</f>
        <v/>
      </c>
      <c r="CE52" s="279" t="str">
        <f ca="true">+IF(OFFSET('Water Data'!$H$27,0,10*ROW('Water Data'!H46))="","",OFFSET('Water Data'!$H$27,0,10*ROW('Water Data'!H46)))</f>
        <v/>
      </c>
      <c r="CF52" s="279" t="str">
        <f ca="true">+IF(OFFSET('Water Data'!$H$28,0,10*ROW('Water Data'!H46))="","",OFFSET('Water Data'!$H$28,0,10*ROW('Water Data'!H46)))</f>
        <v/>
      </c>
      <c r="CG52" s="279" t="str">
        <f ca="true">+IF(OFFSET('Water Data'!$H$29,0,10*ROW('Water Data'!H46))="","",OFFSET('Water Data'!$H$29,0,10*ROW('Water Data'!H46)))</f>
        <v/>
      </c>
      <c r="CH52" s="279" t="str">
        <f ca="true">+IF(OFFSET('Water Data'!$I$27,0,10*ROW('Water Data'!I46))="","",OFFSET('Water Data'!$I$27,0,10*ROW('Water Data'!I46)))</f>
        <v/>
      </c>
      <c r="CI52" s="279" t="str">
        <f ca="true">+IF(OFFSET('Water Data'!$I$28,0,10*ROW('Water Data'!I46))="","",OFFSET('Water Data'!$I$28,0,10*ROW('Water Data'!I46)))</f>
        <v/>
      </c>
      <c r="CJ52" s="279" t="str">
        <f ca="true">+IF(OFFSET('Water Data'!$I$29,0,10*ROW('Water Data'!I46))="","",OFFSET('Water Data'!$I$29,0,10*ROW('Water Data'!I46)))</f>
        <v/>
      </c>
      <c r="CK52" s="279" t="str">
        <f ca="true">+IF(OFFSET('Sanitation Data'!$D$28,0,10*ROW('Sanitation Data'!D46))="","",OFFSET('Sanitation Data'!$D$28,0,10*ROW('Sanitation Data'!D46)))</f>
        <v/>
      </c>
      <c r="CL52" s="279" t="str">
        <f ca="true">+IF(OFFSET('Sanitation Data'!$D$29,0,10*ROW('Sanitation Data'!D46))="","",OFFSET('Sanitation Data'!$D$29,0,10*ROW('Sanitation Data'!D46)))</f>
        <v/>
      </c>
      <c r="CM52" s="279" t="str">
        <f ca="true">+IF(OFFSET('Sanitation Data'!$D$30,0,10*ROW('Sanitation Data'!D46))="","",OFFSET('Sanitation Data'!$D$30,0,10*ROW('Sanitation Data'!D46)))</f>
        <v/>
      </c>
      <c r="CN52" s="279" t="str">
        <f ca="true">+IF(OFFSET('Sanitation Data'!$D$31,0,10*ROW('Sanitation Data'!D46))="","",OFFSET('Sanitation Data'!$D$31,0,10*ROW('Sanitation Data'!D46)))</f>
        <v/>
      </c>
      <c r="CO52" s="279" t="str">
        <f ca="true">+IF(OFFSET('Sanitation Data'!$D$32,0,10*ROW('Sanitation Data'!D46))="","",OFFSET('Sanitation Data'!$D$32,0,10*ROW('Sanitation Data'!D46)))</f>
        <v/>
      </c>
      <c r="CP52" s="279" t="str">
        <f ca="true">+IF(OFFSET('Sanitation Data'!$E$28,0,10*ROW('Sanitation Data'!E46))="","",OFFSET('Sanitation Data'!$E$28,0,10*ROW('Sanitation Data'!E46)))</f>
        <v/>
      </c>
      <c r="CQ52" s="279" t="str">
        <f ca="true">+IF(OFFSET('Sanitation Data'!$E$29,0,10*ROW('Sanitation Data'!E46))="","",OFFSET('Sanitation Data'!$E$29,0,10*ROW('Sanitation Data'!E46)))</f>
        <v/>
      </c>
      <c r="CR52" s="279" t="str">
        <f ca="true">+IF(OFFSET('Sanitation Data'!$E$30,0,10*ROW('Sanitation Data'!E46))="","",OFFSET('Sanitation Data'!$E$30,0,10*ROW('Sanitation Data'!E46)))</f>
        <v/>
      </c>
      <c r="CS52" s="279" t="str">
        <f ca="true">+IF(OFFSET('Sanitation Data'!$E$31,0,10*ROW('Sanitation Data'!E46))="","",OFFSET('Sanitation Data'!$E$31,0,10*ROW('Sanitation Data'!E46)))</f>
        <v/>
      </c>
      <c r="CT52" s="279" t="str">
        <f ca="true">+IF(OFFSET('Sanitation Data'!$E$32,0,10*ROW('Sanitation Data'!E46))="","",OFFSET('Sanitation Data'!$E$32,0,10*ROW('Sanitation Data'!E46)))</f>
        <v/>
      </c>
      <c r="CU52" s="279" t="str">
        <f ca="true">+IF(OFFSET('Sanitation Data'!$F$28,0,10*ROW('Sanitation Data'!F46))="","",OFFSET('Sanitation Data'!$F$28,0,10*ROW('Sanitation Data'!F46)))</f>
        <v/>
      </c>
      <c r="CV52" s="279" t="str">
        <f ca="true">+IF(OFFSET('Sanitation Data'!$F$29,0,10*ROW('Sanitation Data'!F46))="","",OFFSET('Sanitation Data'!$F$29,0,10*ROW('Sanitation Data'!F46)))</f>
        <v/>
      </c>
      <c r="CW52" s="279" t="str">
        <f ca="true">+IF(OFFSET('Sanitation Data'!$F$30,0,10*ROW('Sanitation Data'!F46))="","",OFFSET('Sanitation Data'!$F$30,0,10*ROW('Sanitation Data'!F46)))</f>
        <v/>
      </c>
      <c r="CX52" s="279" t="str">
        <f ca="true">+IF(OFFSET('Sanitation Data'!$F$31,0,10*ROW('Sanitation Data'!F46))="","",OFFSET('Sanitation Data'!$F$31,0,10*ROW('Sanitation Data'!F46)))</f>
        <v/>
      </c>
      <c r="CY52" s="279" t="str">
        <f ca="true">+IF(OFFSET('Sanitation Data'!$F$32,0,10*ROW('Sanitation Data'!F46))="","",OFFSET('Sanitation Data'!$F$32,0,10*ROW('Sanitation Data'!F46)))</f>
        <v/>
      </c>
      <c r="CZ52" s="279" t="str">
        <f ca="true">+IF(OFFSET('Sanitation Data'!$G$28,0,10*ROW('Sanitation Data'!G46))="","",OFFSET('Sanitation Data'!$G$28,0,10*ROW('Sanitation Data'!G46)))</f>
        <v/>
      </c>
      <c r="DA52" s="279" t="str">
        <f ca="true">+IF(OFFSET('Sanitation Data'!$G$29,0,10*ROW('Sanitation Data'!G46))="","",OFFSET('Sanitation Data'!$G$29,0,10*ROW('Sanitation Data'!G46)))</f>
        <v/>
      </c>
      <c r="DB52" s="279" t="str">
        <f ca="true">+IF(OFFSET('Sanitation Data'!$G$30,0,10*ROW('Sanitation Data'!G46))="","",OFFSET('Sanitation Data'!$G$30,0,10*ROW('Sanitation Data'!G46)))</f>
        <v/>
      </c>
      <c r="DC52" s="279" t="str">
        <f ca="true">+IF(OFFSET('Sanitation Data'!$G$31,0,10*ROW('Sanitation Data'!G46))="","",OFFSET('Sanitation Data'!$G$31,0,10*ROW('Sanitation Data'!G46)))</f>
        <v/>
      </c>
      <c r="DD52" s="279" t="str">
        <f ca="true">+IF(OFFSET('Sanitation Data'!$G$32,0,10*ROW('Sanitation Data'!G46))="","",OFFSET('Sanitation Data'!$G$32,0,10*ROW('Sanitation Data'!G46)))</f>
        <v/>
      </c>
      <c r="DE52" s="279" t="str">
        <f ca="true">+IF(OFFSET('Sanitation Data'!$H$28,0,10*ROW('Sanitation Data'!H46))="","",OFFSET('Sanitation Data'!$H$28,0,10*ROW('Sanitation Data'!H46)))</f>
        <v/>
      </c>
      <c r="DF52" s="279" t="str">
        <f ca="true">+IF(OFFSET('Sanitation Data'!$H$29,0,10*ROW('Sanitation Data'!H46))="","",OFFSET('Sanitation Data'!$H$29,0,10*ROW('Sanitation Data'!H46)))</f>
        <v/>
      </c>
      <c r="DG52" s="279" t="str">
        <f ca="true">+IF(OFFSET('Sanitation Data'!$H$30,0,10*ROW('Sanitation Data'!H46))="","",OFFSET('Sanitation Data'!$H$30,0,10*ROW('Sanitation Data'!H46)))</f>
        <v/>
      </c>
      <c r="DH52" s="279" t="str">
        <f ca="true">+IF(OFFSET('Sanitation Data'!$H$31,0,10*ROW('Sanitation Data'!H46))="","",OFFSET('Sanitation Data'!$H$31,0,10*ROW('Sanitation Data'!H46)))</f>
        <v/>
      </c>
      <c r="DI52" s="279" t="str">
        <f ca="true">+IF(OFFSET('Sanitation Data'!$H$32,0,10*ROW('Sanitation Data'!H46))="","",OFFSET('Sanitation Data'!$H$32,0,10*ROW('Sanitation Data'!H46)))</f>
        <v/>
      </c>
      <c r="DJ52" s="279" t="str">
        <f ca="true">+IF(OFFSET('Sanitation Data'!$I$28,0,10*ROW('Sanitation Data'!I46))="","",OFFSET('Sanitation Data'!$I$28,0,10*ROW('Sanitation Data'!I46)))</f>
        <v/>
      </c>
      <c r="DK52" s="279" t="str">
        <f ca="true">+IF(OFFSET('Sanitation Data'!$I$29,0,10*ROW('Sanitation Data'!I46))="","",OFFSET('Sanitation Data'!$I$29,0,10*ROW('Sanitation Data'!I46)))</f>
        <v/>
      </c>
      <c r="DL52" s="279" t="str">
        <f ca="true">+IF(OFFSET('Sanitation Data'!$I$30,0,10*ROW('Sanitation Data'!I46))="","",OFFSET('Sanitation Data'!$I$30,0,10*ROW('Sanitation Data'!I46)))</f>
        <v/>
      </c>
      <c r="DM52" s="279" t="str">
        <f ca="true">+IF(OFFSET('Sanitation Data'!$I$31,0,10*ROW('Sanitation Data'!I46))="","",OFFSET('Sanitation Data'!$I$31,0,10*ROW('Sanitation Data'!I46)))</f>
        <v/>
      </c>
      <c r="DN52" s="279" t="str">
        <f ca="true">+IF(OFFSET('Sanitation Data'!$I$32,0,10*ROW('Sanitation Data'!I46))="","",OFFSET('Sanitation Data'!$I$32,0,10*ROW('Sanitation Data'!I46)))</f>
        <v/>
      </c>
      <c r="DO52" s="279" t="str">
        <f ca="true">+IF(OFFSET('Hygiene Data'!$D$11,0,10*ROW('Hygiene Data'!D46))="","",OFFSET('Hygiene Data'!$D$11,0,10*ROW('Hygiene Data'!D46)))</f>
        <v/>
      </c>
      <c r="DP52" s="279" t="str">
        <f ca="true">+IF(OFFSET('Hygiene Data'!$D$12,0,10*ROW('Hygiene Data'!D46))="","",OFFSET('Hygiene Data'!$D$12,0,10*ROW('Hygiene Data'!D46)))</f>
        <v/>
      </c>
      <c r="DQ52" s="279" t="str">
        <f ca="true">+IF(OFFSET('Hygiene Data'!$D$13,0,10*ROW('Hygiene Data'!D46))="","",OFFSET('Hygiene Data'!$D$13,0,10*ROW('Hygiene Data'!D46)))</f>
        <v/>
      </c>
      <c r="DR52" s="279" t="str">
        <f ca="true">+IF(OFFSET('Hygiene Data'!$E$11,0,10*ROW('Hygiene Data'!E46))="","",OFFSET('Hygiene Data'!$E$11,0,10*ROW('Hygiene Data'!E46)))</f>
        <v/>
      </c>
      <c r="DS52" s="279" t="str">
        <f ca="true">+IF(OFFSET('Hygiene Data'!$E$12,0,10*ROW('Hygiene Data'!E46))="","",OFFSET('Hygiene Data'!$E$12,0,10*ROW('Hygiene Data'!E46)))</f>
        <v/>
      </c>
      <c r="DT52" s="279" t="str">
        <f ca="true">+IF(OFFSET('Hygiene Data'!$E$13,0,10*ROW('Hygiene Data'!E46))="","",OFFSET('Hygiene Data'!$E$13,0,10*ROW('Hygiene Data'!E46)))</f>
        <v/>
      </c>
      <c r="DU52" s="279" t="str">
        <f ca="true">+IF(OFFSET('Hygiene Data'!$F$11,0,10*ROW('Hygiene Data'!F46))="","",OFFSET('Hygiene Data'!$F$11,0,10*ROW('Hygiene Data'!F46)))</f>
        <v/>
      </c>
      <c r="DV52" s="279" t="str">
        <f ca="true">+IF(OFFSET('Hygiene Data'!$F$12,0,10*ROW('Hygiene Data'!F46))="","",OFFSET('Hygiene Data'!$F$12,0,10*ROW('Hygiene Data'!F46)))</f>
        <v/>
      </c>
      <c r="DW52" s="279" t="str">
        <f ca="true">+IF(OFFSET('Hygiene Data'!$F$13,0,10*ROW('Hygiene Data'!F46))="","",OFFSET('Hygiene Data'!$F$13,0,10*ROW('Hygiene Data'!F46)))</f>
        <v/>
      </c>
      <c r="DX52" s="279" t="str">
        <f ca="true">+IF(OFFSET('Hygiene Data'!$G$11,0,10*ROW('Hygiene Data'!G46))="","",OFFSET('Hygiene Data'!$G$11,0,10*ROW('Hygiene Data'!G46)))</f>
        <v/>
      </c>
      <c r="DY52" s="279" t="str">
        <f ca="true">+IF(OFFSET('Hygiene Data'!$G$12,0,10*ROW('Hygiene Data'!G46))="","",OFFSET('Hygiene Data'!$G$12,0,10*ROW('Hygiene Data'!G46)))</f>
        <v/>
      </c>
      <c r="DZ52" s="279" t="str">
        <f ca="true">+IF(OFFSET('Hygiene Data'!$G$13,0,10*ROW('Hygiene Data'!G46))="","",OFFSET('Hygiene Data'!$G$13,0,10*ROW('Hygiene Data'!G46)))</f>
        <v/>
      </c>
      <c r="EA52" s="279" t="str">
        <f ca="true">+IF(OFFSET('Hygiene Data'!$H$11,0,10*ROW('Hygiene Data'!H46))="","",OFFSET('Hygiene Data'!$H$11,0,10*ROW('Hygiene Data'!H46)))</f>
        <v/>
      </c>
      <c r="EB52" s="279" t="str">
        <f ca="true">+IF(OFFSET('Hygiene Data'!$H$12,0,10*ROW('Hygiene Data'!H46))="","",OFFSET('Hygiene Data'!$H$12,0,10*ROW('Hygiene Data'!H46)))</f>
        <v/>
      </c>
      <c r="EC52" s="279" t="str">
        <f ca="true">+IF(OFFSET('Hygiene Data'!$H$13,0,10*ROW('Hygiene Data'!H46))="","",OFFSET('Hygiene Data'!$H$13,0,10*ROW('Hygiene Data'!H46)))</f>
        <v/>
      </c>
      <c r="ED52" s="279" t="str">
        <f ca="true">+IF(OFFSET('Hygiene Data'!$I$11,0,10*ROW('Hygiene Data'!I46))="","",OFFSET('Hygiene Data'!$I$11,0,10*ROW('Hygiene Data'!I46)))</f>
        <v/>
      </c>
      <c r="EE52" s="279" t="str">
        <f ca="true">+IF(OFFSET('Hygiene Data'!$I$12,0,10*ROW('Hygiene Data'!I46))="","",OFFSET('Hygiene Data'!$I$12,0,10*ROW('Hygiene Data'!I46)))</f>
        <v/>
      </c>
      <c r="EF52" s="27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9"/>
      <c r="BS53" s="279" t="str">
        <f ca="true">+IF(OFFSET('Water Data'!$D$27,0,10*ROW('Water Data'!D47))="","",OFFSET('Water Data'!$D$27,0,10*ROW('Water Data'!D47)))</f>
        <v/>
      </c>
      <c r="BT53" s="279" t="str">
        <f ca="true">+IF(OFFSET('Water Data'!$D$28,0,10*ROW('Water Data'!D47))="","",OFFSET('Water Data'!$D$28,0,10*ROW('Water Data'!D47)))</f>
        <v/>
      </c>
      <c r="BU53" s="279" t="str">
        <f ca="true">+IF(OFFSET('Water Data'!$D$29,0,10*ROW('Water Data'!D47))="","",OFFSET('Water Data'!$D$29,0,10*ROW('Water Data'!D47)))</f>
        <v/>
      </c>
      <c r="BV53" s="279" t="str">
        <f ca="true">+IF(OFFSET('Water Data'!$E$27,0,10*ROW('Water Data'!E47))="","",OFFSET('Water Data'!$E$27,0,10*ROW('Water Data'!E47)))</f>
        <v/>
      </c>
      <c r="BW53" s="279" t="str">
        <f ca="true">+IF(OFFSET('Water Data'!$E$28,0,10*ROW('Water Data'!E47))="","",OFFSET('Water Data'!$E$28,0,10*ROW('Water Data'!E47)))</f>
        <v/>
      </c>
      <c r="BX53" s="279" t="str">
        <f ca="true">+IF(OFFSET('Water Data'!$E$29,0,10*ROW('Water Data'!E47))="","",OFFSET('Water Data'!$E$29,0,10*ROW('Water Data'!E47)))</f>
        <v/>
      </c>
      <c r="BY53" s="279" t="str">
        <f ca="true">+IF(OFFSET('Water Data'!$F$27,0,10*ROW('Water Data'!F47))="","",OFFSET('Water Data'!$F$27,0,10*ROW('Water Data'!F47)))</f>
        <v/>
      </c>
      <c r="BZ53" s="279" t="str">
        <f ca="true">+IF(OFFSET('Water Data'!$F$28,0,10*ROW('Water Data'!F47))="","",OFFSET('Water Data'!$F$28,0,10*ROW('Water Data'!F47)))</f>
        <v/>
      </c>
      <c r="CA53" s="279" t="str">
        <f ca="true">+IF(OFFSET('Water Data'!$F$29,0,10*ROW('Water Data'!F47))="","",OFFSET('Water Data'!$F$29,0,10*ROW('Water Data'!F47)))</f>
        <v/>
      </c>
      <c r="CB53" s="279" t="str">
        <f ca="true">+IF(OFFSET('Water Data'!$G$27,0,10*ROW('Water Data'!G47))="","",OFFSET('Water Data'!$G$27,0,10*ROW('Water Data'!G47)))</f>
        <v/>
      </c>
      <c r="CC53" s="279" t="str">
        <f ca="true">+IF(OFFSET('Water Data'!$G$28,0,10*ROW('Water Data'!G47))="","",OFFSET('Water Data'!$G$28,0,10*ROW('Water Data'!G47)))</f>
        <v/>
      </c>
      <c r="CD53" s="279" t="str">
        <f ca="true">+IF(OFFSET('Water Data'!$G$29,0,10*ROW('Water Data'!G47))="","",OFFSET('Water Data'!$G$29,0,10*ROW('Water Data'!G47)))</f>
        <v/>
      </c>
      <c r="CE53" s="279" t="str">
        <f ca="true">+IF(OFFSET('Water Data'!$H$27,0,10*ROW('Water Data'!H47))="","",OFFSET('Water Data'!$H$27,0,10*ROW('Water Data'!H47)))</f>
        <v/>
      </c>
      <c r="CF53" s="279" t="str">
        <f ca="true">+IF(OFFSET('Water Data'!$H$28,0,10*ROW('Water Data'!H47))="","",OFFSET('Water Data'!$H$28,0,10*ROW('Water Data'!H47)))</f>
        <v/>
      </c>
      <c r="CG53" s="279" t="str">
        <f ca="true">+IF(OFFSET('Water Data'!$H$29,0,10*ROW('Water Data'!H47))="","",OFFSET('Water Data'!$H$29,0,10*ROW('Water Data'!H47)))</f>
        <v/>
      </c>
      <c r="CH53" s="279" t="str">
        <f ca="true">+IF(OFFSET('Water Data'!$I$27,0,10*ROW('Water Data'!I47))="","",OFFSET('Water Data'!$I$27,0,10*ROW('Water Data'!I47)))</f>
        <v/>
      </c>
      <c r="CI53" s="279" t="str">
        <f ca="true">+IF(OFFSET('Water Data'!$I$28,0,10*ROW('Water Data'!I47))="","",OFFSET('Water Data'!$I$28,0,10*ROW('Water Data'!I47)))</f>
        <v/>
      </c>
      <c r="CJ53" s="279" t="str">
        <f ca="true">+IF(OFFSET('Water Data'!$I$29,0,10*ROW('Water Data'!I47))="","",OFFSET('Water Data'!$I$29,0,10*ROW('Water Data'!I47)))</f>
        <v/>
      </c>
      <c r="CK53" s="279" t="str">
        <f ca="true">+IF(OFFSET('Sanitation Data'!$D$28,0,10*ROW('Sanitation Data'!D47))="","",OFFSET('Sanitation Data'!$D$28,0,10*ROW('Sanitation Data'!D47)))</f>
        <v/>
      </c>
      <c r="CL53" s="279" t="str">
        <f ca="true">+IF(OFFSET('Sanitation Data'!$D$29,0,10*ROW('Sanitation Data'!D47))="","",OFFSET('Sanitation Data'!$D$29,0,10*ROW('Sanitation Data'!D47)))</f>
        <v/>
      </c>
      <c r="CM53" s="279" t="str">
        <f ca="true">+IF(OFFSET('Sanitation Data'!$D$30,0,10*ROW('Sanitation Data'!D47))="","",OFFSET('Sanitation Data'!$D$30,0,10*ROW('Sanitation Data'!D47)))</f>
        <v/>
      </c>
      <c r="CN53" s="279" t="str">
        <f ca="true">+IF(OFFSET('Sanitation Data'!$D$31,0,10*ROW('Sanitation Data'!D47))="","",OFFSET('Sanitation Data'!$D$31,0,10*ROW('Sanitation Data'!D47)))</f>
        <v/>
      </c>
      <c r="CO53" s="279" t="str">
        <f ca="true">+IF(OFFSET('Sanitation Data'!$D$32,0,10*ROW('Sanitation Data'!D47))="","",OFFSET('Sanitation Data'!$D$32,0,10*ROW('Sanitation Data'!D47)))</f>
        <v/>
      </c>
      <c r="CP53" s="279" t="str">
        <f ca="true">+IF(OFFSET('Sanitation Data'!$E$28,0,10*ROW('Sanitation Data'!E47))="","",OFFSET('Sanitation Data'!$E$28,0,10*ROW('Sanitation Data'!E47)))</f>
        <v/>
      </c>
      <c r="CQ53" s="279" t="str">
        <f ca="true">+IF(OFFSET('Sanitation Data'!$E$29,0,10*ROW('Sanitation Data'!E47))="","",OFFSET('Sanitation Data'!$E$29,0,10*ROW('Sanitation Data'!E47)))</f>
        <v/>
      </c>
      <c r="CR53" s="279" t="str">
        <f ca="true">+IF(OFFSET('Sanitation Data'!$E$30,0,10*ROW('Sanitation Data'!E47))="","",OFFSET('Sanitation Data'!$E$30,0,10*ROW('Sanitation Data'!E47)))</f>
        <v/>
      </c>
      <c r="CS53" s="279" t="str">
        <f ca="true">+IF(OFFSET('Sanitation Data'!$E$31,0,10*ROW('Sanitation Data'!E47))="","",OFFSET('Sanitation Data'!$E$31,0,10*ROW('Sanitation Data'!E47)))</f>
        <v/>
      </c>
      <c r="CT53" s="279" t="str">
        <f ca="true">+IF(OFFSET('Sanitation Data'!$E$32,0,10*ROW('Sanitation Data'!E47))="","",OFFSET('Sanitation Data'!$E$32,0,10*ROW('Sanitation Data'!E47)))</f>
        <v/>
      </c>
      <c r="CU53" s="279" t="str">
        <f ca="true">+IF(OFFSET('Sanitation Data'!$F$28,0,10*ROW('Sanitation Data'!F47))="","",OFFSET('Sanitation Data'!$F$28,0,10*ROW('Sanitation Data'!F47)))</f>
        <v/>
      </c>
      <c r="CV53" s="279" t="str">
        <f ca="true">+IF(OFFSET('Sanitation Data'!$F$29,0,10*ROW('Sanitation Data'!F47))="","",OFFSET('Sanitation Data'!$F$29,0,10*ROW('Sanitation Data'!F47)))</f>
        <v/>
      </c>
      <c r="CW53" s="279" t="str">
        <f ca="true">+IF(OFFSET('Sanitation Data'!$F$30,0,10*ROW('Sanitation Data'!F47))="","",OFFSET('Sanitation Data'!$F$30,0,10*ROW('Sanitation Data'!F47)))</f>
        <v/>
      </c>
      <c r="CX53" s="279" t="str">
        <f ca="true">+IF(OFFSET('Sanitation Data'!$F$31,0,10*ROW('Sanitation Data'!F47))="","",OFFSET('Sanitation Data'!$F$31,0,10*ROW('Sanitation Data'!F47)))</f>
        <v/>
      </c>
      <c r="CY53" s="279" t="str">
        <f ca="true">+IF(OFFSET('Sanitation Data'!$F$32,0,10*ROW('Sanitation Data'!F47))="","",OFFSET('Sanitation Data'!$F$32,0,10*ROW('Sanitation Data'!F47)))</f>
        <v/>
      </c>
      <c r="CZ53" s="279" t="str">
        <f ca="true">+IF(OFFSET('Sanitation Data'!$G$28,0,10*ROW('Sanitation Data'!G47))="","",OFFSET('Sanitation Data'!$G$28,0,10*ROW('Sanitation Data'!G47)))</f>
        <v/>
      </c>
      <c r="DA53" s="279" t="str">
        <f ca="true">+IF(OFFSET('Sanitation Data'!$G$29,0,10*ROW('Sanitation Data'!G47))="","",OFFSET('Sanitation Data'!$G$29,0,10*ROW('Sanitation Data'!G47)))</f>
        <v/>
      </c>
      <c r="DB53" s="279" t="str">
        <f ca="true">+IF(OFFSET('Sanitation Data'!$G$30,0,10*ROW('Sanitation Data'!G47))="","",OFFSET('Sanitation Data'!$G$30,0,10*ROW('Sanitation Data'!G47)))</f>
        <v/>
      </c>
      <c r="DC53" s="279" t="str">
        <f ca="true">+IF(OFFSET('Sanitation Data'!$G$31,0,10*ROW('Sanitation Data'!G47))="","",OFFSET('Sanitation Data'!$G$31,0,10*ROW('Sanitation Data'!G47)))</f>
        <v/>
      </c>
      <c r="DD53" s="279" t="str">
        <f ca="true">+IF(OFFSET('Sanitation Data'!$G$32,0,10*ROW('Sanitation Data'!G47))="","",OFFSET('Sanitation Data'!$G$32,0,10*ROW('Sanitation Data'!G47)))</f>
        <v/>
      </c>
      <c r="DE53" s="279" t="str">
        <f ca="true">+IF(OFFSET('Sanitation Data'!$H$28,0,10*ROW('Sanitation Data'!H47))="","",OFFSET('Sanitation Data'!$H$28,0,10*ROW('Sanitation Data'!H47)))</f>
        <v/>
      </c>
      <c r="DF53" s="279" t="str">
        <f ca="true">+IF(OFFSET('Sanitation Data'!$H$29,0,10*ROW('Sanitation Data'!H47))="","",OFFSET('Sanitation Data'!$H$29,0,10*ROW('Sanitation Data'!H47)))</f>
        <v/>
      </c>
      <c r="DG53" s="279" t="str">
        <f ca="true">+IF(OFFSET('Sanitation Data'!$H$30,0,10*ROW('Sanitation Data'!H47))="","",OFFSET('Sanitation Data'!$H$30,0,10*ROW('Sanitation Data'!H47)))</f>
        <v/>
      </c>
      <c r="DH53" s="279" t="str">
        <f ca="true">+IF(OFFSET('Sanitation Data'!$H$31,0,10*ROW('Sanitation Data'!H47))="","",OFFSET('Sanitation Data'!$H$31,0,10*ROW('Sanitation Data'!H47)))</f>
        <v/>
      </c>
      <c r="DI53" s="279" t="str">
        <f ca="true">+IF(OFFSET('Sanitation Data'!$H$32,0,10*ROW('Sanitation Data'!H47))="","",OFFSET('Sanitation Data'!$H$32,0,10*ROW('Sanitation Data'!H47)))</f>
        <v/>
      </c>
      <c r="DJ53" s="279" t="str">
        <f ca="true">+IF(OFFSET('Sanitation Data'!$I$28,0,10*ROW('Sanitation Data'!I47))="","",OFFSET('Sanitation Data'!$I$28,0,10*ROW('Sanitation Data'!I47)))</f>
        <v/>
      </c>
      <c r="DK53" s="279" t="str">
        <f ca="true">+IF(OFFSET('Sanitation Data'!$I$29,0,10*ROW('Sanitation Data'!I47))="","",OFFSET('Sanitation Data'!$I$29,0,10*ROW('Sanitation Data'!I47)))</f>
        <v/>
      </c>
      <c r="DL53" s="279" t="str">
        <f ca="true">+IF(OFFSET('Sanitation Data'!$I$30,0,10*ROW('Sanitation Data'!I47))="","",OFFSET('Sanitation Data'!$I$30,0,10*ROW('Sanitation Data'!I47)))</f>
        <v/>
      </c>
      <c r="DM53" s="279" t="str">
        <f ca="true">+IF(OFFSET('Sanitation Data'!$I$31,0,10*ROW('Sanitation Data'!I47))="","",OFFSET('Sanitation Data'!$I$31,0,10*ROW('Sanitation Data'!I47)))</f>
        <v/>
      </c>
      <c r="DN53" s="279" t="str">
        <f ca="true">+IF(OFFSET('Sanitation Data'!$I$32,0,10*ROW('Sanitation Data'!I47))="","",OFFSET('Sanitation Data'!$I$32,0,10*ROW('Sanitation Data'!I47)))</f>
        <v/>
      </c>
      <c r="DO53" s="279" t="str">
        <f ca="true">+IF(OFFSET('Hygiene Data'!$D$11,0,10*ROW('Hygiene Data'!D47))="","",OFFSET('Hygiene Data'!$D$11,0,10*ROW('Hygiene Data'!D47)))</f>
        <v/>
      </c>
      <c r="DP53" s="279" t="str">
        <f ca="true">+IF(OFFSET('Hygiene Data'!$D$12,0,10*ROW('Hygiene Data'!D47))="","",OFFSET('Hygiene Data'!$D$12,0,10*ROW('Hygiene Data'!D47)))</f>
        <v/>
      </c>
      <c r="DQ53" s="279" t="str">
        <f ca="true">+IF(OFFSET('Hygiene Data'!$D$13,0,10*ROW('Hygiene Data'!D47))="","",OFFSET('Hygiene Data'!$D$13,0,10*ROW('Hygiene Data'!D47)))</f>
        <v/>
      </c>
      <c r="DR53" s="279" t="str">
        <f ca="true">+IF(OFFSET('Hygiene Data'!$E$11,0,10*ROW('Hygiene Data'!E47))="","",OFFSET('Hygiene Data'!$E$11,0,10*ROW('Hygiene Data'!E47)))</f>
        <v/>
      </c>
      <c r="DS53" s="279" t="str">
        <f ca="true">+IF(OFFSET('Hygiene Data'!$E$12,0,10*ROW('Hygiene Data'!E47))="","",OFFSET('Hygiene Data'!$E$12,0,10*ROW('Hygiene Data'!E47)))</f>
        <v/>
      </c>
      <c r="DT53" s="279" t="str">
        <f ca="true">+IF(OFFSET('Hygiene Data'!$E$13,0,10*ROW('Hygiene Data'!E47))="","",OFFSET('Hygiene Data'!$E$13,0,10*ROW('Hygiene Data'!E47)))</f>
        <v/>
      </c>
      <c r="DU53" s="279" t="str">
        <f ca="true">+IF(OFFSET('Hygiene Data'!$F$11,0,10*ROW('Hygiene Data'!F47))="","",OFFSET('Hygiene Data'!$F$11,0,10*ROW('Hygiene Data'!F47)))</f>
        <v/>
      </c>
      <c r="DV53" s="279" t="str">
        <f ca="true">+IF(OFFSET('Hygiene Data'!$F$12,0,10*ROW('Hygiene Data'!F47))="","",OFFSET('Hygiene Data'!$F$12,0,10*ROW('Hygiene Data'!F47)))</f>
        <v/>
      </c>
      <c r="DW53" s="279" t="str">
        <f ca="true">+IF(OFFSET('Hygiene Data'!$F$13,0,10*ROW('Hygiene Data'!F47))="","",OFFSET('Hygiene Data'!$F$13,0,10*ROW('Hygiene Data'!F47)))</f>
        <v/>
      </c>
      <c r="DX53" s="279" t="str">
        <f ca="true">+IF(OFFSET('Hygiene Data'!$G$11,0,10*ROW('Hygiene Data'!G47))="","",OFFSET('Hygiene Data'!$G$11,0,10*ROW('Hygiene Data'!G47)))</f>
        <v/>
      </c>
      <c r="DY53" s="279" t="str">
        <f ca="true">+IF(OFFSET('Hygiene Data'!$G$12,0,10*ROW('Hygiene Data'!G47))="","",OFFSET('Hygiene Data'!$G$12,0,10*ROW('Hygiene Data'!G47)))</f>
        <v/>
      </c>
      <c r="DZ53" s="279" t="str">
        <f ca="true">+IF(OFFSET('Hygiene Data'!$G$13,0,10*ROW('Hygiene Data'!G47))="","",OFFSET('Hygiene Data'!$G$13,0,10*ROW('Hygiene Data'!G47)))</f>
        <v/>
      </c>
      <c r="EA53" s="279" t="str">
        <f ca="true">+IF(OFFSET('Hygiene Data'!$H$11,0,10*ROW('Hygiene Data'!H47))="","",OFFSET('Hygiene Data'!$H$11,0,10*ROW('Hygiene Data'!H47)))</f>
        <v/>
      </c>
      <c r="EB53" s="279" t="str">
        <f ca="true">+IF(OFFSET('Hygiene Data'!$H$12,0,10*ROW('Hygiene Data'!H47))="","",OFFSET('Hygiene Data'!$H$12,0,10*ROW('Hygiene Data'!H47)))</f>
        <v/>
      </c>
      <c r="EC53" s="279" t="str">
        <f ca="true">+IF(OFFSET('Hygiene Data'!$H$13,0,10*ROW('Hygiene Data'!H47))="","",OFFSET('Hygiene Data'!$H$13,0,10*ROW('Hygiene Data'!H47)))</f>
        <v/>
      </c>
      <c r="ED53" s="279" t="str">
        <f ca="true">+IF(OFFSET('Hygiene Data'!$I$11,0,10*ROW('Hygiene Data'!I47))="","",OFFSET('Hygiene Data'!$I$11,0,10*ROW('Hygiene Data'!I47)))</f>
        <v/>
      </c>
      <c r="EE53" s="279" t="str">
        <f ca="true">+IF(OFFSET('Hygiene Data'!$I$12,0,10*ROW('Hygiene Data'!I47))="","",OFFSET('Hygiene Data'!$I$12,0,10*ROW('Hygiene Data'!I47)))</f>
        <v/>
      </c>
      <c r="EF53" s="27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9"/>
      <c r="BS54" s="279" t="str">
        <f ca="true">+IF(OFFSET('Water Data'!$D$27,0,10*ROW('Water Data'!D48))="","",OFFSET('Water Data'!$D$27,0,10*ROW('Water Data'!D48)))</f>
        <v/>
      </c>
      <c r="BT54" s="279" t="str">
        <f ca="true">+IF(OFFSET('Water Data'!$D$28,0,10*ROW('Water Data'!D48))="","",OFFSET('Water Data'!$D$28,0,10*ROW('Water Data'!D48)))</f>
        <v/>
      </c>
      <c r="BU54" s="279" t="str">
        <f ca="true">+IF(OFFSET('Water Data'!$D$29,0,10*ROW('Water Data'!D48))="","",OFFSET('Water Data'!$D$29,0,10*ROW('Water Data'!D48)))</f>
        <v/>
      </c>
      <c r="BV54" s="279" t="str">
        <f ca="true">+IF(OFFSET('Water Data'!$E$27,0,10*ROW('Water Data'!E48))="","",OFFSET('Water Data'!$E$27,0,10*ROW('Water Data'!E48)))</f>
        <v/>
      </c>
      <c r="BW54" s="279" t="str">
        <f ca="true">+IF(OFFSET('Water Data'!$E$28,0,10*ROW('Water Data'!E48))="","",OFFSET('Water Data'!$E$28,0,10*ROW('Water Data'!E48)))</f>
        <v/>
      </c>
      <c r="BX54" s="279" t="str">
        <f ca="true">+IF(OFFSET('Water Data'!$E$29,0,10*ROW('Water Data'!E48))="","",OFFSET('Water Data'!$E$29,0,10*ROW('Water Data'!E48)))</f>
        <v/>
      </c>
      <c r="BY54" s="279" t="str">
        <f ca="true">+IF(OFFSET('Water Data'!$F$27,0,10*ROW('Water Data'!F48))="","",OFFSET('Water Data'!$F$27,0,10*ROW('Water Data'!F48)))</f>
        <v/>
      </c>
      <c r="BZ54" s="279" t="str">
        <f ca="true">+IF(OFFSET('Water Data'!$F$28,0,10*ROW('Water Data'!F48))="","",OFFSET('Water Data'!$F$28,0,10*ROW('Water Data'!F48)))</f>
        <v/>
      </c>
      <c r="CA54" s="279" t="str">
        <f ca="true">+IF(OFFSET('Water Data'!$F$29,0,10*ROW('Water Data'!F48))="","",OFFSET('Water Data'!$F$29,0,10*ROW('Water Data'!F48)))</f>
        <v/>
      </c>
      <c r="CB54" s="279" t="str">
        <f ca="true">+IF(OFFSET('Water Data'!$G$27,0,10*ROW('Water Data'!G48))="","",OFFSET('Water Data'!$G$27,0,10*ROW('Water Data'!G48)))</f>
        <v/>
      </c>
      <c r="CC54" s="279" t="str">
        <f ca="true">+IF(OFFSET('Water Data'!$G$28,0,10*ROW('Water Data'!G48))="","",OFFSET('Water Data'!$G$28,0,10*ROW('Water Data'!G48)))</f>
        <v/>
      </c>
      <c r="CD54" s="279" t="str">
        <f ca="true">+IF(OFFSET('Water Data'!$G$29,0,10*ROW('Water Data'!G48))="","",OFFSET('Water Data'!$G$29,0,10*ROW('Water Data'!G48)))</f>
        <v/>
      </c>
      <c r="CE54" s="279" t="str">
        <f ca="true">+IF(OFFSET('Water Data'!$H$27,0,10*ROW('Water Data'!H48))="","",OFFSET('Water Data'!$H$27,0,10*ROW('Water Data'!H48)))</f>
        <v/>
      </c>
      <c r="CF54" s="279" t="str">
        <f ca="true">+IF(OFFSET('Water Data'!$H$28,0,10*ROW('Water Data'!H48))="","",OFFSET('Water Data'!$H$28,0,10*ROW('Water Data'!H48)))</f>
        <v/>
      </c>
      <c r="CG54" s="279" t="str">
        <f ca="true">+IF(OFFSET('Water Data'!$H$29,0,10*ROW('Water Data'!H48))="","",OFFSET('Water Data'!$H$29,0,10*ROW('Water Data'!H48)))</f>
        <v/>
      </c>
      <c r="CH54" s="279" t="str">
        <f ca="true">+IF(OFFSET('Water Data'!$I$27,0,10*ROW('Water Data'!I48))="","",OFFSET('Water Data'!$I$27,0,10*ROW('Water Data'!I48)))</f>
        <v/>
      </c>
      <c r="CI54" s="279" t="str">
        <f ca="true">+IF(OFFSET('Water Data'!$I$28,0,10*ROW('Water Data'!I48))="","",OFFSET('Water Data'!$I$28,0,10*ROW('Water Data'!I48)))</f>
        <v/>
      </c>
      <c r="CJ54" s="279" t="str">
        <f ca="true">+IF(OFFSET('Water Data'!$I$29,0,10*ROW('Water Data'!I48))="","",OFFSET('Water Data'!$I$29,0,10*ROW('Water Data'!I48)))</f>
        <v/>
      </c>
      <c r="CK54" s="279" t="str">
        <f ca="true">+IF(OFFSET('Sanitation Data'!$D$28,0,10*ROW('Sanitation Data'!D48))="","",OFFSET('Sanitation Data'!$D$28,0,10*ROW('Sanitation Data'!D48)))</f>
        <v/>
      </c>
      <c r="CL54" s="279" t="str">
        <f ca="true">+IF(OFFSET('Sanitation Data'!$D$29,0,10*ROW('Sanitation Data'!D48))="","",OFFSET('Sanitation Data'!$D$29,0,10*ROW('Sanitation Data'!D48)))</f>
        <v/>
      </c>
      <c r="CM54" s="279" t="str">
        <f ca="true">+IF(OFFSET('Sanitation Data'!$D$30,0,10*ROW('Sanitation Data'!D48))="","",OFFSET('Sanitation Data'!$D$30,0,10*ROW('Sanitation Data'!D48)))</f>
        <v/>
      </c>
      <c r="CN54" s="279" t="str">
        <f ca="true">+IF(OFFSET('Sanitation Data'!$D$31,0,10*ROW('Sanitation Data'!D48))="","",OFFSET('Sanitation Data'!$D$31,0,10*ROW('Sanitation Data'!D48)))</f>
        <v/>
      </c>
      <c r="CO54" s="279" t="str">
        <f ca="true">+IF(OFFSET('Sanitation Data'!$D$32,0,10*ROW('Sanitation Data'!D48))="","",OFFSET('Sanitation Data'!$D$32,0,10*ROW('Sanitation Data'!D48)))</f>
        <v/>
      </c>
      <c r="CP54" s="279" t="str">
        <f ca="true">+IF(OFFSET('Sanitation Data'!$E$28,0,10*ROW('Sanitation Data'!E48))="","",OFFSET('Sanitation Data'!$E$28,0,10*ROW('Sanitation Data'!E48)))</f>
        <v/>
      </c>
      <c r="CQ54" s="279" t="str">
        <f ca="true">+IF(OFFSET('Sanitation Data'!$E$29,0,10*ROW('Sanitation Data'!E48))="","",OFFSET('Sanitation Data'!$E$29,0,10*ROW('Sanitation Data'!E48)))</f>
        <v/>
      </c>
      <c r="CR54" s="279" t="str">
        <f ca="true">+IF(OFFSET('Sanitation Data'!$E$30,0,10*ROW('Sanitation Data'!E48))="","",OFFSET('Sanitation Data'!$E$30,0,10*ROW('Sanitation Data'!E48)))</f>
        <v/>
      </c>
      <c r="CS54" s="279" t="str">
        <f ca="true">+IF(OFFSET('Sanitation Data'!$E$31,0,10*ROW('Sanitation Data'!E48))="","",OFFSET('Sanitation Data'!$E$31,0,10*ROW('Sanitation Data'!E48)))</f>
        <v/>
      </c>
      <c r="CT54" s="279" t="str">
        <f ca="true">+IF(OFFSET('Sanitation Data'!$E$32,0,10*ROW('Sanitation Data'!E48))="","",OFFSET('Sanitation Data'!$E$32,0,10*ROW('Sanitation Data'!E48)))</f>
        <v/>
      </c>
      <c r="CU54" s="279" t="str">
        <f ca="true">+IF(OFFSET('Sanitation Data'!$F$28,0,10*ROW('Sanitation Data'!F48))="","",OFFSET('Sanitation Data'!$F$28,0,10*ROW('Sanitation Data'!F48)))</f>
        <v/>
      </c>
      <c r="CV54" s="279" t="str">
        <f ca="true">+IF(OFFSET('Sanitation Data'!$F$29,0,10*ROW('Sanitation Data'!F48))="","",OFFSET('Sanitation Data'!$F$29,0,10*ROW('Sanitation Data'!F48)))</f>
        <v/>
      </c>
      <c r="CW54" s="279" t="str">
        <f ca="true">+IF(OFFSET('Sanitation Data'!$F$30,0,10*ROW('Sanitation Data'!F48))="","",OFFSET('Sanitation Data'!$F$30,0,10*ROW('Sanitation Data'!F48)))</f>
        <v/>
      </c>
      <c r="CX54" s="279" t="str">
        <f ca="true">+IF(OFFSET('Sanitation Data'!$F$31,0,10*ROW('Sanitation Data'!F48))="","",OFFSET('Sanitation Data'!$F$31,0,10*ROW('Sanitation Data'!F48)))</f>
        <v/>
      </c>
      <c r="CY54" s="279" t="str">
        <f ca="true">+IF(OFFSET('Sanitation Data'!$F$32,0,10*ROW('Sanitation Data'!F48))="","",OFFSET('Sanitation Data'!$F$32,0,10*ROW('Sanitation Data'!F48)))</f>
        <v/>
      </c>
      <c r="CZ54" s="279" t="str">
        <f ca="true">+IF(OFFSET('Sanitation Data'!$G$28,0,10*ROW('Sanitation Data'!G48))="","",OFFSET('Sanitation Data'!$G$28,0,10*ROW('Sanitation Data'!G48)))</f>
        <v/>
      </c>
      <c r="DA54" s="279" t="str">
        <f ca="true">+IF(OFFSET('Sanitation Data'!$G$29,0,10*ROW('Sanitation Data'!G48))="","",OFFSET('Sanitation Data'!$G$29,0,10*ROW('Sanitation Data'!G48)))</f>
        <v/>
      </c>
      <c r="DB54" s="279" t="str">
        <f ca="true">+IF(OFFSET('Sanitation Data'!$G$30,0,10*ROW('Sanitation Data'!G48))="","",OFFSET('Sanitation Data'!$G$30,0,10*ROW('Sanitation Data'!G48)))</f>
        <v/>
      </c>
      <c r="DC54" s="279" t="str">
        <f ca="true">+IF(OFFSET('Sanitation Data'!$G$31,0,10*ROW('Sanitation Data'!G48))="","",OFFSET('Sanitation Data'!$G$31,0,10*ROW('Sanitation Data'!G48)))</f>
        <v/>
      </c>
      <c r="DD54" s="279" t="str">
        <f ca="true">+IF(OFFSET('Sanitation Data'!$G$32,0,10*ROW('Sanitation Data'!G48))="","",OFFSET('Sanitation Data'!$G$32,0,10*ROW('Sanitation Data'!G48)))</f>
        <v/>
      </c>
      <c r="DE54" s="279" t="str">
        <f ca="true">+IF(OFFSET('Sanitation Data'!$H$28,0,10*ROW('Sanitation Data'!H48))="","",OFFSET('Sanitation Data'!$H$28,0,10*ROW('Sanitation Data'!H48)))</f>
        <v/>
      </c>
      <c r="DF54" s="279" t="str">
        <f ca="true">+IF(OFFSET('Sanitation Data'!$H$29,0,10*ROW('Sanitation Data'!H48))="","",OFFSET('Sanitation Data'!$H$29,0,10*ROW('Sanitation Data'!H48)))</f>
        <v/>
      </c>
      <c r="DG54" s="279" t="str">
        <f ca="true">+IF(OFFSET('Sanitation Data'!$H$30,0,10*ROW('Sanitation Data'!H48))="","",OFFSET('Sanitation Data'!$H$30,0,10*ROW('Sanitation Data'!H48)))</f>
        <v/>
      </c>
      <c r="DH54" s="279" t="str">
        <f ca="true">+IF(OFFSET('Sanitation Data'!$H$31,0,10*ROW('Sanitation Data'!H48))="","",OFFSET('Sanitation Data'!$H$31,0,10*ROW('Sanitation Data'!H48)))</f>
        <v/>
      </c>
      <c r="DI54" s="279" t="str">
        <f ca="true">+IF(OFFSET('Sanitation Data'!$H$32,0,10*ROW('Sanitation Data'!H48))="","",OFFSET('Sanitation Data'!$H$32,0,10*ROW('Sanitation Data'!H48)))</f>
        <v/>
      </c>
      <c r="DJ54" s="279" t="str">
        <f ca="true">+IF(OFFSET('Sanitation Data'!$I$28,0,10*ROW('Sanitation Data'!I48))="","",OFFSET('Sanitation Data'!$I$28,0,10*ROW('Sanitation Data'!I48)))</f>
        <v/>
      </c>
      <c r="DK54" s="279" t="str">
        <f ca="true">+IF(OFFSET('Sanitation Data'!$I$29,0,10*ROW('Sanitation Data'!I48))="","",OFFSET('Sanitation Data'!$I$29,0,10*ROW('Sanitation Data'!I48)))</f>
        <v/>
      </c>
      <c r="DL54" s="279" t="str">
        <f ca="true">+IF(OFFSET('Sanitation Data'!$I$30,0,10*ROW('Sanitation Data'!I48))="","",OFFSET('Sanitation Data'!$I$30,0,10*ROW('Sanitation Data'!I48)))</f>
        <v/>
      </c>
      <c r="DM54" s="279" t="str">
        <f ca="true">+IF(OFFSET('Sanitation Data'!$I$31,0,10*ROW('Sanitation Data'!I48))="","",OFFSET('Sanitation Data'!$I$31,0,10*ROW('Sanitation Data'!I48)))</f>
        <v/>
      </c>
      <c r="DN54" s="279" t="str">
        <f ca="true">+IF(OFFSET('Sanitation Data'!$I$32,0,10*ROW('Sanitation Data'!I48))="","",OFFSET('Sanitation Data'!$I$32,0,10*ROW('Sanitation Data'!I48)))</f>
        <v/>
      </c>
      <c r="DO54" s="279" t="str">
        <f ca="true">+IF(OFFSET('Hygiene Data'!$D$11,0,10*ROW('Hygiene Data'!D48))="","",OFFSET('Hygiene Data'!$D$11,0,10*ROW('Hygiene Data'!D48)))</f>
        <v/>
      </c>
      <c r="DP54" s="279" t="str">
        <f ca="true">+IF(OFFSET('Hygiene Data'!$D$12,0,10*ROW('Hygiene Data'!D48))="","",OFFSET('Hygiene Data'!$D$12,0,10*ROW('Hygiene Data'!D48)))</f>
        <v/>
      </c>
      <c r="DQ54" s="279" t="str">
        <f ca="true">+IF(OFFSET('Hygiene Data'!$D$13,0,10*ROW('Hygiene Data'!D48))="","",OFFSET('Hygiene Data'!$D$13,0,10*ROW('Hygiene Data'!D48)))</f>
        <v/>
      </c>
      <c r="DR54" s="279" t="str">
        <f ca="true">+IF(OFFSET('Hygiene Data'!$E$11,0,10*ROW('Hygiene Data'!E48))="","",OFFSET('Hygiene Data'!$E$11,0,10*ROW('Hygiene Data'!E48)))</f>
        <v/>
      </c>
      <c r="DS54" s="279" t="str">
        <f ca="true">+IF(OFFSET('Hygiene Data'!$E$12,0,10*ROW('Hygiene Data'!E48))="","",OFFSET('Hygiene Data'!$E$12,0,10*ROW('Hygiene Data'!E48)))</f>
        <v/>
      </c>
      <c r="DT54" s="279" t="str">
        <f ca="true">+IF(OFFSET('Hygiene Data'!$E$13,0,10*ROW('Hygiene Data'!E48))="","",OFFSET('Hygiene Data'!$E$13,0,10*ROW('Hygiene Data'!E48)))</f>
        <v/>
      </c>
      <c r="DU54" s="279" t="str">
        <f ca="true">+IF(OFFSET('Hygiene Data'!$F$11,0,10*ROW('Hygiene Data'!F48))="","",OFFSET('Hygiene Data'!$F$11,0,10*ROW('Hygiene Data'!F48)))</f>
        <v/>
      </c>
      <c r="DV54" s="279" t="str">
        <f ca="true">+IF(OFFSET('Hygiene Data'!$F$12,0,10*ROW('Hygiene Data'!F48))="","",OFFSET('Hygiene Data'!$F$12,0,10*ROW('Hygiene Data'!F48)))</f>
        <v/>
      </c>
      <c r="DW54" s="279" t="str">
        <f ca="true">+IF(OFFSET('Hygiene Data'!$F$13,0,10*ROW('Hygiene Data'!F48))="","",OFFSET('Hygiene Data'!$F$13,0,10*ROW('Hygiene Data'!F48)))</f>
        <v/>
      </c>
      <c r="DX54" s="279" t="str">
        <f ca="true">+IF(OFFSET('Hygiene Data'!$G$11,0,10*ROW('Hygiene Data'!G48))="","",OFFSET('Hygiene Data'!$G$11,0,10*ROW('Hygiene Data'!G48)))</f>
        <v/>
      </c>
      <c r="DY54" s="279" t="str">
        <f ca="true">+IF(OFFSET('Hygiene Data'!$G$12,0,10*ROW('Hygiene Data'!G48))="","",OFFSET('Hygiene Data'!$G$12,0,10*ROW('Hygiene Data'!G48)))</f>
        <v/>
      </c>
      <c r="DZ54" s="279" t="str">
        <f ca="true">+IF(OFFSET('Hygiene Data'!$G$13,0,10*ROW('Hygiene Data'!G48))="","",OFFSET('Hygiene Data'!$G$13,0,10*ROW('Hygiene Data'!G48)))</f>
        <v/>
      </c>
      <c r="EA54" s="279" t="str">
        <f ca="true">+IF(OFFSET('Hygiene Data'!$H$11,0,10*ROW('Hygiene Data'!H48))="","",OFFSET('Hygiene Data'!$H$11,0,10*ROW('Hygiene Data'!H48)))</f>
        <v/>
      </c>
      <c r="EB54" s="279" t="str">
        <f ca="true">+IF(OFFSET('Hygiene Data'!$H$12,0,10*ROW('Hygiene Data'!H48))="","",OFFSET('Hygiene Data'!$H$12,0,10*ROW('Hygiene Data'!H48)))</f>
        <v/>
      </c>
      <c r="EC54" s="279" t="str">
        <f ca="true">+IF(OFFSET('Hygiene Data'!$H$13,0,10*ROW('Hygiene Data'!H48))="","",OFFSET('Hygiene Data'!$H$13,0,10*ROW('Hygiene Data'!H48)))</f>
        <v/>
      </c>
      <c r="ED54" s="279" t="str">
        <f ca="true">+IF(OFFSET('Hygiene Data'!$I$11,0,10*ROW('Hygiene Data'!I48))="","",OFFSET('Hygiene Data'!$I$11,0,10*ROW('Hygiene Data'!I48)))</f>
        <v/>
      </c>
      <c r="EE54" s="279" t="str">
        <f ca="true">+IF(OFFSET('Hygiene Data'!$I$12,0,10*ROW('Hygiene Data'!I48))="","",OFFSET('Hygiene Data'!$I$12,0,10*ROW('Hygiene Data'!I48)))</f>
        <v/>
      </c>
      <c r="EF54" s="27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9"/>
      <c r="BS55" s="279" t="str">
        <f ca="true">+IF(OFFSET('Water Data'!$D$27,0,10*ROW('Water Data'!D49))="","",OFFSET('Water Data'!$D$27,0,10*ROW('Water Data'!D49)))</f>
        <v/>
      </c>
      <c r="BT55" s="279" t="str">
        <f ca="true">+IF(OFFSET('Water Data'!$D$28,0,10*ROW('Water Data'!D49))="","",OFFSET('Water Data'!$D$28,0,10*ROW('Water Data'!D49)))</f>
        <v/>
      </c>
      <c r="BU55" s="279" t="str">
        <f ca="true">+IF(OFFSET('Water Data'!$D$29,0,10*ROW('Water Data'!D49))="","",OFFSET('Water Data'!$D$29,0,10*ROW('Water Data'!D49)))</f>
        <v/>
      </c>
      <c r="BV55" s="279" t="str">
        <f ca="true">+IF(OFFSET('Water Data'!$E$27,0,10*ROW('Water Data'!E49))="","",OFFSET('Water Data'!$E$27,0,10*ROW('Water Data'!E49)))</f>
        <v/>
      </c>
      <c r="BW55" s="279" t="str">
        <f ca="true">+IF(OFFSET('Water Data'!$E$28,0,10*ROW('Water Data'!E49))="","",OFFSET('Water Data'!$E$28,0,10*ROW('Water Data'!E49)))</f>
        <v/>
      </c>
      <c r="BX55" s="279" t="str">
        <f ca="true">+IF(OFFSET('Water Data'!$E$29,0,10*ROW('Water Data'!E49))="","",OFFSET('Water Data'!$E$29,0,10*ROW('Water Data'!E49)))</f>
        <v/>
      </c>
      <c r="BY55" s="279" t="str">
        <f ca="true">+IF(OFFSET('Water Data'!$F$27,0,10*ROW('Water Data'!F49))="","",OFFSET('Water Data'!$F$27,0,10*ROW('Water Data'!F49)))</f>
        <v/>
      </c>
      <c r="BZ55" s="279" t="str">
        <f ca="true">+IF(OFFSET('Water Data'!$F$28,0,10*ROW('Water Data'!F49))="","",OFFSET('Water Data'!$F$28,0,10*ROW('Water Data'!F49)))</f>
        <v/>
      </c>
      <c r="CA55" s="279" t="str">
        <f ca="true">+IF(OFFSET('Water Data'!$F$29,0,10*ROW('Water Data'!F49))="","",OFFSET('Water Data'!$F$29,0,10*ROW('Water Data'!F49)))</f>
        <v/>
      </c>
      <c r="CB55" s="279" t="str">
        <f ca="true">+IF(OFFSET('Water Data'!$G$27,0,10*ROW('Water Data'!G49))="","",OFFSET('Water Data'!$G$27,0,10*ROW('Water Data'!G49)))</f>
        <v/>
      </c>
      <c r="CC55" s="279" t="str">
        <f ca="true">+IF(OFFSET('Water Data'!$G$28,0,10*ROW('Water Data'!G49))="","",OFFSET('Water Data'!$G$28,0,10*ROW('Water Data'!G49)))</f>
        <v/>
      </c>
      <c r="CD55" s="279" t="str">
        <f ca="true">+IF(OFFSET('Water Data'!$G$29,0,10*ROW('Water Data'!G49))="","",OFFSET('Water Data'!$G$29,0,10*ROW('Water Data'!G49)))</f>
        <v/>
      </c>
      <c r="CE55" s="279" t="str">
        <f ca="true">+IF(OFFSET('Water Data'!$H$27,0,10*ROW('Water Data'!H49))="","",OFFSET('Water Data'!$H$27,0,10*ROW('Water Data'!H49)))</f>
        <v/>
      </c>
      <c r="CF55" s="279" t="str">
        <f ca="true">+IF(OFFSET('Water Data'!$H$28,0,10*ROW('Water Data'!H49))="","",OFFSET('Water Data'!$H$28,0,10*ROW('Water Data'!H49)))</f>
        <v/>
      </c>
      <c r="CG55" s="279" t="str">
        <f ca="true">+IF(OFFSET('Water Data'!$H$29,0,10*ROW('Water Data'!H49))="","",OFFSET('Water Data'!$H$29,0,10*ROW('Water Data'!H49)))</f>
        <v/>
      </c>
      <c r="CH55" s="279" t="str">
        <f ca="true">+IF(OFFSET('Water Data'!$I$27,0,10*ROW('Water Data'!I49))="","",OFFSET('Water Data'!$I$27,0,10*ROW('Water Data'!I49)))</f>
        <v/>
      </c>
      <c r="CI55" s="279" t="str">
        <f ca="true">+IF(OFFSET('Water Data'!$I$28,0,10*ROW('Water Data'!I49))="","",OFFSET('Water Data'!$I$28,0,10*ROW('Water Data'!I49)))</f>
        <v/>
      </c>
      <c r="CJ55" s="279" t="str">
        <f ca="true">+IF(OFFSET('Water Data'!$I$29,0,10*ROW('Water Data'!I49))="","",OFFSET('Water Data'!$I$29,0,10*ROW('Water Data'!I49)))</f>
        <v/>
      </c>
      <c r="CK55" s="279" t="str">
        <f ca="true">+IF(OFFSET('Sanitation Data'!$D$28,0,10*ROW('Sanitation Data'!D49))="","",OFFSET('Sanitation Data'!$D$28,0,10*ROW('Sanitation Data'!D49)))</f>
        <v/>
      </c>
      <c r="CL55" s="279" t="str">
        <f ca="true">+IF(OFFSET('Sanitation Data'!$D$29,0,10*ROW('Sanitation Data'!D49))="","",OFFSET('Sanitation Data'!$D$29,0,10*ROW('Sanitation Data'!D49)))</f>
        <v/>
      </c>
      <c r="CM55" s="279" t="str">
        <f ca="true">+IF(OFFSET('Sanitation Data'!$D$30,0,10*ROW('Sanitation Data'!D49))="","",OFFSET('Sanitation Data'!$D$30,0,10*ROW('Sanitation Data'!D49)))</f>
        <v/>
      </c>
      <c r="CN55" s="279" t="str">
        <f ca="true">+IF(OFFSET('Sanitation Data'!$D$31,0,10*ROW('Sanitation Data'!D49))="","",OFFSET('Sanitation Data'!$D$31,0,10*ROW('Sanitation Data'!D49)))</f>
        <v/>
      </c>
      <c r="CO55" s="279" t="str">
        <f ca="true">+IF(OFFSET('Sanitation Data'!$D$32,0,10*ROW('Sanitation Data'!D49))="","",OFFSET('Sanitation Data'!$D$32,0,10*ROW('Sanitation Data'!D49)))</f>
        <v/>
      </c>
      <c r="CP55" s="279" t="str">
        <f ca="true">+IF(OFFSET('Sanitation Data'!$E$28,0,10*ROW('Sanitation Data'!E49))="","",OFFSET('Sanitation Data'!$E$28,0,10*ROW('Sanitation Data'!E49)))</f>
        <v/>
      </c>
      <c r="CQ55" s="279" t="str">
        <f ca="true">+IF(OFFSET('Sanitation Data'!$E$29,0,10*ROW('Sanitation Data'!E49))="","",OFFSET('Sanitation Data'!$E$29,0,10*ROW('Sanitation Data'!E49)))</f>
        <v/>
      </c>
      <c r="CR55" s="279" t="str">
        <f ca="true">+IF(OFFSET('Sanitation Data'!$E$30,0,10*ROW('Sanitation Data'!E49))="","",OFFSET('Sanitation Data'!$E$30,0,10*ROW('Sanitation Data'!E49)))</f>
        <v/>
      </c>
      <c r="CS55" s="279" t="str">
        <f ca="true">+IF(OFFSET('Sanitation Data'!$E$31,0,10*ROW('Sanitation Data'!E49))="","",OFFSET('Sanitation Data'!$E$31,0,10*ROW('Sanitation Data'!E49)))</f>
        <v/>
      </c>
      <c r="CT55" s="279" t="str">
        <f ca="true">+IF(OFFSET('Sanitation Data'!$E$32,0,10*ROW('Sanitation Data'!E49))="","",OFFSET('Sanitation Data'!$E$32,0,10*ROW('Sanitation Data'!E49)))</f>
        <v/>
      </c>
      <c r="CU55" s="279" t="str">
        <f ca="true">+IF(OFFSET('Sanitation Data'!$F$28,0,10*ROW('Sanitation Data'!F49))="","",OFFSET('Sanitation Data'!$F$28,0,10*ROW('Sanitation Data'!F49)))</f>
        <v/>
      </c>
      <c r="CV55" s="279" t="str">
        <f ca="true">+IF(OFFSET('Sanitation Data'!$F$29,0,10*ROW('Sanitation Data'!F49))="","",OFFSET('Sanitation Data'!$F$29,0,10*ROW('Sanitation Data'!F49)))</f>
        <v/>
      </c>
      <c r="CW55" s="279" t="str">
        <f ca="true">+IF(OFFSET('Sanitation Data'!$F$30,0,10*ROW('Sanitation Data'!F49))="","",OFFSET('Sanitation Data'!$F$30,0,10*ROW('Sanitation Data'!F49)))</f>
        <v/>
      </c>
      <c r="CX55" s="279" t="str">
        <f ca="true">+IF(OFFSET('Sanitation Data'!$F$31,0,10*ROW('Sanitation Data'!F49))="","",OFFSET('Sanitation Data'!$F$31,0,10*ROW('Sanitation Data'!F49)))</f>
        <v/>
      </c>
      <c r="CY55" s="279" t="str">
        <f ca="true">+IF(OFFSET('Sanitation Data'!$F$32,0,10*ROW('Sanitation Data'!F49))="","",OFFSET('Sanitation Data'!$F$32,0,10*ROW('Sanitation Data'!F49)))</f>
        <v/>
      </c>
      <c r="CZ55" s="279" t="str">
        <f ca="true">+IF(OFFSET('Sanitation Data'!$G$28,0,10*ROW('Sanitation Data'!G49))="","",OFFSET('Sanitation Data'!$G$28,0,10*ROW('Sanitation Data'!G49)))</f>
        <v/>
      </c>
      <c r="DA55" s="279" t="str">
        <f ca="true">+IF(OFFSET('Sanitation Data'!$G$29,0,10*ROW('Sanitation Data'!G49))="","",OFFSET('Sanitation Data'!$G$29,0,10*ROW('Sanitation Data'!G49)))</f>
        <v/>
      </c>
      <c r="DB55" s="279" t="str">
        <f ca="true">+IF(OFFSET('Sanitation Data'!$G$30,0,10*ROW('Sanitation Data'!G49))="","",OFFSET('Sanitation Data'!$G$30,0,10*ROW('Sanitation Data'!G49)))</f>
        <v/>
      </c>
      <c r="DC55" s="279" t="str">
        <f ca="true">+IF(OFFSET('Sanitation Data'!$G$31,0,10*ROW('Sanitation Data'!G49))="","",OFFSET('Sanitation Data'!$G$31,0,10*ROW('Sanitation Data'!G49)))</f>
        <v/>
      </c>
      <c r="DD55" s="279" t="str">
        <f ca="true">+IF(OFFSET('Sanitation Data'!$G$32,0,10*ROW('Sanitation Data'!G49))="","",OFFSET('Sanitation Data'!$G$32,0,10*ROW('Sanitation Data'!G49)))</f>
        <v/>
      </c>
      <c r="DE55" s="279" t="str">
        <f ca="true">+IF(OFFSET('Sanitation Data'!$H$28,0,10*ROW('Sanitation Data'!H49))="","",OFFSET('Sanitation Data'!$H$28,0,10*ROW('Sanitation Data'!H49)))</f>
        <v/>
      </c>
      <c r="DF55" s="279" t="str">
        <f ca="true">+IF(OFFSET('Sanitation Data'!$H$29,0,10*ROW('Sanitation Data'!H49))="","",OFFSET('Sanitation Data'!$H$29,0,10*ROW('Sanitation Data'!H49)))</f>
        <v/>
      </c>
      <c r="DG55" s="279" t="str">
        <f ca="true">+IF(OFFSET('Sanitation Data'!$H$30,0,10*ROW('Sanitation Data'!H49))="","",OFFSET('Sanitation Data'!$H$30,0,10*ROW('Sanitation Data'!H49)))</f>
        <v/>
      </c>
      <c r="DH55" s="279" t="str">
        <f ca="true">+IF(OFFSET('Sanitation Data'!$H$31,0,10*ROW('Sanitation Data'!H49))="","",OFFSET('Sanitation Data'!$H$31,0,10*ROW('Sanitation Data'!H49)))</f>
        <v/>
      </c>
      <c r="DI55" s="279" t="str">
        <f ca="true">+IF(OFFSET('Sanitation Data'!$H$32,0,10*ROW('Sanitation Data'!H49))="","",OFFSET('Sanitation Data'!$H$32,0,10*ROW('Sanitation Data'!H49)))</f>
        <v/>
      </c>
      <c r="DJ55" s="279" t="str">
        <f ca="true">+IF(OFFSET('Sanitation Data'!$I$28,0,10*ROW('Sanitation Data'!I49))="","",OFFSET('Sanitation Data'!$I$28,0,10*ROW('Sanitation Data'!I49)))</f>
        <v/>
      </c>
      <c r="DK55" s="279" t="str">
        <f ca="true">+IF(OFFSET('Sanitation Data'!$I$29,0,10*ROW('Sanitation Data'!I49))="","",OFFSET('Sanitation Data'!$I$29,0,10*ROW('Sanitation Data'!I49)))</f>
        <v/>
      </c>
      <c r="DL55" s="279" t="str">
        <f ca="true">+IF(OFFSET('Sanitation Data'!$I$30,0,10*ROW('Sanitation Data'!I49))="","",OFFSET('Sanitation Data'!$I$30,0,10*ROW('Sanitation Data'!I49)))</f>
        <v/>
      </c>
      <c r="DM55" s="279" t="str">
        <f ca="true">+IF(OFFSET('Sanitation Data'!$I$31,0,10*ROW('Sanitation Data'!I49))="","",OFFSET('Sanitation Data'!$I$31,0,10*ROW('Sanitation Data'!I49)))</f>
        <v/>
      </c>
      <c r="DN55" s="279" t="str">
        <f ca="true">+IF(OFFSET('Sanitation Data'!$I$32,0,10*ROW('Sanitation Data'!I49))="","",OFFSET('Sanitation Data'!$I$32,0,10*ROW('Sanitation Data'!I49)))</f>
        <v/>
      </c>
      <c r="DO55" s="279" t="str">
        <f ca="true">+IF(OFFSET('Hygiene Data'!$D$11,0,10*ROW('Hygiene Data'!D49))="","",OFFSET('Hygiene Data'!$D$11,0,10*ROW('Hygiene Data'!D49)))</f>
        <v/>
      </c>
      <c r="DP55" s="279" t="str">
        <f ca="true">+IF(OFFSET('Hygiene Data'!$D$12,0,10*ROW('Hygiene Data'!D49))="","",OFFSET('Hygiene Data'!$D$12,0,10*ROW('Hygiene Data'!D49)))</f>
        <v/>
      </c>
      <c r="DQ55" s="279" t="str">
        <f ca="true">+IF(OFFSET('Hygiene Data'!$D$13,0,10*ROW('Hygiene Data'!D49))="","",OFFSET('Hygiene Data'!$D$13,0,10*ROW('Hygiene Data'!D49)))</f>
        <v/>
      </c>
      <c r="DR55" s="279" t="str">
        <f ca="true">+IF(OFFSET('Hygiene Data'!$E$11,0,10*ROW('Hygiene Data'!E49))="","",OFFSET('Hygiene Data'!$E$11,0,10*ROW('Hygiene Data'!E49)))</f>
        <v/>
      </c>
      <c r="DS55" s="279" t="str">
        <f ca="true">+IF(OFFSET('Hygiene Data'!$E$12,0,10*ROW('Hygiene Data'!E49))="","",OFFSET('Hygiene Data'!$E$12,0,10*ROW('Hygiene Data'!E49)))</f>
        <v/>
      </c>
      <c r="DT55" s="279" t="str">
        <f ca="true">+IF(OFFSET('Hygiene Data'!$E$13,0,10*ROW('Hygiene Data'!E49))="","",OFFSET('Hygiene Data'!$E$13,0,10*ROW('Hygiene Data'!E49)))</f>
        <v/>
      </c>
      <c r="DU55" s="279" t="str">
        <f ca="true">+IF(OFFSET('Hygiene Data'!$F$11,0,10*ROW('Hygiene Data'!F49))="","",OFFSET('Hygiene Data'!$F$11,0,10*ROW('Hygiene Data'!F49)))</f>
        <v/>
      </c>
      <c r="DV55" s="279" t="str">
        <f ca="true">+IF(OFFSET('Hygiene Data'!$F$12,0,10*ROW('Hygiene Data'!F49))="","",OFFSET('Hygiene Data'!$F$12,0,10*ROW('Hygiene Data'!F49)))</f>
        <v/>
      </c>
      <c r="DW55" s="279" t="str">
        <f ca="true">+IF(OFFSET('Hygiene Data'!$F$13,0,10*ROW('Hygiene Data'!F49))="","",OFFSET('Hygiene Data'!$F$13,0,10*ROW('Hygiene Data'!F49)))</f>
        <v/>
      </c>
      <c r="DX55" s="279" t="str">
        <f ca="true">+IF(OFFSET('Hygiene Data'!$G$11,0,10*ROW('Hygiene Data'!G49))="","",OFFSET('Hygiene Data'!$G$11,0,10*ROW('Hygiene Data'!G49)))</f>
        <v/>
      </c>
      <c r="DY55" s="279" t="str">
        <f ca="true">+IF(OFFSET('Hygiene Data'!$G$12,0,10*ROW('Hygiene Data'!G49))="","",OFFSET('Hygiene Data'!$G$12,0,10*ROW('Hygiene Data'!G49)))</f>
        <v/>
      </c>
      <c r="DZ55" s="279" t="str">
        <f ca="true">+IF(OFFSET('Hygiene Data'!$G$13,0,10*ROW('Hygiene Data'!G49))="","",OFFSET('Hygiene Data'!$G$13,0,10*ROW('Hygiene Data'!G49)))</f>
        <v/>
      </c>
      <c r="EA55" s="279" t="str">
        <f ca="true">+IF(OFFSET('Hygiene Data'!$H$11,0,10*ROW('Hygiene Data'!H49))="","",OFFSET('Hygiene Data'!$H$11,0,10*ROW('Hygiene Data'!H49)))</f>
        <v/>
      </c>
      <c r="EB55" s="279" t="str">
        <f ca="true">+IF(OFFSET('Hygiene Data'!$H$12,0,10*ROW('Hygiene Data'!H49))="","",OFFSET('Hygiene Data'!$H$12,0,10*ROW('Hygiene Data'!H49)))</f>
        <v/>
      </c>
      <c r="EC55" s="279" t="str">
        <f ca="true">+IF(OFFSET('Hygiene Data'!$H$13,0,10*ROW('Hygiene Data'!H49))="","",OFFSET('Hygiene Data'!$H$13,0,10*ROW('Hygiene Data'!H49)))</f>
        <v/>
      </c>
      <c r="ED55" s="279" t="str">
        <f ca="true">+IF(OFFSET('Hygiene Data'!$I$11,0,10*ROW('Hygiene Data'!I49))="","",OFFSET('Hygiene Data'!$I$11,0,10*ROW('Hygiene Data'!I49)))</f>
        <v/>
      </c>
      <c r="EE55" s="279" t="str">
        <f ca="true">+IF(OFFSET('Hygiene Data'!$I$12,0,10*ROW('Hygiene Data'!I49))="","",OFFSET('Hygiene Data'!$I$12,0,10*ROW('Hygiene Data'!I49)))</f>
        <v/>
      </c>
      <c r="EF55" s="27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9"/>
      <c r="BS56" s="279" t="str">
        <f ca="true">+IF(OFFSET('Water Data'!$D$27,0,10*ROW('Water Data'!D50))="","",OFFSET('Water Data'!$D$27,0,10*ROW('Water Data'!D50)))</f>
        <v/>
      </c>
      <c r="BT56" s="279" t="str">
        <f ca="true">+IF(OFFSET('Water Data'!$D$28,0,10*ROW('Water Data'!D50))="","",OFFSET('Water Data'!$D$28,0,10*ROW('Water Data'!D50)))</f>
        <v/>
      </c>
      <c r="BU56" s="279" t="str">
        <f ca="true">+IF(OFFSET('Water Data'!$D$29,0,10*ROW('Water Data'!D50))="","",OFFSET('Water Data'!$D$29,0,10*ROW('Water Data'!D50)))</f>
        <v/>
      </c>
      <c r="BV56" s="279" t="str">
        <f ca="true">+IF(OFFSET('Water Data'!$E$27,0,10*ROW('Water Data'!E50))="","",OFFSET('Water Data'!$E$27,0,10*ROW('Water Data'!E50)))</f>
        <v/>
      </c>
      <c r="BW56" s="279" t="str">
        <f ca="true">+IF(OFFSET('Water Data'!$E$28,0,10*ROW('Water Data'!E50))="","",OFFSET('Water Data'!$E$28,0,10*ROW('Water Data'!E50)))</f>
        <v/>
      </c>
      <c r="BX56" s="279" t="str">
        <f ca="true">+IF(OFFSET('Water Data'!$E$29,0,10*ROW('Water Data'!E50))="","",OFFSET('Water Data'!$E$29,0,10*ROW('Water Data'!E50)))</f>
        <v/>
      </c>
      <c r="BY56" s="279" t="str">
        <f ca="true">+IF(OFFSET('Water Data'!$F$27,0,10*ROW('Water Data'!F50))="","",OFFSET('Water Data'!$F$27,0,10*ROW('Water Data'!F50)))</f>
        <v/>
      </c>
      <c r="BZ56" s="279" t="str">
        <f ca="true">+IF(OFFSET('Water Data'!$F$28,0,10*ROW('Water Data'!F50))="","",OFFSET('Water Data'!$F$28,0,10*ROW('Water Data'!F50)))</f>
        <v/>
      </c>
      <c r="CA56" s="279" t="str">
        <f ca="true">+IF(OFFSET('Water Data'!$F$29,0,10*ROW('Water Data'!F50))="","",OFFSET('Water Data'!$F$29,0,10*ROW('Water Data'!F50)))</f>
        <v/>
      </c>
      <c r="CB56" s="279" t="str">
        <f ca="true">+IF(OFFSET('Water Data'!$G$27,0,10*ROW('Water Data'!G50))="","",OFFSET('Water Data'!$G$27,0,10*ROW('Water Data'!G50)))</f>
        <v/>
      </c>
      <c r="CC56" s="279" t="str">
        <f ca="true">+IF(OFFSET('Water Data'!$G$28,0,10*ROW('Water Data'!G50))="","",OFFSET('Water Data'!$G$28,0,10*ROW('Water Data'!G50)))</f>
        <v/>
      </c>
      <c r="CD56" s="279" t="str">
        <f ca="true">+IF(OFFSET('Water Data'!$G$29,0,10*ROW('Water Data'!G50))="","",OFFSET('Water Data'!$G$29,0,10*ROW('Water Data'!G50)))</f>
        <v/>
      </c>
      <c r="CE56" s="279" t="str">
        <f ca="true">+IF(OFFSET('Water Data'!$H$27,0,10*ROW('Water Data'!H50))="","",OFFSET('Water Data'!$H$27,0,10*ROW('Water Data'!H50)))</f>
        <v/>
      </c>
      <c r="CF56" s="279" t="str">
        <f ca="true">+IF(OFFSET('Water Data'!$H$28,0,10*ROW('Water Data'!H50))="","",OFFSET('Water Data'!$H$28,0,10*ROW('Water Data'!H50)))</f>
        <v/>
      </c>
      <c r="CG56" s="279" t="str">
        <f ca="true">+IF(OFFSET('Water Data'!$H$29,0,10*ROW('Water Data'!H50))="","",OFFSET('Water Data'!$H$29,0,10*ROW('Water Data'!H50)))</f>
        <v/>
      </c>
      <c r="CH56" s="279" t="str">
        <f ca="true">+IF(OFFSET('Water Data'!$I$27,0,10*ROW('Water Data'!I50))="","",OFFSET('Water Data'!$I$27,0,10*ROW('Water Data'!I50)))</f>
        <v/>
      </c>
      <c r="CI56" s="279" t="str">
        <f ca="true">+IF(OFFSET('Water Data'!$I$28,0,10*ROW('Water Data'!I50))="","",OFFSET('Water Data'!$I$28,0,10*ROW('Water Data'!I50)))</f>
        <v/>
      </c>
      <c r="CJ56" s="279" t="str">
        <f ca="true">+IF(OFFSET('Water Data'!$I$29,0,10*ROW('Water Data'!I50))="","",OFFSET('Water Data'!$I$29,0,10*ROW('Water Data'!I50)))</f>
        <v/>
      </c>
      <c r="CK56" s="279" t="str">
        <f ca="true">+IF(OFFSET('Sanitation Data'!$D$28,0,10*ROW('Sanitation Data'!D50))="","",OFFSET('Sanitation Data'!$D$28,0,10*ROW('Sanitation Data'!D50)))</f>
        <v/>
      </c>
      <c r="CL56" s="279" t="str">
        <f ca="true">+IF(OFFSET('Sanitation Data'!$D$29,0,10*ROW('Sanitation Data'!D50))="","",OFFSET('Sanitation Data'!$D$29,0,10*ROW('Sanitation Data'!D50)))</f>
        <v/>
      </c>
      <c r="CM56" s="279" t="str">
        <f ca="true">+IF(OFFSET('Sanitation Data'!$D$30,0,10*ROW('Sanitation Data'!D50))="","",OFFSET('Sanitation Data'!$D$30,0,10*ROW('Sanitation Data'!D50)))</f>
        <v/>
      </c>
      <c r="CN56" s="279" t="str">
        <f ca="true">+IF(OFFSET('Sanitation Data'!$D$31,0,10*ROW('Sanitation Data'!D50))="","",OFFSET('Sanitation Data'!$D$31,0,10*ROW('Sanitation Data'!D50)))</f>
        <v/>
      </c>
      <c r="CO56" s="279" t="str">
        <f ca="true">+IF(OFFSET('Sanitation Data'!$D$32,0,10*ROW('Sanitation Data'!D50))="","",OFFSET('Sanitation Data'!$D$32,0,10*ROW('Sanitation Data'!D50)))</f>
        <v/>
      </c>
      <c r="CP56" s="279" t="str">
        <f ca="true">+IF(OFFSET('Sanitation Data'!$E$28,0,10*ROW('Sanitation Data'!E50))="","",OFFSET('Sanitation Data'!$E$28,0,10*ROW('Sanitation Data'!E50)))</f>
        <v/>
      </c>
      <c r="CQ56" s="279" t="str">
        <f ca="true">+IF(OFFSET('Sanitation Data'!$E$29,0,10*ROW('Sanitation Data'!E50))="","",OFFSET('Sanitation Data'!$E$29,0,10*ROW('Sanitation Data'!E50)))</f>
        <v/>
      </c>
      <c r="CR56" s="279" t="str">
        <f ca="true">+IF(OFFSET('Sanitation Data'!$E$30,0,10*ROW('Sanitation Data'!E50))="","",OFFSET('Sanitation Data'!$E$30,0,10*ROW('Sanitation Data'!E50)))</f>
        <v/>
      </c>
      <c r="CS56" s="279" t="str">
        <f ca="true">+IF(OFFSET('Sanitation Data'!$E$31,0,10*ROW('Sanitation Data'!E50))="","",OFFSET('Sanitation Data'!$E$31,0,10*ROW('Sanitation Data'!E50)))</f>
        <v/>
      </c>
      <c r="CT56" s="279" t="str">
        <f ca="true">+IF(OFFSET('Sanitation Data'!$E$32,0,10*ROW('Sanitation Data'!E50))="","",OFFSET('Sanitation Data'!$E$32,0,10*ROW('Sanitation Data'!E50)))</f>
        <v/>
      </c>
      <c r="CU56" s="279" t="str">
        <f ca="true">+IF(OFFSET('Sanitation Data'!$F$28,0,10*ROW('Sanitation Data'!F50))="","",OFFSET('Sanitation Data'!$F$28,0,10*ROW('Sanitation Data'!F50)))</f>
        <v/>
      </c>
      <c r="CV56" s="279" t="str">
        <f ca="true">+IF(OFFSET('Sanitation Data'!$F$29,0,10*ROW('Sanitation Data'!F50))="","",OFFSET('Sanitation Data'!$F$29,0,10*ROW('Sanitation Data'!F50)))</f>
        <v/>
      </c>
      <c r="CW56" s="279" t="str">
        <f ca="true">+IF(OFFSET('Sanitation Data'!$F$30,0,10*ROW('Sanitation Data'!F50))="","",OFFSET('Sanitation Data'!$F$30,0,10*ROW('Sanitation Data'!F50)))</f>
        <v/>
      </c>
      <c r="CX56" s="279" t="str">
        <f ca="true">+IF(OFFSET('Sanitation Data'!$F$31,0,10*ROW('Sanitation Data'!F50))="","",OFFSET('Sanitation Data'!$F$31,0,10*ROW('Sanitation Data'!F50)))</f>
        <v/>
      </c>
      <c r="CY56" s="279" t="str">
        <f ca="true">+IF(OFFSET('Sanitation Data'!$F$32,0,10*ROW('Sanitation Data'!F50))="","",OFFSET('Sanitation Data'!$F$32,0,10*ROW('Sanitation Data'!F50)))</f>
        <v/>
      </c>
      <c r="CZ56" s="279" t="str">
        <f ca="true">+IF(OFFSET('Sanitation Data'!$G$28,0,10*ROW('Sanitation Data'!G50))="","",OFFSET('Sanitation Data'!$G$28,0,10*ROW('Sanitation Data'!G50)))</f>
        <v/>
      </c>
      <c r="DA56" s="279" t="str">
        <f ca="true">+IF(OFFSET('Sanitation Data'!$G$29,0,10*ROW('Sanitation Data'!G50))="","",OFFSET('Sanitation Data'!$G$29,0,10*ROW('Sanitation Data'!G50)))</f>
        <v/>
      </c>
      <c r="DB56" s="279" t="str">
        <f ca="true">+IF(OFFSET('Sanitation Data'!$G$30,0,10*ROW('Sanitation Data'!G50))="","",OFFSET('Sanitation Data'!$G$30,0,10*ROW('Sanitation Data'!G50)))</f>
        <v/>
      </c>
      <c r="DC56" s="279" t="str">
        <f ca="true">+IF(OFFSET('Sanitation Data'!$G$31,0,10*ROW('Sanitation Data'!G50))="","",OFFSET('Sanitation Data'!$G$31,0,10*ROW('Sanitation Data'!G50)))</f>
        <v/>
      </c>
      <c r="DD56" s="279" t="str">
        <f ca="true">+IF(OFFSET('Sanitation Data'!$G$32,0,10*ROW('Sanitation Data'!G50))="","",OFFSET('Sanitation Data'!$G$32,0,10*ROW('Sanitation Data'!G50)))</f>
        <v/>
      </c>
      <c r="DE56" s="279" t="str">
        <f ca="true">+IF(OFFSET('Sanitation Data'!$H$28,0,10*ROW('Sanitation Data'!H50))="","",OFFSET('Sanitation Data'!$H$28,0,10*ROW('Sanitation Data'!H50)))</f>
        <v/>
      </c>
      <c r="DF56" s="279" t="str">
        <f ca="true">+IF(OFFSET('Sanitation Data'!$H$29,0,10*ROW('Sanitation Data'!H50))="","",OFFSET('Sanitation Data'!$H$29,0,10*ROW('Sanitation Data'!H50)))</f>
        <v/>
      </c>
      <c r="DG56" s="279" t="str">
        <f ca="true">+IF(OFFSET('Sanitation Data'!$H$30,0,10*ROW('Sanitation Data'!H50))="","",OFFSET('Sanitation Data'!$H$30,0,10*ROW('Sanitation Data'!H50)))</f>
        <v/>
      </c>
      <c r="DH56" s="279" t="str">
        <f ca="true">+IF(OFFSET('Sanitation Data'!$H$31,0,10*ROW('Sanitation Data'!H50))="","",OFFSET('Sanitation Data'!$H$31,0,10*ROW('Sanitation Data'!H50)))</f>
        <v/>
      </c>
      <c r="DI56" s="279" t="str">
        <f ca="true">+IF(OFFSET('Sanitation Data'!$H$32,0,10*ROW('Sanitation Data'!H50))="","",OFFSET('Sanitation Data'!$H$32,0,10*ROW('Sanitation Data'!H50)))</f>
        <v/>
      </c>
      <c r="DJ56" s="279" t="str">
        <f ca="true">+IF(OFFSET('Sanitation Data'!$I$28,0,10*ROW('Sanitation Data'!I50))="","",OFFSET('Sanitation Data'!$I$28,0,10*ROW('Sanitation Data'!I50)))</f>
        <v/>
      </c>
      <c r="DK56" s="279" t="str">
        <f ca="true">+IF(OFFSET('Sanitation Data'!$I$29,0,10*ROW('Sanitation Data'!I50))="","",OFFSET('Sanitation Data'!$I$29,0,10*ROW('Sanitation Data'!I50)))</f>
        <v/>
      </c>
      <c r="DL56" s="279" t="str">
        <f ca="true">+IF(OFFSET('Sanitation Data'!$I$30,0,10*ROW('Sanitation Data'!I50))="","",OFFSET('Sanitation Data'!$I$30,0,10*ROW('Sanitation Data'!I50)))</f>
        <v/>
      </c>
      <c r="DM56" s="279" t="str">
        <f ca="true">+IF(OFFSET('Sanitation Data'!$I$31,0,10*ROW('Sanitation Data'!I50))="","",OFFSET('Sanitation Data'!$I$31,0,10*ROW('Sanitation Data'!I50)))</f>
        <v/>
      </c>
      <c r="DN56" s="279" t="str">
        <f ca="true">+IF(OFFSET('Sanitation Data'!$I$32,0,10*ROW('Sanitation Data'!I50))="","",OFFSET('Sanitation Data'!$I$32,0,10*ROW('Sanitation Data'!I50)))</f>
        <v/>
      </c>
      <c r="DO56" s="279" t="str">
        <f ca="true">+IF(OFFSET('Hygiene Data'!$D$11,0,10*ROW('Hygiene Data'!D50))="","",OFFSET('Hygiene Data'!$D$11,0,10*ROW('Hygiene Data'!D50)))</f>
        <v/>
      </c>
      <c r="DP56" s="279" t="str">
        <f ca="true">+IF(OFFSET('Hygiene Data'!$D$12,0,10*ROW('Hygiene Data'!D50))="","",OFFSET('Hygiene Data'!$D$12,0,10*ROW('Hygiene Data'!D50)))</f>
        <v/>
      </c>
      <c r="DQ56" s="279" t="str">
        <f ca="true">+IF(OFFSET('Hygiene Data'!$D$13,0,10*ROW('Hygiene Data'!D50))="","",OFFSET('Hygiene Data'!$D$13,0,10*ROW('Hygiene Data'!D50)))</f>
        <v/>
      </c>
      <c r="DR56" s="279" t="str">
        <f ca="true">+IF(OFFSET('Hygiene Data'!$E$11,0,10*ROW('Hygiene Data'!E50))="","",OFFSET('Hygiene Data'!$E$11,0,10*ROW('Hygiene Data'!E50)))</f>
        <v/>
      </c>
      <c r="DS56" s="279" t="str">
        <f ca="true">+IF(OFFSET('Hygiene Data'!$E$12,0,10*ROW('Hygiene Data'!E50))="","",OFFSET('Hygiene Data'!$E$12,0,10*ROW('Hygiene Data'!E50)))</f>
        <v/>
      </c>
      <c r="DT56" s="279" t="str">
        <f ca="true">+IF(OFFSET('Hygiene Data'!$E$13,0,10*ROW('Hygiene Data'!E50))="","",OFFSET('Hygiene Data'!$E$13,0,10*ROW('Hygiene Data'!E50)))</f>
        <v/>
      </c>
      <c r="DU56" s="279" t="str">
        <f ca="true">+IF(OFFSET('Hygiene Data'!$F$11,0,10*ROW('Hygiene Data'!F50))="","",OFFSET('Hygiene Data'!$F$11,0,10*ROW('Hygiene Data'!F50)))</f>
        <v/>
      </c>
      <c r="DV56" s="279" t="str">
        <f ca="true">+IF(OFFSET('Hygiene Data'!$F$12,0,10*ROW('Hygiene Data'!F50))="","",OFFSET('Hygiene Data'!$F$12,0,10*ROW('Hygiene Data'!F50)))</f>
        <v/>
      </c>
      <c r="DW56" s="279" t="str">
        <f ca="true">+IF(OFFSET('Hygiene Data'!$F$13,0,10*ROW('Hygiene Data'!F50))="","",OFFSET('Hygiene Data'!$F$13,0,10*ROW('Hygiene Data'!F50)))</f>
        <v/>
      </c>
      <c r="DX56" s="279" t="str">
        <f ca="true">+IF(OFFSET('Hygiene Data'!$G$11,0,10*ROW('Hygiene Data'!G50))="","",OFFSET('Hygiene Data'!$G$11,0,10*ROW('Hygiene Data'!G50)))</f>
        <v/>
      </c>
      <c r="DY56" s="279" t="str">
        <f ca="true">+IF(OFFSET('Hygiene Data'!$G$12,0,10*ROW('Hygiene Data'!G50))="","",OFFSET('Hygiene Data'!$G$12,0,10*ROW('Hygiene Data'!G50)))</f>
        <v/>
      </c>
      <c r="DZ56" s="279" t="str">
        <f ca="true">+IF(OFFSET('Hygiene Data'!$G$13,0,10*ROW('Hygiene Data'!G50))="","",OFFSET('Hygiene Data'!$G$13,0,10*ROW('Hygiene Data'!G50)))</f>
        <v/>
      </c>
      <c r="EA56" s="279" t="str">
        <f ca="true">+IF(OFFSET('Hygiene Data'!$H$11,0,10*ROW('Hygiene Data'!H50))="","",OFFSET('Hygiene Data'!$H$11,0,10*ROW('Hygiene Data'!H50)))</f>
        <v/>
      </c>
      <c r="EB56" s="279" t="str">
        <f ca="true">+IF(OFFSET('Hygiene Data'!$H$12,0,10*ROW('Hygiene Data'!H50))="","",OFFSET('Hygiene Data'!$H$12,0,10*ROW('Hygiene Data'!H50)))</f>
        <v/>
      </c>
      <c r="EC56" s="279" t="str">
        <f ca="true">+IF(OFFSET('Hygiene Data'!$H$13,0,10*ROW('Hygiene Data'!H50))="","",OFFSET('Hygiene Data'!$H$13,0,10*ROW('Hygiene Data'!H50)))</f>
        <v/>
      </c>
      <c r="ED56" s="279" t="str">
        <f ca="true">+IF(OFFSET('Hygiene Data'!$I$11,0,10*ROW('Hygiene Data'!I50))="","",OFFSET('Hygiene Data'!$I$11,0,10*ROW('Hygiene Data'!I50)))</f>
        <v/>
      </c>
      <c r="EE56" s="279" t="str">
        <f ca="true">+IF(OFFSET('Hygiene Data'!$I$12,0,10*ROW('Hygiene Data'!I50))="","",OFFSET('Hygiene Data'!$I$12,0,10*ROW('Hygiene Data'!I50)))</f>
        <v/>
      </c>
      <c r="EF56" s="27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9"/>
      <c r="BS57" s="279" t="str">
        <f ca="true">+IF(OFFSET('Water Data'!$D$27,0,10*ROW('Water Data'!D51))="","",OFFSET('Water Data'!$D$27,0,10*ROW('Water Data'!D51)))</f>
        <v/>
      </c>
      <c r="BT57" s="279" t="str">
        <f ca="true">+IF(OFFSET('Water Data'!$D$28,0,10*ROW('Water Data'!D51))="","",OFFSET('Water Data'!$D$28,0,10*ROW('Water Data'!D51)))</f>
        <v/>
      </c>
      <c r="BU57" s="279" t="str">
        <f ca="true">+IF(OFFSET('Water Data'!$D$29,0,10*ROW('Water Data'!D51))="","",OFFSET('Water Data'!$D$29,0,10*ROW('Water Data'!D51)))</f>
        <v/>
      </c>
      <c r="BV57" s="279" t="str">
        <f ca="true">+IF(OFFSET('Water Data'!$E$27,0,10*ROW('Water Data'!E51))="","",OFFSET('Water Data'!$E$27,0,10*ROW('Water Data'!E51)))</f>
        <v/>
      </c>
      <c r="BW57" s="279" t="str">
        <f ca="true">+IF(OFFSET('Water Data'!$E$28,0,10*ROW('Water Data'!E51))="","",OFFSET('Water Data'!$E$28,0,10*ROW('Water Data'!E51)))</f>
        <v/>
      </c>
      <c r="BX57" s="279" t="str">
        <f ca="true">+IF(OFFSET('Water Data'!$E$29,0,10*ROW('Water Data'!E51))="","",OFFSET('Water Data'!$E$29,0,10*ROW('Water Data'!E51)))</f>
        <v/>
      </c>
      <c r="BY57" s="279" t="str">
        <f ca="true">+IF(OFFSET('Water Data'!$F$27,0,10*ROW('Water Data'!F51))="","",OFFSET('Water Data'!$F$27,0,10*ROW('Water Data'!F51)))</f>
        <v/>
      </c>
      <c r="BZ57" s="279" t="str">
        <f ca="true">+IF(OFFSET('Water Data'!$F$28,0,10*ROW('Water Data'!F51))="","",OFFSET('Water Data'!$F$28,0,10*ROW('Water Data'!F51)))</f>
        <v/>
      </c>
      <c r="CA57" s="279" t="str">
        <f ca="true">+IF(OFFSET('Water Data'!$F$29,0,10*ROW('Water Data'!F51))="","",OFFSET('Water Data'!$F$29,0,10*ROW('Water Data'!F51)))</f>
        <v/>
      </c>
      <c r="CB57" s="279" t="str">
        <f ca="true">+IF(OFFSET('Water Data'!$G$27,0,10*ROW('Water Data'!G51))="","",OFFSET('Water Data'!$G$27,0,10*ROW('Water Data'!G51)))</f>
        <v/>
      </c>
      <c r="CC57" s="279" t="str">
        <f ca="true">+IF(OFFSET('Water Data'!$G$28,0,10*ROW('Water Data'!G51))="","",OFFSET('Water Data'!$G$28,0,10*ROW('Water Data'!G51)))</f>
        <v/>
      </c>
      <c r="CD57" s="279" t="str">
        <f ca="true">+IF(OFFSET('Water Data'!$G$29,0,10*ROW('Water Data'!G51))="","",OFFSET('Water Data'!$G$29,0,10*ROW('Water Data'!G51)))</f>
        <v/>
      </c>
      <c r="CE57" s="279" t="str">
        <f ca="true">+IF(OFFSET('Water Data'!$H$27,0,10*ROW('Water Data'!H51))="","",OFFSET('Water Data'!$H$27,0,10*ROW('Water Data'!H51)))</f>
        <v/>
      </c>
      <c r="CF57" s="279" t="str">
        <f ca="true">+IF(OFFSET('Water Data'!$H$28,0,10*ROW('Water Data'!H51))="","",OFFSET('Water Data'!$H$28,0,10*ROW('Water Data'!H51)))</f>
        <v/>
      </c>
      <c r="CG57" s="279" t="str">
        <f ca="true">+IF(OFFSET('Water Data'!$H$29,0,10*ROW('Water Data'!H51))="","",OFFSET('Water Data'!$H$29,0,10*ROW('Water Data'!H51)))</f>
        <v/>
      </c>
      <c r="CH57" s="279" t="str">
        <f ca="true">+IF(OFFSET('Water Data'!$I$27,0,10*ROW('Water Data'!I51))="","",OFFSET('Water Data'!$I$27,0,10*ROW('Water Data'!I51)))</f>
        <v/>
      </c>
      <c r="CI57" s="279" t="str">
        <f ca="true">+IF(OFFSET('Water Data'!$I$28,0,10*ROW('Water Data'!I51))="","",OFFSET('Water Data'!$I$28,0,10*ROW('Water Data'!I51)))</f>
        <v/>
      </c>
      <c r="CJ57" s="279" t="str">
        <f ca="true">+IF(OFFSET('Water Data'!$I$29,0,10*ROW('Water Data'!I51))="","",OFFSET('Water Data'!$I$29,0,10*ROW('Water Data'!I51)))</f>
        <v/>
      </c>
      <c r="CK57" s="279" t="str">
        <f ca="true">+IF(OFFSET('Sanitation Data'!$D$28,0,10*ROW('Sanitation Data'!D51))="","",OFFSET('Sanitation Data'!$D$28,0,10*ROW('Sanitation Data'!D51)))</f>
        <v/>
      </c>
      <c r="CL57" s="279" t="str">
        <f ca="true">+IF(OFFSET('Sanitation Data'!$D$29,0,10*ROW('Sanitation Data'!D51))="","",OFFSET('Sanitation Data'!$D$29,0,10*ROW('Sanitation Data'!D51)))</f>
        <v/>
      </c>
      <c r="CM57" s="279" t="str">
        <f ca="true">+IF(OFFSET('Sanitation Data'!$D$30,0,10*ROW('Sanitation Data'!D51))="","",OFFSET('Sanitation Data'!$D$30,0,10*ROW('Sanitation Data'!D51)))</f>
        <v/>
      </c>
      <c r="CN57" s="279" t="str">
        <f ca="true">+IF(OFFSET('Sanitation Data'!$D$31,0,10*ROW('Sanitation Data'!D51))="","",OFFSET('Sanitation Data'!$D$31,0,10*ROW('Sanitation Data'!D51)))</f>
        <v/>
      </c>
      <c r="CO57" s="279" t="str">
        <f ca="true">+IF(OFFSET('Sanitation Data'!$D$32,0,10*ROW('Sanitation Data'!D51))="","",OFFSET('Sanitation Data'!$D$32,0,10*ROW('Sanitation Data'!D51)))</f>
        <v/>
      </c>
      <c r="CP57" s="279" t="str">
        <f ca="true">+IF(OFFSET('Sanitation Data'!$E$28,0,10*ROW('Sanitation Data'!E51))="","",OFFSET('Sanitation Data'!$E$28,0,10*ROW('Sanitation Data'!E51)))</f>
        <v/>
      </c>
      <c r="CQ57" s="279" t="str">
        <f ca="true">+IF(OFFSET('Sanitation Data'!$E$29,0,10*ROW('Sanitation Data'!E51))="","",OFFSET('Sanitation Data'!$E$29,0,10*ROW('Sanitation Data'!E51)))</f>
        <v/>
      </c>
      <c r="CR57" s="279" t="str">
        <f ca="true">+IF(OFFSET('Sanitation Data'!$E$30,0,10*ROW('Sanitation Data'!E51))="","",OFFSET('Sanitation Data'!$E$30,0,10*ROW('Sanitation Data'!E51)))</f>
        <v/>
      </c>
      <c r="CS57" s="279" t="str">
        <f ca="true">+IF(OFFSET('Sanitation Data'!$E$31,0,10*ROW('Sanitation Data'!E51))="","",OFFSET('Sanitation Data'!$E$31,0,10*ROW('Sanitation Data'!E51)))</f>
        <v/>
      </c>
      <c r="CT57" s="279" t="str">
        <f ca="true">+IF(OFFSET('Sanitation Data'!$E$32,0,10*ROW('Sanitation Data'!E51))="","",OFFSET('Sanitation Data'!$E$32,0,10*ROW('Sanitation Data'!E51)))</f>
        <v/>
      </c>
      <c r="CU57" s="279" t="str">
        <f ca="true">+IF(OFFSET('Sanitation Data'!$F$28,0,10*ROW('Sanitation Data'!F51))="","",OFFSET('Sanitation Data'!$F$28,0,10*ROW('Sanitation Data'!F51)))</f>
        <v/>
      </c>
      <c r="CV57" s="279" t="str">
        <f ca="true">+IF(OFFSET('Sanitation Data'!$F$29,0,10*ROW('Sanitation Data'!F51))="","",OFFSET('Sanitation Data'!$F$29,0,10*ROW('Sanitation Data'!F51)))</f>
        <v/>
      </c>
      <c r="CW57" s="279" t="str">
        <f ca="true">+IF(OFFSET('Sanitation Data'!$F$30,0,10*ROW('Sanitation Data'!F51))="","",OFFSET('Sanitation Data'!$F$30,0,10*ROW('Sanitation Data'!F51)))</f>
        <v/>
      </c>
      <c r="CX57" s="279" t="str">
        <f ca="true">+IF(OFFSET('Sanitation Data'!$F$31,0,10*ROW('Sanitation Data'!F51))="","",OFFSET('Sanitation Data'!$F$31,0,10*ROW('Sanitation Data'!F51)))</f>
        <v/>
      </c>
      <c r="CY57" s="279" t="str">
        <f ca="true">+IF(OFFSET('Sanitation Data'!$F$32,0,10*ROW('Sanitation Data'!F51))="","",OFFSET('Sanitation Data'!$F$32,0,10*ROW('Sanitation Data'!F51)))</f>
        <v/>
      </c>
      <c r="CZ57" s="279" t="str">
        <f ca="true">+IF(OFFSET('Sanitation Data'!$G$28,0,10*ROW('Sanitation Data'!G51))="","",OFFSET('Sanitation Data'!$G$28,0,10*ROW('Sanitation Data'!G51)))</f>
        <v/>
      </c>
      <c r="DA57" s="279" t="str">
        <f ca="true">+IF(OFFSET('Sanitation Data'!$G$29,0,10*ROW('Sanitation Data'!G51))="","",OFFSET('Sanitation Data'!$G$29,0,10*ROW('Sanitation Data'!G51)))</f>
        <v/>
      </c>
      <c r="DB57" s="279" t="str">
        <f ca="true">+IF(OFFSET('Sanitation Data'!$G$30,0,10*ROW('Sanitation Data'!G51))="","",OFFSET('Sanitation Data'!$G$30,0,10*ROW('Sanitation Data'!G51)))</f>
        <v/>
      </c>
      <c r="DC57" s="279" t="str">
        <f ca="true">+IF(OFFSET('Sanitation Data'!$G$31,0,10*ROW('Sanitation Data'!G51))="","",OFFSET('Sanitation Data'!$G$31,0,10*ROW('Sanitation Data'!G51)))</f>
        <v/>
      </c>
      <c r="DD57" s="279" t="str">
        <f ca="true">+IF(OFFSET('Sanitation Data'!$G$32,0,10*ROW('Sanitation Data'!G51))="","",OFFSET('Sanitation Data'!$G$32,0,10*ROW('Sanitation Data'!G51)))</f>
        <v/>
      </c>
      <c r="DE57" s="279" t="str">
        <f ca="true">+IF(OFFSET('Sanitation Data'!$H$28,0,10*ROW('Sanitation Data'!H51))="","",OFFSET('Sanitation Data'!$H$28,0,10*ROW('Sanitation Data'!H51)))</f>
        <v/>
      </c>
      <c r="DF57" s="279" t="str">
        <f ca="true">+IF(OFFSET('Sanitation Data'!$H$29,0,10*ROW('Sanitation Data'!H51))="","",OFFSET('Sanitation Data'!$H$29,0,10*ROW('Sanitation Data'!H51)))</f>
        <v/>
      </c>
      <c r="DG57" s="279" t="str">
        <f ca="true">+IF(OFFSET('Sanitation Data'!$H$30,0,10*ROW('Sanitation Data'!H51))="","",OFFSET('Sanitation Data'!$H$30,0,10*ROW('Sanitation Data'!H51)))</f>
        <v/>
      </c>
      <c r="DH57" s="279" t="str">
        <f ca="true">+IF(OFFSET('Sanitation Data'!$H$31,0,10*ROW('Sanitation Data'!H51))="","",OFFSET('Sanitation Data'!$H$31,0,10*ROW('Sanitation Data'!H51)))</f>
        <v/>
      </c>
      <c r="DI57" s="279" t="str">
        <f ca="true">+IF(OFFSET('Sanitation Data'!$H$32,0,10*ROW('Sanitation Data'!H51))="","",OFFSET('Sanitation Data'!$H$32,0,10*ROW('Sanitation Data'!H51)))</f>
        <v/>
      </c>
      <c r="DJ57" s="279" t="str">
        <f ca="true">+IF(OFFSET('Sanitation Data'!$I$28,0,10*ROW('Sanitation Data'!I51))="","",OFFSET('Sanitation Data'!$I$28,0,10*ROW('Sanitation Data'!I51)))</f>
        <v/>
      </c>
      <c r="DK57" s="279" t="str">
        <f ca="true">+IF(OFFSET('Sanitation Data'!$I$29,0,10*ROW('Sanitation Data'!I51))="","",OFFSET('Sanitation Data'!$I$29,0,10*ROW('Sanitation Data'!I51)))</f>
        <v/>
      </c>
      <c r="DL57" s="279" t="str">
        <f ca="true">+IF(OFFSET('Sanitation Data'!$I$30,0,10*ROW('Sanitation Data'!I51))="","",OFFSET('Sanitation Data'!$I$30,0,10*ROW('Sanitation Data'!I51)))</f>
        <v/>
      </c>
      <c r="DM57" s="279" t="str">
        <f ca="true">+IF(OFFSET('Sanitation Data'!$I$31,0,10*ROW('Sanitation Data'!I51))="","",OFFSET('Sanitation Data'!$I$31,0,10*ROW('Sanitation Data'!I51)))</f>
        <v/>
      </c>
      <c r="DN57" s="279" t="str">
        <f ca="true">+IF(OFFSET('Sanitation Data'!$I$32,0,10*ROW('Sanitation Data'!I51))="","",OFFSET('Sanitation Data'!$I$32,0,10*ROW('Sanitation Data'!I51)))</f>
        <v/>
      </c>
      <c r="DO57" s="279" t="str">
        <f ca="true">+IF(OFFSET('Hygiene Data'!$D$11,0,10*ROW('Hygiene Data'!D51))="","",OFFSET('Hygiene Data'!$D$11,0,10*ROW('Hygiene Data'!D51)))</f>
        <v/>
      </c>
      <c r="DP57" s="279" t="str">
        <f ca="true">+IF(OFFSET('Hygiene Data'!$D$12,0,10*ROW('Hygiene Data'!D51))="","",OFFSET('Hygiene Data'!$D$12,0,10*ROW('Hygiene Data'!D51)))</f>
        <v/>
      </c>
      <c r="DQ57" s="279" t="str">
        <f ca="true">+IF(OFFSET('Hygiene Data'!$D$13,0,10*ROW('Hygiene Data'!D51))="","",OFFSET('Hygiene Data'!$D$13,0,10*ROW('Hygiene Data'!D51)))</f>
        <v/>
      </c>
      <c r="DR57" s="279" t="str">
        <f ca="true">+IF(OFFSET('Hygiene Data'!$E$11,0,10*ROW('Hygiene Data'!E51))="","",OFFSET('Hygiene Data'!$E$11,0,10*ROW('Hygiene Data'!E51)))</f>
        <v/>
      </c>
      <c r="DS57" s="279" t="str">
        <f ca="true">+IF(OFFSET('Hygiene Data'!$E$12,0,10*ROW('Hygiene Data'!E51))="","",OFFSET('Hygiene Data'!$E$12,0,10*ROW('Hygiene Data'!E51)))</f>
        <v/>
      </c>
      <c r="DT57" s="279" t="str">
        <f ca="true">+IF(OFFSET('Hygiene Data'!$E$13,0,10*ROW('Hygiene Data'!E51))="","",OFFSET('Hygiene Data'!$E$13,0,10*ROW('Hygiene Data'!E51)))</f>
        <v/>
      </c>
      <c r="DU57" s="279" t="str">
        <f ca="true">+IF(OFFSET('Hygiene Data'!$F$11,0,10*ROW('Hygiene Data'!F51))="","",OFFSET('Hygiene Data'!$F$11,0,10*ROW('Hygiene Data'!F51)))</f>
        <v/>
      </c>
      <c r="DV57" s="279" t="str">
        <f ca="true">+IF(OFFSET('Hygiene Data'!$F$12,0,10*ROW('Hygiene Data'!F51))="","",OFFSET('Hygiene Data'!$F$12,0,10*ROW('Hygiene Data'!F51)))</f>
        <v/>
      </c>
      <c r="DW57" s="279" t="str">
        <f ca="true">+IF(OFFSET('Hygiene Data'!$F$13,0,10*ROW('Hygiene Data'!F51))="","",OFFSET('Hygiene Data'!$F$13,0,10*ROW('Hygiene Data'!F51)))</f>
        <v/>
      </c>
      <c r="DX57" s="279" t="str">
        <f ca="true">+IF(OFFSET('Hygiene Data'!$G$11,0,10*ROW('Hygiene Data'!G51))="","",OFFSET('Hygiene Data'!$G$11,0,10*ROW('Hygiene Data'!G51)))</f>
        <v/>
      </c>
      <c r="DY57" s="279" t="str">
        <f ca="true">+IF(OFFSET('Hygiene Data'!$G$12,0,10*ROW('Hygiene Data'!G51))="","",OFFSET('Hygiene Data'!$G$12,0,10*ROW('Hygiene Data'!G51)))</f>
        <v/>
      </c>
      <c r="DZ57" s="279" t="str">
        <f ca="true">+IF(OFFSET('Hygiene Data'!$G$13,0,10*ROW('Hygiene Data'!G51))="","",OFFSET('Hygiene Data'!$G$13,0,10*ROW('Hygiene Data'!G51)))</f>
        <v/>
      </c>
      <c r="EA57" s="279" t="str">
        <f ca="true">+IF(OFFSET('Hygiene Data'!$H$11,0,10*ROW('Hygiene Data'!H51))="","",OFFSET('Hygiene Data'!$H$11,0,10*ROW('Hygiene Data'!H51)))</f>
        <v/>
      </c>
      <c r="EB57" s="279" t="str">
        <f ca="true">+IF(OFFSET('Hygiene Data'!$H$12,0,10*ROW('Hygiene Data'!H51))="","",OFFSET('Hygiene Data'!$H$12,0,10*ROW('Hygiene Data'!H51)))</f>
        <v/>
      </c>
      <c r="EC57" s="279" t="str">
        <f ca="true">+IF(OFFSET('Hygiene Data'!$H$13,0,10*ROW('Hygiene Data'!H51))="","",OFFSET('Hygiene Data'!$H$13,0,10*ROW('Hygiene Data'!H51)))</f>
        <v/>
      </c>
      <c r="ED57" s="279" t="str">
        <f ca="true">+IF(OFFSET('Hygiene Data'!$I$11,0,10*ROW('Hygiene Data'!I51))="","",OFFSET('Hygiene Data'!$I$11,0,10*ROW('Hygiene Data'!I51)))</f>
        <v/>
      </c>
      <c r="EE57" s="279" t="str">
        <f ca="true">+IF(OFFSET('Hygiene Data'!$I$12,0,10*ROW('Hygiene Data'!I51))="","",OFFSET('Hygiene Data'!$I$12,0,10*ROW('Hygiene Data'!I51)))</f>
        <v/>
      </c>
      <c r="EF57" s="27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9"/>
      <c r="BS58" s="279" t="str">
        <f ca="true">+IF(OFFSET('Water Data'!$D$27,0,10*ROW('Water Data'!D52))="","",OFFSET('Water Data'!$D$27,0,10*ROW('Water Data'!D52)))</f>
        <v/>
      </c>
      <c r="BT58" s="279" t="str">
        <f ca="true">+IF(OFFSET('Water Data'!$D$28,0,10*ROW('Water Data'!D52))="","",OFFSET('Water Data'!$D$28,0,10*ROW('Water Data'!D52)))</f>
        <v/>
      </c>
      <c r="BU58" s="279" t="str">
        <f ca="true">+IF(OFFSET('Water Data'!$D$29,0,10*ROW('Water Data'!D52))="","",OFFSET('Water Data'!$D$29,0,10*ROW('Water Data'!D52)))</f>
        <v/>
      </c>
      <c r="BV58" s="279" t="str">
        <f ca="true">+IF(OFFSET('Water Data'!$E$27,0,10*ROW('Water Data'!E52))="","",OFFSET('Water Data'!$E$27,0,10*ROW('Water Data'!E52)))</f>
        <v/>
      </c>
      <c r="BW58" s="279" t="str">
        <f ca="true">+IF(OFFSET('Water Data'!$E$28,0,10*ROW('Water Data'!E52))="","",OFFSET('Water Data'!$E$28,0,10*ROW('Water Data'!E52)))</f>
        <v/>
      </c>
      <c r="BX58" s="279" t="str">
        <f ca="true">+IF(OFFSET('Water Data'!$E$29,0,10*ROW('Water Data'!E52))="","",OFFSET('Water Data'!$E$29,0,10*ROW('Water Data'!E52)))</f>
        <v/>
      </c>
      <c r="BY58" s="279" t="str">
        <f ca="true">+IF(OFFSET('Water Data'!$F$27,0,10*ROW('Water Data'!F52))="","",OFFSET('Water Data'!$F$27,0,10*ROW('Water Data'!F52)))</f>
        <v/>
      </c>
      <c r="BZ58" s="279" t="str">
        <f ca="true">+IF(OFFSET('Water Data'!$F$28,0,10*ROW('Water Data'!F52))="","",OFFSET('Water Data'!$F$28,0,10*ROW('Water Data'!F52)))</f>
        <v/>
      </c>
      <c r="CA58" s="279" t="str">
        <f ca="true">+IF(OFFSET('Water Data'!$F$29,0,10*ROW('Water Data'!F52))="","",OFFSET('Water Data'!$F$29,0,10*ROW('Water Data'!F52)))</f>
        <v/>
      </c>
      <c r="CB58" s="279" t="str">
        <f ca="true">+IF(OFFSET('Water Data'!$G$27,0,10*ROW('Water Data'!G52))="","",OFFSET('Water Data'!$G$27,0,10*ROW('Water Data'!G52)))</f>
        <v/>
      </c>
      <c r="CC58" s="279" t="str">
        <f ca="true">+IF(OFFSET('Water Data'!$G$28,0,10*ROW('Water Data'!G52))="","",OFFSET('Water Data'!$G$28,0,10*ROW('Water Data'!G52)))</f>
        <v/>
      </c>
      <c r="CD58" s="279" t="str">
        <f ca="true">+IF(OFFSET('Water Data'!$G$29,0,10*ROW('Water Data'!G52))="","",OFFSET('Water Data'!$G$29,0,10*ROW('Water Data'!G52)))</f>
        <v/>
      </c>
      <c r="CE58" s="279" t="str">
        <f ca="true">+IF(OFFSET('Water Data'!$H$27,0,10*ROW('Water Data'!H52))="","",OFFSET('Water Data'!$H$27,0,10*ROW('Water Data'!H52)))</f>
        <v/>
      </c>
      <c r="CF58" s="279" t="str">
        <f ca="true">+IF(OFFSET('Water Data'!$H$28,0,10*ROW('Water Data'!H52))="","",OFFSET('Water Data'!$H$28,0,10*ROW('Water Data'!H52)))</f>
        <v/>
      </c>
      <c r="CG58" s="279" t="str">
        <f ca="true">+IF(OFFSET('Water Data'!$H$29,0,10*ROW('Water Data'!H52))="","",OFFSET('Water Data'!$H$29,0,10*ROW('Water Data'!H52)))</f>
        <v/>
      </c>
      <c r="CH58" s="279" t="str">
        <f ca="true">+IF(OFFSET('Water Data'!$I$27,0,10*ROW('Water Data'!I52))="","",OFFSET('Water Data'!$I$27,0,10*ROW('Water Data'!I52)))</f>
        <v/>
      </c>
      <c r="CI58" s="279" t="str">
        <f ca="true">+IF(OFFSET('Water Data'!$I$28,0,10*ROW('Water Data'!I52))="","",OFFSET('Water Data'!$I$28,0,10*ROW('Water Data'!I52)))</f>
        <v/>
      </c>
      <c r="CJ58" s="279" t="str">
        <f ca="true">+IF(OFFSET('Water Data'!$I$29,0,10*ROW('Water Data'!I52))="","",OFFSET('Water Data'!$I$29,0,10*ROW('Water Data'!I52)))</f>
        <v/>
      </c>
      <c r="CK58" s="279" t="str">
        <f ca="true">+IF(OFFSET('Sanitation Data'!$D$28,0,10*ROW('Sanitation Data'!D52))="","",OFFSET('Sanitation Data'!$D$28,0,10*ROW('Sanitation Data'!D52)))</f>
        <v/>
      </c>
      <c r="CL58" s="279" t="str">
        <f ca="true">+IF(OFFSET('Sanitation Data'!$D$29,0,10*ROW('Sanitation Data'!D52))="","",OFFSET('Sanitation Data'!$D$29,0,10*ROW('Sanitation Data'!D52)))</f>
        <v/>
      </c>
      <c r="CM58" s="279" t="str">
        <f ca="true">+IF(OFFSET('Sanitation Data'!$D$30,0,10*ROW('Sanitation Data'!D52))="","",OFFSET('Sanitation Data'!$D$30,0,10*ROW('Sanitation Data'!D52)))</f>
        <v/>
      </c>
      <c r="CN58" s="279" t="str">
        <f ca="true">+IF(OFFSET('Sanitation Data'!$D$31,0,10*ROW('Sanitation Data'!D52))="","",OFFSET('Sanitation Data'!$D$31,0,10*ROW('Sanitation Data'!D52)))</f>
        <v/>
      </c>
      <c r="CO58" s="279" t="str">
        <f ca="true">+IF(OFFSET('Sanitation Data'!$D$32,0,10*ROW('Sanitation Data'!D52))="","",OFFSET('Sanitation Data'!$D$32,0,10*ROW('Sanitation Data'!D52)))</f>
        <v/>
      </c>
      <c r="CP58" s="279" t="str">
        <f ca="true">+IF(OFFSET('Sanitation Data'!$E$28,0,10*ROW('Sanitation Data'!E52))="","",OFFSET('Sanitation Data'!$E$28,0,10*ROW('Sanitation Data'!E52)))</f>
        <v/>
      </c>
      <c r="CQ58" s="279" t="str">
        <f ca="true">+IF(OFFSET('Sanitation Data'!$E$29,0,10*ROW('Sanitation Data'!E52))="","",OFFSET('Sanitation Data'!$E$29,0,10*ROW('Sanitation Data'!E52)))</f>
        <v/>
      </c>
      <c r="CR58" s="279" t="str">
        <f ca="true">+IF(OFFSET('Sanitation Data'!$E$30,0,10*ROW('Sanitation Data'!E52))="","",OFFSET('Sanitation Data'!$E$30,0,10*ROW('Sanitation Data'!E52)))</f>
        <v/>
      </c>
      <c r="CS58" s="279" t="str">
        <f ca="true">+IF(OFFSET('Sanitation Data'!$E$31,0,10*ROW('Sanitation Data'!E52))="","",OFFSET('Sanitation Data'!$E$31,0,10*ROW('Sanitation Data'!E52)))</f>
        <v/>
      </c>
      <c r="CT58" s="279" t="str">
        <f ca="true">+IF(OFFSET('Sanitation Data'!$E$32,0,10*ROW('Sanitation Data'!E52))="","",OFFSET('Sanitation Data'!$E$32,0,10*ROW('Sanitation Data'!E52)))</f>
        <v/>
      </c>
      <c r="CU58" s="279" t="str">
        <f ca="true">+IF(OFFSET('Sanitation Data'!$F$28,0,10*ROW('Sanitation Data'!F52))="","",OFFSET('Sanitation Data'!$F$28,0,10*ROW('Sanitation Data'!F52)))</f>
        <v/>
      </c>
      <c r="CV58" s="279" t="str">
        <f ca="true">+IF(OFFSET('Sanitation Data'!$F$29,0,10*ROW('Sanitation Data'!F52))="","",OFFSET('Sanitation Data'!$F$29,0,10*ROW('Sanitation Data'!F52)))</f>
        <v/>
      </c>
      <c r="CW58" s="279" t="str">
        <f ca="true">+IF(OFFSET('Sanitation Data'!$F$30,0,10*ROW('Sanitation Data'!F52))="","",OFFSET('Sanitation Data'!$F$30,0,10*ROW('Sanitation Data'!F52)))</f>
        <v/>
      </c>
      <c r="CX58" s="279" t="str">
        <f ca="true">+IF(OFFSET('Sanitation Data'!$F$31,0,10*ROW('Sanitation Data'!F52))="","",OFFSET('Sanitation Data'!$F$31,0,10*ROW('Sanitation Data'!F52)))</f>
        <v/>
      </c>
      <c r="CY58" s="279" t="str">
        <f ca="true">+IF(OFFSET('Sanitation Data'!$F$32,0,10*ROW('Sanitation Data'!F52))="","",OFFSET('Sanitation Data'!$F$32,0,10*ROW('Sanitation Data'!F52)))</f>
        <v/>
      </c>
      <c r="CZ58" s="279" t="str">
        <f ca="true">+IF(OFFSET('Sanitation Data'!$G$28,0,10*ROW('Sanitation Data'!G52))="","",OFFSET('Sanitation Data'!$G$28,0,10*ROW('Sanitation Data'!G52)))</f>
        <v/>
      </c>
      <c r="DA58" s="279" t="str">
        <f ca="true">+IF(OFFSET('Sanitation Data'!$G$29,0,10*ROW('Sanitation Data'!G52))="","",OFFSET('Sanitation Data'!$G$29,0,10*ROW('Sanitation Data'!G52)))</f>
        <v/>
      </c>
      <c r="DB58" s="279" t="str">
        <f ca="true">+IF(OFFSET('Sanitation Data'!$G$30,0,10*ROW('Sanitation Data'!G52))="","",OFFSET('Sanitation Data'!$G$30,0,10*ROW('Sanitation Data'!G52)))</f>
        <v/>
      </c>
      <c r="DC58" s="279" t="str">
        <f ca="true">+IF(OFFSET('Sanitation Data'!$G$31,0,10*ROW('Sanitation Data'!G52))="","",OFFSET('Sanitation Data'!$G$31,0,10*ROW('Sanitation Data'!G52)))</f>
        <v/>
      </c>
      <c r="DD58" s="279" t="str">
        <f ca="true">+IF(OFFSET('Sanitation Data'!$G$32,0,10*ROW('Sanitation Data'!G52))="","",OFFSET('Sanitation Data'!$G$32,0,10*ROW('Sanitation Data'!G52)))</f>
        <v/>
      </c>
      <c r="DE58" s="279" t="str">
        <f ca="true">+IF(OFFSET('Sanitation Data'!$H$28,0,10*ROW('Sanitation Data'!H52))="","",OFFSET('Sanitation Data'!$H$28,0,10*ROW('Sanitation Data'!H52)))</f>
        <v/>
      </c>
      <c r="DF58" s="279" t="str">
        <f ca="true">+IF(OFFSET('Sanitation Data'!$H$29,0,10*ROW('Sanitation Data'!H52))="","",OFFSET('Sanitation Data'!$H$29,0,10*ROW('Sanitation Data'!H52)))</f>
        <v/>
      </c>
      <c r="DG58" s="279" t="str">
        <f ca="true">+IF(OFFSET('Sanitation Data'!$H$30,0,10*ROW('Sanitation Data'!H52))="","",OFFSET('Sanitation Data'!$H$30,0,10*ROW('Sanitation Data'!H52)))</f>
        <v/>
      </c>
      <c r="DH58" s="279" t="str">
        <f ca="true">+IF(OFFSET('Sanitation Data'!$H$31,0,10*ROW('Sanitation Data'!H52))="","",OFFSET('Sanitation Data'!$H$31,0,10*ROW('Sanitation Data'!H52)))</f>
        <v/>
      </c>
      <c r="DI58" s="279" t="str">
        <f ca="true">+IF(OFFSET('Sanitation Data'!$H$32,0,10*ROW('Sanitation Data'!H52))="","",OFFSET('Sanitation Data'!$H$32,0,10*ROW('Sanitation Data'!H52)))</f>
        <v/>
      </c>
      <c r="DJ58" s="279" t="str">
        <f ca="true">+IF(OFFSET('Sanitation Data'!$I$28,0,10*ROW('Sanitation Data'!I52))="","",OFFSET('Sanitation Data'!$I$28,0,10*ROW('Sanitation Data'!I52)))</f>
        <v/>
      </c>
      <c r="DK58" s="279" t="str">
        <f ca="true">+IF(OFFSET('Sanitation Data'!$I$29,0,10*ROW('Sanitation Data'!I52))="","",OFFSET('Sanitation Data'!$I$29,0,10*ROW('Sanitation Data'!I52)))</f>
        <v/>
      </c>
      <c r="DL58" s="279" t="str">
        <f ca="true">+IF(OFFSET('Sanitation Data'!$I$30,0,10*ROW('Sanitation Data'!I52))="","",OFFSET('Sanitation Data'!$I$30,0,10*ROW('Sanitation Data'!I52)))</f>
        <v/>
      </c>
      <c r="DM58" s="279" t="str">
        <f ca="true">+IF(OFFSET('Sanitation Data'!$I$31,0,10*ROW('Sanitation Data'!I52))="","",OFFSET('Sanitation Data'!$I$31,0,10*ROW('Sanitation Data'!I52)))</f>
        <v/>
      </c>
      <c r="DN58" s="279" t="str">
        <f ca="true">+IF(OFFSET('Sanitation Data'!$I$32,0,10*ROW('Sanitation Data'!I52))="","",OFFSET('Sanitation Data'!$I$32,0,10*ROW('Sanitation Data'!I52)))</f>
        <v/>
      </c>
      <c r="DO58" s="279" t="str">
        <f ca="true">+IF(OFFSET('Hygiene Data'!$D$11,0,10*ROW('Hygiene Data'!D52))="","",OFFSET('Hygiene Data'!$D$11,0,10*ROW('Hygiene Data'!D52)))</f>
        <v/>
      </c>
      <c r="DP58" s="279" t="str">
        <f ca="true">+IF(OFFSET('Hygiene Data'!$D$12,0,10*ROW('Hygiene Data'!D52))="","",OFFSET('Hygiene Data'!$D$12,0,10*ROW('Hygiene Data'!D52)))</f>
        <v/>
      </c>
      <c r="DQ58" s="279" t="str">
        <f ca="true">+IF(OFFSET('Hygiene Data'!$D$13,0,10*ROW('Hygiene Data'!D52))="","",OFFSET('Hygiene Data'!$D$13,0,10*ROW('Hygiene Data'!D52)))</f>
        <v/>
      </c>
      <c r="DR58" s="279" t="str">
        <f ca="true">+IF(OFFSET('Hygiene Data'!$E$11,0,10*ROW('Hygiene Data'!E52))="","",OFFSET('Hygiene Data'!$E$11,0,10*ROW('Hygiene Data'!E52)))</f>
        <v/>
      </c>
      <c r="DS58" s="279" t="str">
        <f ca="true">+IF(OFFSET('Hygiene Data'!$E$12,0,10*ROW('Hygiene Data'!E52))="","",OFFSET('Hygiene Data'!$E$12,0,10*ROW('Hygiene Data'!E52)))</f>
        <v/>
      </c>
      <c r="DT58" s="279" t="str">
        <f ca="true">+IF(OFFSET('Hygiene Data'!$E$13,0,10*ROW('Hygiene Data'!E52))="","",OFFSET('Hygiene Data'!$E$13,0,10*ROW('Hygiene Data'!E52)))</f>
        <v/>
      </c>
      <c r="DU58" s="279" t="str">
        <f ca="true">+IF(OFFSET('Hygiene Data'!$F$11,0,10*ROW('Hygiene Data'!F52))="","",OFFSET('Hygiene Data'!$F$11,0,10*ROW('Hygiene Data'!F52)))</f>
        <v/>
      </c>
      <c r="DV58" s="279" t="str">
        <f ca="true">+IF(OFFSET('Hygiene Data'!$F$12,0,10*ROW('Hygiene Data'!F52))="","",OFFSET('Hygiene Data'!$F$12,0,10*ROW('Hygiene Data'!F52)))</f>
        <v/>
      </c>
      <c r="DW58" s="279" t="str">
        <f ca="true">+IF(OFFSET('Hygiene Data'!$F$13,0,10*ROW('Hygiene Data'!F52))="","",OFFSET('Hygiene Data'!$F$13,0,10*ROW('Hygiene Data'!F52)))</f>
        <v/>
      </c>
      <c r="DX58" s="279" t="str">
        <f ca="true">+IF(OFFSET('Hygiene Data'!$G$11,0,10*ROW('Hygiene Data'!G52))="","",OFFSET('Hygiene Data'!$G$11,0,10*ROW('Hygiene Data'!G52)))</f>
        <v/>
      </c>
      <c r="DY58" s="279" t="str">
        <f ca="true">+IF(OFFSET('Hygiene Data'!$G$12,0,10*ROW('Hygiene Data'!G52))="","",OFFSET('Hygiene Data'!$G$12,0,10*ROW('Hygiene Data'!G52)))</f>
        <v/>
      </c>
      <c r="DZ58" s="279" t="str">
        <f ca="true">+IF(OFFSET('Hygiene Data'!$G$13,0,10*ROW('Hygiene Data'!G52))="","",OFFSET('Hygiene Data'!$G$13,0,10*ROW('Hygiene Data'!G52)))</f>
        <v/>
      </c>
      <c r="EA58" s="279" t="str">
        <f ca="true">+IF(OFFSET('Hygiene Data'!$H$11,0,10*ROW('Hygiene Data'!H52))="","",OFFSET('Hygiene Data'!$H$11,0,10*ROW('Hygiene Data'!H52)))</f>
        <v/>
      </c>
      <c r="EB58" s="279" t="str">
        <f ca="true">+IF(OFFSET('Hygiene Data'!$H$12,0,10*ROW('Hygiene Data'!H52))="","",OFFSET('Hygiene Data'!$H$12,0,10*ROW('Hygiene Data'!H52)))</f>
        <v/>
      </c>
      <c r="EC58" s="279" t="str">
        <f ca="true">+IF(OFFSET('Hygiene Data'!$H$13,0,10*ROW('Hygiene Data'!H52))="","",OFFSET('Hygiene Data'!$H$13,0,10*ROW('Hygiene Data'!H52)))</f>
        <v/>
      </c>
      <c r="ED58" s="279" t="str">
        <f ca="true">+IF(OFFSET('Hygiene Data'!$I$11,0,10*ROW('Hygiene Data'!I52))="","",OFFSET('Hygiene Data'!$I$11,0,10*ROW('Hygiene Data'!I52)))</f>
        <v/>
      </c>
      <c r="EE58" s="279" t="str">
        <f ca="true">+IF(OFFSET('Hygiene Data'!$I$12,0,10*ROW('Hygiene Data'!I52))="","",OFFSET('Hygiene Data'!$I$12,0,10*ROW('Hygiene Data'!I52)))</f>
        <v/>
      </c>
      <c r="EF58" s="27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9"/>
      <c r="BS59" s="279" t="str">
        <f ca="true">+IF(OFFSET('Water Data'!$D$27,0,10*ROW('Water Data'!D53))="","",OFFSET('Water Data'!$D$27,0,10*ROW('Water Data'!D53)))</f>
        <v/>
      </c>
      <c r="BT59" s="279" t="str">
        <f ca="true">+IF(OFFSET('Water Data'!$D$28,0,10*ROW('Water Data'!D53))="","",OFFSET('Water Data'!$D$28,0,10*ROW('Water Data'!D53)))</f>
        <v/>
      </c>
      <c r="BU59" s="279" t="str">
        <f ca="true">+IF(OFFSET('Water Data'!$D$29,0,10*ROW('Water Data'!D53))="","",OFFSET('Water Data'!$D$29,0,10*ROW('Water Data'!D53)))</f>
        <v/>
      </c>
      <c r="BV59" s="279" t="str">
        <f ca="true">+IF(OFFSET('Water Data'!$E$27,0,10*ROW('Water Data'!E53))="","",OFFSET('Water Data'!$E$27,0,10*ROW('Water Data'!E53)))</f>
        <v/>
      </c>
      <c r="BW59" s="279" t="str">
        <f ca="true">+IF(OFFSET('Water Data'!$E$28,0,10*ROW('Water Data'!E53))="","",OFFSET('Water Data'!$E$28,0,10*ROW('Water Data'!E53)))</f>
        <v/>
      </c>
      <c r="BX59" s="279" t="str">
        <f ca="true">+IF(OFFSET('Water Data'!$E$29,0,10*ROW('Water Data'!E53))="","",OFFSET('Water Data'!$E$29,0,10*ROW('Water Data'!E53)))</f>
        <v/>
      </c>
      <c r="BY59" s="279" t="str">
        <f ca="true">+IF(OFFSET('Water Data'!$F$27,0,10*ROW('Water Data'!F53))="","",OFFSET('Water Data'!$F$27,0,10*ROW('Water Data'!F53)))</f>
        <v/>
      </c>
      <c r="BZ59" s="279" t="str">
        <f ca="true">+IF(OFFSET('Water Data'!$F$28,0,10*ROW('Water Data'!F53))="","",OFFSET('Water Data'!$F$28,0,10*ROW('Water Data'!F53)))</f>
        <v/>
      </c>
      <c r="CA59" s="279" t="str">
        <f ca="true">+IF(OFFSET('Water Data'!$F$29,0,10*ROW('Water Data'!F53))="","",OFFSET('Water Data'!$F$29,0,10*ROW('Water Data'!F53)))</f>
        <v/>
      </c>
      <c r="CB59" s="279" t="str">
        <f ca="true">+IF(OFFSET('Water Data'!$G$27,0,10*ROW('Water Data'!G53))="","",OFFSET('Water Data'!$G$27,0,10*ROW('Water Data'!G53)))</f>
        <v/>
      </c>
      <c r="CC59" s="279" t="str">
        <f ca="true">+IF(OFFSET('Water Data'!$G$28,0,10*ROW('Water Data'!G53))="","",OFFSET('Water Data'!$G$28,0,10*ROW('Water Data'!G53)))</f>
        <v/>
      </c>
      <c r="CD59" s="279" t="str">
        <f ca="true">+IF(OFFSET('Water Data'!$G$29,0,10*ROW('Water Data'!G53))="","",OFFSET('Water Data'!$G$29,0,10*ROW('Water Data'!G53)))</f>
        <v/>
      </c>
      <c r="CE59" s="279" t="str">
        <f ca="true">+IF(OFFSET('Water Data'!$H$27,0,10*ROW('Water Data'!H53))="","",OFFSET('Water Data'!$H$27,0,10*ROW('Water Data'!H53)))</f>
        <v/>
      </c>
      <c r="CF59" s="279" t="str">
        <f ca="true">+IF(OFFSET('Water Data'!$H$28,0,10*ROW('Water Data'!H53))="","",OFFSET('Water Data'!$H$28,0,10*ROW('Water Data'!H53)))</f>
        <v/>
      </c>
      <c r="CG59" s="279" t="str">
        <f ca="true">+IF(OFFSET('Water Data'!$H$29,0,10*ROW('Water Data'!H53))="","",OFFSET('Water Data'!$H$29,0,10*ROW('Water Data'!H53)))</f>
        <v/>
      </c>
      <c r="CH59" s="279" t="str">
        <f ca="true">+IF(OFFSET('Water Data'!$I$27,0,10*ROW('Water Data'!I53))="","",OFFSET('Water Data'!$I$27,0,10*ROW('Water Data'!I53)))</f>
        <v/>
      </c>
      <c r="CI59" s="279" t="str">
        <f ca="true">+IF(OFFSET('Water Data'!$I$28,0,10*ROW('Water Data'!I53))="","",OFFSET('Water Data'!$I$28,0,10*ROW('Water Data'!I53)))</f>
        <v/>
      </c>
      <c r="CJ59" s="279" t="str">
        <f ca="true">+IF(OFFSET('Water Data'!$I$29,0,10*ROW('Water Data'!I53))="","",OFFSET('Water Data'!$I$29,0,10*ROW('Water Data'!I53)))</f>
        <v/>
      </c>
      <c r="CK59" s="279" t="str">
        <f ca="true">+IF(OFFSET('Sanitation Data'!$D$28,0,10*ROW('Sanitation Data'!D53))="","",OFFSET('Sanitation Data'!$D$28,0,10*ROW('Sanitation Data'!D53)))</f>
        <v/>
      </c>
      <c r="CL59" s="279" t="str">
        <f ca="true">+IF(OFFSET('Sanitation Data'!$D$29,0,10*ROW('Sanitation Data'!D53))="","",OFFSET('Sanitation Data'!$D$29,0,10*ROW('Sanitation Data'!D53)))</f>
        <v/>
      </c>
      <c r="CM59" s="279" t="str">
        <f ca="true">+IF(OFFSET('Sanitation Data'!$D$30,0,10*ROW('Sanitation Data'!D53))="","",OFFSET('Sanitation Data'!$D$30,0,10*ROW('Sanitation Data'!D53)))</f>
        <v/>
      </c>
      <c r="CN59" s="279" t="str">
        <f ca="true">+IF(OFFSET('Sanitation Data'!$D$31,0,10*ROW('Sanitation Data'!D53))="","",OFFSET('Sanitation Data'!$D$31,0,10*ROW('Sanitation Data'!D53)))</f>
        <v/>
      </c>
      <c r="CO59" s="279" t="str">
        <f ca="true">+IF(OFFSET('Sanitation Data'!$D$32,0,10*ROW('Sanitation Data'!D53))="","",OFFSET('Sanitation Data'!$D$32,0,10*ROW('Sanitation Data'!D53)))</f>
        <v/>
      </c>
      <c r="CP59" s="279" t="str">
        <f ca="true">+IF(OFFSET('Sanitation Data'!$E$28,0,10*ROW('Sanitation Data'!E53))="","",OFFSET('Sanitation Data'!$E$28,0,10*ROW('Sanitation Data'!E53)))</f>
        <v/>
      </c>
      <c r="CQ59" s="279" t="str">
        <f ca="true">+IF(OFFSET('Sanitation Data'!$E$29,0,10*ROW('Sanitation Data'!E53))="","",OFFSET('Sanitation Data'!$E$29,0,10*ROW('Sanitation Data'!E53)))</f>
        <v/>
      </c>
      <c r="CR59" s="279" t="str">
        <f ca="true">+IF(OFFSET('Sanitation Data'!$E$30,0,10*ROW('Sanitation Data'!E53))="","",OFFSET('Sanitation Data'!$E$30,0,10*ROW('Sanitation Data'!E53)))</f>
        <v/>
      </c>
      <c r="CS59" s="279" t="str">
        <f ca="true">+IF(OFFSET('Sanitation Data'!$E$31,0,10*ROW('Sanitation Data'!E53))="","",OFFSET('Sanitation Data'!$E$31,0,10*ROW('Sanitation Data'!E53)))</f>
        <v/>
      </c>
      <c r="CT59" s="279" t="str">
        <f ca="true">+IF(OFFSET('Sanitation Data'!$E$32,0,10*ROW('Sanitation Data'!E53))="","",OFFSET('Sanitation Data'!$E$32,0,10*ROW('Sanitation Data'!E53)))</f>
        <v/>
      </c>
      <c r="CU59" s="279" t="str">
        <f ca="true">+IF(OFFSET('Sanitation Data'!$F$28,0,10*ROW('Sanitation Data'!F53))="","",OFFSET('Sanitation Data'!$F$28,0,10*ROW('Sanitation Data'!F53)))</f>
        <v/>
      </c>
      <c r="CV59" s="279" t="str">
        <f ca="true">+IF(OFFSET('Sanitation Data'!$F$29,0,10*ROW('Sanitation Data'!F53))="","",OFFSET('Sanitation Data'!$F$29,0,10*ROW('Sanitation Data'!F53)))</f>
        <v/>
      </c>
      <c r="CW59" s="279" t="str">
        <f ca="true">+IF(OFFSET('Sanitation Data'!$F$30,0,10*ROW('Sanitation Data'!F53))="","",OFFSET('Sanitation Data'!$F$30,0,10*ROW('Sanitation Data'!F53)))</f>
        <v/>
      </c>
      <c r="CX59" s="279" t="str">
        <f ca="true">+IF(OFFSET('Sanitation Data'!$F$31,0,10*ROW('Sanitation Data'!F53))="","",OFFSET('Sanitation Data'!$F$31,0,10*ROW('Sanitation Data'!F53)))</f>
        <v/>
      </c>
      <c r="CY59" s="279" t="str">
        <f ca="true">+IF(OFFSET('Sanitation Data'!$F$32,0,10*ROW('Sanitation Data'!F53))="","",OFFSET('Sanitation Data'!$F$32,0,10*ROW('Sanitation Data'!F53)))</f>
        <v/>
      </c>
      <c r="CZ59" s="279" t="str">
        <f ca="true">+IF(OFFSET('Sanitation Data'!$G$28,0,10*ROW('Sanitation Data'!G53))="","",OFFSET('Sanitation Data'!$G$28,0,10*ROW('Sanitation Data'!G53)))</f>
        <v/>
      </c>
      <c r="DA59" s="279" t="str">
        <f ca="true">+IF(OFFSET('Sanitation Data'!$G$29,0,10*ROW('Sanitation Data'!G53))="","",OFFSET('Sanitation Data'!$G$29,0,10*ROW('Sanitation Data'!G53)))</f>
        <v/>
      </c>
      <c r="DB59" s="279" t="str">
        <f ca="true">+IF(OFFSET('Sanitation Data'!$G$30,0,10*ROW('Sanitation Data'!G53))="","",OFFSET('Sanitation Data'!$G$30,0,10*ROW('Sanitation Data'!G53)))</f>
        <v/>
      </c>
      <c r="DC59" s="279" t="str">
        <f ca="true">+IF(OFFSET('Sanitation Data'!$G$31,0,10*ROW('Sanitation Data'!G53))="","",OFFSET('Sanitation Data'!$G$31,0,10*ROW('Sanitation Data'!G53)))</f>
        <v/>
      </c>
      <c r="DD59" s="279" t="str">
        <f ca="true">+IF(OFFSET('Sanitation Data'!$G$32,0,10*ROW('Sanitation Data'!G53))="","",OFFSET('Sanitation Data'!$G$32,0,10*ROW('Sanitation Data'!G53)))</f>
        <v/>
      </c>
      <c r="DE59" s="279" t="str">
        <f ca="true">+IF(OFFSET('Sanitation Data'!$H$28,0,10*ROW('Sanitation Data'!H53))="","",OFFSET('Sanitation Data'!$H$28,0,10*ROW('Sanitation Data'!H53)))</f>
        <v/>
      </c>
      <c r="DF59" s="279" t="str">
        <f ca="true">+IF(OFFSET('Sanitation Data'!$H$29,0,10*ROW('Sanitation Data'!H53))="","",OFFSET('Sanitation Data'!$H$29,0,10*ROW('Sanitation Data'!H53)))</f>
        <v/>
      </c>
      <c r="DG59" s="279" t="str">
        <f ca="true">+IF(OFFSET('Sanitation Data'!$H$30,0,10*ROW('Sanitation Data'!H53))="","",OFFSET('Sanitation Data'!$H$30,0,10*ROW('Sanitation Data'!H53)))</f>
        <v/>
      </c>
      <c r="DH59" s="279" t="str">
        <f ca="true">+IF(OFFSET('Sanitation Data'!$H$31,0,10*ROW('Sanitation Data'!H53))="","",OFFSET('Sanitation Data'!$H$31,0,10*ROW('Sanitation Data'!H53)))</f>
        <v/>
      </c>
      <c r="DI59" s="279" t="str">
        <f ca="true">+IF(OFFSET('Sanitation Data'!$H$32,0,10*ROW('Sanitation Data'!H53))="","",OFFSET('Sanitation Data'!$H$32,0,10*ROW('Sanitation Data'!H53)))</f>
        <v/>
      </c>
      <c r="DJ59" s="279" t="str">
        <f ca="true">+IF(OFFSET('Sanitation Data'!$I$28,0,10*ROW('Sanitation Data'!I53))="","",OFFSET('Sanitation Data'!$I$28,0,10*ROW('Sanitation Data'!I53)))</f>
        <v/>
      </c>
      <c r="DK59" s="279" t="str">
        <f ca="true">+IF(OFFSET('Sanitation Data'!$I$29,0,10*ROW('Sanitation Data'!I53))="","",OFFSET('Sanitation Data'!$I$29,0,10*ROW('Sanitation Data'!I53)))</f>
        <v/>
      </c>
      <c r="DL59" s="279" t="str">
        <f ca="true">+IF(OFFSET('Sanitation Data'!$I$30,0,10*ROW('Sanitation Data'!I53))="","",OFFSET('Sanitation Data'!$I$30,0,10*ROW('Sanitation Data'!I53)))</f>
        <v/>
      </c>
      <c r="DM59" s="279" t="str">
        <f ca="true">+IF(OFFSET('Sanitation Data'!$I$31,0,10*ROW('Sanitation Data'!I53))="","",OFFSET('Sanitation Data'!$I$31,0,10*ROW('Sanitation Data'!I53)))</f>
        <v/>
      </c>
      <c r="DN59" s="279" t="str">
        <f ca="true">+IF(OFFSET('Sanitation Data'!$I$32,0,10*ROW('Sanitation Data'!I53))="","",OFFSET('Sanitation Data'!$I$32,0,10*ROW('Sanitation Data'!I53)))</f>
        <v/>
      </c>
      <c r="DO59" s="279" t="str">
        <f ca="true">+IF(OFFSET('Hygiene Data'!$D$11,0,10*ROW('Hygiene Data'!D53))="","",OFFSET('Hygiene Data'!$D$11,0,10*ROW('Hygiene Data'!D53)))</f>
        <v/>
      </c>
      <c r="DP59" s="279" t="str">
        <f ca="true">+IF(OFFSET('Hygiene Data'!$D$12,0,10*ROW('Hygiene Data'!D53))="","",OFFSET('Hygiene Data'!$D$12,0,10*ROW('Hygiene Data'!D53)))</f>
        <v/>
      </c>
      <c r="DQ59" s="279" t="str">
        <f ca="true">+IF(OFFSET('Hygiene Data'!$D$13,0,10*ROW('Hygiene Data'!D53))="","",OFFSET('Hygiene Data'!$D$13,0,10*ROW('Hygiene Data'!D53)))</f>
        <v/>
      </c>
      <c r="DR59" s="279" t="str">
        <f ca="true">+IF(OFFSET('Hygiene Data'!$E$11,0,10*ROW('Hygiene Data'!E53))="","",OFFSET('Hygiene Data'!$E$11,0,10*ROW('Hygiene Data'!E53)))</f>
        <v/>
      </c>
      <c r="DS59" s="279" t="str">
        <f ca="true">+IF(OFFSET('Hygiene Data'!$E$12,0,10*ROW('Hygiene Data'!E53))="","",OFFSET('Hygiene Data'!$E$12,0,10*ROW('Hygiene Data'!E53)))</f>
        <v/>
      </c>
      <c r="DT59" s="279" t="str">
        <f ca="true">+IF(OFFSET('Hygiene Data'!$E$13,0,10*ROW('Hygiene Data'!E53))="","",OFFSET('Hygiene Data'!$E$13,0,10*ROW('Hygiene Data'!E53)))</f>
        <v/>
      </c>
      <c r="DU59" s="279" t="str">
        <f ca="true">+IF(OFFSET('Hygiene Data'!$F$11,0,10*ROW('Hygiene Data'!F53))="","",OFFSET('Hygiene Data'!$F$11,0,10*ROW('Hygiene Data'!F53)))</f>
        <v/>
      </c>
      <c r="DV59" s="279" t="str">
        <f ca="true">+IF(OFFSET('Hygiene Data'!$F$12,0,10*ROW('Hygiene Data'!F53))="","",OFFSET('Hygiene Data'!$F$12,0,10*ROW('Hygiene Data'!F53)))</f>
        <v/>
      </c>
      <c r="DW59" s="279" t="str">
        <f ca="true">+IF(OFFSET('Hygiene Data'!$F$13,0,10*ROW('Hygiene Data'!F53))="","",OFFSET('Hygiene Data'!$F$13,0,10*ROW('Hygiene Data'!F53)))</f>
        <v/>
      </c>
      <c r="DX59" s="279" t="str">
        <f ca="true">+IF(OFFSET('Hygiene Data'!$G$11,0,10*ROW('Hygiene Data'!G53))="","",OFFSET('Hygiene Data'!$G$11,0,10*ROW('Hygiene Data'!G53)))</f>
        <v/>
      </c>
      <c r="DY59" s="279" t="str">
        <f ca="true">+IF(OFFSET('Hygiene Data'!$G$12,0,10*ROW('Hygiene Data'!G53))="","",OFFSET('Hygiene Data'!$G$12,0,10*ROW('Hygiene Data'!G53)))</f>
        <v/>
      </c>
      <c r="DZ59" s="279" t="str">
        <f ca="true">+IF(OFFSET('Hygiene Data'!$G$13,0,10*ROW('Hygiene Data'!G53))="","",OFFSET('Hygiene Data'!$G$13,0,10*ROW('Hygiene Data'!G53)))</f>
        <v/>
      </c>
      <c r="EA59" s="279" t="str">
        <f ca="true">+IF(OFFSET('Hygiene Data'!$H$11,0,10*ROW('Hygiene Data'!H53))="","",OFFSET('Hygiene Data'!$H$11,0,10*ROW('Hygiene Data'!H53)))</f>
        <v/>
      </c>
      <c r="EB59" s="279" t="str">
        <f ca="true">+IF(OFFSET('Hygiene Data'!$H$12,0,10*ROW('Hygiene Data'!H53))="","",OFFSET('Hygiene Data'!$H$12,0,10*ROW('Hygiene Data'!H53)))</f>
        <v/>
      </c>
      <c r="EC59" s="279" t="str">
        <f ca="true">+IF(OFFSET('Hygiene Data'!$H$13,0,10*ROW('Hygiene Data'!H53))="","",OFFSET('Hygiene Data'!$H$13,0,10*ROW('Hygiene Data'!H53)))</f>
        <v/>
      </c>
      <c r="ED59" s="279" t="str">
        <f ca="true">+IF(OFFSET('Hygiene Data'!$I$11,0,10*ROW('Hygiene Data'!I53))="","",OFFSET('Hygiene Data'!$I$11,0,10*ROW('Hygiene Data'!I53)))</f>
        <v/>
      </c>
      <c r="EE59" s="279" t="str">
        <f ca="true">+IF(OFFSET('Hygiene Data'!$I$12,0,10*ROW('Hygiene Data'!I53))="","",OFFSET('Hygiene Data'!$I$12,0,10*ROW('Hygiene Data'!I53)))</f>
        <v/>
      </c>
      <c r="EF59" s="27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9"/>
      <c r="BS60" s="279" t="str">
        <f ca="true">+IF(OFFSET('Water Data'!$D$27,0,10*ROW('Water Data'!D54))="","",OFFSET('Water Data'!$D$27,0,10*ROW('Water Data'!D54)))</f>
        <v/>
      </c>
      <c r="BT60" s="279" t="str">
        <f ca="true">+IF(OFFSET('Water Data'!$D$28,0,10*ROW('Water Data'!D54))="","",OFFSET('Water Data'!$D$28,0,10*ROW('Water Data'!D54)))</f>
        <v/>
      </c>
      <c r="BU60" s="279" t="str">
        <f ca="true">+IF(OFFSET('Water Data'!$D$29,0,10*ROW('Water Data'!D54))="","",OFFSET('Water Data'!$D$29,0,10*ROW('Water Data'!D54)))</f>
        <v/>
      </c>
      <c r="BV60" s="279" t="str">
        <f ca="true">+IF(OFFSET('Water Data'!$E$27,0,10*ROW('Water Data'!E54))="","",OFFSET('Water Data'!$E$27,0,10*ROW('Water Data'!E54)))</f>
        <v/>
      </c>
      <c r="BW60" s="279" t="str">
        <f ca="true">+IF(OFFSET('Water Data'!$E$28,0,10*ROW('Water Data'!E54))="","",OFFSET('Water Data'!$E$28,0,10*ROW('Water Data'!E54)))</f>
        <v/>
      </c>
      <c r="BX60" s="279" t="str">
        <f ca="true">+IF(OFFSET('Water Data'!$E$29,0,10*ROW('Water Data'!E54))="","",OFFSET('Water Data'!$E$29,0,10*ROW('Water Data'!E54)))</f>
        <v/>
      </c>
      <c r="BY60" s="279" t="str">
        <f ca="true">+IF(OFFSET('Water Data'!$F$27,0,10*ROW('Water Data'!F54))="","",OFFSET('Water Data'!$F$27,0,10*ROW('Water Data'!F54)))</f>
        <v/>
      </c>
      <c r="BZ60" s="279" t="str">
        <f ca="true">+IF(OFFSET('Water Data'!$F$28,0,10*ROW('Water Data'!F54))="","",OFFSET('Water Data'!$F$28,0,10*ROW('Water Data'!F54)))</f>
        <v/>
      </c>
      <c r="CA60" s="279" t="str">
        <f ca="true">+IF(OFFSET('Water Data'!$F$29,0,10*ROW('Water Data'!F54))="","",OFFSET('Water Data'!$F$29,0,10*ROW('Water Data'!F54)))</f>
        <v/>
      </c>
      <c r="CB60" s="279" t="str">
        <f ca="true">+IF(OFFSET('Water Data'!$G$27,0,10*ROW('Water Data'!G54))="","",OFFSET('Water Data'!$G$27,0,10*ROW('Water Data'!G54)))</f>
        <v/>
      </c>
      <c r="CC60" s="279" t="str">
        <f ca="true">+IF(OFFSET('Water Data'!$G$28,0,10*ROW('Water Data'!G54))="","",OFFSET('Water Data'!$G$28,0,10*ROW('Water Data'!G54)))</f>
        <v/>
      </c>
      <c r="CD60" s="279" t="str">
        <f ca="true">+IF(OFFSET('Water Data'!$G$29,0,10*ROW('Water Data'!G54))="","",OFFSET('Water Data'!$G$29,0,10*ROW('Water Data'!G54)))</f>
        <v/>
      </c>
      <c r="CE60" s="279" t="str">
        <f ca="true">+IF(OFFSET('Water Data'!$H$27,0,10*ROW('Water Data'!H54))="","",OFFSET('Water Data'!$H$27,0,10*ROW('Water Data'!H54)))</f>
        <v/>
      </c>
      <c r="CF60" s="279" t="str">
        <f ca="true">+IF(OFFSET('Water Data'!$H$28,0,10*ROW('Water Data'!H54))="","",OFFSET('Water Data'!$H$28,0,10*ROW('Water Data'!H54)))</f>
        <v/>
      </c>
      <c r="CG60" s="279" t="str">
        <f ca="true">+IF(OFFSET('Water Data'!$H$29,0,10*ROW('Water Data'!H54))="","",OFFSET('Water Data'!$H$29,0,10*ROW('Water Data'!H54)))</f>
        <v/>
      </c>
      <c r="CH60" s="279" t="str">
        <f ca="true">+IF(OFFSET('Water Data'!$I$27,0,10*ROW('Water Data'!I54))="","",OFFSET('Water Data'!$I$27,0,10*ROW('Water Data'!I54)))</f>
        <v/>
      </c>
      <c r="CI60" s="279" t="str">
        <f ca="true">+IF(OFFSET('Water Data'!$I$28,0,10*ROW('Water Data'!I54))="","",OFFSET('Water Data'!$I$28,0,10*ROW('Water Data'!I54)))</f>
        <v/>
      </c>
      <c r="CJ60" s="279" t="str">
        <f ca="true">+IF(OFFSET('Water Data'!$I$29,0,10*ROW('Water Data'!I54))="","",OFFSET('Water Data'!$I$29,0,10*ROW('Water Data'!I54)))</f>
        <v/>
      </c>
      <c r="CK60" s="279" t="str">
        <f ca="true">+IF(OFFSET('Sanitation Data'!$D$28,0,10*ROW('Sanitation Data'!D54))="","",OFFSET('Sanitation Data'!$D$28,0,10*ROW('Sanitation Data'!D54)))</f>
        <v/>
      </c>
      <c r="CL60" s="279" t="str">
        <f ca="true">+IF(OFFSET('Sanitation Data'!$D$29,0,10*ROW('Sanitation Data'!D54))="","",OFFSET('Sanitation Data'!$D$29,0,10*ROW('Sanitation Data'!D54)))</f>
        <v/>
      </c>
      <c r="CM60" s="279" t="str">
        <f ca="true">+IF(OFFSET('Sanitation Data'!$D$30,0,10*ROW('Sanitation Data'!D54))="","",OFFSET('Sanitation Data'!$D$30,0,10*ROW('Sanitation Data'!D54)))</f>
        <v/>
      </c>
      <c r="CN60" s="279" t="str">
        <f ca="true">+IF(OFFSET('Sanitation Data'!$D$31,0,10*ROW('Sanitation Data'!D54))="","",OFFSET('Sanitation Data'!$D$31,0,10*ROW('Sanitation Data'!D54)))</f>
        <v/>
      </c>
      <c r="CO60" s="279" t="str">
        <f ca="true">+IF(OFFSET('Sanitation Data'!$D$32,0,10*ROW('Sanitation Data'!D54))="","",OFFSET('Sanitation Data'!$D$32,0,10*ROW('Sanitation Data'!D54)))</f>
        <v/>
      </c>
      <c r="CP60" s="279" t="str">
        <f ca="true">+IF(OFFSET('Sanitation Data'!$E$28,0,10*ROW('Sanitation Data'!E54))="","",OFFSET('Sanitation Data'!$E$28,0,10*ROW('Sanitation Data'!E54)))</f>
        <v/>
      </c>
      <c r="CQ60" s="279" t="str">
        <f ca="true">+IF(OFFSET('Sanitation Data'!$E$29,0,10*ROW('Sanitation Data'!E54))="","",OFFSET('Sanitation Data'!$E$29,0,10*ROW('Sanitation Data'!E54)))</f>
        <v/>
      </c>
      <c r="CR60" s="279" t="str">
        <f ca="true">+IF(OFFSET('Sanitation Data'!$E$30,0,10*ROW('Sanitation Data'!E54))="","",OFFSET('Sanitation Data'!$E$30,0,10*ROW('Sanitation Data'!E54)))</f>
        <v/>
      </c>
      <c r="CS60" s="279" t="str">
        <f ca="true">+IF(OFFSET('Sanitation Data'!$E$31,0,10*ROW('Sanitation Data'!E54))="","",OFFSET('Sanitation Data'!$E$31,0,10*ROW('Sanitation Data'!E54)))</f>
        <v/>
      </c>
      <c r="CT60" s="279" t="str">
        <f ca="true">+IF(OFFSET('Sanitation Data'!$E$32,0,10*ROW('Sanitation Data'!E54))="","",OFFSET('Sanitation Data'!$E$32,0,10*ROW('Sanitation Data'!E54)))</f>
        <v/>
      </c>
      <c r="CU60" s="279" t="str">
        <f ca="true">+IF(OFFSET('Sanitation Data'!$F$28,0,10*ROW('Sanitation Data'!F54))="","",OFFSET('Sanitation Data'!$F$28,0,10*ROW('Sanitation Data'!F54)))</f>
        <v/>
      </c>
      <c r="CV60" s="279" t="str">
        <f ca="true">+IF(OFFSET('Sanitation Data'!$F$29,0,10*ROW('Sanitation Data'!F54))="","",OFFSET('Sanitation Data'!$F$29,0,10*ROW('Sanitation Data'!F54)))</f>
        <v/>
      </c>
      <c r="CW60" s="279" t="str">
        <f ca="true">+IF(OFFSET('Sanitation Data'!$F$30,0,10*ROW('Sanitation Data'!F54))="","",OFFSET('Sanitation Data'!$F$30,0,10*ROW('Sanitation Data'!F54)))</f>
        <v/>
      </c>
      <c r="CX60" s="279" t="str">
        <f ca="true">+IF(OFFSET('Sanitation Data'!$F$31,0,10*ROW('Sanitation Data'!F54))="","",OFFSET('Sanitation Data'!$F$31,0,10*ROW('Sanitation Data'!F54)))</f>
        <v/>
      </c>
      <c r="CY60" s="279" t="str">
        <f ca="true">+IF(OFFSET('Sanitation Data'!$F$32,0,10*ROW('Sanitation Data'!F54))="","",OFFSET('Sanitation Data'!$F$32,0,10*ROW('Sanitation Data'!F54)))</f>
        <v/>
      </c>
      <c r="CZ60" s="279" t="str">
        <f ca="true">+IF(OFFSET('Sanitation Data'!$G$28,0,10*ROW('Sanitation Data'!G54))="","",OFFSET('Sanitation Data'!$G$28,0,10*ROW('Sanitation Data'!G54)))</f>
        <v/>
      </c>
      <c r="DA60" s="279" t="str">
        <f ca="true">+IF(OFFSET('Sanitation Data'!$G$29,0,10*ROW('Sanitation Data'!G54))="","",OFFSET('Sanitation Data'!$G$29,0,10*ROW('Sanitation Data'!G54)))</f>
        <v/>
      </c>
      <c r="DB60" s="279" t="str">
        <f ca="true">+IF(OFFSET('Sanitation Data'!$G$30,0,10*ROW('Sanitation Data'!G54))="","",OFFSET('Sanitation Data'!$G$30,0,10*ROW('Sanitation Data'!G54)))</f>
        <v/>
      </c>
      <c r="DC60" s="279" t="str">
        <f ca="true">+IF(OFFSET('Sanitation Data'!$G$31,0,10*ROW('Sanitation Data'!G54))="","",OFFSET('Sanitation Data'!$G$31,0,10*ROW('Sanitation Data'!G54)))</f>
        <v/>
      </c>
      <c r="DD60" s="279" t="str">
        <f ca="true">+IF(OFFSET('Sanitation Data'!$G$32,0,10*ROW('Sanitation Data'!G54))="","",OFFSET('Sanitation Data'!$G$32,0,10*ROW('Sanitation Data'!G54)))</f>
        <v/>
      </c>
      <c r="DE60" s="279" t="str">
        <f ca="true">+IF(OFFSET('Sanitation Data'!$H$28,0,10*ROW('Sanitation Data'!H54))="","",OFFSET('Sanitation Data'!$H$28,0,10*ROW('Sanitation Data'!H54)))</f>
        <v/>
      </c>
      <c r="DF60" s="279" t="str">
        <f ca="true">+IF(OFFSET('Sanitation Data'!$H$29,0,10*ROW('Sanitation Data'!H54))="","",OFFSET('Sanitation Data'!$H$29,0,10*ROW('Sanitation Data'!H54)))</f>
        <v/>
      </c>
      <c r="DG60" s="279" t="str">
        <f ca="true">+IF(OFFSET('Sanitation Data'!$H$30,0,10*ROW('Sanitation Data'!H54))="","",OFFSET('Sanitation Data'!$H$30,0,10*ROW('Sanitation Data'!H54)))</f>
        <v/>
      </c>
      <c r="DH60" s="279" t="str">
        <f ca="true">+IF(OFFSET('Sanitation Data'!$H$31,0,10*ROW('Sanitation Data'!H54))="","",OFFSET('Sanitation Data'!$H$31,0,10*ROW('Sanitation Data'!H54)))</f>
        <v/>
      </c>
      <c r="DI60" s="279" t="str">
        <f ca="true">+IF(OFFSET('Sanitation Data'!$H$32,0,10*ROW('Sanitation Data'!H54))="","",OFFSET('Sanitation Data'!$H$32,0,10*ROW('Sanitation Data'!H54)))</f>
        <v/>
      </c>
      <c r="DJ60" s="279" t="str">
        <f ca="true">+IF(OFFSET('Sanitation Data'!$I$28,0,10*ROW('Sanitation Data'!I54))="","",OFFSET('Sanitation Data'!$I$28,0,10*ROW('Sanitation Data'!I54)))</f>
        <v/>
      </c>
      <c r="DK60" s="279" t="str">
        <f ca="true">+IF(OFFSET('Sanitation Data'!$I$29,0,10*ROW('Sanitation Data'!I54))="","",OFFSET('Sanitation Data'!$I$29,0,10*ROW('Sanitation Data'!I54)))</f>
        <v/>
      </c>
      <c r="DL60" s="279" t="str">
        <f ca="true">+IF(OFFSET('Sanitation Data'!$I$30,0,10*ROW('Sanitation Data'!I54))="","",OFFSET('Sanitation Data'!$I$30,0,10*ROW('Sanitation Data'!I54)))</f>
        <v/>
      </c>
      <c r="DM60" s="279" t="str">
        <f ca="true">+IF(OFFSET('Sanitation Data'!$I$31,0,10*ROW('Sanitation Data'!I54))="","",OFFSET('Sanitation Data'!$I$31,0,10*ROW('Sanitation Data'!I54)))</f>
        <v/>
      </c>
      <c r="DN60" s="279" t="str">
        <f ca="true">+IF(OFFSET('Sanitation Data'!$I$32,0,10*ROW('Sanitation Data'!I54))="","",OFFSET('Sanitation Data'!$I$32,0,10*ROW('Sanitation Data'!I54)))</f>
        <v/>
      </c>
      <c r="DO60" s="279" t="str">
        <f ca="true">+IF(OFFSET('Hygiene Data'!$D$11,0,10*ROW('Hygiene Data'!D54))="","",OFFSET('Hygiene Data'!$D$11,0,10*ROW('Hygiene Data'!D54)))</f>
        <v/>
      </c>
      <c r="DP60" s="279" t="str">
        <f ca="true">+IF(OFFSET('Hygiene Data'!$D$12,0,10*ROW('Hygiene Data'!D54))="","",OFFSET('Hygiene Data'!$D$12,0,10*ROW('Hygiene Data'!D54)))</f>
        <v/>
      </c>
      <c r="DQ60" s="279" t="str">
        <f ca="true">+IF(OFFSET('Hygiene Data'!$D$13,0,10*ROW('Hygiene Data'!D54))="","",OFFSET('Hygiene Data'!$D$13,0,10*ROW('Hygiene Data'!D54)))</f>
        <v/>
      </c>
      <c r="DR60" s="279" t="str">
        <f ca="true">+IF(OFFSET('Hygiene Data'!$E$11,0,10*ROW('Hygiene Data'!E54))="","",OFFSET('Hygiene Data'!$E$11,0,10*ROW('Hygiene Data'!E54)))</f>
        <v/>
      </c>
      <c r="DS60" s="279" t="str">
        <f ca="true">+IF(OFFSET('Hygiene Data'!$E$12,0,10*ROW('Hygiene Data'!E54))="","",OFFSET('Hygiene Data'!$E$12,0,10*ROW('Hygiene Data'!E54)))</f>
        <v/>
      </c>
      <c r="DT60" s="279" t="str">
        <f ca="true">+IF(OFFSET('Hygiene Data'!$E$13,0,10*ROW('Hygiene Data'!E54))="","",OFFSET('Hygiene Data'!$E$13,0,10*ROW('Hygiene Data'!E54)))</f>
        <v/>
      </c>
      <c r="DU60" s="279" t="str">
        <f ca="true">+IF(OFFSET('Hygiene Data'!$F$11,0,10*ROW('Hygiene Data'!F54))="","",OFFSET('Hygiene Data'!$F$11,0,10*ROW('Hygiene Data'!F54)))</f>
        <v/>
      </c>
      <c r="DV60" s="279" t="str">
        <f ca="true">+IF(OFFSET('Hygiene Data'!$F$12,0,10*ROW('Hygiene Data'!F54))="","",OFFSET('Hygiene Data'!$F$12,0,10*ROW('Hygiene Data'!F54)))</f>
        <v/>
      </c>
      <c r="DW60" s="279" t="str">
        <f ca="true">+IF(OFFSET('Hygiene Data'!$F$13,0,10*ROW('Hygiene Data'!F54))="","",OFFSET('Hygiene Data'!$F$13,0,10*ROW('Hygiene Data'!F54)))</f>
        <v/>
      </c>
      <c r="DX60" s="279" t="str">
        <f ca="true">+IF(OFFSET('Hygiene Data'!$G$11,0,10*ROW('Hygiene Data'!G54))="","",OFFSET('Hygiene Data'!$G$11,0,10*ROW('Hygiene Data'!G54)))</f>
        <v/>
      </c>
      <c r="DY60" s="279" t="str">
        <f ca="true">+IF(OFFSET('Hygiene Data'!$G$12,0,10*ROW('Hygiene Data'!G54))="","",OFFSET('Hygiene Data'!$G$12,0,10*ROW('Hygiene Data'!G54)))</f>
        <v/>
      </c>
      <c r="DZ60" s="279" t="str">
        <f ca="true">+IF(OFFSET('Hygiene Data'!$G$13,0,10*ROW('Hygiene Data'!G54))="","",OFFSET('Hygiene Data'!$G$13,0,10*ROW('Hygiene Data'!G54)))</f>
        <v/>
      </c>
      <c r="EA60" s="279" t="str">
        <f ca="true">+IF(OFFSET('Hygiene Data'!$H$11,0,10*ROW('Hygiene Data'!H54))="","",OFFSET('Hygiene Data'!$H$11,0,10*ROW('Hygiene Data'!H54)))</f>
        <v/>
      </c>
      <c r="EB60" s="279" t="str">
        <f ca="true">+IF(OFFSET('Hygiene Data'!$H$12,0,10*ROW('Hygiene Data'!H54))="","",OFFSET('Hygiene Data'!$H$12,0,10*ROW('Hygiene Data'!H54)))</f>
        <v/>
      </c>
      <c r="EC60" s="279" t="str">
        <f ca="true">+IF(OFFSET('Hygiene Data'!$H$13,0,10*ROW('Hygiene Data'!H54))="","",OFFSET('Hygiene Data'!$H$13,0,10*ROW('Hygiene Data'!H54)))</f>
        <v/>
      </c>
      <c r="ED60" s="279" t="str">
        <f ca="true">+IF(OFFSET('Hygiene Data'!$I$11,0,10*ROW('Hygiene Data'!I54))="","",OFFSET('Hygiene Data'!$I$11,0,10*ROW('Hygiene Data'!I54)))</f>
        <v/>
      </c>
      <c r="EE60" s="279" t="str">
        <f ca="true">+IF(OFFSET('Hygiene Data'!$I$12,0,10*ROW('Hygiene Data'!I54))="","",OFFSET('Hygiene Data'!$I$12,0,10*ROW('Hygiene Data'!I54)))</f>
        <v/>
      </c>
      <c r="EF60" s="27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9"/>
      <c r="BS61" s="279" t="str">
        <f ca="true">+IF(OFFSET('Water Data'!$D$27,0,10*ROW('Water Data'!D55))="","",OFFSET('Water Data'!$D$27,0,10*ROW('Water Data'!D55)))</f>
        <v/>
      </c>
      <c r="BT61" s="279" t="str">
        <f ca="true">+IF(OFFSET('Water Data'!$D$28,0,10*ROW('Water Data'!D55))="","",OFFSET('Water Data'!$D$28,0,10*ROW('Water Data'!D55)))</f>
        <v/>
      </c>
      <c r="BU61" s="279" t="str">
        <f ca="true">+IF(OFFSET('Water Data'!$D$29,0,10*ROW('Water Data'!D55))="","",OFFSET('Water Data'!$D$29,0,10*ROW('Water Data'!D55)))</f>
        <v/>
      </c>
      <c r="BV61" s="279" t="str">
        <f ca="true">+IF(OFFSET('Water Data'!$E$27,0,10*ROW('Water Data'!E55))="","",OFFSET('Water Data'!$E$27,0,10*ROW('Water Data'!E55)))</f>
        <v/>
      </c>
      <c r="BW61" s="279" t="str">
        <f ca="true">+IF(OFFSET('Water Data'!$E$28,0,10*ROW('Water Data'!E55))="","",OFFSET('Water Data'!$E$28,0,10*ROW('Water Data'!E55)))</f>
        <v/>
      </c>
      <c r="BX61" s="279" t="str">
        <f ca="true">+IF(OFFSET('Water Data'!$E$29,0,10*ROW('Water Data'!E55))="","",OFFSET('Water Data'!$E$29,0,10*ROW('Water Data'!E55)))</f>
        <v/>
      </c>
      <c r="BY61" s="279" t="str">
        <f ca="true">+IF(OFFSET('Water Data'!$F$27,0,10*ROW('Water Data'!F55))="","",OFFSET('Water Data'!$F$27,0,10*ROW('Water Data'!F55)))</f>
        <v/>
      </c>
      <c r="BZ61" s="279" t="str">
        <f ca="true">+IF(OFFSET('Water Data'!$F$28,0,10*ROW('Water Data'!F55))="","",OFFSET('Water Data'!$F$28,0,10*ROW('Water Data'!F55)))</f>
        <v/>
      </c>
      <c r="CA61" s="279" t="str">
        <f ca="true">+IF(OFFSET('Water Data'!$F$29,0,10*ROW('Water Data'!F55))="","",OFFSET('Water Data'!$F$29,0,10*ROW('Water Data'!F55)))</f>
        <v/>
      </c>
      <c r="CB61" s="279" t="str">
        <f ca="true">+IF(OFFSET('Water Data'!$G$27,0,10*ROW('Water Data'!G55))="","",OFFSET('Water Data'!$G$27,0,10*ROW('Water Data'!G55)))</f>
        <v/>
      </c>
      <c r="CC61" s="279" t="str">
        <f ca="true">+IF(OFFSET('Water Data'!$G$28,0,10*ROW('Water Data'!G55))="","",OFFSET('Water Data'!$G$28,0,10*ROW('Water Data'!G55)))</f>
        <v/>
      </c>
      <c r="CD61" s="279" t="str">
        <f ca="true">+IF(OFFSET('Water Data'!$G$29,0,10*ROW('Water Data'!G55))="","",OFFSET('Water Data'!$G$29,0,10*ROW('Water Data'!G55)))</f>
        <v/>
      </c>
      <c r="CE61" s="279" t="str">
        <f ca="true">+IF(OFFSET('Water Data'!$H$27,0,10*ROW('Water Data'!H55))="","",OFFSET('Water Data'!$H$27,0,10*ROW('Water Data'!H55)))</f>
        <v/>
      </c>
      <c r="CF61" s="279" t="str">
        <f ca="true">+IF(OFFSET('Water Data'!$H$28,0,10*ROW('Water Data'!H55))="","",OFFSET('Water Data'!$H$28,0,10*ROW('Water Data'!H55)))</f>
        <v/>
      </c>
      <c r="CG61" s="279" t="str">
        <f ca="true">+IF(OFFSET('Water Data'!$H$29,0,10*ROW('Water Data'!H55))="","",OFFSET('Water Data'!$H$29,0,10*ROW('Water Data'!H55)))</f>
        <v/>
      </c>
      <c r="CH61" s="279" t="str">
        <f ca="true">+IF(OFFSET('Water Data'!$I$27,0,10*ROW('Water Data'!I55))="","",OFFSET('Water Data'!$I$27,0,10*ROW('Water Data'!I55)))</f>
        <v/>
      </c>
      <c r="CI61" s="279" t="str">
        <f ca="true">+IF(OFFSET('Water Data'!$I$28,0,10*ROW('Water Data'!I55))="","",OFFSET('Water Data'!$I$28,0,10*ROW('Water Data'!I55)))</f>
        <v/>
      </c>
      <c r="CJ61" s="279" t="str">
        <f ca="true">+IF(OFFSET('Water Data'!$I$29,0,10*ROW('Water Data'!I55))="","",OFFSET('Water Data'!$I$29,0,10*ROW('Water Data'!I55)))</f>
        <v/>
      </c>
      <c r="CK61" s="279" t="str">
        <f ca="true">+IF(OFFSET('Sanitation Data'!$D$28,0,10*ROW('Sanitation Data'!D55))="","",OFFSET('Sanitation Data'!$D$28,0,10*ROW('Sanitation Data'!D55)))</f>
        <v/>
      </c>
      <c r="CL61" s="279" t="str">
        <f ca="true">+IF(OFFSET('Sanitation Data'!$D$29,0,10*ROW('Sanitation Data'!D55))="","",OFFSET('Sanitation Data'!$D$29,0,10*ROW('Sanitation Data'!D55)))</f>
        <v/>
      </c>
      <c r="CM61" s="279" t="str">
        <f ca="true">+IF(OFFSET('Sanitation Data'!$D$30,0,10*ROW('Sanitation Data'!D55))="","",OFFSET('Sanitation Data'!$D$30,0,10*ROW('Sanitation Data'!D55)))</f>
        <v/>
      </c>
      <c r="CN61" s="279" t="str">
        <f ca="true">+IF(OFFSET('Sanitation Data'!$D$31,0,10*ROW('Sanitation Data'!D55))="","",OFFSET('Sanitation Data'!$D$31,0,10*ROW('Sanitation Data'!D55)))</f>
        <v/>
      </c>
      <c r="CO61" s="279" t="str">
        <f ca="true">+IF(OFFSET('Sanitation Data'!$D$32,0,10*ROW('Sanitation Data'!D55))="","",OFFSET('Sanitation Data'!$D$32,0,10*ROW('Sanitation Data'!D55)))</f>
        <v/>
      </c>
      <c r="CP61" s="279" t="str">
        <f ca="true">+IF(OFFSET('Sanitation Data'!$E$28,0,10*ROW('Sanitation Data'!E55))="","",OFFSET('Sanitation Data'!$E$28,0,10*ROW('Sanitation Data'!E55)))</f>
        <v/>
      </c>
      <c r="CQ61" s="279" t="str">
        <f ca="true">+IF(OFFSET('Sanitation Data'!$E$29,0,10*ROW('Sanitation Data'!E55))="","",OFFSET('Sanitation Data'!$E$29,0,10*ROW('Sanitation Data'!E55)))</f>
        <v/>
      </c>
      <c r="CR61" s="279" t="str">
        <f ca="true">+IF(OFFSET('Sanitation Data'!$E$30,0,10*ROW('Sanitation Data'!E55))="","",OFFSET('Sanitation Data'!$E$30,0,10*ROW('Sanitation Data'!E55)))</f>
        <v/>
      </c>
      <c r="CS61" s="279" t="str">
        <f ca="true">+IF(OFFSET('Sanitation Data'!$E$31,0,10*ROW('Sanitation Data'!E55))="","",OFFSET('Sanitation Data'!$E$31,0,10*ROW('Sanitation Data'!E55)))</f>
        <v/>
      </c>
      <c r="CT61" s="279" t="str">
        <f ca="true">+IF(OFFSET('Sanitation Data'!$E$32,0,10*ROW('Sanitation Data'!E55))="","",OFFSET('Sanitation Data'!$E$32,0,10*ROW('Sanitation Data'!E55)))</f>
        <v/>
      </c>
      <c r="CU61" s="279" t="str">
        <f ca="true">+IF(OFFSET('Sanitation Data'!$F$28,0,10*ROW('Sanitation Data'!F55))="","",OFFSET('Sanitation Data'!$F$28,0,10*ROW('Sanitation Data'!F55)))</f>
        <v/>
      </c>
      <c r="CV61" s="279" t="str">
        <f ca="true">+IF(OFFSET('Sanitation Data'!$F$29,0,10*ROW('Sanitation Data'!F55))="","",OFFSET('Sanitation Data'!$F$29,0,10*ROW('Sanitation Data'!F55)))</f>
        <v/>
      </c>
      <c r="CW61" s="279" t="str">
        <f ca="true">+IF(OFFSET('Sanitation Data'!$F$30,0,10*ROW('Sanitation Data'!F55))="","",OFFSET('Sanitation Data'!$F$30,0,10*ROW('Sanitation Data'!F55)))</f>
        <v/>
      </c>
      <c r="CX61" s="279" t="str">
        <f ca="true">+IF(OFFSET('Sanitation Data'!$F$31,0,10*ROW('Sanitation Data'!F55))="","",OFFSET('Sanitation Data'!$F$31,0,10*ROW('Sanitation Data'!F55)))</f>
        <v/>
      </c>
      <c r="CY61" s="279" t="str">
        <f ca="true">+IF(OFFSET('Sanitation Data'!$F$32,0,10*ROW('Sanitation Data'!F55))="","",OFFSET('Sanitation Data'!$F$32,0,10*ROW('Sanitation Data'!F55)))</f>
        <v/>
      </c>
      <c r="CZ61" s="279" t="str">
        <f ca="true">+IF(OFFSET('Sanitation Data'!$G$28,0,10*ROW('Sanitation Data'!G55))="","",OFFSET('Sanitation Data'!$G$28,0,10*ROW('Sanitation Data'!G55)))</f>
        <v/>
      </c>
      <c r="DA61" s="279" t="str">
        <f ca="true">+IF(OFFSET('Sanitation Data'!$G$29,0,10*ROW('Sanitation Data'!G55))="","",OFFSET('Sanitation Data'!$G$29,0,10*ROW('Sanitation Data'!G55)))</f>
        <v/>
      </c>
      <c r="DB61" s="279" t="str">
        <f ca="true">+IF(OFFSET('Sanitation Data'!$G$30,0,10*ROW('Sanitation Data'!G55))="","",OFFSET('Sanitation Data'!$G$30,0,10*ROW('Sanitation Data'!G55)))</f>
        <v/>
      </c>
      <c r="DC61" s="279" t="str">
        <f ca="true">+IF(OFFSET('Sanitation Data'!$G$31,0,10*ROW('Sanitation Data'!G55))="","",OFFSET('Sanitation Data'!$G$31,0,10*ROW('Sanitation Data'!G55)))</f>
        <v/>
      </c>
      <c r="DD61" s="279" t="str">
        <f ca="true">+IF(OFFSET('Sanitation Data'!$G$32,0,10*ROW('Sanitation Data'!G55))="","",OFFSET('Sanitation Data'!$G$32,0,10*ROW('Sanitation Data'!G55)))</f>
        <v/>
      </c>
      <c r="DE61" s="279" t="str">
        <f ca="true">+IF(OFFSET('Sanitation Data'!$H$28,0,10*ROW('Sanitation Data'!H55))="","",OFFSET('Sanitation Data'!$H$28,0,10*ROW('Sanitation Data'!H55)))</f>
        <v/>
      </c>
      <c r="DF61" s="279" t="str">
        <f ca="true">+IF(OFFSET('Sanitation Data'!$H$29,0,10*ROW('Sanitation Data'!H55))="","",OFFSET('Sanitation Data'!$H$29,0,10*ROW('Sanitation Data'!H55)))</f>
        <v/>
      </c>
      <c r="DG61" s="279" t="str">
        <f ca="true">+IF(OFFSET('Sanitation Data'!$H$30,0,10*ROW('Sanitation Data'!H55))="","",OFFSET('Sanitation Data'!$H$30,0,10*ROW('Sanitation Data'!H55)))</f>
        <v/>
      </c>
      <c r="DH61" s="279" t="str">
        <f ca="true">+IF(OFFSET('Sanitation Data'!$H$31,0,10*ROW('Sanitation Data'!H55))="","",OFFSET('Sanitation Data'!$H$31,0,10*ROW('Sanitation Data'!H55)))</f>
        <v/>
      </c>
      <c r="DI61" s="279" t="str">
        <f ca="true">+IF(OFFSET('Sanitation Data'!$H$32,0,10*ROW('Sanitation Data'!H55))="","",OFFSET('Sanitation Data'!$H$32,0,10*ROW('Sanitation Data'!H55)))</f>
        <v/>
      </c>
      <c r="DJ61" s="279" t="str">
        <f ca="true">+IF(OFFSET('Sanitation Data'!$I$28,0,10*ROW('Sanitation Data'!I55))="","",OFFSET('Sanitation Data'!$I$28,0,10*ROW('Sanitation Data'!I55)))</f>
        <v/>
      </c>
      <c r="DK61" s="279" t="str">
        <f ca="true">+IF(OFFSET('Sanitation Data'!$I$29,0,10*ROW('Sanitation Data'!I55))="","",OFFSET('Sanitation Data'!$I$29,0,10*ROW('Sanitation Data'!I55)))</f>
        <v/>
      </c>
      <c r="DL61" s="279" t="str">
        <f ca="true">+IF(OFFSET('Sanitation Data'!$I$30,0,10*ROW('Sanitation Data'!I55))="","",OFFSET('Sanitation Data'!$I$30,0,10*ROW('Sanitation Data'!I55)))</f>
        <v/>
      </c>
      <c r="DM61" s="279" t="str">
        <f ca="true">+IF(OFFSET('Sanitation Data'!$I$31,0,10*ROW('Sanitation Data'!I55))="","",OFFSET('Sanitation Data'!$I$31,0,10*ROW('Sanitation Data'!I55)))</f>
        <v/>
      </c>
      <c r="DN61" s="279" t="str">
        <f ca="true">+IF(OFFSET('Sanitation Data'!$I$32,0,10*ROW('Sanitation Data'!I55))="","",OFFSET('Sanitation Data'!$I$32,0,10*ROW('Sanitation Data'!I55)))</f>
        <v/>
      </c>
      <c r="DO61" s="279" t="str">
        <f ca="true">+IF(OFFSET('Hygiene Data'!$D$11,0,10*ROW('Hygiene Data'!D55))="","",OFFSET('Hygiene Data'!$D$11,0,10*ROW('Hygiene Data'!D55)))</f>
        <v/>
      </c>
      <c r="DP61" s="279" t="str">
        <f ca="true">+IF(OFFSET('Hygiene Data'!$D$12,0,10*ROW('Hygiene Data'!D55))="","",OFFSET('Hygiene Data'!$D$12,0,10*ROW('Hygiene Data'!D55)))</f>
        <v/>
      </c>
      <c r="DQ61" s="279" t="str">
        <f ca="true">+IF(OFFSET('Hygiene Data'!$D$13,0,10*ROW('Hygiene Data'!D55))="","",OFFSET('Hygiene Data'!$D$13,0,10*ROW('Hygiene Data'!D55)))</f>
        <v/>
      </c>
      <c r="DR61" s="279" t="str">
        <f ca="true">+IF(OFFSET('Hygiene Data'!$E$11,0,10*ROW('Hygiene Data'!E55))="","",OFFSET('Hygiene Data'!$E$11,0,10*ROW('Hygiene Data'!E55)))</f>
        <v/>
      </c>
      <c r="DS61" s="279" t="str">
        <f ca="true">+IF(OFFSET('Hygiene Data'!$E$12,0,10*ROW('Hygiene Data'!E55))="","",OFFSET('Hygiene Data'!$E$12,0,10*ROW('Hygiene Data'!E55)))</f>
        <v/>
      </c>
      <c r="DT61" s="279" t="str">
        <f ca="true">+IF(OFFSET('Hygiene Data'!$E$13,0,10*ROW('Hygiene Data'!E55))="","",OFFSET('Hygiene Data'!$E$13,0,10*ROW('Hygiene Data'!E55)))</f>
        <v/>
      </c>
      <c r="DU61" s="279" t="str">
        <f ca="true">+IF(OFFSET('Hygiene Data'!$F$11,0,10*ROW('Hygiene Data'!F55))="","",OFFSET('Hygiene Data'!$F$11,0,10*ROW('Hygiene Data'!F55)))</f>
        <v/>
      </c>
      <c r="DV61" s="279" t="str">
        <f ca="true">+IF(OFFSET('Hygiene Data'!$F$12,0,10*ROW('Hygiene Data'!F55))="","",OFFSET('Hygiene Data'!$F$12,0,10*ROW('Hygiene Data'!F55)))</f>
        <v/>
      </c>
      <c r="DW61" s="279" t="str">
        <f ca="true">+IF(OFFSET('Hygiene Data'!$F$13,0,10*ROW('Hygiene Data'!F55))="","",OFFSET('Hygiene Data'!$F$13,0,10*ROW('Hygiene Data'!F55)))</f>
        <v/>
      </c>
      <c r="DX61" s="279" t="str">
        <f ca="true">+IF(OFFSET('Hygiene Data'!$G$11,0,10*ROW('Hygiene Data'!G55))="","",OFFSET('Hygiene Data'!$G$11,0,10*ROW('Hygiene Data'!G55)))</f>
        <v/>
      </c>
      <c r="DY61" s="279" t="str">
        <f ca="true">+IF(OFFSET('Hygiene Data'!$G$12,0,10*ROW('Hygiene Data'!G55))="","",OFFSET('Hygiene Data'!$G$12,0,10*ROW('Hygiene Data'!G55)))</f>
        <v/>
      </c>
      <c r="DZ61" s="279" t="str">
        <f ca="true">+IF(OFFSET('Hygiene Data'!$G$13,0,10*ROW('Hygiene Data'!G55))="","",OFFSET('Hygiene Data'!$G$13,0,10*ROW('Hygiene Data'!G55)))</f>
        <v/>
      </c>
      <c r="EA61" s="279" t="str">
        <f ca="true">+IF(OFFSET('Hygiene Data'!$H$11,0,10*ROW('Hygiene Data'!H55))="","",OFFSET('Hygiene Data'!$H$11,0,10*ROW('Hygiene Data'!H55)))</f>
        <v/>
      </c>
      <c r="EB61" s="279" t="str">
        <f ca="true">+IF(OFFSET('Hygiene Data'!$H$12,0,10*ROW('Hygiene Data'!H55))="","",OFFSET('Hygiene Data'!$H$12,0,10*ROW('Hygiene Data'!H55)))</f>
        <v/>
      </c>
      <c r="EC61" s="279" t="str">
        <f ca="true">+IF(OFFSET('Hygiene Data'!$H$13,0,10*ROW('Hygiene Data'!H55))="","",OFFSET('Hygiene Data'!$H$13,0,10*ROW('Hygiene Data'!H55)))</f>
        <v/>
      </c>
      <c r="ED61" s="279" t="str">
        <f ca="true">+IF(OFFSET('Hygiene Data'!$I$11,0,10*ROW('Hygiene Data'!I55))="","",OFFSET('Hygiene Data'!$I$11,0,10*ROW('Hygiene Data'!I55)))</f>
        <v/>
      </c>
      <c r="EE61" s="279" t="str">
        <f ca="true">+IF(OFFSET('Hygiene Data'!$I$12,0,10*ROW('Hygiene Data'!I55))="","",OFFSET('Hygiene Data'!$I$12,0,10*ROW('Hygiene Data'!I55)))</f>
        <v/>
      </c>
      <c r="EF61" s="27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9"/>
      <c r="BS62" s="279" t="str">
        <f ca="true">+IF(OFFSET('Water Data'!$D$27,0,10*ROW('Water Data'!D56))="","",OFFSET('Water Data'!$D$27,0,10*ROW('Water Data'!D56)))</f>
        <v/>
      </c>
      <c r="BT62" s="279" t="str">
        <f ca="true">+IF(OFFSET('Water Data'!$D$28,0,10*ROW('Water Data'!D56))="","",OFFSET('Water Data'!$D$28,0,10*ROW('Water Data'!D56)))</f>
        <v/>
      </c>
      <c r="BU62" s="279" t="str">
        <f ca="true">+IF(OFFSET('Water Data'!$D$29,0,10*ROW('Water Data'!D56))="","",OFFSET('Water Data'!$D$29,0,10*ROW('Water Data'!D56)))</f>
        <v/>
      </c>
      <c r="BV62" s="279" t="str">
        <f ca="true">+IF(OFFSET('Water Data'!$E$27,0,10*ROW('Water Data'!E56))="","",OFFSET('Water Data'!$E$27,0,10*ROW('Water Data'!E56)))</f>
        <v/>
      </c>
      <c r="BW62" s="279" t="str">
        <f ca="true">+IF(OFFSET('Water Data'!$E$28,0,10*ROW('Water Data'!E56))="","",OFFSET('Water Data'!$E$28,0,10*ROW('Water Data'!E56)))</f>
        <v/>
      </c>
      <c r="BX62" s="279" t="str">
        <f ca="true">+IF(OFFSET('Water Data'!$E$29,0,10*ROW('Water Data'!E56))="","",OFFSET('Water Data'!$E$29,0,10*ROW('Water Data'!E56)))</f>
        <v/>
      </c>
      <c r="BY62" s="279" t="str">
        <f ca="true">+IF(OFFSET('Water Data'!$F$27,0,10*ROW('Water Data'!F56))="","",OFFSET('Water Data'!$F$27,0,10*ROW('Water Data'!F56)))</f>
        <v/>
      </c>
      <c r="BZ62" s="279" t="str">
        <f ca="true">+IF(OFFSET('Water Data'!$F$28,0,10*ROW('Water Data'!F56))="","",OFFSET('Water Data'!$F$28,0,10*ROW('Water Data'!F56)))</f>
        <v/>
      </c>
      <c r="CA62" s="279" t="str">
        <f ca="true">+IF(OFFSET('Water Data'!$F$29,0,10*ROW('Water Data'!F56))="","",OFFSET('Water Data'!$F$29,0,10*ROW('Water Data'!F56)))</f>
        <v/>
      </c>
      <c r="CB62" s="279" t="str">
        <f ca="true">+IF(OFFSET('Water Data'!$G$27,0,10*ROW('Water Data'!G56))="","",OFFSET('Water Data'!$G$27,0,10*ROW('Water Data'!G56)))</f>
        <v/>
      </c>
      <c r="CC62" s="279" t="str">
        <f ca="true">+IF(OFFSET('Water Data'!$G$28,0,10*ROW('Water Data'!G56))="","",OFFSET('Water Data'!$G$28,0,10*ROW('Water Data'!G56)))</f>
        <v/>
      </c>
      <c r="CD62" s="279" t="str">
        <f ca="true">+IF(OFFSET('Water Data'!$G$29,0,10*ROW('Water Data'!G56))="","",OFFSET('Water Data'!$G$29,0,10*ROW('Water Data'!G56)))</f>
        <v/>
      </c>
      <c r="CE62" s="279" t="str">
        <f ca="true">+IF(OFFSET('Water Data'!$H$27,0,10*ROW('Water Data'!H56))="","",OFFSET('Water Data'!$H$27,0,10*ROW('Water Data'!H56)))</f>
        <v/>
      </c>
      <c r="CF62" s="279" t="str">
        <f ca="true">+IF(OFFSET('Water Data'!$H$28,0,10*ROW('Water Data'!H56))="","",OFFSET('Water Data'!$H$28,0,10*ROW('Water Data'!H56)))</f>
        <v/>
      </c>
      <c r="CG62" s="279" t="str">
        <f ca="true">+IF(OFFSET('Water Data'!$H$29,0,10*ROW('Water Data'!H56))="","",OFFSET('Water Data'!$H$29,0,10*ROW('Water Data'!H56)))</f>
        <v/>
      </c>
      <c r="CH62" s="279" t="str">
        <f ca="true">+IF(OFFSET('Water Data'!$I$27,0,10*ROW('Water Data'!I56))="","",OFFSET('Water Data'!$I$27,0,10*ROW('Water Data'!I56)))</f>
        <v/>
      </c>
      <c r="CI62" s="279" t="str">
        <f ca="true">+IF(OFFSET('Water Data'!$I$28,0,10*ROW('Water Data'!I56))="","",OFFSET('Water Data'!$I$28,0,10*ROW('Water Data'!I56)))</f>
        <v/>
      </c>
      <c r="CJ62" s="279" t="str">
        <f ca="true">+IF(OFFSET('Water Data'!$I$29,0,10*ROW('Water Data'!I56))="","",OFFSET('Water Data'!$I$29,0,10*ROW('Water Data'!I56)))</f>
        <v/>
      </c>
      <c r="CK62" s="279" t="str">
        <f ca="true">+IF(OFFSET('Sanitation Data'!$D$28,0,10*ROW('Sanitation Data'!D56))="","",OFFSET('Sanitation Data'!$D$28,0,10*ROW('Sanitation Data'!D56)))</f>
        <v/>
      </c>
      <c r="CL62" s="279" t="str">
        <f ca="true">+IF(OFFSET('Sanitation Data'!$D$29,0,10*ROW('Sanitation Data'!D56))="","",OFFSET('Sanitation Data'!$D$29,0,10*ROW('Sanitation Data'!D56)))</f>
        <v/>
      </c>
      <c r="CM62" s="279" t="str">
        <f ca="true">+IF(OFFSET('Sanitation Data'!$D$30,0,10*ROW('Sanitation Data'!D56))="","",OFFSET('Sanitation Data'!$D$30,0,10*ROW('Sanitation Data'!D56)))</f>
        <v/>
      </c>
      <c r="CN62" s="279" t="str">
        <f ca="true">+IF(OFFSET('Sanitation Data'!$D$31,0,10*ROW('Sanitation Data'!D56))="","",OFFSET('Sanitation Data'!$D$31,0,10*ROW('Sanitation Data'!D56)))</f>
        <v/>
      </c>
      <c r="CO62" s="279" t="str">
        <f ca="true">+IF(OFFSET('Sanitation Data'!$D$32,0,10*ROW('Sanitation Data'!D56))="","",OFFSET('Sanitation Data'!$D$32,0,10*ROW('Sanitation Data'!D56)))</f>
        <v/>
      </c>
      <c r="CP62" s="279" t="str">
        <f ca="true">+IF(OFFSET('Sanitation Data'!$E$28,0,10*ROW('Sanitation Data'!E56))="","",OFFSET('Sanitation Data'!$E$28,0,10*ROW('Sanitation Data'!E56)))</f>
        <v/>
      </c>
      <c r="CQ62" s="279" t="str">
        <f ca="true">+IF(OFFSET('Sanitation Data'!$E$29,0,10*ROW('Sanitation Data'!E56))="","",OFFSET('Sanitation Data'!$E$29,0,10*ROW('Sanitation Data'!E56)))</f>
        <v/>
      </c>
      <c r="CR62" s="279" t="str">
        <f ca="true">+IF(OFFSET('Sanitation Data'!$E$30,0,10*ROW('Sanitation Data'!E56))="","",OFFSET('Sanitation Data'!$E$30,0,10*ROW('Sanitation Data'!E56)))</f>
        <v/>
      </c>
      <c r="CS62" s="279" t="str">
        <f ca="true">+IF(OFFSET('Sanitation Data'!$E$31,0,10*ROW('Sanitation Data'!E56))="","",OFFSET('Sanitation Data'!$E$31,0,10*ROW('Sanitation Data'!E56)))</f>
        <v/>
      </c>
      <c r="CT62" s="279" t="str">
        <f ca="true">+IF(OFFSET('Sanitation Data'!$E$32,0,10*ROW('Sanitation Data'!E56))="","",OFFSET('Sanitation Data'!$E$32,0,10*ROW('Sanitation Data'!E56)))</f>
        <v/>
      </c>
      <c r="CU62" s="279" t="str">
        <f ca="true">+IF(OFFSET('Sanitation Data'!$F$28,0,10*ROW('Sanitation Data'!F56))="","",OFFSET('Sanitation Data'!$F$28,0,10*ROW('Sanitation Data'!F56)))</f>
        <v/>
      </c>
      <c r="CV62" s="279" t="str">
        <f ca="true">+IF(OFFSET('Sanitation Data'!$F$29,0,10*ROW('Sanitation Data'!F56))="","",OFFSET('Sanitation Data'!$F$29,0,10*ROW('Sanitation Data'!F56)))</f>
        <v/>
      </c>
      <c r="CW62" s="279" t="str">
        <f ca="true">+IF(OFFSET('Sanitation Data'!$F$30,0,10*ROW('Sanitation Data'!F56))="","",OFFSET('Sanitation Data'!$F$30,0,10*ROW('Sanitation Data'!F56)))</f>
        <v/>
      </c>
      <c r="CX62" s="279" t="str">
        <f ca="true">+IF(OFFSET('Sanitation Data'!$F$31,0,10*ROW('Sanitation Data'!F56))="","",OFFSET('Sanitation Data'!$F$31,0,10*ROW('Sanitation Data'!F56)))</f>
        <v/>
      </c>
      <c r="CY62" s="279" t="str">
        <f ca="true">+IF(OFFSET('Sanitation Data'!$F$32,0,10*ROW('Sanitation Data'!F56))="","",OFFSET('Sanitation Data'!$F$32,0,10*ROW('Sanitation Data'!F56)))</f>
        <v/>
      </c>
      <c r="CZ62" s="279" t="str">
        <f ca="true">+IF(OFFSET('Sanitation Data'!$G$28,0,10*ROW('Sanitation Data'!G56))="","",OFFSET('Sanitation Data'!$G$28,0,10*ROW('Sanitation Data'!G56)))</f>
        <v/>
      </c>
      <c r="DA62" s="279" t="str">
        <f ca="true">+IF(OFFSET('Sanitation Data'!$G$29,0,10*ROW('Sanitation Data'!G56))="","",OFFSET('Sanitation Data'!$G$29,0,10*ROW('Sanitation Data'!G56)))</f>
        <v/>
      </c>
      <c r="DB62" s="279" t="str">
        <f ca="true">+IF(OFFSET('Sanitation Data'!$G$30,0,10*ROW('Sanitation Data'!G56))="","",OFFSET('Sanitation Data'!$G$30,0,10*ROW('Sanitation Data'!G56)))</f>
        <v/>
      </c>
      <c r="DC62" s="279" t="str">
        <f ca="true">+IF(OFFSET('Sanitation Data'!$G$31,0,10*ROW('Sanitation Data'!G56))="","",OFFSET('Sanitation Data'!$G$31,0,10*ROW('Sanitation Data'!G56)))</f>
        <v/>
      </c>
      <c r="DD62" s="279" t="str">
        <f ca="true">+IF(OFFSET('Sanitation Data'!$G$32,0,10*ROW('Sanitation Data'!G56))="","",OFFSET('Sanitation Data'!$G$32,0,10*ROW('Sanitation Data'!G56)))</f>
        <v/>
      </c>
      <c r="DE62" s="279" t="str">
        <f ca="true">+IF(OFFSET('Sanitation Data'!$H$28,0,10*ROW('Sanitation Data'!H56))="","",OFFSET('Sanitation Data'!$H$28,0,10*ROW('Sanitation Data'!H56)))</f>
        <v/>
      </c>
      <c r="DF62" s="279" t="str">
        <f ca="true">+IF(OFFSET('Sanitation Data'!$H$29,0,10*ROW('Sanitation Data'!H56))="","",OFFSET('Sanitation Data'!$H$29,0,10*ROW('Sanitation Data'!H56)))</f>
        <v/>
      </c>
      <c r="DG62" s="279" t="str">
        <f ca="true">+IF(OFFSET('Sanitation Data'!$H$30,0,10*ROW('Sanitation Data'!H56))="","",OFFSET('Sanitation Data'!$H$30,0,10*ROW('Sanitation Data'!H56)))</f>
        <v/>
      </c>
      <c r="DH62" s="279" t="str">
        <f ca="true">+IF(OFFSET('Sanitation Data'!$H$31,0,10*ROW('Sanitation Data'!H56))="","",OFFSET('Sanitation Data'!$H$31,0,10*ROW('Sanitation Data'!H56)))</f>
        <v/>
      </c>
      <c r="DI62" s="279" t="str">
        <f ca="true">+IF(OFFSET('Sanitation Data'!$H$32,0,10*ROW('Sanitation Data'!H56))="","",OFFSET('Sanitation Data'!$H$32,0,10*ROW('Sanitation Data'!H56)))</f>
        <v/>
      </c>
      <c r="DJ62" s="279" t="str">
        <f ca="true">+IF(OFFSET('Sanitation Data'!$I$28,0,10*ROW('Sanitation Data'!I56))="","",OFFSET('Sanitation Data'!$I$28,0,10*ROW('Sanitation Data'!I56)))</f>
        <v/>
      </c>
      <c r="DK62" s="279" t="str">
        <f ca="true">+IF(OFFSET('Sanitation Data'!$I$29,0,10*ROW('Sanitation Data'!I56))="","",OFFSET('Sanitation Data'!$I$29,0,10*ROW('Sanitation Data'!I56)))</f>
        <v/>
      </c>
      <c r="DL62" s="279" t="str">
        <f ca="true">+IF(OFFSET('Sanitation Data'!$I$30,0,10*ROW('Sanitation Data'!I56))="","",OFFSET('Sanitation Data'!$I$30,0,10*ROW('Sanitation Data'!I56)))</f>
        <v/>
      </c>
      <c r="DM62" s="279" t="str">
        <f ca="true">+IF(OFFSET('Sanitation Data'!$I$31,0,10*ROW('Sanitation Data'!I56))="","",OFFSET('Sanitation Data'!$I$31,0,10*ROW('Sanitation Data'!I56)))</f>
        <v/>
      </c>
      <c r="DN62" s="279" t="str">
        <f ca="true">+IF(OFFSET('Sanitation Data'!$I$32,0,10*ROW('Sanitation Data'!I56))="","",OFFSET('Sanitation Data'!$I$32,0,10*ROW('Sanitation Data'!I56)))</f>
        <v/>
      </c>
      <c r="DO62" s="279" t="str">
        <f ca="true">+IF(OFFSET('Hygiene Data'!$D$11,0,10*ROW('Hygiene Data'!D56))="","",OFFSET('Hygiene Data'!$D$11,0,10*ROW('Hygiene Data'!D56)))</f>
        <v/>
      </c>
      <c r="DP62" s="279" t="str">
        <f ca="true">+IF(OFFSET('Hygiene Data'!$D$12,0,10*ROW('Hygiene Data'!D56))="","",OFFSET('Hygiene Data'!$D$12,0,10*ROW('Hygiene Data'!D56)))</f>
        <v/>
      </c>
      <c r="DQ62" s="279" t="str">
        <f ca="true">+IF(OFFSET('Hygiene Data'!$D$13,0,10*ROW('Hygiene Data'!D56))="","",OFFSET('Hygiene Data'!$D$13,0,10*ROW('Hygiene Data'!D56)))</f>
        <v/>
      </c>
      <c r="DR62" s="279" t="str">
        <f ca="true">+IF(OFFSET('Hygiene Data'!$E$11,0,10*ROW('Hygiene Data'!E56))="","",OFFSET('Hygiene Data'!$E$11,0,10*ROW('Hygiene Data'!E56)))</f>
        <v/>
      </c>
      <c r="DS62" s="279" t="str">
        <f ca="true">+IF(OFFSET('Hygiene Data'!$E$12,0,10*ROW('Hygiene Data'!E56))="","",OFFSET('Hygiene Data'!$E$12,0,10*ROW('Hygiene Data'!E56)))</f>
        <v/>
      </c>
      <c r="DT62" s="279" t="str">
        <f ca="true">+IF(OFFSET('Hygiene Data'!$E$13,0,10*ROW('Hygiene Data'!E56))="","",OFFSET('Hygiene Data'!$E$13,0,10*ROW('Hygiene Data'!E56)))</f>
        <v/>
      </c>
      <c r="DU62" s="279" t="str">
        <f ca="true">+IF(OFFSET('Hygiene Data'!$F$11,0,10*ROW('Hygiene Data'!F56))="","",OFFSET('Hygiene Data'!$F$11,0,10*ROW('Hygiene Data'!F56)))</f>
        <v/>
      </c>
      <c r="DV62" s="279" t="str">
        <f ca="true">+IF(OFFSET('Hygiene Data'!$F$12,0,10*ROW('Hygiene Data'!F56))="","",OFFSET('Hygiene Data'!$F$12,0,10*ROW('Hygiene Data'!F56)))</f>
        <v/>
      </c>
      <c r="DW62" s="279" t="str">
        <f ca="true">+IF(OFFSET('Hygiene Data'!$F$13,0,10*ROW('Hygiene Data'!F56))="","",OFFSET('Hygiene Data'!$F$13,0,10*ROW('Hygiene Data'!F56)))</f>
        <v/>
      </c>
      <c r="DX62" s="279" t="str">
        <f ca="true">+IF(OFFSET('Hygiene Data'!$G$11,0,10*ROW('Hygiene Data'!G56))="","",OFFSET('Hygiene Data'!$G$11,0,10*ROW('Hygiene Data'!G56)))</f>
        <v/>
      </c>
      <c r="DY62" s="279" t="str">
        <f ca="true">+IF(OFFSET('Hygiene Data'!$G$12,0,10*ROW('Hygiene Data'!G56))="","",OFFSET('Hygiene Data'!$G$12,0,10*ROW('Hygiene Data'!G56)))</f>
        <v/>
      </c>
      <c r="DZ62" s="279" t="str">
        <f ca="true">+IF(OFFSET('Hygiene Data'!$G$13,0,10*ROW('Hygiene Data'!G56))="","",OFFSET('Hygiene Data'!$G$13,0,10*ROW('Hygiene Data'!G56)))</f>
        <v/>
      </c>
      <c r="EA62" s="279" t="str">
        <f ca="true">+IF(OFFSET('Hygiene Data'!$H$11,0,10*ROW('Hygiene Data'!H56))="","",OFFSET('Hygiene Data'!$H$11,0,10*ROW('Hygiene Data'!H56)))</f>
        <v/>
      </c>
      <c r="EB62" s="279" t="str">
        <f ca="true">+IF(OFFSET('Hygiene Data'!$H$12,0,10*ROW('Hygiene Data'!H56))="","",OFFSET('Hygiene Data'!$H$12,0,10*ROW('Hygiene Data'!H56)))</f>
        <v/>
      </c>
      <c r="EC62" s="279" t="str">
        <f ca="true">+IF(OFFSET('Hygiene Data'!$H$13,0,10*ROW('Hygiene Data'!H56))="","",OFFSET('Hygiene Data'!$H$13,0,10*ROW('Hygiene Data'!H56)))</f>
        <v/>
      </c>
      <c r="ED62" s="279" t="str">
        <f ca="true">+IF(OFFSET('Hygiene Data'!$I$11,0,10*ROW('Hygiene Data'!I56))="","",OFFSET('Hygiene Data'!$I$11,0,10*ROW('Hygiene Data'!I56)))</f>
        <v/>
      </c>
      <c r="EE62" s="279" t="str">
        <f ca="true">+IF(OFFSET('Hygiene Data'!$I$12,0,10*ROW('Hygiene Data'!I56))="","",OFFSET('Hygiene Data'!$I$12,0,10*ROW('Hygiene Data'!I56)))</f>
        <v/>
      </c>
      <c r="EF62" s="27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9"/>
      <c r="BS63" s="279" t="str">
        <f ca="true">+IF(OFFSET('Water Data'!$D$27,0,10*ROW('Water Data'!D57))="","",OFFSET('Water Data'!$D$27,0,10*ROW('Water Data'!D57)))</f>
        <v/>
      </c>
      <c r="BT63" s="279" t="str">
        <f ca="true">+IF(OFFSET('Water Data'!$D$28,0,10*ROW('Water Data'!D57))="","",OFFSET('Water Data'!$D$28,0,10*ROW('Water Data'!D57)))</f>
        <v/>
      </c>
      <c r="BU63" s="279" t="str">
        <f ca="true">+IF(OFFSET('Water Data'!$D$29,0,10*ROW('Water Data'!D57))="","",OFFSET('Water Data'!$D$29,0,10*ROW('Water Data'!D57)))</f>
        <v/>
      </c>
      <c r="BV63" s="279" t="str">
        <f ca="true">+IF(OFFSET('Water Data'!$E$27,0,10*ROW('Water Data'!E57))="","",OFFSET('Water Data'!$E$27,0,10*ROW('Water Data'!E57)))</f>
        <v/>
      </c>
      <c r="BW63" s="279" t="str">
        <f ca="true">+IF(OFFSET('Water Data'!$E$28,0,10*ROW('Water Data'!E57))="","",OFFSET('Water Data'!$E$28,0,10*ROW('Water Data'!E57)))</f>
        <v/>
      </c>
      <c r="BX63" s="279" t="str">
        <f ca="true">+IF(OFFSET('Water Data'!$E$29,0,10*ROW('Water Data'!E57))="","",OFFSET('Water Data'!$E$29,0,10*ROW('Water Data'!E57)))</f>
        <v/>
      </c>
      <c r="BY63" s="279" t="str">
        <f ca="true">+IF(OFFSET('Water Data'!$F$27,0,10*ROW('Water Data'!F57))="","",OFFSET('Water Data'!$F$27,0,10*ROW('Water Data'!F57)))</f>
        <v/>
      </c>
      <c r="BZ63" s="279" t="str">
        <f ca="true">+IF(OFFSET('Water Data'!$F$28,0,10*ROW('Water Data'!F57))="","",OFFSET('Water Data'!$F$28,0,10*ROW('Water Data'!F57)))</f>
        <v/>
      </c>
      <c r="CA63" s="279" t="str">
        <f ca="true">+IF(OFFSET('Water Data'!$F$29,0,10*ROW('Water Data'!F57))="","",OFFSET('Water Data'!$F$29,0,10*ROW('Water Data'!F57)))</f>
        <v/>
      </c>
      <c r="CB63" s="279" t="str">
        <f ca="true">+IF(OFFSET('Water Data'!$G$27,0,10*ROW('Water Data'!G57))="","",OFFSET('Water Data'!$G$27,0,10*ROW('Water Data'!G57)))</f>
        <v/>
      </c>
      <c r="CC63" s="279" t="str">
        <f ca="true">+IF(OFFSET('Water Data'!$G$28,0,10*ROW('Water Data'!G57))="","",OFFSET('Water Data'!$G$28,0,10*ROW('Water Data'!G57)))</f>
        <v/>
      </c>
      <c r="CD63" s="279" t="str">
        <f ca="true">+IF(OFFSET('Water Data'!$G$29,0,10*ROW('Water Data'!G57))="","",OFFSET('Water Data'!$G$29,0,10*ROW('Water Data'!G57)))</f>
        <v/>
      </c>
      <c r="CE63" s="279" t="str">
        <f ca="true">+IF(OFFSET('Water Data'!$H$27,0,10*ROW('Water Data'!H57))="","",OFFSET('Water Data'!$H$27,0,10*ROW('Water Data'!H57)))</f>
        <v/>
      </c>
      <c r="CF63" s="279" t="str">
        <f ca="true">+IF(OFFSET('Water Data'!$H$28,0,10*ROW('Water Data'!H57))="","",OFFSET('Water Data'!$H$28,0,10*ROW('Water Data'!H57)))</f>
        <v/>
      </c>
      <c r="CG63" s="279" t="str">
        <f ca="true">+IF(OFFSET('Water Data'!$H$29,0,10*ROW('Water Data'!H57))="","",OFFSET('Water Data'!$H$29,0,10*ROW('Water Data'!H57)))</f>
        <v/>
      </c>
      <c r="CH63" s="279" t="str">
        <f ca="true">+IF(OFFSET('Water Data'!$I$27,0,10*ROW('Water Data'!I57))="","",OFFSET('Water Data'!$I$27,0,10*ROW('Water Data'!I57)))</f>
        <v/>
      </c>
      <c r="CI63" s="279" t="str">
        <f ca="true">+IF(OFFSET('Water Data'!$I$28,0,10*ROW('Water Data'!I57))="","",OFFSET('Water Data'!$I$28,0,10*ROW('Water Data'!I57)))</f>
        <v/>
      </c>
      <c r="CJ63" s="279" t="str">
        <f ca="true">+IF(OFFSET('Water Data'!$I$29,0,10*ROW('Water Data'!I57))="","",OFFSET('Water Data'!$I$29,0,10*ROW('Water Data'!I57)))</f>
        <v/>
      </c>
      <c r="CK63" s="279" t="str">
        <f ca="true">+IF(OFFSET('Sanitation Data'!$D$28,0,10*ROW('Sanitation Data'!D57))="","",OFFSET('Sanitation Data'!$D$28,0,10*ROW('Sanitation Data'!D57)))</f>
        <v/>
      </c>
      <c r="CL63" s="279" t="str">
        <f ca="true">+IF(OFFSET('Sanitation Data'!$D$29,0,10*ROW('Sanitation Data'!D57))="","",OFFSET('Sanitation Data'!$D$29,0,10*ROW('Sanitation Data'!D57)))</f>
        <v/>
      </c>
      <c r="CM63" s="279" t="str">
        <f ca="true">+IF(OFFSET('Sanitation Data'!$D$30,0,10*ROW('Sanitation Data'!D57))="","",OFFSET('Sanitation Data'!$D$30,0,10*ROW('Sanitation Data'!D57)))</f>
        <v/>
      </c>
      <c r="CN63" s="279" t="str">
        <f ca="true">+IF(OFFSET('Sanitation Data'!$D$31,0,10*ROW('Sanitation Data'!D57))="","",OFFSET('Sanitation Data'!$D$31,0,10*ROW('Sanitation Data'!D57)))</f>
        <v/>
      </c>
      <c r="CO63" s="279" t="str">
        <f ca="true">+IF(OFFSET('Sanitation Data'!$D$32,0,10*ROW('Sanitation Data'!D57))="","",OFFSET('Sanitation Data'!$D$32,0,10*ROW('Sanitation Data'!D57)))</f>
        <v/>
      </c>
      <c r="CP63" s="279" t="str">
        <f ca="true">+IF(OFFSET('Sanitation Data'!$E$28,0,10*ROW('Sanitation Data'!E57))="","",OFFSET('Sanitation Data'!$E$28,0,10*ROW('Sanitation Data'!E57)))</f>
        <v/>
      </c>
      <c r="CQ63" s="279" t="str">
        <f ca="true">+IF(OFFSET('Sanitation Data'!$E$29,0,10*ROW('Sanitation Data'!E57))="","",OFFSET('Sanitation Data'!$E$29,0,10*ROW('Sanitation Data'!E57)))</f>
        <v/>
      </c>
      <c r="CR63" s="279" t="str">
        <f ca="true">+IF(OFFSET('Sanitation Data'!$E$30,0,10*ROW('Sanitation Data'!E57))="","",OFFSET('Sanitation Data'!$E$30,0,10*ROW('Sanitation Data'!E57)))</f>
        <v/>
      </c>
      <c r="CS63" s="279" t="str">
        <f ca="true">+IF(OFFSET('Sanitation Data'!$E$31,0,10*ROW('Sanitation Data'!E57))="","",OFFSET('Sanitation Data'!$E$31,0,10*ROW('Sanitation Data'!E57)))</f>
        <v/>
      </c>
      <c r="CT63" s="279" t="str">
        <f ca="true">+IF(OFFSET('Sanitation Data'!$E$32,0,10*ROW('Sanitation Data'!E57))="","",OFFSET('Sanitation Data'!$E$32,0,10*ROW('Sanitation Data'!E57)))</f>
        <v/>
      </c>
      <c r="CU63" s="279" t="str">
        <f ca="true">+IF(OFFSET('Sanitation Data'!$F$28,0,10*ROW('Sanitation Data'!F57))="","",OFFSET('Sanitation Data'!$F$28,0,10*ROW('Sanitation Data'!F57)))</f>
        <v/>
      </c>
      <c r="CV63" s="279" t="str">
        <f ca="true">+IF(OFFSET('Sanitation Data'!$F$29,0,10*ROW('Sanitation Data'!F57))="","",OFFSET('Sanitation Data'!$F$29,0,10*ROW('Sanitation Data'!F57)))</f>
        <v/>
      </c>
      <c r="CW63" s="279" t="str">
        <f ca="true">+IF(OFFSET('Sanitation Data'!$F$30,0,10*ROW('Sanitation Data'!F57))="","",OFFSET('Sanitation Data'!$F$30,0,10*ROW('Sanitation Data'!F57)))</f>
        <v/>
      </c>
      <c r="CX63" s="279" t="str">
        <f ca="true">+IF(OFFSET('Sanitation Data'!$F$31,0,10*ROW('Sanitation Data'!F57))="","",OFFSET('Sanitation Data'!$F$31,0,10*ROW('Sanitation Data'!F57)))</f>
        <v/>
      </c>
      <c r="CY63" s="279" t="str">
        <f ca="true">+IF(OFFSET('Sanitation Data'!$F$32,0,10*ROW('Sanitation Data'!F57))="","",OFFSET('Sanitation Data'!$F$32,0,10*ROW('Sanitation Data'!F57)))</f>
        <v/>
      </c>
      <c r="CZ63" s="279" t="str">
        <f ca="true">+IF(OFFSET('Sanitation Data'!$G$28,0,10*ROW('Sanitation Data'!G57))="","",OFFSET('Sanitation Data'!$G$28,0,10*ROW('Sanitation Data'!G57)))</f>
        <v/>
      </c>
      <c r="DA63" s="279" t="str">
        <f ca="true">+IF(OFFSET('Sanitation Data'!$G$29,0,10*ROW('Sanitation Data'!G57))="","",OFFSET('Sanitation Data'!$G$29,0,10*ROW('Sanitation Data'!G57)))</f>
        <v/>
      </c>
      <c r="DB63" s="279" t="str">
        <f ca="true">+IF(OFFSET('Sanitation Data'!$G$30,0,10*ROW('Sanitation Data'!G57))="","",OFFSET('Sanitation Data'!$G$30,0,10*ROW('Sanitation Data'!G57)))</f>
        <v/>
      </c>
      <c r="DC63" s="279" t="str">
        <f ca="true">+IF(OFFSET('Sanitation Data'!$G$31,0,10*ROW('Sanitation Data'!G57))="","",OFFSET('Sanitation Data'!$G$31,0,10*ROW('Sanitation Data'!G57)))</f>
        <v/>
      </c>
      <c r="DD63" s="279" t="str">
        <f ca="true">+IF(OFFSET('Sanitation Data'!$G$32,0,10*ROW('Sanitation Data'!G57))="","",OFFSET('Sanitation Data'!$G$32,0,10*ROW('Sanitation Data'!G57)))</f>
        <v/>
      </c>
      <c r="DE63" s="279" t="str">
        <f ca="true">+IF(OFFSET('Sanitation Data'!$H$28,0,10*ROW('Sanitation Data'!H57))="","",OFFSET('Sanitation Data'!$H$28,0,10*ROW('Sanitation Data'!H57)))</f>
        <v/>
      </c>
      <c r="DF63" s="279" t="str">
        <f ca="true">+IF(OFFSET('Sanitation Data'!$H$29,0,10*ROW('Sanitation Data'!H57))="","",OFFSET('Sanitation Data'!$H$29,0,10*ROW('Sanitation Data'!H57)))</f>
        <v/>
      </c>
      <c r="DG63" s="279" t="str">
        <f ca="true">+IF(OFFSET('Sanitation Data'!$H$30,0,10*ROW('Sanitation Data'!H57))="","",OFFSET('Sanitation Data'!$H$30,0,10*ROW('Sanitation Data'!H57)))</f>
        <v/>
      </c>
      <c r="DH63" s="279" t="str">
        <f ca="true">+IF(OFFSET('Sanitation Data'!$H$31,0,10*ROW('Sanitation Data'!H57))="","",OFFSET('Sanitation Data'!$H$31,0,10*ROW('Sanitation Data'!H57)))</f>
        <v/>
      </c>
      <c r="DI63" s="279" t="str">
        <f ca="true">+IF(OFFSET('Sanitation Data'!$H$32,0,10*ROW('Sanitation Data'!H57))="","",OFFSET('Sanitation Data'!$H$32,0,10*ROW('Sanitation Data'!H57)))</f>
        <v/>
      </c>
      <c r="DJ63" s="279" t="str">
        <f ca="true">+IF(OFFSET('Sanitation Data'!$I$28,0,10*ROW('Sanitation Data'!I57))="","",OFFSET('Sanitation Data'!$I$28,0,10*ROW('Sanitation Data'!I57)))</f>
        <v/>
      </c>
      <c r="DK63" s="279" t="str">
        <f ca="true">+IF(OFFSET('Sanitation Data'!$I$29,0,10*ROW('Sanitation Data'!I57))="","",OFFSET('Sanitation Data'!$I$29,0,10*ROW('Sanitation Data'!I57)))</f>
        <v/>
      </c>
      <c r="DL63" s="279" t="str">
        <f ca="true">+IF(OFFSET('Sanitation Data'!$I$30,0,10*ROW('Sanitation Data'!I57))="","",OFFSET('Sanitation Data'!$I$30,0,10*ROW('Sanitation Data'!I57)))</f>
        <v/>
      </c>
      <c r="DM63" s="279" t="str">
        <f ca="true">+IF(OFFSET('Sanitation Data'!$I$31,0,10*ROW('Sanitation Data'!I57))="","",OFFSET('Sanitation Data'!$I$31,0,10*ROW('Sanitation Data'!I57)))</f>
        <v/>
      </c>
      <c r="DN63" s="279" t="str">
        <f ca="true">+IF(OFFSET('Sanitation Data'!$I$32,0,10*ROW('Sanitation Data'!I57))="","",OFFSET('Sanitation Data'!$I$32,0,10*ROW('Sanitation Data'!I57)))</f>
        <v/>
      </c>
      <c r="DO63" s="279" t="str">
        <f ca="true">+IF(OFFSET('Hygiene Data'!$D$11,0,10*ROW('Hygiene Data'!D57))="","",OFFSET('Hygiene Data'!$D$11,0,10*ROW('Hygiene Data'!D57)))</f>
        <v/>
      </c>
      <c r="DP63" s="279" t="str">
        <f ca="true">+IF(OFFSET('Hygiene Data'!$D$12,0,10*ROW('Hygiene Data'!D57))="","",OFFSET('Hygiene Data'!$D$12,0,10*ROW('Hygiene Data'!D57)))</f>
        <v/>
      </c>
      <c r="DQ63" s="279" t="str">
        <f ca="true">+IF(OFFSET('Hygiene Data'!$D$13,0,10*ROW('Hygiene Data'!D57))="","",OFFSET('Hygiene Data'!$D$13,0,10*ROW('Hygiene Data'!D57)))</f>
        <v/>
      </c>
      <c r="DR63" s="279" t="str">
        <f ca="true">+IF(OFFSET('Hygiene Data'!$E$11,0,10*ROW('Hygiene Data'!E57))="","",OFFSET('Hygiene Data'!$E$11,0,10*ROW('Hygiene Data'!E57)))</f>
        <v/>
      </c>
      <c r="DS63" s="279" t="str">
        <f ca="true">+IF(OFFSET('Hygiene Data'!$E$12,0,10*ROW('Hygiene Data'!E57))="","",OFFSET('Hygiene Data'!$E$12,0,10*ROW('Hygiene Data'!E57)))</f>
        <v/>
      </c>
      <c r="DT63" s="279" t="str">
        <f ca="true">+IF(OFFSET('Hygiene Data'!$E$13,0,10*ROW('Hygiene Data'!E57))="","",OFFSET('Hygiene Data'!$E$13,0,10*ROW('Hygiene Data'!E57)))</f>
        <v/>
      </c>
      <c r="DU63" s="279" t="str">
        <f ca="true">+IF(OFFSET('Hygiene Data'!$F$11,0,10*ROW('Hygiene Data'!F57))="","",OFFSET('Hygiene Data'!$F$11,0,10*ROW('Hygiene Data'!F57)))</f>
        <v/>
      </c>
      <c r="DV63" s="279" t="str">
        <f ca="true">+IF(OFFSET('Hygiene Data'!$F$12,0,10*ROW('Hygiene Data'!F57))="","",OFFSET('Hygiene Data'!$F$12,0,10*ROW('Hygiene Data'!F57)))</f>
        <v/>
      </c>
      <c r="DW63" s="279" t="str">
        <f ca="true">+IF(OFFSET('Hygiene Data'!$F$13,0,10*ROW('Hygiene Data'!F57))="","",OFFSET('Hygiene Data'!$F$13,0,10*ROW('Hygiene Data'!F57)))</f>
        <v/>
      </c>
      <c r="DX63" s="279" t="str">
        <f ca="true">+IF(OFFSET('Hygiene Data'!$G$11,0,10*ROW('Hygiene Data'!G57))="","",OFFSET('Hygiene Data'!$G$11,0,10*ROW('Hygiene Data'!G57)))</f>
        <v/>
      </c>
      <c r="DY63" s="279" t="str">
        <f ca="true">+IF(OFFSET('Hygiene Data'!$G$12,0,10*ROW('Hygiene Data'!G57))="","",OFFSET('Hygiene Data'!$G$12,0,10*ROW('Hygiene Data'!G57)))</f>
        <v/>
      </c>
      <c r="DZ63" s="279" t="str">
        <f ca="true">+IF(OFFSET('Hygiene Data'!$G$13,0,10*ROW('Hygiene Data'!G57))="","",OFFSET('Hygiene Data'!$G$13,0,10*ROW('Hygiene Data'!G57)))</f>
        <v/>
      </c>
      <c r="EA63" s="279" t="str">
        <f ca="true">+IF(OFFSET('Hygiene Data'!$H$11,0,10*ROW('Hygiene Data'!H57))="","",OFFSET('Hygiene Data'!$H$11,0,10*ROW('Hygiene Data'!H57)))</f>
        <v/>
      </c>
      <c r="EB63" s="279" t="str">
        <f ca="true">+IF(OFFSET('Hygiene Data'!$H$12,0,10*ROW('Hygiene Data'!H57))="","",OFFSET('Hygiene Data'!$H$12,0,10*ROW('Hygiene Data'!H57)))</f>
        <v/>
      </c>
      <c r="EC63" s="279" t="str">
        <f ca="true">+IF(OFFSET('Hygiene Data'!$H$13,0,10*ROW('Hygiene Data'!H57))="","",OFFSET('Hygiene Data'!$H$13,0,10*ROW('Hygiene Data'!H57)))</f>
        <v/>
      </c>
      <c r="ED63" s="279" t="str">
        <f ca="true">+IF(OFFSET('Hygiene Data'!$I$11,0,10*ROW('Hygiene Data'!I57))="","",OFFSET('Hygiene Data'!$I$11,0,10*ROW('Hygiene Data'!I57)))</f>
        <v/>
      </c>
      <c r="EE63" s="279" t="str">
        <f ca="true">+IF(OFFSET('Hygiene Data'!$I$12,0,10*ROW('Hygiene Data'!I57))="","",OFFSET('Hygiene Data'!$I$12,0,10*ROW('Hygiene Data'!I57)))</f>
        <v/>
      </c>
      <c r="EF63" s="27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9"/>
      <c r="BS64" s="279" t="str">
        <f ca="true">+IF(OFFSET('Water Data'!$D$27,0,10*ROW('Water Data'!D58))="","",OFFSET('Water Data'!$D$27,0,10*ROW('Water Data'!D58)))</f>
        <v/>
      </c>
      <c r="BT64" s="279" t="str">
        <f ca="true">+IF(OFFSET('Water Data'!$D$28,0,10*ROW('Water Data'!D58))="","",OFFSET('Water Data'!$D$28,0,10*ROW('Water Data'!D58)))</f>
        <v/>
      </c>
      <c r="BU64" s="279" t="str">
        <f ca="true">+IF(OFFSET('Water Data'!$D$29,0,10*ROW('Water Data'!D58))="","",OFFSET('Water Data'!$D$29,0,10*ROW('Water Data'!D58)))</f>
        <v/>
      </c>
      <c r="BV64" s="279" t="str">
        <f ca="true">+IF(OFFSET('Water Data'!$E$27,0,10*ROW('Water Data'!E58))="","",OFFSET('Water Data'!$E$27,0,10*ROW('Water Data'!E58)))</f>
        <v/>
      </c>
      <c r="BW64" s="279" t="str">
        <f ca="true">+IF(OFFSET('Water Data'!$E$28,0,10*ROW('Water Data'!E58))="","",OFFSET('Water Data'!$E$28,0,10*ROW('Water Data'!E58)))</f>
        <v/>
      </c>
      <c r="BX64" s="279" t="str">
        <f ca="true">+IF(OFFSET('Water Data'!$E$29,0,10*ROW('Water Data'!E58))="","",OFFSET('Water Data'!$E$29,0,10*ROW('Water Data'!E58)))</f>
        <v/>
      </c>
      <c r="BY64" s="279" t="str">
        <f ca="true">+IF(OFFSET('Water Data'!$F$27,0,10*ROW('Water Data'!F58))="","",OFFSET('Water Data'!$F$27,0,10*ROW('Water Data'!F58)))</f>
        <v/>
      </c>
      <c r="BZ64" s="279" t="str">
        <f ca="true">+IF(OFFSET('Water Data'!$F$28,0,10*ROW('Water Data'!F58))="","",OFFSET('Water Data'!$F$28,0,10*ROW('Water Data'!F58)))</f>
        <v/>
      </c>
      <c r="CA64" s="279" t="str">
        <f ca="true">+IF(OFFSET('Water Data'!$F$29,0,10*ROW('Water Data'!F58))="","",OFFSET('Water Data'!$F$29,0,10*ROW('Water Data'!F58)))</f>
        <v/>
      </c>
      <c r="CB64" s="279" t="str">
        <f ca="true">+IF(OFFSET('Water Data'!$G$27,0,10*ROW('Water Data'!G58))="","",OFFSET('Water Data'!$G$27,0,10*ROW('Water Data'!G58)))</f>
        <v/>
      </c>
      <c r="CC64" s="279" t="str">
        <f ca="true">+IF(OFFSET('Water Data'!$G$28,0,10*ROW('Water Data'!G58))="","",OFFSET('Water Data'!$G$28,0,10*ROW('Water Data'!G58)))</f>
        <v/>
      </c>
      <c r="CD64" s="279" t="str">
        <f ca="true">+IF(OFFSET('Water Data'!$G$29,0,10*ROW('Water Data'!G58))="","",OFFSET('Water Data'!$G$29,0,10*ROW('Water Data'!G58)))</f>
        <v/>
      </c>
      <c r="CE64" s="279" t="str">
        <f ca="true">+IF(OFFSET('Water Data'!$H$27,0,10*ROW('Water Data'!H58))="","",OFFSET('Water Data'!$H$27,0,10*ROW('Water Data'!H58)))</f>
        <v/>
      </c>
      <c r="CF64" s="279" t="str">
        <f ca="true">+IF(OFFSET('Water Data'!$H$28,0,10*ROW('Water Data'!H58))="","",OFFSET('Water Data'!$H$28,0,10*ROW('Water Data'!H58)))</f>
        <v/>
      </c>
      <c r="CG64" s="279" t="str">
        <f ca="true">+IF(OFFSET('Water Data'!$H$29,0,10*ROW('Water Data'!H58))="","",OFFSET('Water Data'!$H$29,0,10*ROW('Water Data'!H58)))</f>
        <v/>
      </c>
      <c r="CH64" s="279" t="str">
        <f ca="true">+IF(OFFSET('Water Data'!$I$27,0,10*ROW('Water Data'!I58))="","",OFFSET('Water Data'!$I$27,0,10*ROW('Water Data'!I58)))</f>
        <v/>
      </c>
      <c r="CI64" s="279" t="str">
        <f ca="true">+IF(OFFSET('Water Data'!$I$28,0,10*ROW('Water Data'!I58))="","",OFFSET('Water Data'!$I$28,0,10*ROW('Water Data'!I58)))</f>
        <v/>
      </c>
      <c r="CJ64" s="279" t="str">
        <f ca="true">+IF(OFFSET('Water Data'!$I$29,0,10*ROW('Water Data'!I58))="","",OFFSET('Water Data'!$I$29,0,10*ROW('Water Data'!I58)))</f>
        <v/>
      </c>
      <c r="CK64" s="279" t="str">
        <f ca="true">+IF(OFFSET('Sanitation Data'!$D$28,0,10*ROW('Sanitation Data'!D58))="","",OFFSET('Sanitation Data'!$D$28,0,10*ROW('Sanitation Data'!D58)))</f>
        <v/>
      </c>
      <c r="CL64" s="279" t="str">
        <f ca="true">+IF(OFFSET('Sanitation Data'!$D$29,0,10*ROW('Sanitation Data'!D58))="","",OFFSET('Sanitation Data'!$D$29,0,10*ROW('Sanitation Data'!D58)))</f>
        <v/>
      </c>
      <c r="CM64" s="279" t="str">
        <f ca="true">+IF(OFFSET('Sanitation Data'!$D$30,0,10*ROW('Sanitation Data'!D58))="","",OFFSET('Sanitation Data'!$D$30,0,10*ROW('Sanitation Data'!D58)))</f>
        <v/>
      </c>
      <c r="CN64" s="279" t="str">
        <f ca="true">+IF(OFFSET('Sanitation Data'!$D$31,0,10*ROW('Sanitation Data'!D58))="","",OFFSET('Sanitation Data'!$D$31,0,10*ROW('Sanitation Data'!D58)))</f>
        <v/>
      </c>
      <c r="CO64" s="279" t="str">
        <f ca="true">+IF(OFFSET('Sanitation Data'!$D$32,0,10*ROW('Sanitation Data'!D58))="","",OFFSET('Sanitation Data'!$D$32,0,10*ROW('Sanitation Data'!D58)))</f>
        <v/>
      </c>
      <c r="CP64" s="279" t="str">
        <f ca="true">+IF(OFFSET('Sanitation Data'!$E$28,0,10*ROW('Sanitation Data'!E58))="","",OFFSET('Sanitation Data'!$E$28,0,10*ROW('Sanitation Data'!E58)))</f>
        <v/>
      </c>
      <c r="CQ64" s="279" t="str">
        <f ca="true">+IF(OFFSET('Sanitation Data'!$E$29,0,10*ROW('Sanitation Data'!E58))="","",OFFSET('Sanitation Data'!$E$29,0,10*ROW('Sanitation Data'!E58)))</f>
        <v/>
      </c>
      <c r="CR64" s="279" t="str">
        <f ca="true">+IF(OFFSET('Sanitation Data'!$E$30,0,10*ROW('Sanitation Data'!E58))="","",OFFSET('Sanitation Data'!$E$30,0,10*ROW('Sanitation Data'!E58)))</f>
        <v/>
      </c>
      <c r="CS64" s="279" t="str">
        <f ca="true">+IF(OFFSET('Sanitation Data'!$E$31,0,10*ROW('Sanitation Data'!E58))="","",OFFSET('Sanitation Data'!$E$31,0,10*ROW('Sanitation Data'!E58)))</f>
        <v/>
      </c>
      <c r="CT64" s="279" t="str">
        <f ca="true">+IF(OFFSET('Sanitation Data'!$E$32,0,10*ROW('Sanitation Data'!E58))="","",OFFSET('Sanitation Data'!$E$32,0,10*ROW('Sanitation Data'!E58)))</f>
        <v/>
      </c>
      <c r="CU64" s="279" t="str">
        <f ca="true">+IF(OFFSET('Sanitation Data'!$F$28,0,10*ROW('Sanitation Data'!F58))="","",OFFSET('Sanitation Data'!$F$28,0,10*ROW('Sanitation Data'!F58)))</f>
        <v/>
      </c>
      <c r="CV64" s="279" t="str">
        <f ca="true">+IF(OFFSET('Sanitation Data'!$F$29,0,10*ROW('Sanitation Data'!F58))="","",OFFSET('Sanitation Data'!$F$29,0,10*ROW('Sanitation Data'!F58)))</f>
        <v/>
      </c>
      <c r="CW64" s="279" t="str">
        <f ca="true">+IF(OFFSET('Sanitation Data'!$F$30,0,10*ROW('Sanitation Data'!F58))="","",OFFSET('Sanitation Data'!$F$30,0,10*ROW('Sanitation Data'!F58)))</f>
        <v/>
      </c>
      <c r="CX64" s="279" t="str">
        <f ca="true">+IF(OFFSET('Sanitation Data'!$F$31,0,10*ROW('Sanitation Data'!F58))="","",OFFSET('Sanitation Data'!$F$31,0,10*ROW('Sanitation Data'!F58)))</f>
        <v/>
      </c>
      <c r="CY64" s="279" t="str">
        <f ca="true">+IF(OFFSET('Sanitation Data'!$F$32,0,10*ROW('Sanitation Data'!F58))="","",OFFSET('Sanitation Data'!$F$32,0,10*ROW('Sanitation Data'!F58)))</f>
        <v/>
      </c>
      <c r="CZ64" s="279" t="str">
        <f ca="true">+IF(OFFSET('Sanitation Data'!$G$28,0,10*ROW('Sanitation Data'!G58))="","",OFFSET('Sanitation Data'!$G$28,0,10*ROW('Sanitation Data'!G58)))</f>
        <v/>
      </c>
      <c r="DA64" s="279" t="str">
        <f ca="true">+IF(OFFSET('Sanitation Data'!$G$29,0,10*ROW('Sanitation Data'!G58))="","",OFFSET('Sanitation Data'!$G$29,0,10*ROW('Sanitation Data'!G58)))</f>
        <v/>
      </c>
      <c r="DB64" s="279" t="str">
        <f ca="true">+IF(OFFSET('Sanitation Data'!$G$30,0,10*ROW('Sanitation Data'!G58))="","",OFFSET('Sanitation Data'!$G$30,0,10*ROW('Sanitation Data'!G58)))</f>
        <v/>
      </c>
      <c r="DC64" s="279" t="str">
        <f ca="true">+IF(OFFSET('Sanitation Data'!$G$31,0,10*ROW('Sanitation Data'!G58))="","",OFFSET('Sanitation Data'!$G$31,0,10*ROW('Sanitation Data'!G58)))</f>
        <v/>
      </c>
      <c r="DD64" s="279" t="str">
        <f ca="true">+IF(OFFSET('Sanitation Data'!$G$32,0,10*ROW('Sanitation Data'!G58))="","",OFFSET('Sanitation Data'!$G$32,0,10*ROW('Sanitation Data'!G58)))</f>
        <v/>
      </c>
      <c r="DE64" s="279" t="str">
        <f ca="true">+IF(OFFSET('Sanitation Data'!$H$28,0,10*ROW('Sanitation Data'!H58))="","",OFFSET('Sanitation Data'!$H$28,0,10*ROW('Sanitation Data'!H58)))</f>
        <v/>
      </c>
      <c r="DF64" s="279" t="str">
        <f ca="true">+IF(OFFSET('Sanitation Data'!$H$29,0,10*ROW('Sanitation Data'!H58))="","",OFFSET('Sanitation Data'!$H$29,0,10*ROW('Sanitation Data'!H58)))</f>
        <v/>
      </c>
      <c r="DG64" s="279" t="str">
        <f ca="true">+IF(OFFSET('Sanitation Data'!$H$30,0,10*ROW('Sanitation Data'!H58))="","",OFFSET('Sanitation Data'!$H$30,0,10*ROW('Sanitation Data'!H58)))</f>
        <v/>
      </c>
      <c r="DH64" s="279" t="str">
        <f ca="true">+IF(OFFSET('Sanitation Data'!$H$31,0,10*ROW('Sanitation Data'!H58))="","",OFFSET('Sanitation Data'!$H$31,0,10*ROW('Sanitation Data'!H58)))</f>
        <v/>
      </c>
      <c r="DI64" s="279" t="str">
        <f ca="true">+IF(OFFSET('Sanitation Data'!$H$32,0,10*ROW('Sanitation Data'!H58))="","",OFFSET('Sanitation Data'!$H$32,0,10*ROW('Sanitation Data'!H58)))</f>
        <v/>
      </c>
      <c r="DJ64" s="279" t="str">
        <f ca="true">+IF(OFFSET('Sanitation Data'!$I$28,0,10*ROW('Sanitation Data'!I58))="","",OFFSET('Sanitation Data'!$I$28,0,10*ROW('Sanitation Data'!I58)))</f>
        <v/>
      </c>
      <c r="DK64" s="279" t="str">
        <f ca="true">+IF(OFFSET('Sanitation Data'!$I$29,0,10*ROW('Sanitation Data'!I58))="","",OFFSET('Sanitation Data'!$I$29,0,10*ROW('Sanitation Data'!I58)))</f>
        <v/>
      </c>
      <c r="DL64" s="279" t="str">
        <f ca="true">+IF(OFFSET('Sanitation Data'!$I$30,0,10*ROW('Sanitation Data'!I58))="","",OFFSET('Sanitation Data'!$I$30,0,10*ROW('Sanitation Data'!I58)))</f>
        <v/>
      </c>
      <c r="DM64" s="279" t="str">
        <f ca="true">+IF(OFFSET('Sanitation Data'!$I$31,0,10*ROW('Sanitation Data'!I58))="","",OFFSET('Sanitation Data'!$I$31,0,10*ROW('Sanitation Data'!I58)))</f>
        <v/>
      </c>
      <c r="DN64" s="279" t="str">
        <f ca="true">+IF(OFFSET('Sanitation Data'!$I$32,0,10*ROW('Sanitation Data'!I58))="","",OFFSET('Sanitation Data'!$I$32,0,10*ROW('Sanitation Data'!I58)))</f>
        <v/>
      </c>
      <c r="DO64" s="279" t="str">
        <f ca="true">+IF(OFFSET('Hygiene Data'!$D$11,0,10*ROW('Hygiene Data'!D58))="","",OFFSET('Hygiene Data'!$D$11,0,10*ROW('Hygiene Data'!D58)))</f>
        <v/>
      </c>
      <c r="DP64" s="279" t="str">
        <f ca="true">+IF(OFFSET('Hygiene Data'!$D$12,0,10*ROW('Hygiene Data'!D58))="","",OFFSET('Hygiene Data'!$D$12,0,10*ROW('Hygiene Data'!D58)))</f>
        <v/>
      </c>
      <c r="DQ64" s="279" t="str">
        <f ca="true">+IF(OFFSET('Hygiene Data'!$D$13,0,10*ROW('Hygiene Data'!D58))="","",OFFSET('Hygiene Data'!$D$13,0,10*ROW('Hygiene Data'!D58)))</f>
        <v/>
      </c>
      <c r="DR64" s="279" t="str">
        <f ca="true">+IF(OFFSET('Hygiene Data'!$E$11,0,10*ROW('Hygiene Data'!E58))="","",OFFSET('Hygiene Data'!$E$11,0,10*ROW('Hygiene Data'!E58)))</f>
        <v/>
      </c>
      <c r="DS64" s="279" t="str">
        <f ca="true">+IF(OFFSET('Hygiene Data'!$E$12,0,10*ROW('Hygiene Data'!E58))="","",OFFSET('Hygiene Data'!$E$12,0,10*ROW('Hygiene Data'!E58)))</f>
        <v/>
      </c>
      <c r="DT64" s="279" t="str">
        <f ca="true">+IF(OFFSET('Hygiene Data'!$E$13,0,10*ROW('Hygiene Data'!E58))="","",OFFSET('Hygiene Data'!$E$13,0,10*ROW('Hygiene Data'!E58)))</f>
        <v/>
      </c>
      <c r="DU64" s="279" t="str">
        <f ca="true">+IF(OFFSET('Hygiene Data'!$F$11,0,10*ROW('Hygiene Data'!F58))="","",OFFSET('Hygiene Data'!$F$11,0,10*ROW('Hygiene Data'!F58)))</f>
        <v/>
      </c>
      <c r="DV64" s="279" t="str">
        <f ca="true">+IF(OFFSET('Hygiene Data'!$F$12,0,10*ROW('Hygiene Data'!F58))="","",OFFSET('Hygiene Data'!$F$12,0,10*ROW('Hygiene Data'!F58)))</f>
        <v/>
      </c>
      <c r="DW64" s="279" t="str">
        <f ca="true">+IF(OFFSET('Hygiene Data'!$F$13,0,10*ROW('Hygiene Data'!F58))="","",OFFSET('Hygiene Data'!$F$13,0,10*ROW('Hygiene Data'!F58)))</f>
        <v/>
      </c>
      <c r="DX64" s="279" t="str">
        <f ca="true">+IF(OFFSET('Hygiene Data'!$G$11,0,10*ROW('Hygiene Data'!G58))="","",OFFSET('Hygiene Data'!$G$11,0,10*ROW('Hygiene Data'!G58)))</f>
        <v/>
      </c>
      <c r="DY64" s="279" t="str">
        <f ca="true">+IF(OFFSET('Hygiene Data'!$G$12,0,10*ROW('Hygiene Data'!G58))="","",OFFSET('Hygiene Data'!$G$12,0,10*ROW('Hygiene Data'!G58)))</f>
        <v/>
      </c>
      <c r="DZ64" s="279" t="str">
        <f ca="true">+IF(OFFSET('Hygiene Data'!$G$13,0,10*ROW('Hygiene Data'!G58))="","",OFFSET('Hygiene Data'!$G$13,0,10*ROW('Hygiene Data'!G58)))</f>
        <v/>
      </c>
      <c r="EA64" s="279" t="str">
        <f ca="true">+IF(OFFSET('Hygiene Data'!$H$11,0,10*ROW('Hygiene Data'!H58))="","",OFFSET('Hygiene Data'!$H$11,0,10*ROW('Hygiene Data'!H58)))</f>
        <v/>
      </c>
      <c r="EB64" s="279" t="str">
        <f ca="true">+IF(OFFSET('Hygiene Data'!$H$12,0,10*ROW('Hygiene Data'!H58))="","",OFFSET('Hygiene Data'!$H$12,0,10*ROW('Hygiene Data'!H58)))</f>
        <v/>
      </c>
      <c r="EC64" s="279" t="str">
        <f ca="true">+IF(OFFSET('Hygiene Data'!$H$13,0,10*ROW('Hygiene Data'!H58))="","",OFFSET('Hygiene Data'!$H$13,0,10*ROW('Hygiene Data'!H58)))</f>
        <v/>
      </c>
      <c r="ED64" s="279" t="str">
        <f ca="true">+IF(OFFSET('Hygiene Data'!$I$11,0,10*ROW('Hygiene Data'!I58))="","",OFFSET('Hygiene Data'!$I$11,0,10*ROW('Hygiene Data'!I58)))</f>
        <v/>
      </c>
      <c r="EE64" s="279" t="str">
        <f ca="true">+IF(OFFSET('Hygiene Data'!$I$12,0,10*ROW('Hygiene Data'!I58))="","",OFFSET('Hygiene Data'!$I$12,0,10*ROW('Hygiene Data'!I58)))</f>
        <v/>
      </c>
      <c r="EF64" s="27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9"/>
      <c r="BS65" s="279" t="str">
        <f ca="true">+IF(OFFSET('Water Data'!$D$27,0,10*ROW('Water Data'!D59))="","",OFFSET('Water Data'!$D$27,0,10*ROW('Water Data'!D59)))</f>
        <v/>
      </c>
      <c r="BT65" s="279" t="str">
        <f ca="true">+IF(OFFSET('Water Data'!$D$28,0,10*ROW('Water Data'!D59))="","",OFFSET('Water Data'!$D$28,0,10*ROW('Water Data'!D59)))</f>
        <v/>
      </c>
      <c r="BU65" s="279" t="str">
        <f ca="true">+IF(OFFSET('Water Data'!$D$29,0,10*ROW('Water Data'!D59))="","",OFFSET('Water Data'!$D$29,0,10*ROW('Water Data'!D59)))</f>
        <v/>
      </c>
      <c r="BV65" s="279" t="str">
        <f ca="true">+IF(OFFSET('Water Data'!$E$27,0,10*ROW('Water Data'!E59))="","",OFFSET('Water Data'!$E$27,0,10*ROW('Water Data'!E59)))</f>
        <v/>
      </c>
      <c r="BW65" s="279" t="str">
        <f ca="true">+IF(OFFSET('Water Data'!$E$28,0,10*ROW('Water Data'!E59))="","",OFFSET('Water Data'!$E$28,0,10*ROW('Water Data'!E59)))</f>
        <v/>
      </c>
      <c r="BX65" s="279" t="str">
        <f ca="true">+IF(OFFSET('Water Data'!$E$29,0,10*ROW('Water Data'!E59))="","",OFFSET('Water Data'!$E$29,0,10*ROW('Water Data'!E59)))</f>
        <v/>
      </c>
      <c r="BY65" s="279" t="str">
        <f ca="true">+IF(OFFSET('Water Data'!$F$27,0,10*ROW('Water Data'!F59))="","",OFFSET('Water Data'!$F$27,0,10*ROW('Water Data'!F59)))</f>
        <v/>
      </c>
      <c r="BZ65" s="279" t="str">
        <f ca="true">+IF(OFFSET('Water Data'!$F$28,0,10*ROW('Water Data'!F59))="","",OFFSET('Water Data'!$F$28,0,10*ROW('Water Data'!F59)))</f>
        <v/>
      </c>
      <c r="CA65" s="279" t="str">
        <f ca="true">+IF(OFFSET('Water Data'!$F$29,0,10*ROW('Water Data'!F59))="","",OFFSET('Water Data'!$F$29,0,10*ROW('Water Data'!F59)))</f>
        <v/>
      </c>
      <c r="CB65" s="279" t="str">
        <f ca="true">+IF(OFFSET('Water Data'!$G$27,0,10*ROW('Water Data'!G59))="","",OFFSET('Water Data'!$G$27,0,10*ROW('Water Data'!G59)))</f>
        <v/>
      </c>
      <c r="CC65" s="279" t="str">
        <f ca="true">+IF(OFFSET('Water Data'!$G$28,0,10*ROW('Water Data'!G59))="","",OFFSET('Water Data'!$G$28,0,10*ROW('Water Data'!G59)))</f>
        <v/>
      </c>
      <c r="CD65" s="279" t="str">
        <f ca="true">+IF(OFFSET('Water Data'!$G$29,0,10*ROW('Water Data'!G59))="","",OFFSET('Water Data'!$G$29,0,10*ROW('Water Data'!G59)))</f>
        <v/>
      </c>
      <c r="CE65" s="279" t="str">
        <f ca="true">+IF(OFFSET('Water Data'!$H$27,0,10*ROW('Water Data'!H59))="","",OFFSET('Water Data'!$H$27,0,10*ROW('Water Data'!H59)))</f>
        <v/>
      </c>
      <c r="CF65" s="279" t="str">
        <f ca="true">+IF(OFFSET('Water Data'!$H$28,0,10*ROW('Water Data'!H59))="","",OFFSET('Water Data'!$H$28,0,10*ROW('Water Data'!H59)))</f>
        <v/>
      </c>
      <c r="CG65" s="279" t="str">
        <f ca="true">+IF(OFFSET('Water Data'!$H$29,0,10*ROW('Water Data'!H59))="","",OFFSET('Water Data'!$H$29,0,10*ROW('Water Data'!H59)))</f>
        <v/>
      </c>
      <c r="CH65" s="279" t="str">
        <f ca="true">+IF(OFFSET('Water Data'!$I$27,0,10*ROW('Water Data'!I59))="","",OFFSET('Water Data'!$I$27,0,10*ROW('Water Data'!I59)))</f>
        <v/>
      </c>
      <c r="CI65" s="279" t="str">
        <f ca="true">+IF(OFFSET('Water Data'!$I$28,0,10*ROW('Water Data'!I59))="","",OFFSET('Water Data'!$I$28,0,10*ROW('Water Data'!I59)))</f>
        <v/>
      </c>
      <c r="CJ65" s="279" t="str">
        <f ca="true">+IF(OFFSET('Water Data'!$I$29,0,10*ROW('Water Data'!I59))="","",OFFSET('Water Data'!$I$29,0,10*ROW('Water Data'!I59)))</f>
        <v/>
      </c>
      <c r="CK65" s="279" t="str">
        <f ca="true">+IF(OFFSET('Sanitation Data'!$D$28,0,10*ROW('Sanitation Data'!D59))="","",OFFSET('Sanitation Data'!$D$28,0,10*ROW('Sanitation Data'!D59)))</f>
        <v/>
      </c>
      <c r="CL65" s="279" t="str">
        <f ca="true">+IF(OFFSET('Sanitation Data'!$D$29,0,10*ROW('Sanitation Data'!D59))="","",OFFSET('Sanitation Data'!$D$29,0,10*ROW('Sanitation Data'!D59)))</f>
        <v/>
      </c>
      <c r="CM65" s="279" t="str">
        <f ca="true">+IF(OFFSET('Sanitation Data'!$D$30,0,10*ROW('Sanitation Data'!D59))="","",OFFSET('Sanitation Data'!$D$30,0,10*ROW('Sanitation Data'!D59)))</f>
        <v/>
      </c>
      <c r="CN65" s="279" t="str">
        <f ca="true">+IF(OFFSET('Sanitation Data'!$D$31,0,10*ROW('Sanitation Data'!D59))="","",OFFSET('Sanitation Data'!$D$31,0,10*ROW('Sanitation Data'!D59)))</f>
        <v/>
      </c>
      <c r="CO65" s="279" t="str">
        <f ca="true">+IF(OFFSET('Sanitation Data'!$D$32,0,10*ROW('Sanitation Data'!D59))="","",OFFSET('Sanitation Data'!$D$32,0,10*ROW('Sanitation Data'!D59)))</f>
        <v/>
      </c>
      <c r="CP65" s="279" t="str">
        <f ca="true">+IF(OFFSET('Sanitation Data'!$E$28,0,10*ROW('Sanitation Data'!E59))="","",OFFSET('Sanitation Data'!$E$28,0,10*ROW('Sanitation Data'!E59)))</f>
        <v/>
      </c>
      <c r="CQ65" s="279" t="str">
        <f ca="true">+IF(OFFSET('Sanitation Data'!$E$29,0,10*ROW('Sanitation Data'!E59))="","",OFFSET('Sanitation Data'!$E$29,0,10*ROW('Sanitation Data'!E59)))</f>
        <v/>
      </c>
      <c r="CR65" s="279" t="str">
        <f ca="true">+IF(OFFSET('Sanitation Data'!$E$30,0,10*ROW('Sanitation Data'!E59))="","",OFFSET('Sanitation Data'!$E$30,0,10*ROW('Sanitation Data'!E59)))</f>
        <v/>
      </c>
      <c r="CS65" s="279" t="str">
        <f ca="true">+IF(OFFSET('Sanitation Data'!$E$31,0,10*ROW('Sanitation Data'!E59))="","",OFFSET('Sanitation Data'!$E$31,0,10*ROW('Sanitation Data'!E59)))</f>
        <v/>
      </c>
      <c r="CT65" s="279" t="str">
        <f ca="true">+IF(OFFSET('Sanitation Data'!$E$32,0,10*ROW('Sanitation Data'!E59))="","",OFFSET('Sanitation Data'!$E$32,0,10*ROW('Sanitation Data'!E59)))</f>
        <v/>
      </c>
      <c r="CU65" s="279" t="str">
        <f ca="true">+IF(OFFSET('Sanitation Data'!$F$28,0,10*ROW('Sanitation Data'!F59))="","",OFFSET('Sanitation Data'!$F$28,0,10*ROW('Sanitation Data'!F59)))</f>
        <v/>
      </c>
      <c r="CV65" s="279" t="str">
        <f ca="true">+IF(OFFSET('Sanitation Data'!$F$29,0,10*ROW('Sanitation Data'!F59))="","",OFFSET('Sanitation Data'!$F$29,0,10*ROW('Sanitation Data'!F59)))</f>
        <v/>
      </c>
      <c r="CW65" s="279" t="str">
        <f ca="true">+IF(OFFSET('Sanitation Data'!$F$30,0,10*ROW('Sanitation Data'!F59))="","",OFFSET('Sanitation Data'!$F$30,0,10*ROW('Sanitation Data'!F59)))</f>
        <v/>
      </c>
      <c r="CX65" s="279" t="str">
        <f ca="true">+IF(OFFSET('Sanitation Data'!$F$31,0,10*ROW('Sanitation Data'!F59))="","",OFFSET('Sanitation Data'!$F$31,0,10*ROW('Sanitation Data'!F59)))</f>
        <v/>
      </c>
      <c r="CY65" s="279" t="str">
        <f ca="true">+IF(OFFSET('Sanitation Data'!$F$32,0,10*ROW('Sanitation Data'!F59))="","",OFFSET('Sanitation Data'!$F$32,0,10*ROW('Sanitation Data'!F59)))</f>
        <v/>
      </c>
      <c r="CZ65" s="279" t="str">
        <f ca="true">+IF(OFFSET('Sanitation Data'!$G$28,0,10*ROW('Sanitation Data'!G59))="","",OFFSET('Sanitation Data'!$G$28,0,10*ROW('Sanitation Data'!G59)))</f>
        <v/>
      </c>
      <c r="DA65" s="279" t="str">
        <f ca="true">+IF(OFFSET('Sanitation Data'!$G$29,0,10*ROW('Sanitation Data'!G59))="","",OFFSET('Sanitation Data'!$G$29,0,10*ROW('Sanitation Data'!G59)))</f>
        <v/>
      </c>
      <c r="DB65" s="279" t="str">
        <f ca="true">+IF(OFFSET('Sanitation Data'!$G$30,0,10*ROW('Sanitation Data'!G59))="","",OFFSET('Sanitation Data'!$G$30,0,10*ROW('Sanitation Data'!G59)))</f>
        <v/>
      </c>
      <c r="DC65" s="279" t="str">
        <f ca="true">+IF(OFFSET('Sanitation Data'!$G$31,0,10*ROW('Sanitation Data'!G59))="","",OFFSET('Sanitation Data'!$G$31,0,10*ROW('Sanitation Data'!G59)))</f>
        <v/>
      </c>
      <c r="DD65" s="279" t="str">
        <f ca="true">+IF(OFFSET('Sanitation Data'!$G$32,0,10*ROW('Sanitation Data'!G59))="","",OFFSET('Sanitation Data'!$G$32,0,10*ROW('Sanitation Data'!G59)))</f>
        <v/>
      </c>
      <c r="DE65" s="279" t="str">
        <f ca="true">+IF(OFFSET('Sanitation Data'!$H$28,0,10*ROW('Sanitation Data'!H59))="","",OFFSET('Sanitation Data'!$H$28,0,10*ROW('Sanitation Data'!H59)))</f>
        <v/>
      </c>
      <c r="DF65" s="279" t="str">
        <f ca="true">+IF(OFFSET('Sanitation Data'!$H$29,0,10*ROW('Sanitation Data'!H59))="","",OFFSET('Sanitation Data'!$H$29,0,10*ROW('Sanitation Data'!H59)))</f>
        <v/>
      </c>
      <c r="DG65" s="279" t="str">
        <f ca="true">+IF(OFFSET('Sanitation Data'!$H$30,0,10*ROW('Sanitation Data'!H59))="","",OFFSET('Sanitation Data'!$H$30,0,10*ROW('Sanitation Data'!H59)))</f>
        <v/>
      </c>
      <c r="DH65" s="279" t="str">
        <f ca="true">+IF(OFFSET('Sanitation Data'!$H$31,0,10*ROW('Sanitation Data'!H59))="","",OFFSET('Sanitation Data'!$H$31,0,10*ROW('Sanitation Data'!H59)))</f>
        <v/>
      </c>
      <c r="DI65" s="279" t="str">
        <f ca="true">+IF(OFFSET('Sanitation Data'!$H$32,0,10*ROW('Sanitation Data'!H59))="","",OFFSET('Sanitation Data'!$H$32,0,10*ROW('Sanitation Data'!H59)))</f>
        <v/>
      </c>
      <c r="DJ65" s="279" t="str">
        <f ca="true">+IF(OFFSET('Sanitation Data'!$I$28,0,10*ROW('Sanitation Data'!I59))="","",OFFSET('Sanitation Data'!$I$28,0,10*ROW('Sanitation Data'!I59)))</f>
        <v/>
      </c>
      <c r="DK65" s="279" t="str">
        <f ca="true">+IF(OFFSET('Sanitation Data'!$I$29,0,10*ROW('Sanitation Data'!I59))="","",OFFSET('Sanitation Data'!$I$29,0,10*ROW('Sanitation Data'!I59)))</f>
        <v/>
      </c>
      <c r="DL65" s="279" t="str">
        <f ca="true">+IF(OFFSET('Sanitation Data'!$I$30,0,10*ROW('Sanitation Data'!I59))="","",OFFSET('Sanitation Data'!$I$30,0,10*ROW('Sanitation Data'!I59)))</f>
        <v/>
      </c>
      <c r="DM65" s="279" t="str">
        <f ca="true">+IF(OFFSET('Sanitation Data'!$I$31,0,10*ROW('Sanitation Data'!I59))="","",OFFSET('Sanitation Data'!$I$31,0,10*ROW('Sanitation Data'!I59)))</f>
        <v/>
      </c>
      <c r="DN65" s="279" t="str">
        <f ca="true">+IF(OFFSET('Sanitation Data'!$I$32,0,10*ROW('Sanitation Data'!I59))="","",OFFSET('Sanitation Data'!$I$32,0,10*ROW('Sanitation Data'!I59)))</f>
        <v/>
      </c>
      <c r="DO65" s="279" t="str">
        <f ca="true">+IF(OFFSET('Hygiene Data'!$D$11,0,10*ROW('Hygiene Data'!D59))="","",OFFSET('Hygiene Data'!$D$11,0,10*ROW('Hygiene Data'!D59)))</f>
        <v/>
      </c>
      <c r="DP65" s="279" t="str">
        <f ca="true">+IF(OFFSET('Hygiene Data'!$D$12,0,10*ROW('Hygiene Data'!D59))="","",OFFSET('Hygiene Data'!$D$12,0,10*ROW('Hygiene Data'!D59)))</f>
        <v/>
      </c>
      <c r="DQ65" s="279" t="str">
        <f ca="true">+IF(OFFSET('Hygiene Data'!$D$13,0,10*ROW('Hygiene Data'!D59))="","",OFFSET('Hygiene Data'!$D$13,0,10*ROW('Hygiene Data'!D59)))</f>
        <v/>
      </c>
      <c r="DR65" s="279" t="str">
        <f ca="true">+IF(OFFSET('Hygiene Data'!$E$11,0,10*ROW('Hygiene Data'!E59))="","",OFFSET('Hygiene Data'!$E$11,0,10*ROW('Hygiene Data'!E59)))</f>
        <v/>
      </c>
      <c r="DS65" s="279" t="str">
        <f ca="true">+IF(OFFSET('Hygiene Data'!$E$12,0,10*ROW('Hygiene Data'!E59))="","",OFFSET('Hygiene Data'!$E$12,0,10*ROW('Hygiene Data'!E59)))</f>
        <v/>
      </c>
      <c r="DT65" s="279" t="str">
        <f ca="true">+IF(OFFSET('Hygiene Data'!$E$13,0,10*ROW('Hygiene Data'!E59))="","",OFFSET('Hygiene Data'!$E$13,0,10*ROW('Hygiene Data'!E59)))</f>
        <v/>
      </c>
      <c r="DU65" s="279" t="str">
        <f ca="true">+IF(OFFSET('Hygiene Data'!$F$11,0,10*ROW('Hygiene Data'!F59))="","",OFFSET('Hygiene Data'!$F$11,0,10*ROW('Hygiene Data'!F59)))</f>
        <v/>
      </c>
      <c r="DV65" s="279" t="str">
        <f ca="true">+IF(OFFSET('Hygiene Data'!$F$12,0,10*ROW('Hygiene Data'!F59))="","",OFFSET('Hygiene Data'!$F$12,0,10*ROW('Hygiene Data'!F59)))</f>
        <v/>
      </c>
      <c r="DW65" s="279" t="str">
        <f ca="true">+IF(OFFSET('Hygiene Data'!$F$13,0,10*ROW('Hygiene Data'!F59))="","",OFFSET('Hygiene Data'!$F$13,0,10*ROW('Hygiene Data'!F59)))</f>
        <v/>
      </c>
      <c r="DX65" s="279" t="str">
        <f ca="true">+IF(OFFSET('Hygiene Data'!$G$11,0,10*ROW('Hygiene Data'!G59))="","",OFFSET('Hygiene Data'!$G$11,0,10*ROW('Hygiene Data'!G59)))</f>
        <v/>
      </c>
      <c r="DY65" s="279" t="str">
        <f ca="true">+IF(OFFSET('Hygiene Data'!$G$12,0,10*ROW('Hygiene Data'!G59))="","",OFFSET('Hygiene Data'!$G$12,0,10*ROW('Hygiene Data'!G59)))</f>
        <v/>
      </c>
      <c r="DZ65" s="279" t="str">
        <f ca="true">+IF(OFFSET('Hygiene Data'!$G$13,0,10*ROW('Hygiene Data'!G59))="","",OFFSET('Hygiene Data'!$G$13,0,10*ROW('Hygiene Data'!G59)))</f>
        <v/>
      </c>
      <c r="EA65" s="279" t="str">
        <f ca="true">+IF(OFFSET('Hygiene Data'!$H$11,0,10*ROW('Hygiene Data'!H59))="","",OFFSET('Hygiene Data'!$H$11,0,10*ROW('Hygiene Data'!H59)))</f>
        <v/>
      </c>
      <c r="EB65" s="279" t="str">
        <f ca="true">+IF(OFFSET('Hygiene Data'!$H$12,0,10*ROW('Hygiene Data'!H59))="","",OFFSET('Hygiene Data'!$H$12,0,10*ROW('Hygiene Data'!H59)))</f>
        <v/>
      </c>
      <c r="EC65" s="279" t="str">
        <f ca="true">+IF(OFFSET('Hygiene Data'!$H$13,0,10*ROW('Hygiene Data'!H59))="","",OFFSET('Hygiene Data'!$H$13,0,10*ROW('Hygiene Data'!H59)))</f>
        <v/>
      </c>
      <c r="ED65" s="279" t="str">
        <f ca="true">+IF(OFFSET('Hygiene Data'!$I$11,0,10*ROW('Hygiene Data'!I59))="","",OFFSET('Hygiene Data'!$I$11,0,10*ROW('Hygiene Data'!I59)))</f>
        <v/>
      </c>
      <c r="EE65" s="279" t="str">
        <f ca="true">+IF(OFFSET('Hygiene Data'!$I$12,0,10*ROW('Hygiene Data'!I59))="","",OFFSET('Hygiene Data'!$I$12,0,10*ROW('Hygiene Data'!I59)))</f>
        <v/>
      </c>
      <c r="EF65" s="27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9"/>
      <c r="BS66" s="279" t="str">
        <f ca="true">+IF(OFFSET('Water Data'!$D$27,0,10*ROW('Water Data'!D60))="","",OFFSET('Water Data'!$D$27,0,10*ROW('Water Data'!D60)))</f>
        <v/>
      </c>
      <c r="BT66" s="279" t="str">
        <f ca="true">+IF(OFFSET('Water Data'!$D$28,0,10*ROW('Water Data'!D60))="","",OFFSET('Water Data'!$D$28,0,10*ROW('Water Data'!D60)))</f>
        <v/>
      </c>
      <c r="BU66" s="279" t="str">
        <f ca="true">+IF(OFFSET('Water Data'!$D$29,0,10*ROW('Water Data'!D60))="","",OFFSET('Water Data'!$D$29,0,10*ROW('Water Data'!D60)))</f>
        <v/>
      </c>
      <c r="BV66" s="279" t="str">
        <f ca="true">+IF(OFFSET('Water Data'!$E$27,0,10*ROW('Water Data'!E60))="","",OFFSET('Water Data'!$E$27,0,10*ROW('Water Data'!E60)))</f>
        <v/>
      </c>
      <c r="BW66" s="279" t="str">
        <f ca="true">+IF(OFFSET('Water Data'!$E$28,0,10*ROW('Water Data'!E60))="","",OFFSET('Water Data'!$E$28,0,10*ROW('Water Data'!E60)))</f>
        <v/>
      </c>
      <c r="BX66" s="279" t="str">
        <f ca="true">+IF(OFFSET('Water Data'!$E$29,0,10*ROW('Water Data'!E60))="","",OFFSET('Water Data'!$E$29,0,10*ROW('Water Data'!E60)))</f>
        <v/>
      </c>
      <c r="BY66" s="279" t="str">
        <f ca="true">+IF(OFFSET('Water Data'!$F$27,0,10*ROW('Water Data'!F60))="","",OFFSET('Water Data'!$F$27,0,10*ROW('Water Data'!F60)))</f>
        <v/>
      </c>
      <c r="BZ66" s="279" t="str">
        <f ca="true">+IF(OFFSET('Water Data'!$F$28,0,10*ROW('Water Data'!F60))="","",OFFSET('Water Data'!$F$28,0,10*ROW('Water Data'!F60)))</f>
        <v/>
      </c>
      <c r="CA66" s="279" t="str">
        <f ca="true">+IF(OFFSET('Water Data'!$F$29,0,10*ROW('Water Data'!F60))="","",OFFSET('Water Data'!$F$29,0,10*ROW('Water Data'!F60)))</f>
        <v/>
      </c>
      <c r="CB66" s="279" t="str">
        <f ca="true">+IF(OFFSET('Water Data'!$G$27,0,10*ROW('Water Data'!G60))="","",OFFSET('Water Data'!$G$27,0,10*ROW('Water Data'!G60)))</f>
        <v/>
      </c>
      <c r="CC66" s="279" t="str">
        <f ca="true">+IF(OFFSET('Water Data'!$G$28,0,10*ROW('Water Data'!G60))="","",OFFSET('Water Data'!$G$28,0,10*ROW('Water Data'!G60)))</f>
        <v/>
      </c>
      <c r="CD66" s="279" t="str">
        <f ca="true">+IF(OFFSET('Water Data'!$G$29,0,10*ROW('Water Data'!G60))="","",OFFSET('Water Data'!$G$29,0,10*ROW('Water Data'!G60)))</f>
        <v/>
      </c>
      <c r="CE66" s="279" t="str">
        <f ca="true">+IF(OFFSET('Water Data'!$H$27,0,10*ROW('Water Data'!H60))="","",OFFSET('Water Data'!$H$27,0,10*ROW('Water Data'!H60)))</f>
        <v/>
      </c>
      <c r="CF66" s="279" t="str">
        <f ca="true">+IF(OFFSET('Water Data'!$H$28,0,10*ROW('Water Data'!H60))="","",OFFSET('Water Data'!$H$28,0,10*ROW('Water Data'!H60)))</f>
        <v/>
      </c>
      <c r="CG66" s="279" t="str">
        <f ca="true">+IF(OFFSET('Water Data'!$H$29,0,10*ROW('Water Data'!H60))="","",OFFSET('Water Data'!$H$29,0,10*ROW('Water Data'!H60)))</f>
        <v/>
      </c>
      <c r="CH66" s="279" t="str">
        <f ca="true">+IF(OFFSET('Water Data'!$I$27,0,10*ROW('Water Data'!I60))="","",OFFSET('Water Data'!$I$27,0,10*ROW('Water Data'!I60)))</f>
        <v/>
      </c>
      <c r="CI66" s="279" t="str">
        <f ca="true">+IF(OFFSET('Water Data'!$I$28,0,10*ROW('Water Data'!I60))="","",OFFSET('Water Data'!$I$28,0,10*ROW('Water Data'!I60)))</f>
        <v/>
      </c>
      <c r="CJ66" s="279" t="str">
        <f ca="true">+IF(OFFSET('Water Data'!$I$29,0,10*ROW('Water Data'!I60))="","",OFFSET('Water Data'!$I$29,0,10*ROW('Water Data'!I60)))</f>
        <v/>
      </c>
      <c r="CK66" s="279" t="str">
        <f ca="true">+IF(OFFSET('Sanitation Data'!$D$28,0,10*ROW('Sanitation Data'!D60))="","",OFFSET('Sanitation Data'!$D$28,0,10*ROW('Sanitation Data'!D60)))</f>
        <v/>
      </c>
      <c r="CL66" s="279" t="str">
        <f ca="true">+IF(OFFSET('Sanitation Data'!$D$29,0,10*ROW('Sanitation Data'!D60))="","",OFFSET('Sanitation Data'!$D$29,0,10*ROW('Sanitation Data'!D60)))</f>
        <v/>
      </c>
      <c r="CM66" s="279" t="str">
        <f ca="true">+IF(OFFSET('Sanitation Data'!$D$30,0,10*ROW('Sanitation Data'!D60))="","",OFFSET('Sanitation Data'!$D$30,0,10*ROW('Sanitation Data'!D60)))</f>
        <v/>
      </c>
      <c r="CN66" s="279" t="str">
        <f ca="true">+IF(OFFSET('Sanitation Data'!$D$31,0,10*ROW('Sanitation Data'!D60))="","",OFFSET('Sanitation Data'!$D$31,0,10*ROW('Sanitation Data'!D60)))</f>
        <v/>
      </c>
      <c r="CO66" s="279" t="str">
        <f ca="true">+IF(OFFSET('Sanitation Data'!$D$32,0,10*ROW('Sanitation Data'!D60))="","",OFFSET('Sanitation Data'!$D$32,0,10*ROW('Sanitation Data'!D60)))</f>
        <v/>
      </c>
      <c r="CP66" s="279" t="str">
        <f ca="true">+IF(OFFSET('Sanitation Data'!$E$28,0,10*ROW('Sanitation Data'!E60))="","",OFFSET('Sanitation Data'!$E$28,0,10*ROW('Sanitation Data'!E60)))</f>
        <v/>
      </c>
      <c r="CQ66" s="279" t="str">
        <f ca="true">+IF(OFFSET('Sanitation Data'!$E$29,0,10*ROW('Sanitation Data'!E60))="","",OFFSET('Sanitation Data'!$E$29,0,10*ROW('Sanitation Data'!E60)))</f>
        <v/>
      </c>
      <c r="CR66" s="279" t="str">
        <f ca="true">+IF(OFFSET('Sanitation Data'!$E$30,0,10*ROW('Sanitation Data'!E60))="","",OFFSET('Sanitation Data'!$E$30,0,10*ROW('Sanitation Data'!E60)))</f>
        <v/>
      </c>
      <c r="CS66" s="279" t="str">
        <f ca="true">+IF(OFFSET('Sanitation Data'!$E$31,0,10*ROW('Sanitation Data'!E60))="","",OFFSET('Sanitation Data'!$E$31,0,10*ROW('Sanitation Data'!E60)))</f>
        <v/>
      </c>
      <c r="CT66" s="279" t="str">
        <f ca="true">+IF(OFFSET('Sanitation Data'!$E$32,0,10*ROW('Sanitation Data'!E60))="","",OFFSET('Sanitation Data'!$E$32,0,10*ROW('Sanitation Data'!E60)))</f>
        <v/>
      </c>
      <c r="CU66" s="279" t="str">
        <f ca="true">+IF(OFFSET('Sanitation Data'!$F$28,0,10*ROW('Sanitation Data'!F60))="","",OFFSET('Sanitation Data'!$F$28,0,10*ROW('Sanitation Data'!F60)))</f>
        <v/>
      </c>
      <c r="CV66" s="279" t="str">
        <f ca="true">+IF(OFFSET('Sanitation Data'!$F$29,0,10*ROW('Sanitation Data'!F60))="","",OFFSET('Sanitation Data'!$F$29,0,10*ROW('Sanitation Data'!F60)))</f>
        <v/>
      </c>
      <c r="CW66" s="279" t="str">
        <f ca="true">+IF(OFFSET('Sanitation Data'!$F$30,0,10*ROW('Sanitation Data'!F60))="","",OFFSET('Sanitation Data'!$F$30,0,10*ROW('Sanitation Data'!F60)))</f>
        <v/>
      </c>
      <c r="CX66" s="279" t="str">
        <f ca="true">+IF(OFFSET('Sanitation Data'!$F$31,0,10*ROW('Sanitation Data'!F60))="","",OFFSET('Sanitation Data'!$F$31,0,10*ROW('Sanitation Data'!F60)))</f>
        <v/>
      </c>
      <c r="CY66" s="279" t="str">
        <f ca="true">+IF(OFFSET('Sanitation Data'!$F$32,0,10*ROW('Sanitation Data'!F60))="","",OFFSET('Sanitation Data'!$F$32,0,10*ROW('Sanitation Data'!F60)))</f>
        <v/>
      </c>
      <c r="CZ66" s="279" t="str">
        <f ca="true">+IF(OFFSET('Sanitation Data'!$G$28,0,10*ROW('Sanitation Data'!G60))="","",OFFSET('Sanitation Data'!$G$28,0,10*ROW('Sanitation Data'!G60)))</f>
        <v/>
      </c>
      <c r="DA66" s="279" t="str">
        <f ca="true">+IF(OFFSET('Sanitation Data'!$G$29,0,10*ROW('Sanitation Data'!G60))="","",OFFSET('Sanitation Data'!$G$29,0,10*ROW('Sanitation Data'!G60)))</f>
        <v/>
      </c>
      <c r="DB66" s="279" t="str">
        <f ca="true">+IF(OFFSET('Sanitation Data'!$G$30,0,10*ROW('Sanitation Data'!G60))="","",OFFSET('Sanitation Data'!$G$30,0,10*ROW('Sanitation Data'!G60)))</f>
        <v/>
      </c>
      <c r="DC66" s="279" t="str">
        <f ca="true">+IF(OFFSET('Sanitation Data'!$G$31,0,10*ROW('Sanitation Data'!G60))="","",OFFSET('Sanitation Data'!$G$31,0,10*ROW('Sanitation Data'!G60)))</f>
        <v/>
      </c>
      <c r="DD66" s="279" t="str">
        <f ca="true">+IF(OFFSET('Sanitation Data'!$G$32,0,10*ROW('Sanitation Data'!G60))="","",OFFSET('Sanitation Data'!$G$32,0,10*ROW('Sanitation Data'!G60)))</f>
        <v/>
      </c>
      <c r="DE66" s="279" t="str">
        <f ca="true">+IF(OFFSET('Sanitation Data'!$H$28,0,10*ROW('Sanitation Data'!H60))="","",OFFSET('Sanitation Data'!$H$28,0,10*ROW('Sanitation Data'!H60)))</f>
        <v/>
      </c>
      <c r="DF66" s="279" t="str">
        <f ca="true">+IF(OFFSET('Sanitation Data'!$H$29,0,10*ROW('Sanitation Data'!H60))="","",OFFSET('Sanitation Data'!$H$29,0,10*ROW('Sanitation Data'!H60)))</f>
        <v/>
      </c>
      <c r="DG66" s="279" t="str">
        <f ca="true">+IF(OFFSET('Sanitation Data'!$H$30,0,10*ROW('Sanitation Data'!H60))="","",OFFSET('Sanitation Data'!$H$30,0,10*ROW('Sanitation Data'!H60)))</f>
        <v/>
      </c>
      <c r="DH66" s="279" t="str">
        <f ca="true">+IF(OFFSET('Sanitation Data'!$H$31,0,10*ROW('Sanitation Data'!H60))="","",OFFSET('Sanitation Data'!$H$31,0,10*ROW('Sanitation Data'!H60)))</f>
        <v/>
      </c>
      <c r="DI66" s="279" t="str">
        <f ca="true">+IF(OFFSET('Sanitation Data'!$H$32,0,10*ROW('Sanitation Data'!H60))="","",OFFSET('Sanitation Data'!$H$32,0,10*ROW('Sanitation Data'!H60)))</f>
        <v/>
      </c>
      <c r="DJ66" s="279" t="str">
        <f ca="true">+IF(OFFSET('Sanitation Data'!$I$28,0,10*ROW('Sanitation Data'!I60))="","",OFFSET('Sanitation Data'!$I$28,0,10*ROW('Sanitation Data'!I60)))</f>
        <v/>
      </c>
      <c r="DK66" s="279" t="str">
        <f ca="true">+IF(OFFSET('Sanitation Data'!$I$29,0,10*ROW('Sanitation Data'!I60))="","",OFFSET('Sanitation Data'!$I$29,0,10*ROW('Sanitation Data'!I60)))</f>
        <v/>
      </c>
      <c r="DL66" s="279" t="str">
        <f ca="true">+IF(OFFSET('Sanitation Data'!$I$30,0,10*ROW('Sanitation Data'!I60))="","",OFFSET('Sanitation Data'!$I$30,0,10*ROW('Sanitation Data'!I60)))</f>
        <v/>
      </c>
      <c r="DM66" s="279" t="str">
        <f ca="true">+IF(OFFSET('Sanitation Data'!$I$31,0,10*ROW('Sanitation Data'!I60))="","",OFFSET('Sanitation Data'!$I$31,0,10*ROW('Sanitation Data'!I60)))</f>
        <v/>
      </c>
      <c r="DN66" s="279" t="str">
        <f ca="true">+IF(OFFSET('Sanitation Data'!$I$32,0,10*ROW('Sanitation Data'!I60))="","",OFFSET('Sanitation Data'!$I$32,0,10*ROW('Sanitation Data'!I60)))</f>
        <v/>
      </c>
      <c r="DO66" s="279" t="str">
        <f ca="true">+IF(OFFSET('Hygiene Data'!$D$11,0,10*ROW('Hygiene Data'!D60))="","",OFFSET('Hygiene Data'!$D$11,0,10*ROW('Hygiene Data'!D60)))</f>
        <v/>
      </c>
      <c r="DP66" s="279" t="str">
        <f ca="true">+IF(OFFSET('Hygiene Data'!$D$12,0,10*ROW('Hygiene Data'!D60))="","",OFFSET('Hygiene Data'!$D$12,0,10*ROW('Hygiene Data'!D60)))</f>
        <v/>
      </c>
      <c r="DQ66" s="279" t="str">
        <f ca="true">+IF(OFFSET('Hygiene Data'!$D$13,0,10*ROW('Hygiene Data'!D60))="","",OFFSET('Hygiene Data'!$D$13,0,10*ROW('Hygiene Data'!D60)))</f>
        <v/>
      </c>
      <c r="DR66" s="279" t="str">
        <f ca="true">+IF(OFFSET('Hygiene Data'!$E$11,0,10*ROW('Hygiene Data'!E60))="","",OFFSET('Hygiene Data'!$E$11,0,10*ROW('Hygiene Data'!E60)))</f>
        <v/>
      </c>
      <c r="DS66" s="279" t="str">
        <f ca="true">+IF(OFFSET('Hygiene Data'!$E$12,0,10*ROW('Hygiene Data'!E60))="","",OFFSET('Hygiene Data'!$E$12,0,10*ROW('Hygiene Data'!E60)))</f>
        <v/>
      </c>
      <c r="DT66" s="279" t="str">
        <f ca="true">+IF(OFFSET('Hygiene Data'!$E$13,0,10*ROW('Hygiene Data'!E60))="","",OFFSET('Hygiene Data'!$E$13,0,10*ROW('Hygiene Data'!E60)))</f>
        <v/>
      </c>
      <c r="DU66" s="279" t="str">
        <f ca="true">+IF(OFFSET('Hygiene Data'!$F$11,0,10*ROW('Hygiene Data'!F60))="","",OFFSET('Hygiene Data'!$F$11,0,10*ROW('Hygiene Data'!F60)))</f>
        <v/>
      </c>
      <c r="DV66" s="279" t="str">
        <f ca="true">+IF(OFFSET('Hygiene Data'!$F$12,0,10*ROW('Hygiene Data'!F60))="","",OFFSET('Hygiene Data'!$F$12,0,10*ROW('Hygiene Data'!F60)))</f>
        <v/>
      </c>
      <c r="DW66" s="279" t="str">
        <f ca="true">+IF(OFFSET('Hygiene Data'!$F$13,0,10*ROW('Hygiene Data'!F60))="","",OFFSET('Hygiene Data'!$F$13,0,10*ROW('Hygiene Data'!F60)))</f>
        <v/>
      </c>
      <c r="DX66" s="279" t="str">
        <f ca="true">+IF(OFFSET('Hygiene Data'!$G$11,0,10*ROW('Hygiene Data'!G60))="","",OFFSET('Hygiene Data'!$G$11,0,10*ROW('Hygiene Data'!G60)))</f>
        <v/>
      </c>
      <c r="DY66" s="279" t="str">
        <f ca="true">+IF(OFFSET('Hygiene Data'!$G$12,0,10*ROW('Hygiene Data'!G60))="","",OFFSET('Hygiene Data'!$G$12,0,10*ROW('Hygiene Data'!G60)))</f>
        <v/>
      </c>
      <c r="DZ66" s="279" t="str">
        <f ca="true">+IF(OFFSET('Hygiene Data'!$G$13,0,10*ROW('Hygiene Data'!G60))="","",OFFSET('Hygiene Data'!$G$13,0,10*ROW('Hygiene Data'!G60)))</f>
        <v/>
      </c>
      <c r="EA66" s="279" t="str">
        <f ca="true">+IF(OFFSET('Hygiene Data'!$H$11,0,10*ROW('Hygiene Data'!H60))="","",OFFSET('Hygiene Data'!$H$11,0,10*ROW('Hygiene Data'!H60)))</f>
        <v/>
      </c>
      <c r="EB66" s="279" t="str">
        <f ca="true">+IF(OFFSET('Hygiene Data'!$H$12,0,10*ROW('Hygiene Data'!H60))="","",OFFSET('Hygiene Data'!$H$12,0,10*ROW('Hygiene Data'!H60)))</f>
        <v/>
      </c>
      <c r="EC66" s="279" t="str">
        <f ca="true">+IF(OFFSET('Hygiene Data'!$H$13,0,10*ROW('Hygiene Data'!H60))="","",OFFSET('Hygiene Data'!$H$13,0,10*ROW('Hygiene Data'!H60)))</f>
        <v/>
      </c>
      <c r="ED66" s="279" t="str">
        <f ca="true">+IF(OFFSET('Hygiene Data'!$I$11,0,10*ROW('Hygiene Data'!I60))="","",OFFSET('Hygiene Data'!$I$11,0,10*ROW('Hygiene Data'!I60)))</f>
        <v/>
      </c>
      <c r="EE66" s="279" t="str">
        <f ca="true">+IF(OFFSET('Hygiene Data'!$I$12,0,10*ROW('Hygiene Data'!I60))="","",OFFSET('Hygiene Data'!$I$12,0,10*ROW('Hygiene Data'!I60)))</f>
        <v/>
      </c>
      <c r="EF66" s="27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9"/>
      <c r="BS67" s="279" t="str">
        <f ca="true">+IF(OFFSET('Water Data'!$D$27,0,10*ROW('Water Data'!D61))="","",OFFSET('Water Data'!$D$27,0,10*ROW('Water Data'!D61)))</f>
        <v/>
      </c>
      <c r="BT67" s="279" t="str">
        <f ca="true">+IF(OFFSET('Water Data'!$D$28,0,10*ROW('Water Data'!D61))="","",OFFSET('Water Data'!$D$28,0,10*ROW('Water Data'!D61)))</f>
        <v/>
      </c>
      <c r="BU67" s="279" t="str">
        <f ca="true">+IF(OFFSET('Water Data'!$D$29,0,10*ROW('Water Data'!D61))="","",OFFSET('Water Data'!$D$29,0,10*ROW('Water Data'!D61)))</f>
        <v/>
      </c>
      <c r="BV67" s="279" t="str">
        <f ca="true">+IF(OFFSET('Water Data'!$E$27,0,10*ROW('Water Data'!E61))="","",OFFSET('Water Data'!$E$27,0,10*ROW('Water Data'!E61)))</f>
        <v/>
      </c>
      <c r="BW67" s="279" t="str">
        <f ca="true">+IF(OFFSET('Water Data'!$E$28,0,10*ROW('Water Data'!E61))="","",OFFSET('Water Data'!$E$28,0,10*ROW('Water Data'!E61)))</f>
        <v/>
      </c>
      <c r="BX67" s="279" t="str">
        <f ca="true">+IF(OFFSET('Water Data'!$E$29,0,10*ROW('Water Data'!E61))="","",OFFSET('Water Data'!$E$29,0,10*ROW('Water Data'!E61)))</f>
        <v/>
      </c>
      <c r="BY67" s="279" t="str">
        <f ca="true">+IF(OFFSET('Water Data'!$F$27,0,10*ROW('Water Data'!F61))="","",OFFSET('Water Data'!$F$27,0,10*ROW('Water Data'!F61)))</f>
        <v/>
      </c>
      <c r="BZ67" s="279" t="str">
        <f ca="true">+IF(OFFSET('Water Data'!$F$28,0,10*ROW('Water Data'!F61))="","",OFFSET('Water Data'!$F$28,0,10*ROW('Water Data'!F61)))</f>
        <v/>
      </c>
      <c r="CA67" s="279" t="str">
        <f ca="true">+IF(OFFSET('Water Data'!$F$29,0,10*ROW('Water Data'!F61))="","",OFFSET('Water Data'!$F$29,0,10*ROW('Water Data'!F61)))</f>
        <v/>
      </c>
      <c r="CB67" s="279" t="str">
        <f ca="true">+IF(OFFSET('Water Data'!$G$27,0,10*ROW('Water Data'!G61))="","",OFFSET('Water Data'!$G$27,0,10*ROW('Water Data'!G61)))</f>
        <v/>
      </c>
      <c r="CC67" s="279" t="str">
        <f ca="true">+IF(OFFSET('Water Data'!$G$28,0,10*ROW('Water Data'!G61))="","",OFFSET('Water Data'!$G$28,0,10*ROW('Water Data'!G61)))</f>
        <v/>
      </c>
      <c r="CD67" s="279" t="str">
        <f ca="true">+IF(OFFSET('Water Data'!$G$29,0,10*ROW('Water Data'!G61))="","",OFFSET('Water Data'!$G$29,0,10*ROW('Water Data'!G61)))</f>
        <v/>
      </c>
      <c r="CE67" s="279" t="str">
        <f ca="true">+IF(OFFSET('Water Data'!$H$27,0,10*ROW('Water Data'!H61))="","",OFFSET('Water Data'!$H$27,0,10*ROW('Water Data'!H61)))</f>
        <v/>
      </c>
      <c r="CF67" s="279" t="str">
        <f ca="true">+IF(OFFSET('Water Data'!$H$28,0,10*ROW('Water Data'!H61))="","",OFFSET('Water Data'!$H$28,0,10*ROW('Water Data'!H61)))</f>
        <v/>
      </c>
      <c r="CG67" s="279" t="str">
        <f ca="true">+IF(OFFSET('Water Data'!$H$29,0,10*ROW('Water Data'!H61))="","",OFFSET('Water Data'!$H$29,0,10*ROW('Water Data'!H61)))</f>
        <v/>
      </c>
      <c r="CH67" s="279" t="str">
        <f ca="true">+IF(OFFSET('Water Data'!$I$27,0,10*ROW('Water Data'!I61))="","",OFFSET('Water Data'!$I$27,0,10*ROW('Water Data'!I61)))</f>
        <v/>
      </c>
      <c r="CI67" s="279" t="str">
        <f ca="true">+IF(OFFSET('Water Data'!$I$28,0,10*ROW('Water Data'!I61))="","",OFFSET('Water Data'!$I$28,0,10*ROW('Water Data'!I61)))</f>
        <v/>
      </c>
      <c r="CJ67" s="279" t="str">
        <f ca="true">+IF(OFFSET('Water Data'!$I$29,0,10*ROW('Water Data'!I61))="","",OFFSET('Water Data'!$I$29,0,10*ROW('Water Data'!I61)))</f>
        <v/>
      </c>
      <c r="CK67" s="279" t="str">
        <f ca="true">+IF(OFFSET('Sanitation Data'!$D$28,0,10*ROW('Sanitation Data'!D61))="","",OFFSET('Sanitation Data'!$D$28,0,10*ROW('Sanitation Data'!D61)))</f>
        <v/>
      </c>
      <c r="CL67" s="279" t="str">
        <f ca="true">+IF(OFFSET('Sanitation Data'!$D$29,0,10*ROW('Sanitation Data'!D61))="","",OFFSET('Sanitation Data'!$D$29,0,10*ROW('Sanitation Data'!D61)))</f>
        <v/>
      </c>
      <c r="CM67" s="279" t="str">
        <f ca="true">+IF(OFFSET('Sanitation Data'!$D$30,0,10*ROW('Sanitation Data'!D61))="","",OFFSET('Sanitation Data'!$D$30,0,10*ROW('Sanitation Data'!D61)))</f>
        <v/>
      </c>
      <c r="CN67" s="279" t="str">
        <f ca="true">+IF(OFFSET('Sanitation Data'!$D$31,0,10*ROW('Sanitation Data'!D61))="","",OFFSET('Sanitation Data'!$D$31,0,10*ROW('Sanitation Data'!D61)))</f>
        <v/>
      </c>
      <c r="CO67" s="279" t="str">
        <f ca="true">+IF(OFFSET('Sanitation Data'!$D$32,0,10*ROW('Sanitation Data'!D61))="","",OFFSET('Sanitation Data'!$D$32,0,10*ROW('Sanitation Data'!D61)))</f>
        <v/>
      </c>
      <c r="CP67" s="279" t="str">
        <f ca="true">+IF(OFFSET('Sanitation Data'!$E$28,0,10*ROW('Sanitation Data'!E61))="","",OFFSET('Sanitation Data'!$E$28,0,10*ROW('Sanitation Data'!E61)))</f>
        <v/>
      </c>
      <c r="CQ67" s="279" t="str">
        <f ca="true">+IF(OFFSET('Sanitation Data'!$E$29,0,10*ROW('Sanitation Data'!E61))="","",OFFSET('Sanitation Data'!$E$29,0,10*ROW('Sanitation Data'!E61)))</f>
        <v/>
      </c>
      <c r="CR67" s="279" t="str">
        <f ca="true">+IF(OFFSET('Sanitation Data'!$E$30,0,10*ROW('Sanitation Data'!E61))="","",OFFSET('Sanitation Data'!$E$30,0,10*ROW('Sanitation Data'!E61)))</f>
        <v/>
      </c>
      <c r="CS67" s="279" t="str">
        <f ca="true">+IF(OFFSET('Sanitation Data'!$E$31,0,10*ROW('Sanitation Data'!E61))="","",OFFSET('Sanitation Data'!$E$31,0,10*ROW('Sanitation Data'!E61)))</f>
        <v/>
      </c>
      <c r="CT67" s="279" t="str">
        <f ca="true">+IF(OFFSET('Sanitation Data'!$E$32,0,10*ROW('Sanitation Data'!E61))="","",OFFSET('Sanitation Data'!$E$32,0,10*ROW('Sanitation Data'!E61)))</f>
        <v/>
      </c>
      <c r="CU67" s="279" t="str">
        <f ca="true">+IF(OFFSET('Sanitation Data'!$F$28,0,10*ROW('Sanitation Data'!F61))="","",OFFSET('Sanitation Data'!$F$28,0,10*ROW('Sanitation Data'!F61)))</f>
        <v/>
      </c>
      <c r="CV67" s="279" t="str">
        <f ca="true">+IF(OFFSET('Sanitation Data'!$F$29,0,10*ROW('Sanitation Data'!F61))="","",OFFSET('Sanitation Data'!$F$29,0,10*ROW('Sanitation Data'!F61)))</f>
        <v/>
      </c>
      <c r="CW67" s="279" t="str">
        <f ca="true">+IF(OFFSET('Sanitation Data'!$F$30,0,10*ROW('Sanitation Data'!F61))="","",OFFSET('Sanitation Data'!$F$30,0,10*ROW('Sanitation Data'!F61)))</f>
        <v/>
      </c>
      <c r="CX67" s="279" t="str">
        <f ca="true">+IF(OFFSET('Sanitation Data'!$F$31,0,10*ROW('Sanitation Data'!F61))="","",OFFSET('Sanitation Data'!$F$31,0,10*ROW('Sanitation Data'!F61)))</f>
        <v/>
      </c>
      <c r="CY67" s="279" t="str">
        <f ca="true">+IF(OFFSET('Sanitation Data'!$F$32,0,10*ROW('Sanitation Data'!F61))="","",OFFSET('Sanitation Data'!$F$32,0,10*ROW('Sanitation Data'!F61)))</f>
        <v/>
      </c>
      <c r="CZ67" s="279" t="str">
        <f ca="true">+IF(OFFSET('Sanitation Data'!$G$28,0,10*ROW('Sanitation Data'!G61))="","",OFFSET('Sanitation Data'!$G$28,0,10*ROW('Sanitation Data'!G61)))</f>
        <v/>
      </c>
      <c r="DA67" s="279" t="str">
        <f ca="true">+IF(OFFSET('Sanitation Data'!$G$29,0,10*ROW('Sanitation Data'!G61))="","",OFFSET('Sanitation Data'!$G$29,0,10*ROW('Sanitation Data'!G61)))</f>
        <v/>
      </c>
      <c r="DB67" s="279" t="str">
        <f ca="true">+IF(OFFSET('Sanitation Data'!$G$30,0,10*ROW('Sanitation Data'!G61))="","",OFFSET('Sanitation Data'!$G$30,0,10*ROW('Sanitation Data'!G61)))</f>
        <v/>
      </c>
      <c r="DC67" s="279" t="str">
        <f ca="true">+IF(OFFSET('Sanitation Data'!$G$31,0,10*ROW('Sanitation Data'!G61))="","",OFFSET('Sanitation Data'!$G$31,0,10*ROW('Sanitation Data'!G61)))</f>
        <v/>
      </c>
      <c r="DD67" s="279" t="str">
        <f ca="true">+IF(OFFSET('Sanitation Data'!$G$32,0,10*ROW('Sanitation Data'!G61))="","",OFFSET('Sanitation Data'!$G$32,0,10*ROW('Sanitation Data'!G61)))</f>
        <v/>
      </c>
      <c r="DE67" s="279" t="str">
        <f ca="true">+IF(OFFSET('Sanitation Data'!$H$28,0,10*ROW('Sanitation Data'!H61))="","",OFFSET('Sanitation Data'!$H$28,0,10*ROW('Sanitation Data'!H61)))</f>
        <v/>
      </c>
      <c r="DF67" s="279" t="str">
        <f ca="true">+IF(OFFSET('Sanitation Data'!$H$29,0,10*ROW('Sanitation Data'!H61))="","",OFFSET('Sanitation Data'!$H$29,0,10*ROW('Sanitation Data'!H61)))</f>
        <v/>
      </c>
      <c r="DG67" s="279" t="str">
        <f ca="true">+IF(OFFSET('Sanitation Data'!$H$30,0,10*ROW('Sanitation Data'!H61))="","",OFFSET('Sanitation Data'!$H$30,0,10*ROW('Sanitation Data'!H61)))</f>
        <v/>
      </c>
      <c r="DH67" s="279" t="str">
        <f ca="true">+IF(OFFSET('Sanitation Data'!$H$31,0,10*ROW('Sanitation Data'!H61))="","",OFFSET('Sanitation Data'!$H$31,0,10*ROW('Sanitation Data'!H61)))</f>
        <v/>
      </c>
      <c r="DI67" s="279" t="str">
        <f ca="true">+IF(OFFSET('Sanitation Data'!$H$32,0,10*ROW('Sanitation Data'!H61))="","",OFFSET('Sanitation Data'!$H$32,0,10*ROW('Sanitation Data'!H61)))</f>
        <v/>
      </c>
      <c r="DJ67" s="279" t="str">
        <f ca="true">+IF(OFFSET('Sanitation Data'!$I$28,0,10*ROW('Sanitation Data'!I61))="","",OFFSET('Sanitation Data'!$I$28,0,10*ROW('Sanitation Data'!I61)))</f>
        <v/>
      </c>
      <c r="DK67" s="279" t="str">
        <f ca="true">+IF(OFFSET('Sanitation Data'!$I$29,0,10*ROW('Sanitation Data'!I61))="","",OFFSET('Sanitation Data'!$I$29,0,10*ROW('Sanitation Data'!I61)))</f>
        <v/>
      </c>
      <c r="DL67" s="279" t="str">
        <f ca="true">+IF(OFFSET('Sanitation Data'!$I$30,0,10*ROW('Sanitation Data'!I61))="","",OFFSET('Sanitation Data'!$I$30,0,10*ROW('Sanitation Data'!I61)))</f>
        <v/>
      </c>
      <c r="DM67" s="279" t="str">
        <f ca="true">+IF(OFFSET('Sanitation Data'!$I$31,0,10*ROW('Sanitation Data'!I61))="","",OFFSET('Sanitation Data'!$I$31,0,10*ROW('Sanitation Data'!I61)))</f>
        <v/>
      </c>
      <c r="DN67" s="279" t="str">
        <f ca="true">+IF(OFFSET('Sanitation Data'!$I$32,0,10*ROW('Sanitation Data'!I61))="","",OFFSET('Sanitation Data'!$I$32,0,10*ROW('Sanitation Data'!I61)))</f>
        <v/>
      </c>
      <c r="DO67" s="279" t="str">
        <f ca="true">+IF(OFFSET('Hygiene Data'!$D$11,0,10*ROW('Hygiene Data'!D61))="","",OFFSET('Hygiene Data'!$D$11,0,10*ROW('Hygiene Data'!D61)))</f>
        <v/>
      </c>
      <c r="DP67" s="279" t="str">
        <f ca="true">+IF(OFFSET('Hygiene Data'!$D$12,0,10*ROW('Hygiene Data'!D61))="","",OFFSET('Hygiene Data'!$D$12,0,10*ROW('Hygiene Data'!D61)))</f>
        <v/>
      </c>
      <c r="DQ67" s="279" t="str">
        <f ca="true">+IF(OFFSET('Hygiene Data'!$D$13,0,10*ROW('Hygiene Data'!D61))="","",OFFSET('Hygiene Data'!$D$13,0,10*ROW('Hygiene Data'!D61)))</f>
        <v/>
      </c>
      <c r="DR67" s="279" t="str">
        <f ca="true">+IF(OFFSET('Hygiene Data'!$E$11,0,10*ROW('Hygiene Data'!E61))="","",OFFSET('Hygiene Data'!$E$11,0,10*ROW('Hygiene Data'!E61)))</f>
        <v/>
      </c>
      <c r="DS67" s="279" t="str">
        <f ca="true">+IF(OFFSET('Hygiene Data'!$E$12,0,10*ROW('Hygiene Data'!E61))="","",OFFSET('Hygiene Data'!$E$12,0,10*ROW('Hygiene Data'!E61)))</f>
        <v/>
      </c>
      <c r="DT67" s="279" t="str">
        <f ca="true">+IF(OFFSET('Hygiene Data'!$E$13,0,10*ROW('Hygiene Data'!E61))="","",OFFSET('Hygiene Data'!$E$13,0,10*ROW('Hygiene Data'!E61)))</f>
        <v/>
      </c>
      <c r="DU67" s="279" t="str">
        <f ca="true">+IF(OFFSET('Hygiene Data'!$F$11,0,10*ROW('Hygiene Data'!F61))="","",OFFSET('Hygiene Data'!$F$11,0,10*ROW('Hygiene Data'!F61)))</f>
        <v/>
      </c>
      <c r="DV67" s="279" t="str">
        <f ca="true">+IF(OFFSET('Hygiene Data'!$F$12,0,10*ROW('Hygiene Data'!F61))="","",OFFSET('Hygiene Data'!$F$12,0,10*ROW('Hygiene Data'!F61)))</f>
        <v/>
      </c>
      <c r="DW67" s="279" t="str">
        <f ca="true">+IF(OFFSET('Hygiene Data'!$F$13,0,10*ROW('Hygiene Data'!F61))="","",OFFSET('Hygiene Data'!$F$13,0,10*ROW('Hygiene Data'!F61)))</f>
        <v/>
      </c>
      <c r="DX67" s="279" t="str">
        <f ca="true">+IF(OFFSET('Hygiene Data'!$G$11,0,10*ROW('Hygiene Data'!G61))="","",OFFSET('Hygiene Data'!$G$11,0,10*ROW('Hygiene Data'!G61)))</f>
        <v/>
      </c>
      <c r="DY67" s="279" t="str">
        <f ca="true">+IF(OFFSET('Hygiene Data'!$G$12,0,10*ROW('Hygiene Data'!G61))="","",OFFSET('Hygiene Data'!$G$12,0,10*ROW('Hygiene Data'!G61)))</f>
        <v/>
      </c>
      <c r="DZ67" s="279" t="str">
        <f ca="true">+IF(OFFSET('Hygiene Data'!$G$13,0,10*ROW('Hygiene Data'!G61))="","",OFFSET('Hygiene Data'!$G$13,0,10*ROW('Hygiene Data'!G61)))</f>
        <v/>
      </c>
      <c r="EA67" s="279" t="str">
        <f ca="true">+IF(OFFSET('Hygiene Data'!$H$11,0,10*ROW('Hygiene Data'!H61))="","",OFFSET('Hygiene Data'!$H$11,0,10*ROW('Hygiene Data'!H61)))</f>
        <v/>
      </c>
      <c r="EB67" s="279" t="str">
        <f ca="true">+IF(OFFSET('Hygiene Data'!$H$12,0,10*ROW('Hygiene Data'!H61))="","",OFFSET('Hygiene Data'!$H$12,0,10*ROW('Hygiene Data'!H61)))</f>
        <v/>
      </c>
      <c r="EC67" s="279" t="str">
        <f ca="true">+IF(OFFSET('Hygiene Data'!$H$13,0,10*ROW('Hygiene Data'!H61))="","",OFFSET('Hygiene Data'!$H$13,0,10*ROW('Hygiene Data'!H61)))</f>
        <v/>
      </c>
      <c r="ED67" s="279" t="str">
        <f ca="true">+IF(OFFSET('Hygiene Data'!$I$11,0,10*ROW('Hygiene Data'!I61))="","",OFFSET('Hygiene Data'!$I$11,0,10*ROW('Hygiene Data'!I61)))</f>
        <v/>
      </c>
      <c r="EE67" s="279" t="str">
        <f ca="true">+IF(OFFSET('Hygiene Data'!$I$12,0,10*ROW('Hygiene Data'!I61))="","",OFFSET('Hygiene Data'!$I$12,0,10*ROW('Hygiene Data'!I61)))</f>
        <v/>
      </c>
      <c r="EF67" s="27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9"/>
      <c r="BS68" s="279" t="str">
        <f ca="true">+IF(OFFSET('Water Data'!$D$27,0,10*ROW('Water Data'!D62))="","",OFFSET('Water Data'!$D$27,0,10*ROW('Water Data'!D62)))</f>
        <v/>
      </c>
      <c r="BT68" s="279" t="str">
        <f ca="true">+IF(OFFSET('Water Data'!$D$28,0,10*ROW('Water Data'!D62))="","",OFFSET('Water Data'!$D$28,0,10*ROW('Water Data'!D62)))</f>
        <v/>
      </c>
      <c r="BU68" s="279" t="str">
        <f ca="true">+IF(OFFSET('Water Data'!$D$29,0,10*ROW('Water Data'!D62))="","",OFFSET('Water Data'!$D$29,0,10*ROW('Water Data'!D62)))</f>
        <v/>
      </c>
      <c r="BV68" s="279" t="str">
        <f ca="true">+IF(OFFSET('Water Data'!$E$27,0,10*ROW('Water Data'!E62))="","",OFFSET('Water Data'!$E$27,0,10*ROW('Water Data'!E62)))</f>
        <v/>
      </c>
      <c r="BW68" s="279" t="str">
        <f ca="true">+IF(OFFSET('Water Data'!$E$28,0,10*ROW('Water Data'!E62))="","",OFFSET('Water Data'!$E$28,0,10*ROW('Water Data'!E62)))</f>
        <v/>
      </c>
      <c r="BX68" s="279" t="str">
        <f ca="true">+IF(OFFSET('Water Data'!$E$29,0,10*ROW('Water Data'!E62))="","",OFFSET('Water Data'!$E$29,0,10*ROW('Water Data'!E62)))</f>
        <v/>
      </c>
      <c r="BY68" s="279" t="str">
        <f ca="true">+IF(OFFSET('Water Data'!$F$27,0,10*ROW('Water Data'!F62))="","",OFFSET('Water Data'!$F$27,0,10*ROW('Water Data'!F62)))</f>
        <v/>
      </c>
      <c r="BZ68" s="279" t="str">
        <f ca="true">+IF(OFFSET('Water Data'!$F$28,0,10*ROW('Water Data'!F62))="","",OFFSET('Water Data'!$F$28,0,10*ROW('Water Data'!F62)))</f>
        <v/>
      </c>
      <c r="CA68" s="279" t="str">
        <f ca="true">+IF(OFFSET('Water Data'!$F$29,0,10*ROW('Water Data'!F62))="","",OFFSET('Water Data'!$F$29,0,10*ROW('Water Data'!F62)))</f>
        <v/>
      </c>
      <c r="CB68" s="279" t="str">
        <f ca="true">+IF(OFFSET('Water Data'!$G$27,0,10*ROW('Water Data'!G62))="","",OFFSET('Water Data'!$G$27,0,10*ROW('Water Data'!G62)))</f>
        <v/>
      </c>
      <c r="CC68" s="279" t="str">
        <f ca="true">+IF(OFFSET('Water Data'!$G$28,0,10*ROW('Water Data'!G62))="","",OFFSET('Water Data'!$G$28,0,10*ROW('Water Data'!G62)))</f>
        <v/>
      </c>
      <c r="CD68" s="279" t="str">
        <f ca="true">+IF(OFFSET('Water Data'!$G$29,0,10*ROW('Water Data'!G62))="","",OFFSET('Water Data'!$G$29,0,10*ROW('Water Data'!G62)))</f>
        <v/>
      </c>
      <c r="CE68" s="279" t="str">
        <f ca="true">+IF(OFFSET('Water Data'!$H$27,0,10*ROW('Water Data'!H62))="","",OFFSET('Water Data'!$H$27,0,10*ROW('Water Data'!H62)))</f>
        <v/>
      </c>
      <c r="CF68" s="279" t="str">
        <f ca="true">+IF(OFFSET('Water Data'!$H$28,0,10*ROW('Water Data'!H62))="","",OFFSET('Water Data'!$H$28,0,10*ROW('Water Data'!H62)))</f>
        <v/>
      </c>
      <c r="CG68" s="279" t="str">
        <f ca="true">+IF(OFFSET('Water Data'!$H$29,0,10*ROW('Water Data'!H62))="","",OFFSET('Water Data'!$H$29,0,10*ROW('Water Data'!H62)))</f>
        <v/>
      </c>
      <c r="CH68" s="279" t="str">
        <f ca="true">+IF(OFFSET('Water Data'!$I$27,0,10*ROW('Water Data'!I62))="","",OFFSET('Water Data'!$I$27,0,10*ROW('Water Data'!I62)))</f>
        <v/>
      </c>
      <c r="CI68" s="279" t="str">
        <f ca="true">+IF(OFFSET('Water Data'!$I$28,0,10*ROW('Water Data'!I62))="","",OFFSET('Water Data'!$I$28,0,10*ROW('Water Data'!I62)))</f>
        <v/>
      </c>
      <c r="CJ68" s="279" t="str">
        <f ca="true">+IF(OFFSET('Water Data'!$I$29,0,10*ROW('Water Data'!I62))="","",OFFSET('Water Data'!$I$29,0,10*ROW('Water Data'!I62)))</f>
        <v/>
      </c>
      <c r="CK68" s="279" t="str">
        <f ca="true">+IF(OFFSET('Sanitation Data'!$D$28,0,10*ROW('Sanitation Data'!D62))="","",OFFSET('Sanitation Data'!$D$28,0,10*ROW('Sanitation Data'!D62)))</f>
        <v/>
      </c>
      <c r="CL68" s="279" t="str">
        <f ca="true">+IF(OFFSET('Sanitation Data'!$D$29,0,10*ROW('Sanitation Data'!D62))="","",OFFSET('Sanitation Data'!$D$29,0,10*ROW('Sanitation Data'!D62)))</f>
        <v/>
      </c>
      <c r="CM68" s="279" t="str">
        <f ca="true">+IF(OFFSET('Sanitation Data'!$D$30,0,10*ROW('Sanitation Data'!D62))="","",OFFSET('Sanitation Data'!$D$30,0,10*ROW('Sanitation Data'!D62)))</f>
        <v/>
      </c>
      <c r="CN68" s="279" t="str">
        <f ca="true">+IF(OFFSET('Sanitation Data'!$D$31,0,10*ROW('Sanitation Data'!D62))="","",OFFSET('Sanitation Data'!$D$31,0,10*ROW('Sanitation Data'!D62)))</f>
        <v/>
      </c>
      <c r="CO68" s="279" t="str">
        <f ca="true">+IF(OFFSET('Sanitation Data'!$D$32,0,10*ROW('Sanitation Data'!D62))="","",OFFSET('Sanitation Data'!$D$32,0,10*ROW('Sanitation Data'!D62)))</f>
        <v/>
      </c>
      <c r="CP68" s="279" t="str">
        <f ca="true">+IF(OFFSET('Sanitation Data'!$E$28,0,10*ROW('Sanitation Data'!E62))="","",OFFSET('Sanitation Data'!$E$28,0,10*ROW('Sanitation Data'!E62)))</f>
        <v/>
      </c>
      <c r="CQ68" s="279" t="str">
        <f ca="true">+IF(OFFSET('Sanitation Data'!$E$29,0,10*ROW('Sanitation Data'!E62))="","",OFFSET('Sanitation Data'!$E$29,0,10*ROW('Sanitation Data'!E62)))</f>
        <v/>
      </c>
      <c r="CR68" s="279" t="str">
        <f ca="true">+IF(OFFSET('Sanitation Data'!$E$30,0,10*ROW('Sanitation Data'!E62))="","",OFFSET('Sanitation Data'!$E$30,0,10*ROW('Sanitation Data'!E62)))</f>
        <v/>
      </c>
      <c r="CS68" s="279" t="str">
        <f ca="true">+IF(OFFSET('Sanitation Data'!$E$31,0,10*ROW('Sanitation Data'!E62))="","",OFFSET('Sanitation Data'!$E$31,0,10*ROW('Sanitation Data'!E62)))</f>
        <v/>
      </c>
      <c r="CT68" s="279" t="str">
        <f ca="true">+IF(OFFSET('Sanitation Data'!$E$32,0,10*ROW('Sanitation Data'!E62))="","",OFFSET('Sanitation Data'!$E$32,0,10*ROW('Sanitation Data'!E62)))</f>
        <v/>
      </c>
      <c r="CU68" s="279" t="str">
        <f ca="true">+IF(OFFSET('Sanitation Data'!$F$28,0,10*ROW('Sanitation Data'!F62))="","",OFFSET('Sanitation Data'!$F$28,0,10*ROW('Sanitation Data'!F62)))</f>
        <v/>
      </c>
      <c r="CV68" s="279" t="str">
        <f ca="true">+IF(OFFSET('Sanitation Data'!$F$29,0,10*ROW('Sanitation Data'!F62))="","",OFFSET('Sanitation Data'!$F$29,0,10*ROW('Sanitation Data'!F62)))</f>
        <v/>
      </c>
      <c r="CW68" s="279" t="str">
        <f ca="true">+IF(OFFSET('Sanitation Data'!$F$30,0,10*ROW('Sanitation Data'!F62))="","",OFFSET('Sanitation Data'!$F$30,0,10*ROW('Sanitation Data'!F62)))</f>
        <v/>
      </c>
      <c r="CX68" s="279" t="str">
        <f ca="true">+IF(OFFSET('Sanitation Data'!$F$31,0,10*ROW('Sanitation Data'!F62))="","",OFFSET('Sanitation Data'!$F$31,0,10*ROW('Sanitation Data'!F62)))</f>
        <v/>
      </c>
      <c r="CY68" s="279" t="str">
        <f ca="true">+IF(OFFSET('Sanitation Data'!$F$32,0,10*ROW('Sanitation Data'!F62))="","",OFFSET('Sanitation Data'!$F$32,0,10*ROW('Sanitation Data'!F62)))</f>
        <v/>
      </c>
      <c r="CZ68" s="279" t="str">
        <f ca="true">+IF(OFFSET('Sanitation Data'!$G$28,0,10*ROW('Sanitation Data'!G62))="","",OFFSET('Sanitation Data'!$G$28,0,10*ROW('Sanitation Data'!G62)))</f>
        <v/>
      </c>
      <c r="DA68" s="279" t="str">
        <f ca="true">+IF(OFFSET('Sanitation Data'!$G$29,0,10*ROW('Sanitation Data'!G62))="","",OFFSET('Sanitation Data'!$G$29,0,10*ROW('Sanitation Data'!G62)))</f>
        <v/>
      </c>
      <c r="DB68" s="279" t="str">
        <f ca="true">+IF(OFFSET('Sanitation Data'!$G$30,0,10*ROW('Sanitation Data'!G62))="","",OFFSET('Sanitation Data'!$G$30,0,10*ROW('Sanitation Data'!G62)))</f>
        <v/>
      </c>
      <c r="DC68" s="279" t="str">
        <f ca="true">+IF(OFFSET('Sanitation Data'!$G$31,0,10*ROW('Sanitation Data'!G62))="","",OFFSET('Sanitation Data'!$G$31,0,10*ROW('Sanitation Data'!G62)))</f>
        <v/>
      </c>
      <c r="DD68" s="279" t="str">
        <f ca="true">+IF(OFFSET('Sanitation Data'!$G$32,0,10*ROW('Sanitation Data'!G62))="","",OFFSET('Sanitation Data'!$G$32,0,10*ROW('Sanitation Data'!G62)))</f>
        <v/>
      </c>
      <c r="DE68" s="279" t="str">
        <f ca="true">+IF(OFFSET('Sanitation Data'!$H$28,0,10*ROW('Sanitation Data'!H62))="","",OFFSET('Sanitation Data'!$H$28,0,10*ROW('Sanitation Data'!H62)))</f>
        <v/>
      </c>
      <c r="DF68" s="279" t="str">
        <f ca="true">+IF(OFFSET('Sanitation Data'!$H$29,0,10*ROW('Sanitation Data'!H62))="","",OFFSET('Sanitation Data'!$H$29,0,10*ROW('Sanitation Data'!H62)))</f>
        <v/>
      </c>
      <c r="DG68" s="279" t="str">
        <f ca="true">+IF(OFFSET('Sanitation Data'!$H$30,0,10*ROW('Sanitation Data'!H62))="","",OFFSET('Sanitation Data'!$H$30,0,10*ROW('Sanitation Data'!H62)))</f>
        <v/>
      </c>
      <c r="DH68" s="279" t="str">
        <f ca="true">+IF(OFFSET('Sanitation Data'!$H$31,0,10*ROW('Sanitation Data'!H62))="","",OFFSET('Sanitation Data'!$H$31,0,10*ROW('Sanitation Data'!H62)))</f>
        <v/>
      </c>
      <c r="DI68" s="279" t="str">
        <f ca="true">+IF(OFFSET('Sanitation Data'!$H$32,0,10*ROW('Sanitation Data'!H62))="","",OFFSET('Sanitation Data'!$H$32,0,10*ROW('Sanitation Data'!H62)))</f>
        <v/>
      </c>
      <c r="DJ68" s="279" t="str">
        <f ca="true">+IF(OFFSET('Sanitation Data'!$I$28,0,10*ROW('Sanitation Data'!I62))="","",OFFSET('Sanitation Data'!$I$28,0,10*ROW('Sanitation Data'!I62)))</f>
        <v/>
      </c>
      <c r="DK68" s="279" t="str">
        <f ca="true">+IF(OFFSET('Sanitation Data'!$I$29,0,10*ROW('Sanitation Data'!I62))="","",OFFSET('Sanitation Data'!$I$29,0,10*ROW('Sanitation Data'!I62)))</f>
        <v/>
      </c>
      <c r="DL68" s="279" t="str">
        <f ca="true">+IF(OFFSET('Sanitation Data'!$I$30,0,10*ROW('Sanitation Data'!I62))="","",OFFSET('Sanitation Data'!$I$30,0,10*ROW('Sanitation Data'!I62)))</f>
        <v/>
      </c>
      <c r="DM68" s="279" t="str">
        <f ca="true">+IF(OFFSET('Sanitation Data'!$I$31,0,10*ROW('Sanitation Data'!I62))="","",OFFSET('Sanitation Data'!$I$31,0,10*ROW('Sanitation Data'!I62)))</f>
        <v/>
      </c>
      <c r="DN68" s="279" t="str">
        <f ca="true">+IF(OFFSET('Sanitation Data'!$I$32,0,10*ROW('Sanitation Data'!I62))="","",OFFSET('Sanitation Data'!$I$32,0,10*ROW('Sanitation Data'!I62)))</f>
        <v/>
      </c>
      <c r="DO68" s="279" t="str">
        <f ca="true">+IF(OFFSET('Hygiene Data'!$D$11,0,10*ROW('Hygiene Data'!D62))="","",OFFSET('Hygiene Data'!$D$11,0,10*ROW('Hygiene Data'!D62)))</f>
        <v/>
      </c>
      <c r="DP68" s="279" t="str">
        <f ca="true">+IF(OFFSET('Hygiene Data'!$D$12,0,10*ROW('Hygiene Data'!D62))="","",OFFSET('Hygiene Data'!$D$12,0,10*ROW('Hygiene Data'!D62)))</f>
        <v/>
      </c>
      <c r="DQ68" s="279" t="str">
        <f ca="true">+IF(OFFSET('Hygiene Data'!$D$13,0,10*ROW('Hygiene Data'!D62))="","",OFFSET('Hygiene Data'!$D$13,0,10*ROW('Hygiene Data'!D62)))</f>
        <v/>
      </c>
      <c r="DR68" s="279" t="str">
        <f ca="true">+IF(OFFSET('Hygiene Data'!$E$11,0,10*ROW('Hygiene Data'!E62))="","",OFFSET('Hygiene Data'!$E$11,0,10*ROW('Hygiene Data'!E62)))</f>
        <v/>
      </c>
      <c r="DS68" s="279" t="str">
        <f ca="true">+IF(OFFSET('Hygiene Data'!$E$12,0,10*ROW('Hygiene Data'!E62))="","",OFFSET('Hygiene Data'!$E$12,0,10*ROW('Hygiene Data'!E62)))</f>
        <v/>
      </c>
      <c r="DT68" s="279" t="str">
        <f ca="true">+IF(OFFSET('Hygiene Data'!$E$13,0,10*ROW('Hygiene Data'!E62))="","",OFFSET('Hygiene Data'!$E$13,0,10*ROW('Hygiene Data'!E62)))</f>
        <v/>
      </c>
      <c r="DU68" s="279" t="str">
        <f ca="true">+IF(OFFSET('Hygiene Data'!$F$11,0,10*ROW('Hygiene Data'!F62))="","",OFFSET('Hygiene Data'!$F$11,0,10*ROW('Hygiene Data'!F62)))</f>
        <v/>
      </c>
      <c r="DV68" s="279" t="str">
        <f ca="true">+IF(OFFSET('Hygiene Data'!$F$12,0,10*ROW('Hygiene Data'!F62))="","",OFFSET('Hygiene Data'!$F$12,0,10*ROW('Hygiene Data'!F62)))</f>
        <v/>
      </c>
      <c r="DW68" s="279" t="str">
        <f ca="true">+IF(OFFSET('Hygiene Data'!$F$13,0,10*ROW('Hygiene Data'!F62))="","",OFFSET('Hygiene Data'!$F$13,0,10*ROW('Hygiene Data'!F62)))</f>
        <v/>
      </c>
      <c r="DX68" s="279" t="str">
        <f ca="true">+IF(OFFSET('Hygiene Data'!$G$11,0,10*ROW('Hygiene Data'!G62))="","",OFFSET('Hygiene Data'!$G$11,0,10*ROW('Hygiene Data'!G62)))</f>
        <v/>
      </c>
      <c r="DY68" s="279" t="str">
        <f ca="true">+IF(OFFSET('Hygiene Data'!$G$12,0,10*ROW('Hygiene Data'!G62))="","",OFFSET('Hygiene Data'!$G$12,0,10*ROW('Hygiene Data'!G62)))</f>
        <v/>
      </c>
      <c r="DZ68" s="279" t="str">
        <f ca="true">+IF(OFFSET('Hygiene Data'!$G$13,0,10*ROW('Hygiene Data'!G62))="","",OFFSET('Hygiene Data'!$G$13,0,10*ROW('Hygiene Data'!G62)))</f>
        <v/>
      </c>
      <c r="EA68" s="279" t="str">
        <f ca="true">+IF(OFFSET('Hygiene Data'!$H$11,0,10*ROW('Hygiene Data'!H62))="","",OFFSET('Hygiene Data'!$H$11,0,10*ROW('Hygiene Data'!H62)))</f>
        <v/>
      </c>
      <c r="EB68" s="279" t="str">
        <f ca="true">+IF(OFFSET('Hygiene Data'!$H$12,0,10*ROW('Hygiene Data'!H62))="","",OFFSET('Hygiene Data'!$H$12,0,10*ROW('Hygiene Data'!H62)))</f>
        <v/>
      </c>
      <c r="EC68" s="279" t="str">
        <f ca="true">+IF(OFFSET('Hygiene Data'!$H$13,0,10*ROW('Hygiene Data'!H62))="","",OFFSET('Hygiene Data'!$H$13,0,10*ROW('Hygiene Data'!H62)))</f>
        <v/>
      </c>
      <c r="ED68" s="279" t="str">
        <f ca="true">+IF(OFFSET('Hygiene Data'!$I$11,0,10*ROW('Hygiene Data'!I62))="","",OFFSET('Hygiene Data'!$I$11,0,10*ROW('Hygiene Data'!I62)))</f>
        <v/>
      </c>
      <c r="EE68" s="279" t="str">
        <f ca="true">+IF(OFFSET('Hygiene Data'!$I$12,0,10*ROW('Hygiene Data'!I62))="","",OFFSET('Hygiene Data'!$I$12,0,10*ROW('Hygiene Data'!I62)))</f>
        <v/>
      </c>
      <c r="EF68" s="27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9"/>
      <c r="BS69" s="279" t="str">
        <f ca="true">+IF(OFFSET('Water Data'!$D$27,0,10*ROW('Water Data'!D63))="","",OFFSET('Water Data'!$D$27,0,10*ROW('Water Data'!D63)))</f>
        <v/>
      </c>
      <c r="BT69" s="279" t="str">
        <f ca="true">+IF(OFFSET('Water Data'!$D$28,0,10*ROW('Water Data'!D63))="","",OFFSET('Water Data'!$D$28,0,10*ROW('Water Data'!D63)))</f>
        <v/>
      </c>
      <c r="BU69" s="279" t="str">
        <f ca="true">+IF(OFFSET('Water Data'!$D$29,0,10*ROW('Water Data'!D63))="","",OFFSET('Water Data'!$D$29,0,10*ROW('Water Data'!D63)))</f>
        <v/>
      </c>
      <c r="BV69" s="279" t="str">
        <f ca="true">+IF(OFFSET('Water Data'!$E$27,0,10*ROW('Water Data'!E63))="","",OFFSET('Water Data'!$E$27,0,10*ROW('Water Data'!E63)))</f>
        <v/>
      </c>
      <c r="BW69" s="279" t="str">
        <f ca="true">+IF(OFFSET('Water Data'!$E$28,0,10*ROW('Water Data'!E63))="","",OFFSET('Water Data'!$E$28,0,10*ROW('Water Data'!E63)))</f>
        <v/>
      </c>
      <c r="BX69" s="279" t="str">
        <f ca="true">+IF(OFFSET('Water Data'!$E$29,0,10*ROW('Water Data'!E63))="","",OFFSET('Water Data'!$E$29,0,10*ROW('Water Data'!E63)))</f>
        <v/>
      </c>
      <c r="BY69" s="279" t="str">
        <f ca="true">+IF(OFFSET('Water Data'!$F$27,0,10*ROW('Water Data'!F63))="","",OFFSET('Water Data'!$F$27,0,10*ROW('Water Data'!F63)))</f>
        <v/>
      </c>
      <c r="BZ69" s="279" t="str">
        <f ca="true">+IF(OFFSET('Water Data'!$F$28,0,10*ROW('Water Data'!F63))="","",OFFSET('Water Data'!$F$28,0,10*ROW('Water Data'!F63)))</f>
        <v/>
      </c>
      <c r="CA69" s="279" t="str">
        <f ca="true">+IF(OFFSET('Water Data'!$F$29,0,10*ROW('Water Data'!F63))="","",OFFSET('Water Data'!$F$29,0,10*ROW('Water Data'!F63)))</f>
        <v/>
      </c>
      <c r="CB69" s="279" t="str">
        <f ca="true">+IF(OFFSET('Water Data'!$G$27,0,10*ROW('Water Data'!G63))="","",OFFSET('Water Data'!$G$27,0,10*ROW('Water Data'!G63)))</f>
        <v/>
      </c>
      <c r="CC69" s="279" t="str">
        <f ca="true">+IF(OFFSET('Water Data'!$G$28,0,10*ROW('Water Data'!G63))="","",OFFSET('Water Data'!$G$28,0,10*ROW('Water Data'!G63)))</f>
        <v/>
      </c>
      <c r="CD69" s="279" t="str">
        <f ca="true">+IF(OFFSET('Water Data'!$G$29,0,10*ROW('Water Data'!G63))="","",OFFSET('Water Data'!$G$29,0,10*ROW('Water Data'!G63)))</f>
        <v/>
      </c>
      <c r="CE69" s="279" t="str">
        <f ca="true">+IF(OFFSET('Water Data'!$H$27,0,10*ROW('Water Data'!H63))="","",OFFSET('Water Data'!$H$27,0,10*ROW('Water Data'!H63)))</f>
        <v/>
      </c>
      <c r="CF69" s="279" t="str">
        <f ca="true">+IF(OFFSET('Water Data'!$H$28,0,10*ROW('Water Data'!H63))="","",OFFSET('Water Data'!$H$28,0,10*ROW('Water Data'!H63)))</f>
        <v/>
      </c>
      <c r="CG69" s="279" t="str">
        <f ca="true">+IF(OFFSET('Water Data'!$H$29,0,10*ROW('Water Data'!H63))="","",OFFSET('Water Data'!$H$29,0,10*ROW('Water Data'!H63)))</f>
        <v/>
      </c>
      <c r="CH69" s="279" t="str">
        <f ca="true">+IF(OFFSET('Water Data'!$I$27,0,10*ROW('Water Data'!I63))="","",OFFSET('Water Data'!$I$27,0,10*ROW('Water Data'!I63)))</f>
        <v/>
      </c>
      <c r="CI69" s="279" t="str">
        <f ca="true">+IF(OFFSET('Water Data'!$I$28,0,10*ROW('Water Data'!I63))="","",OFFSET('Water Data'!$I$28,0,10*ROW('Water Data'!I63)))</f>
        <v/>
      </c>
      <c r="CJ69" s="279" t="str">
        <f ca="true">+IF(OFFSET('Water Data'!$I$29,0,10*ROW('Water Data'!I63))="","",OFFSET('Water Data'!$I$29,0,10*ROW('Water Data'!I63)))</f>
        <v/>
      </c>
      <c r="CK69" s="279" t="str">
        <f ca="true">+IF(OFFSET('Sanitation Data'!$D$28,0,10*ROW('Sanitation Data'!D63))="","",OFFSET('Sanitation Data'!$D$28,0,10*ROW('Sanitation Data'!D63)))</f>
        <v/>
      </c>
      <c r="CL69" s="279" t="str">
        <f ca="true">+IF(OFFSET('Sanitation Data'!$D$29,0,10*ROW('Sanitation Data'!D63))="","",OFFSET('Sanitation Data'!$D$29,0,10*ROW('Sanitation Data'!D63)))</f>
        <v/>
      </c>
      <c r="CM69" s="279" t="str">
        <f ca="true">+IF(OFFSET('Sanitation Data'!$D$30,0,10*ROW('Sanitation Data'!D63))="","",OFFSET('Sanitation Data'!$D$30,0,10*ROW('Sanitation Data'!D63)))</f>
        <v/>
      </c>
      <c r="CN69" s="279" t="str">
        <f ca="true">+IF(OFFSET('Sanitation Data'!$D$31,0,10*ROW('Sanitation Data'!D63))="","",OFFSET('Sanitation Data'!$D$31,0,10*ROW('Sanitation Data'!D63)))</f>
        <v/>
      </c>
      <c r="CO69" s="279" t="str">
        <f ca="true">+IF(OFFSET('Sanitation Data'!$D$32,0,10*ROW('Sanitation Data'!D63))="","",OFFSET('Sanitation Data'!$D$32,0,10*ROW('Sanitation Data'!D63)))</f>
        <v/>
      </c>
      <c r="CP69" s="279" t="str">
        <f ca="true">+IF(OFFSET('Sanitation Data'!$E$28,0,10*ROW('Sanitation Data'!E63))="","",OFFSET('Sanitation Data'!$E$28,0,10*ROW('Sanitation Data'!E63)))</f>
        <v/>
      </c>
      <c r="CQ69" s="279" t="str">
        <f ca="true">+IF(OFFSET('Sanitation Data'!$E$29,0,10*ROW('Sanitation Data'!E63))="","",OFFSET('Sanitation Data'!$E$29,0,10*ROW('Sanitation Data'!E63)))</f>
        <v/>
      </c>
      <c r="CR69" s="279" t="str">
        <f ca="true">+IF(OFFSET('Sanitation Data'!$E$30,0,10*ROW('Sanitation Data'!E63))="","",OFFSET('Sanitation Data'!$E$30,0,10*ROW('Sanitation Data'!E63)))</f>
        <v/>
      </c>
      <c r="CS69" s="279" t="str">
        <f ca="true">+IF(OFFSET('Sanitation Data'!$E$31,0,10*ROW('Sanitation Data'!E63))="","",OFFSET('Sanitation Data'!$E$31,0,10*ROW('Sanitation Data'!E63)))</f>
        <v/>
      </c>
      <c r="CT69" s="279" t="str">
        <f ca="true">+IF(OFFSET('Sanitation Data'!$E$32,0,10*ROW('Sanitation Data'!E63))="","",OFFSET('Sanitation Data'!$E$32,0,10*ROW('Sanitation Data'!E63)))</f>
        <v/>
      </c>
      <c r="CU69" s="279" t="str">
        <f ca="true">+IF(OFFSET('Sanitation Data'!$F$28,0,10*ROW('Sanitation Data'!F63))="","",OFFSET('Sanitation Data'!$F$28,0,10*ROW('Sanitation Data'!F63)))</f>
        <v/>
      </c>
      <c r="CV69" s="279" t="str">
        <f ca="true">+IF(OFFSET('Sanitation Data'!$F$29,0,10*ROW('Sanitation Data'!F63))="","",OFFSET('Sanitation Data'!$F$29,0,10*ROW('Sanitation Data'!F63)))</f>
        <v/>
      </c>
      <c r="CW69" s="279" t="str">
        <f ca="true">+IF(OFFSET('Sanitation Data'!$F$30,0,10*ROW('Sanitation Data'!F63))="","",OFFSET('Sanitation Data'!$F$30,0,10*ROW('Sanitation Data'!F63)))</f>
        <v/>
      </c>
      <c r="CX69" s="279" t="str">
        <f ca="true">+IF(OFFSET('Sanitation Data'!$F$31,0,10*ROW('Sanitation Data'!F63))="","",OFFSET('Sanitation Data'!$F$31,0,10*ROW('Sanitation Data'!F63)))</f>
        <v/>
      </c>
      <c r="CY69" s="279" t="str">
        <f ca="true">+IF(OFFSET('Sanitation Data'!$F$32,0,10*ROW('Sanitation Data'!F63))="","",OFFSET('Sanitation Data'!$F$32,0,10*ROW('Sanitation Data'!F63)))</f>
        <v/>
      </c>
      <c r="CZ69" s="279" t="str">
        <f ca="true">+IF(OFFSET('Sanitation Data'!$G$28,0,10*ROW('Sanitation Data'!G63))="","",OFFSET('Sanitation Data'!$G$28,0,10*ROW('Sanitation Data'!G63)))</f>
        <v/>
      </c>
      <c r="DA69" s="279" t="str">
        <f ca="true">+IF(OFFSET('Sanitation Data'!$G$29,0,10*ROW('Sanitation Data'!G63))="","",OFFSET('Sanitation Data'!$G$29,0,10*ROW('Sanitation Data'!G63)))</f>
        <v/>
      </c>
      <c r="DB69" s="279" t="str">
        <f ca="true">+IF(OFFSET('Sanitation Data'!$G$30,0,10*ROW('Sanitation Data'!G63))="","",OFFSET('Sanitation Data'!$G$30,0,10*ROW('Sanitation Data'!G63)))</f>
        <v/>
      </c>
      <c r="DC69" s="279" t="str">
        <f ca="true">+IF(OFFSET('Sanitation Data'!$G$31,0,10*ROW('Sanitation Data'!G63))="","",OFFSET('Sanitation Data'!$G$31,0,10*ROW('Sanitation Data'!G63)))</f>
        <v/>
      </c>
      <c r="DD69" s="279" t="str">
        <f ca="true">+IF(OFFSET('Sanitation Data'!$G$32,0,10*ROW('Sanitation Data'!G63))="","",OFFSET('Sanitation Data'!$G$32,0,10*ROW('Sanitation Data'!G63)))</f>
        <v/>
      </c>
      <c r="DE69" s="279" t="str">
        <f ca="true">+IF(OFFSET('Sanitation Data'!$H$28,0,10*ROW('Sanitation Data'!H63))="","",OFFSET('Sanitation Data'!$H$28,0,10*ROW('Sanitation Data'!H63)))</f>
        <v/>
      </c>
      <c r="DF69" s="279" t="str">
        <f ca="true">+IF(OFFSET('Sanitation Data'!$H$29,0,10*ROW('Sanitation Data'!H63))="","",OFFSET('Sanitation Data'!$H$29,0,10*ROW('Sanitation Data'!H63)))</f>
        <v/>
      </c>
      <c r="DG69" s="279" t="str">
        <f ca="true">+IF(OFFSET('Sanitation Data'!$H$30,0,10*ROW('Sanitation Data'!H63))="","",OFFSET('Sanitation Data'!$H$30,0,10*ROW('Sanitation Data'!H63)))</f>
        <v/>
      </c>
      <c r="DH69" s="279" t="str">
        <f ca="true">+IF(OFFSET('Sanitation Data'!$H$31,0,10*ROW('Sanitation Data'!H63))="","",OFFSET('Sanitation Data'!$H$31,0,10*ROW('Sanitation Data'!H63)))</f>
        <v/>
      </c>
      <c r="DI69" s="279" t="str">
        <f ca="true">+IF(OFFSET('Sanitation Data'!$H$32,0,10*ROW('Sanitation Data'!H63))="","",OFFSET('Sanitation Data'!$H$32,0,10*ROW('Sanitation Data'!H63)))</f>
        <v/>
      </c>
      <c r="DJ69" s="279" t="str">
        <f ca="true">+IF(OFFSET('Sanitation Data'!$I$28,0,10*ROW('Sanitation Data'!I63))="","",OFFSET('Sanitation Data'!$I$28,0,10*ROW('Sanitation Data'!I63)))</f>
        <v/>
      </c>
      <c r="DK69" s="279" t="str">
        <f ca="true">+IF(OFFSET('Sanitation Data'!$I$29,0,10*ROW('Sanitation Data'!I63))="","",OFFSET('Sanitation Data'!$I$29,0,10*ROW('Sanitation Data'!I63)))</f>
        <v/>
      </c>
      <c r="DL69" s="279" t="str">
        <f ca="true">+IF(OFFSET('Sanitation Data'!$I$30,0,10*ROW('Sanitation Data'!I63))="","",OFFSET('Sanitation Data'!$I$30,0,10*ROW('Sanitation Data'!I63)))</f>
        <v/>
      </c>
      <c r="DM69" s="279" t="str">
        <f ca="true">+IF(OFFSET('Sanitation Data'!$I$31,0,10*ROW('Sanitation Data'!I63))="","",OFFSET('Sanitation Data'!$I$31,0,10*ROW('Sanitation Data'!I63)))</f>
        <v/>
      </c>
      <c r="DN69" s="279" t="str">
        <f ca="true">+IF(OFFSET('Sanitation Data'!$I$32,0,10*ROW('Sanitation Data'!I63))="","",OFFSET('Sanitation Data'!$I$32,0,10*ROW('Sanitation Data'!I63)))</f>
        <v/>
      </c>
      <c r="DO69" s="279" t="str">
        <f ca="true">+IF(OFFSET('Hygiene Data'!$D$11,0,10*ROW('Hygiene Data'!D63))="","",OFFSET('Hygiene Data'!$D$11,0,10*ROW('Hygiene Data'!D63)))</f>
        <v/>
      </c>
      <c r="DP69" s="279" t="str">
        <f ca="true">+IF(OFFSET('Hygiene Data'!$D$12,0,10*ROW('Hygiene Data'!D63))="","",OFFSET('Hygiene Data'!$D$12,0,10*ROW('Hygiene Data'!D63)))</f>
        <v/>
      </c>
      <c r="DQ69" s="279" t="str">
        <f ca="true">+IF(OFFSET('Hygiene Data'!$D$13,0,10*ROW('Hygiene Data'!D63))="","",OFFSET('Hygiene Data'!$D$13,0,10*ROW('Hygiene Data'!D63)))</f>
        <v/>
      </c>
      <c r="DR69" s="279" t="str">
        <f ca="true">+IF(OFFSET('Hygiene Data'!$E$11,0,10*ROW('Hygiene Data'!E63))="","",OFFSET('Hygiene Data'!$E$11,0,10*ROW('Hygiene Data'!E63)))</f>
        <v/>
      </c>
      <c r="DS69" s="279" t="str">
        <f ca="true">+IF(OFFSET('Hygiene Data'!$E$12,0,10*ROW('Hygiene Data'!E63))="","",OFFSET('Hygiene Data'!$E$12,0,10*ROW('Hygiene Data'!E63)))</f>
        <v/>
      </c>
      <c r="DT69" s="279" t="str">
        <f ca="true">+IF(OFFSET('Hygiene Data'!$E$13,0,10*ROW('Hygiene Data'!E63))="","",OFFSET('Hygiene Data'!$E$13,0,10*ROW('Hygiene Data'!E63)))</f>
        <v/>
      </c>
      <c r="DU69" s="279" t="str">
        <f ca="true">+IF(OFFSET('Hygiene Data'!$F$11,0,10*ROW('Hygiene Data'!F63))="","",OFFSET('Hygiene Data'!$F$11,0,10*ROW('Hygiene Data'!F63)))</f>
        <v/>
      </c>
      <c r="DV69" s="279" t="str">
        <f ca="true">+IF(OFFSET('Hygiene Data'!$F$12,0,10*ROW('Hygiene Data'!F63))="","",OFFSET('Hygiene Data'!$F$12,0,10*ROW('Hygiene Data'!F63)))</f>
        <v/>
      </c>
      <c r="DW69" s="279" t="str">
        <f ca="true">+IF(OFFSET('Hygiene Data'!$F$13,0,10*ROW('Hygiene Data'!F63))="","",OFFSET('Hygiene Data'!$F$13,0,10*ROW('Hygiene Data'!F63)))</f>
        <v/>
      </c>
      <c r="DX69" s="279" t="str">
        <f ca="true">+IF(OFFSET('Hygiene Data'!$G$11,0,10*ROW('Hygiene Data'!G63))="","",OFFSET('Hygiene Data'!$G$11,0,10*ROW('Hygiene Data'!G63)))</f>
        <v/>
      </c>
      <c r="DY69" s="279" t="str">
        <f ca="true">+IF(OFFSET('Hygiene Data'!$G$12,0,10*ROW('Hygiene Data'!G63))="","",OFFSET('Hygiene Data'!$G$12,0,10*ROW('Hygiene Data'!G63)))</f>
        <v/>
      </c>
      <c r="DZ69" s="279" t="str">
        <f ca="true">+IF(OFFSET('Hygiene Data'!$G$13,0,10*ROW('Hygiene Data'!G63))="","",OFFSET('Hygiene Data'!$G$13,0,10*ROW('Hygiene Data'!G63)))</f>
        <v/>
      </c>
      <c r="EA69" s="279" t="str">
        <f ca="true">+IF(OFFSET('Hygiene Data'!$H$11,0,10*ROW('Hygiene Data'!H63))="","",OFFSET('Hygiene Data'!$H$11,0,10*ROW('Hygiene Data'!H63)))</f>
        <v/>
      </c>
      <c r="EB69" s="279" t="str">
        <f ca="true">+IF(OFFSET('Hygiene Data'!$H$12,0,10*ROW('Hygiene Data'!H63))="","",OFFSET('Hygiene Data'!$H$12,0,10*ROW('Hygiene Data'!H63)))</f>
        <v/>
      </c>
      <c r="EC69" s="279" t="str">
        <f ca="true">+IF(OFFSET('Hygiene Data'!$H$13,0,10*ROW('Hygiene Data'!H63))="","",OFFSET('Hygiene Data'!$H$13,0,10*ROW('Hygiene Data'!H63)))</f>
        <v/>
      </c>
      <c r="ED69" s="279" t="str">
        <f ca="true">+IF(OFFSET('Hygiene Data'!$I$11,0,10*ROW('Hygiene Data'!I63))="","",OFFSET('Hygiene Data'!$I$11,0,10*ROW('Hygiene Data'!I63)))</f>
        <v/>
      </c>
      <c r="EE69" s="279" t="str">
        <f ca="true">+IF(OFFSET('Hygiene Data'!$I$12,0,10*ROW('Hygiene Data'!I63))="","",OFFSET('Hygiene Data'!$I$12,0,10*ROW('Hygiene Data'!I63)))</f>
        <v/>
      </c>
      <c r="EF69" s="27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9"/>
      <c r="BS70" s="279" t="str">
        <f ca="true">+IF(OFFSET('Water Data'!$D$27,0,10*ROW('Water Data'!D64))="","",OFFSET('Water Data'!$D$27,0,10*ROW('Water Data'!D64)))</f>
        <v/>
      </c>
      <c r="BT70" s="279" t="str">
        <f ca="true">+IF(OFFSET('Water Data'!$D$28,0,10*ROW('Water Data'!D64))="","",OFFSET('Water Data'!$D$28,0,10*ROW('Water Data'!D64)))</f>
        <v/>
      </c>
      <c r="BU70" s="279" t="str">
        <f ca="true">+IF(OFFSET('Water Data'!$D$29,0,10*ROW('Water Data'!D64))="","",OFFSET('Water Data'!$D$29,0,10*ROW('Water Data'!D64)))</f>
        <v/>
      </c>
      <c r="BV70" s="279" t="str">
        <f ca="true">+IF(OFFSET('Water Data'!$E$27,0,10*ROW('Water Data'!E64))="","",OFFSET('Water Data'!$E$27,0,10*ROW('Water Data'!E64)))</f>
        <v/>
      </c>
      <c r="BW70" s="279" t="str">
        <f ca="true">+IF(OFFSET('Water Data'!$E$28,0,10*ROW('Water Data'!E64))="","",OFFSET('Water Data'!$E$28,0,10*ROW('Water Data'!E64)))</f>
        <v/>
      </c>
      <c r="BX70" s="279" t="str">
        <f ca="true">+IF(OFFSET('Water Data'!$E$29,0,10*ROW('Water Data'!E64))="","",OFFSET('Water Data'!$E$29,0,10*ROW('Water Data'!E64)))</f>
        <v/>
      </c>
      <c r="BY70" s="279" t="str">
        <f ca="true">+IF(OFFSET('Water Data'!$F$27,0,10*ROW('Water Data'!F64))="","",OFFSET('Water Data'!$F$27,0,10*ROW('Water Data'!F64)))</f>
        <v/>
      </c>
      <c r="BZ70" s="279" t="str">
        <f ca="true">+IF(OFFSET('Water Data'!$F$28,0,10*ROW('Water Data'!F64))="","",OFFSET('Water Data'!$F$28,0,10*ROW('Water Data'!F64)))</f>
        <v/>
      </c>
      <c r="CA70" s="279" t="str">
        <f ca="true">+IF(OFFSET('Water Data'!$F$29,0,10*ROW('Water Data'!F64))="","",OFFSET('Water Data'!$F$29,0,10*ROW('Water Data'!F64)))</f>
        <v/>
      </c>
      <c r="CB70" s="279" t="str">
        <f ca="true">+IF(OFFSET('Water Data'!$G$27,0,10*ROW('Water Data'!G64))="","",OFFSET('Water Data'!$G$27,0,10*ROW('Water Data'!G64)))</f>
        <v/>
      </c>
      <c r="CC70" s="279" t="str">
        <f ca="true">+IF(OFFSET('Water Data'!$G$28,0,10*ROW('Water Data'!G64))="","",OFFSET('Water Data'!$G$28,0,10*ROW('Water Data'!G64)))</f>
        <v/>
      </c>
      <c r="CD70" s="279" t="str">
        <f ca="true">+IF(OFFSET('Water Data'!$G$29,0,10*ROW('Water Data'!G64))="","",OFFSET('Water Data'!$G$29,0,10*ROW('Water Data'!G64)))</f>
        <v/>
      </c>
      <c r="CE70" s="279" t="str">
        <f ca="true">+IF(OFFSET('Water Data'!$H$27,0,10*ROW('Water Data'!H64))="","",OFFSET('Water Data'!$H$27,0,10*ROW('Water Data'!H64)))</f>
        <v/>
      </c>
      <c r="CF70" s="279" t="str">
        <f ca="true">+IF(OFFSET('Water Data'!$H$28,0,10*ROW('Water Data'!H64))="","",OFFSET('Water Data'!$H$28,0,10*ROW('Water Data'!H64)))</f>
        <v/>
      </c>
      <c r="CG70" s="279" t="str">
        <f ca="true">+IF(OFFSET('Water Data'!$H$29,0,10*ROW('Water Data'!H64))="","",OFFSET('Water Data'!$H$29,0,10*ROW('Water Data'!H64)))</f>
        <v/>
      </c>
      <c r="CH70" s="279" t="str">
        <f ca="true">+IF(OFFSET('Water Data'!$I$27,0,10*ROW('Water Data'!I64))="","",OFFSET('Water Data'!$I$27,0,10*ROW('Water Data'!I64)))</f>
        <v/>
      </c>
      <c r="CI70" s="279" t="str">
        <f ca="true">+IF(OFFSET('Water Data'!$I$28,0,10*ROW('Water Data'!I64))="","",OFFSET('Water Data'!$I$28,0,10*ROW('Water Data'!I64)))</f>
        <v/>
      </c>
      <c r="CJ70" s="279" t="str">
        <f ca="true">+IF(OFFSET('Water Data'!$I$29,0,10*ROW('Water Data'!I64))="","",OFFSET('Water Data'!$I$29,0,10*ROW('Water Data'!I64)))</f>
        <v/>
      </c>
      <c r="CK70" s="279" t="str">
        <f ca="true">+IF(OFFSET('Sanitation Data'!$D$28,0,10*ROW('Sanitation Data'!D64))="","",OFFSET('Sanitation Data'!$D$28,0,10*ROW('Sanitation Data'!D64)))</f>
        <v/>
      </c>
      <c r="CL70" s="279" t="str">
        <f ca="true">+IF(OFFSET('Sanitation Data'!$D$29,0,10*ROW('Sanitation Data'!D64))="","",OFFSET('Sanitation Data'!$D$29,0,10*ROW('Sanitation Data'!D64)))</f>
        <v/>
      </c>
      <c r="CM70" s="279" t="str">
        <f ca="true">+IF(OFFSET('Sanitation Data'!$D$30,0,10*ROW('Sanitation Data'!D64))="","",OFFSET('Sanitation Data'!$D$30,0,10*ROW('Sanitation Data'!D64)))</f>
        <v/>
      </c>
      <c r="CN70" s="279" t="str">
        <f ca="true">+IF(OFFSET('Sanitation Data'!$D$31,0,10*ROW('Sanitation Data'!D64))="","",OFFSET('Sanitation Data'!$D$31,0,10*ROW('Sanitation Data'!D64)))</f>
        <v/>
      </c>
      <c r="CO70" s="279" t="str">
        <f ca="true">+IF(OFFSET('Sanitation Data'!$D$32,0,10*ROW('Sanitation Data'!D64))="","",OFFSET('Sanitation Data'!$D$32,0,10*ROW('Sanitation Data'!D64)))</f>
        <v/>
      </c>
      <c r="CP70" s="279" t="str">
        <f ca="true">+IF(OFFSET('Sanitation Data'!$E$28,0,10*ROW('Sanitation Data'!E64))="","",OFFSET('Sanitation Data'!$E$28,0,10*ROW('Sanitation Data'!E64)))</f>
        <v/>
      </c>
      <c r="CQ70" s="279" t="str">
        <f ca="true">+IF(OFFSET('Sanitation Data'!$E$29,0,10*ROW('Sanitation Data'!E64))="","",OFFSET('Sanitation Data'!$E$29,0,10*ROW('Sanitation Data'!E64)))</f>
        <v/>
      </c>
      <c r="CR70" s="279" t="str">
        <f ca="true">+IF(OFFSET('Sanitation Data'!$E$30,0,10*ROW('Sanitation Data'!E64))="","",OFFSET('Sanitation Data'!$E$30,0,10*ROW('Sanitation Data'!E64)))</f>
        <v/>
      </c>
      <c r="CS70" s="279" t="str">
        <f ca="true">+IF(OFFSET('Sanitation Data'!$E$31,0,10*ROW('Sanitation Data'!E64))="","",OFFSET('Sanitation Data'!$E$31,0,10*ROW('Sanitation Data'!E64)))</f>
        <v/>
      </c>
      <c r="CT70" s="279" t="str">
        <f ca="true">+IF(OFFSET('Sanitation Data'!$E$32,0,10*ROW('Sanitation Data'!E64))="","",OFFSET('Sanitation Data'!$E$32,0,10*ROW('Sanitation Data'!E64)))</f>
        <v/>
      </c>
      <c r="CU70" s="279" t="str">
        <f ca="true">+IF(OFFSET('Sanitation Data'!$F$28,0,10*ROW('Sanitation Data'!F64))="","",OFFSET('Sanitation Data'!$F$28,0,10*ROW('Sanitation Data'!F64)))</f>
        <v/>
      </c>
      <c r="CV70" s="279" t="str">
        <f ca="true">+IF(OFFSET('Sanitation Data'!$F$29,0,10*ROW('Sanitation Data'!F64))="","",OFFSET('Sanitation Data'!$F$29,0,10*ROW('Sanitation Data'!F64)))</f>
        <v/>
      </c>
      <c r="CW70" s="279" t="str">
        <f ca="true">+IF(OFFSET('Sanitation Data'!$F$30,0,10*ROW('Sanitation Data'!F64))="","",OFFSET('Sanitation Data'!$F$30,0,10*ROW('Sanitation Data'!F64)))</f>
        <v/>
      </c>
      <c r="CX70" s="279" t="str">
        <f ca="true">+IF(OFFSET('Sanitation Data'!$F$31,0,10*ROW('Sanitation Data'!F64))="","",OFFSET('Sanitation Data'!$F$31,0,10*ROW('Sanitation Data'!F64)))</f>
        <v/>
      </c>
      <c r="CY70" s="279" t="str">
        <f ca="true">+IF(OFFSET('Sanitation Data'!$F$32,0,10*ROW('Sanitation Data'!F64))="","",OFFSET('Sanitation Data'!$F$32,0,10*ROW('Sanitation Data'!F64)))</f>
        <v/>
      </c>
      <c r="CZ70" s="279" t="str">
        <f ca="true">+IF(OFFSET('Sanitation Data'!$G$28,0,10*ROW('Sanitation Data'!G64))="","",OFFSET('Sanitation Data'!$G$28,0,10*ROW('Sanitation Data'!G64)))</f>
        <v/>
      </c>
      <c r="DA70" s="279" t="str">
        <f ca="true">+IF(OFFSET('Sanitation Data'!$G$29,0,10*ROW('Sanitation Data'!G64))="","",OFFSET('Sanitation Data'!$G$29,0,10*ROW('Sanitation Data'!G64)))</f>
        <v/>
      </c>
      <c r="DB70" s="279" t="str">
        <f ca="true">+IF(OFFSET('Sanitation Data'!$G$30,0,10*ROW('Sanitation Data'!G64))="","",OFFSET('Sanitation Data'!$G$30,0,10*ROW('Sanitation Data'!G64)))</f>
        <v/>
      </c>
      <c r="DC70" s="279" t="str">
        <f ca="true">+IF(OFFSET('Sanitation Data'!$G$31,0,10*ROW('Sanitation Data'!G64))="","",OFFSET('Sanitation Data'!$G$31,0,10*ROW('Sanitation Data'!G64)))</f>
        <v/>
      </c>
      <c r="DD70" s="279" t="str">
        <f ca="true">+IF(OFFSET('Sanitation Data'!$G$32,0,10*ROW('Sanitation Data'!G64))="","",OFFSET('Sanitation Data'!$G$32,0,10*ROW('Sanitation Data'!G64)))</f>
        <v/>
      </c>
      <c r="DE70" s="279" t="str">
        <f ca="true">+IF(OFFSET('Sanitation Data'!$H$28,0,10*ROW('Sanitation Data'!H64))="","",OFFSET('Sanitation Data'!$H$28,0,10*ROW('Sanitation Data'!H64)))</f>
        <v/>
      </c>
      <c r="DF70" s="279" t="str">
        <f ca="true">+IF(OFFSET('Sanitation Data'!$H$29,0,10*ROW('Sanitation Data'!H64))="","",OFFSET('Sanitation Data'!$H$29,0,10*ROW('Sanitation Data'!H64)))</f>
        <v/>
      </c>
      <c r="DG70" s="279" t="str">
        <f ca="true">+IF(OFFSET('Sanitation Data'!$H$30,0,10*ROW('Sanitation Data'!H64))="","",OFFSET('Sanitation Data'!$H$30,0,10*ROW('Sanitation Data'!H64)))</f>
        <v/>
      </c>
      <c r="DH70" s="279" t="str">
        <f ca="true">+IF(OFFSET('Sanitation Data'!$H$31,0,10*ROW('Sanitation Data'!H64))="","",OFFSET('Sanitation Data'!$H$31,0,10*ROW('Sanitation Data'!H64)))</f>
        <v/>
      </c>
      <c r="DI70" s="279" t="str">
        <f ca="true">+IF(OFFSET('Sanitation Data'!$H$32,0,10*ROW('Sanitation Data'!H64))="","",OFFSET('Sanitation Data'!$H$32,0,10*ROW('Sanitation Data'!H64)))</f>
        <v/>
      </c>
      <c r="DJ70" s="279" t="str">
        <f ca="true">+IF(OFFSET('Sanitation Data'!$I$28,0,10*ROW('Sanitation Data'!I64))="","",OFFSET('Sanitation Data'!$I$28,0,10*ROW('Sanitation Data'!I64)))</f>
        <v/>
      </c>
      <c r="DK70" s="279" t="str">
        <f ca="true">+IF(OFFSET('Sanitation Data'!$I$29,0,10*ROW('Sanitation Data'!I64))="","",OFFSET('Sanitation Data'!$I$29,0,10*ROW('Sanitation Data'!I64)))</f>
        <v/>
      </c>
      <c r="DL70" s="279" t="str">
        <f ca="true">+IF(OFFSET('Sanitation Data'!$I$30,0,10*ROW('Sanitation Data'!I64))="","",OFFSET('Sanitation Data'!$I$30,0,10*ROW('Sanitation Data'!I64)))</f>
        <v/>
      </c>
      <c r="DM70" s="279" t="str">
        <f ca="true">+IF(OFFSET('Sanitation Data'!$I$31,0,10*ROW('Sanitation Data'!I64))="","",OFFSET('Sanitation Data'!$I$31,0,10*ROW('Sanitation Data'!I64)))</f>
        <v/>
      </c>
      <c r="DN70" s="279" t="str">
        <f ca="true">+IF(OFFSET('Sanitation Data'!$I$32,0,10*ROW('Sanitation Data'!I64))="","",OFFSET('Sanitation Data'!$I$32,0,10*ROW('Sanitation Data'!I64)))</f>
        <v/>
      </c>
      <c r="DO70" s="279" t="str">
        <f ca="true">+IF(OFFSET('Hygiene Data'!$D$11,0,10*ROW('Hygiene Data'!D64))="","",OFFSET('Hygiene Data'!$D$11,0,10*ROW('Hygiene Data'!D64)))</f>
        <v/>
      </c>
      <c r="DP70" s="279" t="str">
        <f ca="true">+IF(OFFSET('Hygiene Data'!$D$12,0,10*ROW('Hygiene Data'!D64))="","",OFFSET('Hygiene Data'!$D$12,0,10*ROW('Hygiene Data'!D64)))</f>
        <v/>
      </c>
      <c r="DQ70" s="279" t="str">
        <f ca="true">+IF(OFFSET('Hygiene Data'!$D$13,0,10*ROW('Hygiene Data'!D64))="","",OFFSET('Hygiene Data'!$D$13,0,10*ROW('Hygiene Data'!D64)))</f>
        <v/>
      </c>
      <c r="DR70" s="279" t="str">
        <f ca="true">+IF(OFFSET('Hygiene Data'!$E$11,0,10*ROW('Hygiene Data'!E64))="","",OFFSET('Hygiene Data'!$E$11,0,10*ROW('Hygiene Data'!E64)))</f>
        <v/>
      </c>
      <c r="DS70" s="279" t="str">
        <f ca="true">+IF(OFFSET('Hygiene Data'!$E$12,0,10*ROW('Hygiene Data'!E64))="","",OFFSET('Hygiene Data'!$E$12,0,10*ROW('Hygiene Data'!E64)))</f>
        <v/>
      </c>
      <c r="DT70" s="279" t="str">
        <f ca="true">+IF(OFFSET('Hygiene Data'!$E$13,0,10*ROW('Hygiene Data'!E64))="","",OFFSET('Hygiene Data'!$E$13,0,10*ROW('Hygiene Data'!E64)))</f>
        <v/>
      </c>
      <c r="DU70" s="279" t="str">
        <f ca="true">+IF(OFFSET('Hygiene Data'!$F$11,0,10*ROW('Hygiene Data'!F64))="","",OFFSET('Hygiene Data'!$F$11,0,10*ROW('Hygiene Data'!F64)))</f>
        <v/>
      </c>
      <c r="DV70" s="279" t="str">
        <f ca="true">+IF(OFFSET('Hygiene Data'!$F$12,0,10*ROW('Hygiene Data'!F64))="","",OFFSET('Hygiene Data'!$F$12,0,10*ROW('Hygiene Data'!F64)))</f>
        <v/>
      </c>
      <c r="DW70" s="279" t="str">
        <f ca="true">+IF(OFFSET('Hygiene Data'!$F$13,0,10*ROW('Hygiene Data'!F64))="","",OFFSET('Hygiene Data'!$F$13,0,10*ROW('Hygiene Data'!F64)))</f>
        <v/>
      </c>
      <c r="DX70" s="279" t="str">
        <f ca="true">+IF(OFFSET('Hygiene Data'!$G$11,0,10*ROW('Hygiene Data'!G64))="","",OFFSET('Hygiene Data'!$G$11,0,10*ROW('Hygiene Data'!G64)))</f>
        <v/>
      </c>
      <c r="DY70" s="279" t="str">
        <f ca="true">+IF(OFFSET('Hygiene Data'!$G$12,0,10*ROW('Hygiene Data'!G64))="","",OFFSET('Hygiene Data'!$G$12,0,10*ROW('Hygiene Data'!G64)))</f>
        <v/>
      </c>
      <c r="DZ70" s="279" t="str">
        <f ca="true">+IF(OFFSET('Hygiene Data'!$G$13,0,10*ROW('Hygiene Data'!G64))="","",OFFSET('Hygiene Data'!$G$13,0,10*ROW('Hygiene Data'!G64)))</f>
        <v/>
      </c>
      <c r="EA70" s="279" t="str">
        <f ca="true">+IF(OFFSET('Hygiene Data'!$H$11,0,10*ROW('Hygiene Data'!H64))="","",OFFSET('Hygiene Data'!$H$11,0,10*ROW('Hygiene Data'!H64)))</f>
        <v/>
      </c>
      <c r="EB70" s="279" t="str">
        <f ca="true">+IF(OFFSET('Hygiene Data'!$H$12,0,10*ROW('Hygiene Data'!H64))="","",OFFSET('Hygiene Data'!$H$12,0,10*ROW('Hygiene Data'!H64)))</f>
        <v/>
      </c>
      <c r="EC70" s="279" t="str">
        <f ca="true">+IF(OFFSET('Hygiene Data'!$H$13,0,10*ROW('Hygiene Data'!H64))="","",OFFSET('Hygiene Data'!$H$13,0,10*ROW('Hygiene Data'!H64)))</f>
        <v/>
      </c>
      <c r="ED70" s="279" t="str">
        <f ca="true">+IF(OFFSET('Hygiene Data'!$I$11,0,10*ROW('Hygiene Data'!I64))="","",OFFSET('Hygiene Data'!$I$11,0,10*ROW('Hygiene Data'!I64)))</f>
        <v/>
      </c>
      <c r="EE70" s="279" t="str">
        <f ca="true">+IF(OFFSET('Hygiene Data'!$I$12,0,10*ROW('Hygiene Data'!I64))="","",OFFSET('Hygiene Data'!$I$12,0,10*ROW('Hygiene Data'!I64)))</f>
        <v/>
      </c>
      <c r="EF70" s="27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9"/>
      <c r="BS71" s="279" t="str">
        <f ca="true">+IF(OFFSET('Water Data'!$D$27,0,10*ROW('Water Data'!D65))="","",OFFSET('Water Data'!$D$27,0,10*ROW('Water Data'!D65)))</f>
        <v/>
      </c>
      <c r="BT71" s="279" t="str">
        <f ca="true">+IF(OFFSET('Water Data'!$D$28,0,10*ROW('Water Data'!D65))="","",OFFSET('Water Data'!$D$28,0,10*ROW('Water Data'!D65)))</f>
        <v/>
      </c>
      <c r="BU71" s="279" t="str">
        <f ca="true">+IF(OFFSET('Water Data'!$D$29,0,10*ROW('Water Data'!D65))="","",OFFSET('Water Data'!$D$29,0,10*ROW('Water Data'!D65)))</f>
        <v/>
      </c>
      <c r="BV71" s="279" t="str">
        <f ca="true">+IF(OFFSET('Water Data'!$E$27,0,10*ROW('Water Data'!E65))="","",OFFSET('Water Data'!$E$27,0,10*ROW('Water Data'!E65)))</f>
        <v/>
      </c>
      <c r="BW71" s="279" t="str">
        <f ca="true">+IF(OFFSET('Water Data'!$E$28,0,10*ROW('Water Data'!E65))="","",OFFSET('Water Data'!$E$28,0,10*ROW('Water Data'!E65)))</f>
        <v/>
      </c>
      <c r="BX71" s="279" t="str">
        <f ca="true">+IF(OFFSET('Water Data'!$E$29,0,10*ROW('Water Data'!E65))="","",OFFSET('Water Data'!$E$29,0,10*ROW('Water Data'!E65)))</f>
        <v/>
      </c>
      <c r="BY71" s="279" t="str">
        <f ca="true">+IF(OFFSET('Water Data'!$F$27,0,10*ROW('Water Data'!F65))="","",OFFSET('Water Data'!$F$27,0,10*ROW('Water Data'!F65)))</f>
        <v/>
      </c>
      <c r="BZ71" s="279" t="str">
        <f ca="true">+IF(OFFSET('Water Data'!$F$28,0,10*ROW('Water Data'!F65))="","",OFFSET('Water Data'!$F$28,0,10*ROW('Water Data'!F65)))</f>
        <v/>
      </c>
      <c r="CA71" s="279" t="str">
        <f ca="true">+IF(OFFSET('Water Data'!$F$29,0,10*ROW('Water Data'!F65))="","",OFFSET('Water Data'!$F$29,0,10*ROW('Water Data'!F65)))</f>
        <v/>
      </c>
      <c r="CB71" s="279" t="str">
        <f ca="true">+IF(OFFSET('Water Data'!$G$27,0,10*ROW('Water Data'!G65))="","",OFFSET('Water Data'!$G$27,0,10*ROW('Water Data'!G65)))</f>
        <v/>
      </c>
      <c r="CC71" s="279" t="str">
        <f ca="true">+IF(OFFSET('Water Data'!$G$28,0,10*ROW('Water Data'!G65))="","",OFFSET('Water Data'!$G$28,0,10*ROW('Water Data'!G65)))</f>
        <v/>
      </c>
      <c r="CD71" s="279" t="str">
        <f ca="true">+IF(OFFSET('Water Data'!$G$29,0,10*ROW('Water Data'!G65))="","",OFFSET('Water Data'!$G$29,0,10*ROW('Water Data'!G65)))</f>
        <v/>
      </c>
      <c r="CE71" s="279" t="str">
        <f ca="true">+IF(OFFSET('Water Data'!$H$27,0,10*ROW('Water Data'!H65))="","",OFFSET('Water Data'!$H$27,0,10*ROW('Water Data'!H65)))</f>
        <v/>
      </c>
      <c r="CF71" s="279" t="str">
        <f ca="true">+IF(OFFSET('Water Data'!$H$28,0,10*ROW('Water Data'!H65))="","",OFFSET('Water Data'!$H$28,0,10*ROW('Water Data'!H65)))</f>
        <v/>
      </c>
      <c r="CG71" s="279" t="str">
        <f ca="true">+IF(OFFSET('Water Data'!$H$29,0,10*ROW('Water Data'!H65))="","",OFFSET('Water Data'!$H$29,0,10*ROW('Water Data'!H65)))</f>
        <v/>
      </c>
      <c r="CH71" s="279" t="str">
        <f ca="true">+IF(OFFSET('Water Data'!$I$27,0,10*ROW('Water Data'!I65))="","",OFFSET('Water Data'!$I$27,0,10*ROW('Water Data'!I65)))</f>
        <v/>
      </c>
      <c r="CI71" s="279" t="str">
        <f ca="true">+IF(OFFSET('Water Data'!$I$28,0,10*ROW('Water Data'!I65))="","",OFFSET('Water Data'!$I$28,0,10*ROW('Water Data'!I65)))</f>
        <v/>
      </c>
      <c r="CJ71" s="279" t="str">
        <f ca="true">+IF(OFFSET('Water Data'!$I$29,0,10*ROW('Water Data'!I65))="","",OFFSET('Water Data'!$I$29,0,10*ROW('Water Data'!I65)))</f>
        <v/>
      </c>
      <c r="CK71" s="279" t="str">
        <f ca="true">+IF(OFFSET('Sanitation Data'!$D$28,0,10*ROW('Sanitation Data'!D65))="","",OFFSET('Sanitation Data'!$D$28,0,10*ROW('Sanitation Data'!D65)))</f>
        <v/>
      </c>
      <c r="CL71" s="279" t="str">
        <f ca="true">+IF(OFFSET('Sanitation Data'!$D$29,0,10*ROW('Sanitation Data'!D65))="","",OFFSET('Sanitation Data'!$D$29,0,10*ROW('Sanitation Data'!D65)))</f>
        <v/>
      </c>
      <c r="CM71" s="279" t="str">
        <f ca="true">+IF(OFFSET('Sanitation Data'!$D$30,0,10*ROW('Sanitation Data'!D65))="","",OFFSET('Sanitation Data'!$D$30,0,10*ROW('Sanitation Data'!D65)))</f>
        <v/>
      </c>
      <c r="CN71" s="279" t="str">
        <f ca="true">+IF(OFFSET('Sanitation Data'!$D$31,0,10*ROW('Sanitation Data'!D65))="","",OFFSET('Sanitation Data'!$D$31,0,10*ROW('Sanitation Data'!D65)))</f>
        <v/>
      </c>
      <c r="CO71" s="279" t="str">
        <f ca="true">+IF(OFFSET('Sanitation Data'!$D$32,0,10*ROW('Sanitation Data'!D65))="","",OFFSET('Sanitation Data'!$D$32,0,10*ROW('Sanitation Data'!D65)))</f>
        <v/>
      </c>
      <c r="CP71" s="279" t="str">
        <f ca="true">+IF(OFFSET('Sanitation Data'!$E$28,0,10*ROW('Sanitation Data'!E65))="","",OFFSET('Sanitation Data'!$E$28,0,10*ROW('Sanitation Data'!E65)))</f>
        <v/>
      </c>
      <c r="CQ71" s="279" t="str">
        <f ca="true">+IF(OFFSET('Sanitation Data'!$E$29,0,10*ROW('Sanitation Data'!E65))="","",OFFSET('Sanitation Data'!$E$29,0,10*ROW('Sanitation Data'!E65)))</f>
        <v/>
      </c>
      <c r="CR71" s="279" t="str">
        <f ca="true">+IF(OFFSET('Sanitation Data'!$E$30,0,10*ROW('Sanitation Data'!E65))="","",OFFSET('Sanitation Data'!$E$30,0,10*ROW('Sanitation Data'!E65)))</f>
        <v/>
      </c>
      <c r="CS71" s="279" t="str">
        <f ca="true">+IF(OFFSET('Sanitation Data'!$E$31,0,10*ROW('Sanitation Data'!E65))="","",OFFSET('Sanitation Data'!$E$31,0,10*ROW('Sanitation Data'!E65)))</f>
        <v/>
      </c>
      <c r="CT71" s="279" t="str">
        <f ca="true">+IF(OFFSET('Sanitation Data'!$E$32,0,10*ROW('Sanitation Data'!E65))="","",OFFSET('Sanitation Data'!$E$32,0,10*ROW('Sanitation Data'!E65)))</f>
        <v/>
      </c>
      <c r="CU71" s="279" t="str">
        <f ca="true">+IF(OFFSET('Sanitation Data'!$F$28,0,10*ROW('Sanitation Data'!F65))="","",OFFSET('Sanitation Data'!$F$28,0,10*ROW('Sanitation Data'!F65)))</f>
        <v/>
      </c>
      <c r="CV71" s="279" t="str">
        <f ca="true">+IF(OFFSET('Sanitation Data'!$F$29,0,10*ROW('Sanitation Data'!F65))="","",OFFSET('Sanitation Data'!$F$29,0,10*ROW('Sanitation Data'!F65)))</f>
        <v/>
      </c>
      <c r="CW71" s="279" t="str">
        <f ca="true">+IF(OFFSET('Sanitation Data'!$F$30,0,10*ROW('Sanitation Data'!F65))="","",OFFSET('Sanitation Data'!$F$30,0,10*ROW('Sanitation Data'!F65)))</f>
        <v/>
      </c>
      <c r="CX71" s="279" t="str">
        <f ca="true">+IF(OFFSET('Sanitation Data'!$F$31,0,10*ROW('Sanitation Data'!F65))="","",OFFSET('Sanitation Data'!$F$31,0,10*ROW('Sanitation Data'!F65)))</f>
        <v/>
      </c>
      <c r="CY71" s="279" t="str">
        <f ca="true">+IF(OFFSET('Sanitation Data'!$F$32,0,10*ROW('Sanitation Data'!F65))="","",OFFSET('Sanitation Data'!$F$32,0,10*ROW('Sanitation Data'!F65)))</f>
        <v/>
      </c>
      <c r="CZ71" s="279" t="str">
        <f ca="true">+IF(OFFSET('Sanitation Data'!$G$28,0,10*ROW('Sanitation Data'!G65))="","",OFFSET('Sanitation Data'!$G$28,0,10*ROW('Sanitation Data'!G65)))</f>
        <v/>
      </c>
      <c r="DA71" s="279" t="str">
        <f ca="true">+IF(OFFSET('Sanitation Data'!$G$29,0,10*ROW('Sanitation Data'!G65))="","",OFFSET('Sanitation Data'!$G$29,0,10*ROW('Sanitation Data'!G65)))</f>
        <v/>
      </c>
      <c r="DB71" s="279" t="str">
        <f ca="true">+IF(OFFSET('Sanitation Data'!$G$30,0,10*ROW('Sanitation Data'!G65))="","",OFFSET('Sanitation Data'!$G$30,0,10*ROW('Sanitation Data'!G65)))</f>
        <v/>
      </c>
      <c r="DC71" s="279" t="str">
        <f ca="true">+IF(OFFSET('Sanitation Data'!$G$31,0,10*ROW('Sanitation Data'!G65))="","",OFFSET('Sanitation Data'!$G$31,0,10*ROW('Sanitation Data'!G65)))</f>
        <v/>
      </c>
      <c r="DD71" s="279" t="str">
        <f ca="true">+IF(OFFSET('Sanitation Data'!$G$32,0,10*ROW('Sanitation Data'!G65))="","",OFFSET('Sanitation Data'!$G$32,0,10*ROW('Sanitation Data'!G65)))</f>
        <v/>
      </c>
      <c r="DE71" s="279" t="str">
        <f ca="true">+IF(OFFSET('Sanitation Data'!$H$28,0,10*ROW('Sanitation Data'!H65))="","",OFFSET('Sanitation Data'!$H$28,0,10*ROW('Sanitation Data'!H65)))</f>
        <v/>
      </c>
      <c r="DF71" s="279" t="str">
        <f ca="true">+IF(OFFSET('Sanitation Data'!$H$29,0,10*ROW('Sanitation Data'!H65))="","",OFFSET('Sanitation Data'!$H$29,0,10*ROW('Sanitation Data'!H65)))</f>
        <v/>
      </c>
      <c r="DG71" s="279" t="str">
        <f ca="true">+IF(OFFSET('Sanitation Data'!$H$30,0,10*ROW('Sanitation Data'!H65))="","",OFFSET('Sanitation Data'!$H$30,0,10*ROW('Sanitation Data'!H65)))</f>
        <v/>
      </c>
      <c r="DH71" s="279" t="str">
        <f ca="true">+IF(OFFSET('Sanitation Data'!$H$31,0,10*ROW('Sanitation Data'!H65))="","",OFFSET('Sanitation Data'!$H$31,0,10*ROW('Sanitation Data'!H65)))</f>
        <v/>
      </c>
      <c r="DI71" s="279" t="str">
        <f ca="true">+IF(OFFSET('Sanitation Data'!$H$32,0,10*ROW('Sanitation Data'!H65))="","",OFFSET('Sanitation Data'!$H$32,0,10*ROW('Sanitation Data'!H65)))</f>
        <v/>
      </c>
      <c r="DJ71" s="279" t="str">
        <f ca="true">+IF(OFFSET('Sanitation Data'!$I$28,0,10*ROW('Sanitation Data'!I65))="","",OFFSET('Sanitation Data'!$I$28,0,10*ROW('Sanitation Data'!I65)))</f>
        <v/>
      </c>
      <c r="DK71" s="279" t="str">
        <f ca="true">+IF(OFFSET('Sanitation Data'!$I$29,0,10*ROW('Sanitation Data'!I65))="","",OFFSET('Sanitation Data'!$I$29,0,10*ROW('Sanitation Data'!I65)))</f>
        <v/>
      </c>
      <c r="DL71" s="279" t="str">
        <f ca="true">+IF(OFFSET('Sanitation Data'!$I$30,0,10*ROW('Sanitation Data'!I65))="","",OFFSET('Sanitation Data'!$I$30,0,10*ROW('Sanitation Data'!I65)))</f>
        <v/>
      </c>
      <c r="DM71" s="279" t="str">
        <f ca="true">+IF(OFFSET('Sanitation Data'!$I$31,0,10*ROW('Sanitation Data'!I65))="","",OFFSET('Sanitation Data'!$I$31,0,10*ROW('Sanitation Data'!I65)))</f>
        <v/>
      </c>
      <c r="DN71" s="279" t="str">
        <f ca="true">+IF(OFFSET('Sanitation Data'!$I$32,0,10*ROW('Sanitation Data'!I65))="","",OFFSET('Sanitation Data'!$I$32,0,10*ROW('Sanitation Data'!I65)))</f>
        <v/>
      </c>
      <c r="DO71" s="279" t="str">
        <f ca="true">+IF(OFFSET('Hygiene Data'!$D$11,0,10*ROW('Hygiene Data'!D65))="","",OFFSET('Hygiene Data'!$D$11,0,10*ROW('Hygiene Data'!D65)))</f>
        <v/>
      </c>
      <c r="DP71" s="279" t="str">
        <f ca="true">+IF(OFFSET('Hygiene Data'!$D$12,0,10*ROW('Hygiene Data'!D65))="","",OFFSET('Hygiene Data'!$D$12,0,10*ROW('Hygiene Data'!D65)))</f>
        <v/>
      </c>
      <c r="DQ71" s="279" t="str">
        <f ca="true">+IF(OFFSET('Hygiene Data'!$D$13,0,10*ROW('Hygiene Data'!D65))="","",OFFSET('Hygiene Data'!$D$13,0,10*ROW('Hygiene Data'!D65)))</f>
        <v/>
      </c>
      <c r="DR71" s="279" t="str">
        <f ca="true">+IF(OFFSET('Hygiene Data'!$E$11,0,10*ROW('Hygiene Data'!E65))="","",OFFSET('Hygiene Data'!$E$11,0,10*ROW('Hygiene Data'!E65)))</f>
        <v/>
      </c>
      <c r="DS71" s="279" t="str">
        <f ca="true">+IF(OFFSET('Hygiene Data'!$E$12,0,10*ROW('Hygiene Data'!E65))="","",OFFSET('Hygiene Data'!$E$12,0,10*ROW('Hygiene Data'!E65)))</f>
        <v/>
      </c>
      <c r="DT71" s="279" t="str">
        <f ca="true">+IF(OFFSET('Hygiene Data'!$E$13,0,10*ROW('Hygiene Data'!E65))="","",OFFSET('Hygiene Data'!$E$13,0,10*ROW('Hygiene Data'!E65)))</f>
        <v/>
      </c>
      <c r="DU71" s="279" t="str">
        <f ca="true">+IF(OFFSET('Hygiene Data'!$F$11,0,10*ROW('Hygiene Data'!F65))="","",OFFSET('Hygiene Data'!$F$11,0,10*ROW('Hygiene Data'!F65)))</f>
        <v/>
      </c>
      <c r="DV71" s="279" t="str">
        <f ca="true">+IF(OFFSET('Hygiene Data'!$F$12,0,10*ROW('Hygiene Data'!F65))="","",OFFSET('Hygiene Data'!$F$12,0,10*ROW('Hygiene Data'!F65)))</f>
        <v/>
      </c>
      <c r="DW71" s="279" t="str">
        <f ca="true">+IF(OFFSET('Hygiene Data'!$F$13,0,10*ROW('Hygiene Data'!F65))="","",OFFSET('Hygiene Data'!$F$13,0,10*ROW('Hygiene Data'!F65)))</f>
        <v/>
      </c>
      <c r="DX71" s="279" t="str">
        <f ca="true">+IF(OFFSET('Hygiene Data'!$G$11,0,10*ROW('Hygiene Data'!G65))="","",OFFSET('Hygiene Data'!$G$11,0,10*ROW('Hygiene Data'!G65)))</f>
        <v/>
      </c>
      <c r="DY71" s="279" t="str">
        <f ca="true">+IF(OFFSET('Hygiene Data'!$G$12,0,10*ROW('Hygiene Data'!G65))="","",OFFSET('Hygiene Data'!$G$12,0,10*ROW('Hygiene Data'!G65)))</f>
        <v/>
      </c>
      <c r="DZ71" s="279" t="str">
        <f ca="true">+IF(OFFSET('Hygiene Data'!$G$13,0,10*ROW('Hygiene Data'!G65))="","",OFFSET('Hygiene Data'!$G$13,0,10*ROW('Hygiene Data'!G65)))</f>
        <v/>
      </c>
      <c r="EA71" s="279" t="str">
        <f ca="true">+IF(OFFSET('Hygiene Data'!$H$11,0,10*ROW('Hygiene Data'!H65))="","",OFFSET('Hygiene Data'!$H$11,0,10*ROW('Hygiene Data'!H65)))</f>
        <v/>
      </c>
      <c r="EB71" s="279" t="str">
        <f ca="true">+IF(OFFSET('Hygiene Data'!$H$12,0,10*ROW('Hygiene Data'!H65))="","",OFFSET('Hygiene Data'!$H$12,0,10*ROW('Hygiene Data'!H65)))</f>
        <v/>
      </c>
      <c r="EC71" s="279" t="str">
        <f ca="true">+IF(OFFSET('Hygiene Data'!$H$13,0,10*ROW('Hygiene Data'!H65))="","",OFFSET('Hygiene Data'!$H$13,0,10*ROW('Hygiene Data'!H65)))</f>
        <v/>
      </c>
      <c r="ED71" s="279" t="str">
        <f ca="true">+IF(OFFSET('Hygiene Data'!$I$11,0,10*ROW('Hygiene Data'!I65))="","",OFFSET('Hygiene Data'!$I$11,0,10*ROW('Hygiene Data'!I65)))</f>
        <v/>
      </c>
      <c r="EE71" s="279" t="str">
        <f ca="true">+IF(OFFSET('Hygiene Data'!$I$12,0,10*ROW('Hygiene Data'!I65))="","",OFFSET('Hygiene Data'!$I$12,0,10*ROW('Hygiene Data'!I65)))</f>
        <v/>
      </c>
      <c r="EF71" s="27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9"/>
      <c r="BS72" s="279" t="str">
        <f ca="true">+IF(OFFSET('Water Data'!$D$27,0,10*ROW('Water Data'!D66))="","",OFFSET('Water Data'!$D$27,0,10*ROW('Water Data'!D66)))</f>
        <v/>
      </c>
      <c r="BT72" s="279" t="str">
        <f ca="true">+IF(OFFSET('Water Data'!$D$28,0,10*ROW('Water Data'!D66))="","",OFFSET('Water Data'!$D$28,0,10*ROW('Water Data'!D66)))</f>
        <v/>
      </c>
      <c r="BU72" s="279" t="str">
        <f ca="true">+IF(OFFSET('Water Data'!$D$29,0,10*ROW('Water Data'!D66))="","",OFFSET('Water Data'!$D$29,0,10*ROW('Water Data'!D66)))</f>
        <v/>
      </c>
      <c r="BV72" s="279" t="str">
        <f ca="true">+IF(OFFSET('Water Data'!$E$27,0,10*ROW('Water Data'!E66))="","",OFFSET('Water Data'!$E$27,0,10*ROW('Water Data'!E66)))</f>
        <v/>
      </c>
      <c r="BW72" s="279" t="str">
        <f ca="true">+IF(OFFSET('Water Data'!$E$28,0,10*ROW('Water Data'!E66))="","",OFFSET('Water Data'!$E$28,0,10*ROW('Water Data'!E66)))</f>
        <v/>
      </c>
      <c r="BX72" s="279" t="str">
        <f ca="true">+IF(OFFSET('Water Data'!$E$29,0,10*ROW('Water Data'!E66))="","",OFFSET('Water Data'!$E$29,0,10*ROW('Water Data'!E66)))</f>
        <v/>
      </c>
      <c r="BY72" s="279" t="str">
        <f ca="true">+IF(OFFSET('Water Data'!$F$27,0,10*ROW('Water Data'!F66))="","",OFFSET('Water Data'!$F$27,0,10*ROW('Water Data'!F66)))</f>
        <v/>
      </c>
      <c r="BZ72" s="279" t="str">
        <f ca="true">+IF(OFFSET('Water Data'!$F$28,0,10*ROW('Water Data'!F66))="","",OFFSET('Water Data'!$F$28,0,10*ROW('Water Data'!F66)))</f>
        <v/>
      </c>
      <c r="CA72" s="279" t="str">
        <f ca="true">+IF(OFFSET('Water Data'!$F$29,0,10*ROW('Water Data'!F66))="","",OFFSET('Water Data'!$F$29,0,10*ROW('Water Data'!F66)))</f>
        <v/>
      </c>
      <c r="CB72" s="279" t="str">
        <f ca="true">+IF(OFFSET('Water Data'!$G$27,0,10*ROW('Water Data'!G66))="","",OFFSET('Water Data'!$G$27,0,10*ROW('Water Data'!G66)))</f>
        <v/>
      </c>
      <c r="CC72" s="279" t="str">
        <f ca="true">+IF(OFFSET('Water Data'!$G$28,0,10*ROW('Water Data'!G66))="","",OFFSET('Water Data'!$G$28,0,10*ROW('Water Data'!G66)))</f>
        <v/>
      </c>
      <c r="CD72" s="279" t="str">
        <f ca="true">+IF(OFFSET('Water Data'!$G$29,0,10*ROW('Water Data'!G66))="","",OFFSET('Water Data'!$G$29,0,10*ROW('Water Data'!G66)))</f>
        <v/>
      </c>
      <c r="CE72" s="279" t="str">
        <f ca="true">+IF(OFFSET('Water Data'!$H$27,0,10*ROW('Water Data'!H66))="","",OFFSET('Water Data'!$H$27,0,10*ROW('Water Data'!H66)))</f>
        <v/>
      </c>
      <c r="CF72" s="279" t="str">
        <f ca="true">+IF(OFFSET('Water Data'!$H$28,0,10*ROW('Water Data'!H66))="","",OFFSET('Water Data'!$H$28,0,10*ROW('Water Data'!H66)))</f>
        <v/>
      </c>
      <c r="CG72" s="279" t="str">
        <f ca="true">+IF(OFFSET('Water Data'!$H$29,0,10*ROW('Water Data'!H66))="","",OFFSET('Water Data'!$H$29,0,10*ROW('Water Data'!H66)))</f>
        <v/>
      </c>
      <c r="CH72" s="279" t="str">
        <f ca="true">+IF(OFFSET('Water Data'!$I$27,0,10*ROW('Water Data'!I66))="","",OFFSET('Water Data'!$I$27,0,10*ROW('Water Data'!I66)))</f>
        <v/>
      </c>
      <c r="CI72" s="279" t="str">
        <f ca="true">+IF(OFFSET('Water Data'!$I$28,0,10*ROW('Water Data'!I66))="","",OFFSET('Water Data'!$I$28,0,10*ROW('Water Data'!I66)))</f>
        <v/>
      </c>
      <c r="CJ72" s="279" t="str">
        <f ca="true">+IF(OFFSET('Water Data'!$I$29,0,10*ROW('Water Data'!I66))="","",OFFSET('Water Data'!$I$29,0,10*ROW('Water Data'!I66)))</f>
        <v/>
      </c>
      <c r="CK72" s="279" t="str">
        <f ca="true">+IF(OFFSET('Sanitation Data'!$D$28,0,10*ROW('Sanitation Data'!D66))="","",OFFSET('Sanitation Data'!$D$28,0,10*ROW('Sanitation Data'!D66)))</f>
        <v/>
      </c>
      <c r="CL72" s="279" t="str">
        <f ca="true">+IF(OFFSET('Sanitation Data'!$D$29,0,10*ROW('Sanitation Data'!D66))="","",OFFSET('Sanitation Data'!$D$29,0,10*ROW('Sanitation Data'!D66)))</f>
        <v/>
      </c>
      <c r="CM72" s="279" t="str">
        <f ca="true">+IF(OFFSET('Sanitation Data'!$D$30,0,10*ROW('Sanitation Data'!D66))="","",OFFSET('Sanitation Data'!$D$30,0,10*ROW('Sanitation Data'!D66)))</f>
        <v/>
      </c>
      <c r="CN72" s="279" t="str">
        <f ca="true">+IF(OFFSET('Sanitation Data'!$D$31,0,10*ROW('Sanitation Data'!D66))="","",OFFSET('Sanitation Data'!$D$31,0,10*ROW('Sanitation Data'!D66)))</f>
        <v/>
      </c>
      <c r="CO72" s="279" t="str">
        <f ca="true">+IF(OFFSET('Sanitation Data'!$D$32,0,10*ROW('Sanitation Data'!D66))="","",OFFSET('Sanitation Data'!$D$32,0,10*ROW('Sanitation Data'!D66)))</f>
        <v/>
      </c>
      <c r="CP72" s="279" t="str">
        <f ca="true">+IF(OFFSET('Sanitation Data'!$E$28,0,10*ROW('Sanitation Data'!E66))="","",OFFSET('Sanitation Data'!$E$28,0,10*ROW('Sanitation Data'!E66)))</f>
        <v/>
      </c>
      <c r="CQ72" s="279" t="str">
        <f ca="true">+IF(OFFSET('Sanitation Data'!$E$29,0,10*ROW('Sanitation Data'!E66))="","",OFFSET('Sanitation Data'!$E$29,0,10*ROW('Sanitation Data'!E66)))</f>
        <v/>
      </c>
      <c r="CR72" s="279" t="str">
        <f ca="true">+IF(OFFSET('Sanitation Data'!$E$30,0,10*ROW('Sanitation Data'!E66))="","",OFFSET('Sanitation Data'!$E$30,0,10*ROW('Sanitation Data'!E66)))</f>
        <v/>
      </c>
      <c r="CS72" s="279" t="str">
        <f ca="true">+IF(OFFSET('Sanitation Data'!$E$31,0,10*ROW('Sanitation Data'!E66))="","",OFFSET('Sanitation Data'!$E$31,0,10*ROW('Sanitation Data'!E66)))</f>
        <v/>
      </c>
      <c r="CT72" s="279" t="str">
        <f ca="true">+IF(OFFSET('Sanitation Data'!$E$32,0,10*ROW('Sanitation Data'!E66))="","",OFFSET('Sanitation Data'!$E$32,0,10*ROW('Sanitation Data'!E66)))</f>
        <v/>
      </c>
      <c r="CU72" s="279" t="str">
        <f ca="true">+IF(OFFSET('Sanitation Data'!$F$28,0,10*ROW('Sanitation Data'!F66))="","",OFFSET('Sanitation Data'!$F$28,0,10*ROW('Sanitation Data'!F66)))</f>
        <v/>
      </c>
      <c r="CV72" s="279" t="str">
        <f ca="true">+IF(OFFSET('Sanitation Data'!$F$29,0,10*ROW('Sanitation Data'!F66))="","",OFFSET('Sanitation Data'!$F$29,0,10*ROW('Sanitation Data'!F66)))</f>
        <v/>
      </c>
      <c r="CW72" s="279" t="str">
        <f ca="true">+IF(OFFSET('Sanitation Data'!$F$30,0,10*ROW('Sanitation Data'!F66))="","",OFFSET('Sanitation Data'!$F$30,0,10*ROW('Sanitation Data'!F66)))</f>
        <v/>
      </c>
      <c r="CX72" s="279" t="str">
        <f ca="true">+IF(OFFSET('Sanitation Data'!$F$31,0,10*ROW('Sanitation Data'!F66))="","",OFFSET('Sanitation Data'!$F$31,0,10*ROW('Sanitation Data'!F66)))</f>
        <v/>
      </c>
      <c r="CY72" s="279" t="str">
        <f ca="true">+IF(OFFSET('Sanitation Data'!$F$32,0,10*ROW('Sanitation Data'!F66))="","",OFFSET('Sanitation Data'!$F$32,0,10*ROW('Sanitation Data'!F66)))</f>
        <v/>
      </c>
      <c r="CZ72" s="279" t="str">
        <f ca="true">+IF(OFFSET('Sanitation Data'!$G$28,0,10*ROW('Sanitation Data'!G66))="","",OFFSET('Sanitation Data'!$G$28,0,10*ROW('Sanitation Data'!G66)))</f>
        <v/>
      </c>
      <c r="DA72" s="279" t="str">
        <f ca="true">+IF(OFFSET('Sanitation Data'!$G$29,0,10*ROW('Sanitation Data'!G66))="","",OFFSET('Sanitation Data'!$G$29,0,10*ROW('Sanitation Data'!G66)))</f>
        <v/>
      </c>
      <c r="DB72" s="279" t="str">
        <f ca="true">+IF(OFFSET('Sanitation Data'!$G$30,0,10*ROW('Sanitation Data'!G66))="","",OFFSET('Sanitation Data'!$G$30,0,10*ROW('Sanitation Data'!G66)))</f>
        <v/>
      </c>
      <c r="DC72" s="279" t="str">
        <f ca="true">+IF(OFFSET('Sanitation Data'!$G$31,0,10*ROW('Sanitation Data'!G66))="","",OFFSET('Sanitation Data'!$G$31,0,10*ROW('Sanitation Data'!G66)))</f>
        <v/>
      </c>
      <c r="DD72" s="279" t="str">
        <f ca="true">+IF(OFFSET('Sanitation Data'!$G$32,0,10*ROW('Sanitation Data'!G66))="","",OFFSET('Sanitation Data'!$G$32,0,10*ROW('Sanitation Data'!G66)))</f>
        <v/>
      </c>
      <c r="DE72" s="279" t="str">
        <f ca="true">+IF(OFFSET('Sanitation Data'!$H$28,0,10*ROW('Sanitation Data'!H66))="","",OFFSET('Sanitation Data'!$H$28,0,10*ROW('Sanitation Data'!H66)))</f>
        <v/>
      </c>
      <c r="DF72" s="279" t="str">
        <f ca="true">+IF(OFFSET('Sanitation Data'!$H$29,0,10*ROW('Sanitation Data'!H66))="","",OFFSET('Sanitation Data'!$H$29,0,10*ROW('Sanitation Data'!H66)))</f>
        <v/>
      </c>
      <c r="DG72" s="279" t="str">
        <f ca="true">+IF(OFFSET('Sanitation Data'!$H$30,0,10*ROW('Sanitation Data'!H66))="","",OFFSET('Sanitation Data'!$H$30,0,10*ROW('Sanitation Data'!H66)))</f>
        <v/>
      </c>
      <c r="DH72" s="279" t="str">
        <f ca="true">+IF(OFFSET('Sanitation Data'!$H$31,0,10*ROW('Sanitation Data'!H66))="","",OFFSET('Sanitation Data'!$H$31,0,10*ROW('Sanitation Data'!H66)))</f>
        <v/>
      </c>
      <c r="DI72" s="279" t="str">
        <f ca="true">+IF(OFFSET('Sanitation Data'!$H$32,0,10*ROW('Sanitation Data'!H66))="","",OFFSET('Sanitation Data'!$H$32,0,10*ROW('Sanitation Data'!H66)))</f>
        <v/>
      </c>
      <c r="DJ72" s="279" t="str">
        <f ca="true">+IF(OFFSET('Sanitation Data'!$I$28,0,10*ROW('Sanitation Data'!I66))="","",OFFSET('Sanitation Data'!$I$28,0,10*ROW('Sanitation Data'!I66)))</f>
        <v/>
      </c>
      <c r="DK72" s="279" t="str">
        <f ca="true">+IF(OFFSET('Sanitation Data'!$I$29,0,10*ROW('Sanitation Data'!I66))="","",OFFSET('Sanitation Data'!$I$29,0,10*ROW('Sanitation Data'!I66)))</f>
        <v/>
      </c>
      <c r="DL72" s="279" t="str">
        <f ca="true">+IF(OFFSET('Sanitation Data'!$I$30,0,10*ROW('Sanitation Data'!I66))="","",OFFSET('Sanitation Data'!$I$30,0,10*ROW('Sanitation Data'!I66)))</f>
        <v/>
      </c>
      <c r="DM72" s="279" t="str">
        <f ca="true">+IF(OFFSET('Sanitation Data'!$I$31,0,10*ROW('Sanitation Data'!I66))="","",OFFSET('Sanitation Data'!$I$31,0,10*ROW('Sanitation Data'!I66)))</f>
        <v/>
      </c>
      <c r="DN72" s="279" t="str">
        <f ca="true">+IF(OFFSET('Sanitation Data'!$I$32,0,10*ROW('Sanitation Data'!I66))="","",OFFSET('Sanitation Data'!$I$32,0,10*ROW('Sanitation Data'!I66)))</f>
        <v/>
      </c>
      <c r="DO72" s="279" t="str">
        <f ca="true">+IF(OFFSET('Hygiene Data'!$D$11,0,10*ROW('Hygiene Data'!D66))="","",OFFSET('Hygiene Data'!$D$11,0,10*ROW('Hygiene Data'!D66)))</f>
        <v/>
      </c>
      <c r="DP72" s="279" t="str">
        <f ca="true">+IF(OFFSET('Hygiene Data'!$D$12,0,10*ROW('Hygiene Data'!D66))="","",OFFSET('Hygiene Data'!$D$12,0,10*ROW('Hygiene Data'!D66)))</f>
        <v/>
      </c>
      <c r="DQ72" s="279" t="str">
        <f ca="true">+IF(OFFSET('Hygiene Data'!$D$13,0,10*ROW('Hygiene Data'!D66))="","",OFFSET('Hygiene Data'!$D$13,0,10*ROW('Hygiene Data'!D66)))</f>
        <v/>
      </c>
      <c r="DR72" s="279" t="str">
        <f ca="true">+IF(OFFSET('Hygiene Data'!$E$11,0,10*ROW('Hygiene Data'!E66))="","",OFFSET('Hygiene Data'!$E$11,0,10*ROW('Hygiene Data'!E66)))</f>
        <v/>
      </c>
      <c r="DS72" s="279" t="str">
        <f ca="true">+IF(OFFSET('Hygiene Data'!$E$12,0,10*ROW('Hygiene Data'!E66))="","",OFFSET('Hygiene Data'!$E$12,0,10*ROW('Hygiene Data'!E66)))</f>
        <v/>
      </c>
      <c r="DT72" s="279" t="str">
        <f ca="true">+IF(OFFSET('Hygiene Data'!$E$13,0,10*ROW('Hygiene Data'!E66))="","",OFFSET('Hygiene Data'!$E$13,0,10*ROW('Hygiene Data'!E66)))</f>
        <v/>
      </c>
      <c r="DU72" s="279" t="str">
        <f ca="true">+IF(OFFSET('Hygiene Data'!$F$11,0,10*ROW('Hygiene Data'!F66))="","",OFFSET('Hygiene Data'!$F$11,0,10*ROW('Hygiene Data'!F66)))</f>
        <v/>
      </c>
      <c r="DV72" s="279" t="str">
        <f ca="true">+IF(OFFSET('Hygiene Data'!$F$12,0,10*ROW('Hygiene Data'!F66))="","",OFFSET('Hygiene Data'!$F$12,0,10*ROW('Hygiene Data'!F66)))</f>
        <v/>
      </c>
      <c r="DW72" s="279" t="str">
        <f ca="true">+IF(OFFSET('Hygiene Data'!$F$13,0,10*ROW('Hygiene Data'!F66))="","",OFFSET('Hygiene Data'!$F$13,0,10*ROW('Hygiene Data'!F66)))</f>
        <v/>
      </c>
      <c r="DX72" s="279" t="str">
        <f ca="true">+IF(OFFSET('Hygiene Data'!$G$11,0,10*ROW('Hygiene Data'!G66))="","",OFFSET('Hygiene Data'!$G$11,0,10*ROW('Hygiene Data'!G66)))</f>
        <v/>
      </c>
      <c r="DY72" s="279" t="str">
        <f ca="true">+IF(OFFSET('Hygiene Data'!$G$12,0,10*ROW('Hygiene Data'!G66))="","",OFFSET('Hygiene Data'!$G$12,0,10*ROW('Hygiene Data'!G66)))</f>
        <v/>
      </c>
      <c r="DZ72" s="279" t="str">
        <f ca="true">+IF(OFFSET('Hygiene Data'!$G$13,0,10*ROW('Hygiene Data'!G66))="","",OFFSET('Hygiene Data'!$G$13,0,10*ROW('Hygiene Data'!G66)))</f>
        <v/>
      </c>
      <c r="EA72" s="279" t="str">
        <f ca="true">+IF(OFFSET('Hygiene Data'!$H$11,0,10*ROW('Hygiene Data'!H66))="","",OFFSET('Hygiene Data'!$H$11,0,10*ROW('Hygiene Data'!H66)))</f>
        <v/>
      </c>
      <c r="EB72" s="279" t="str">
        <f ca="true">+IF(OFFSET('Hygiene Data'!$H$12,0,10*ROW('Hygiene Data'!H66))="","",OFFSET('Hygiene Data'!$H$12,0,10*ROW('Hygiene Data'!H66)))</f>
        <v/>
      </c>
      <c r="EC72" s="279" t="str">
        <f ca="true">+IF(OFFSET('Hygiene Data'!$H$13,0,10*ROW('Hygiene Data'!H66))="","",OFFSET('Hygiene Data'!$H$13,0,10*ROW('Hygiene Data'!H66)))</f>
        <v/>
      </c>
      <c r="ED72" s="279" t="str">
        <f ca="true">+IF(OFFSET('Hygiene Data'!$I$11,0,10*ROW('Hygiene Data'!I66))="","",OFFSET('Hygiene Data'!$I$11,0,10*ROW('Hygiene Data'!I66)))</f>
        <v/>
      </c>
      <c r="EE72" s="279" t="str">
        <f ca="true">+IF(OFFSET('Hygiene Data'!$I$12,0,10*ROW('Hygiene Data'!I66))="","",OFFSET('Hygiene Data'!$I$12,0,10*ROW('Hygiene Data'!I66)))</f>
        <v/>
      </c>
      <c r="EF72" s="27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9"/>
      <c r="BS73" s="279" t="str">
        <f ca="true">+IF(OFFSET('Water Data'!$D$27,0,10*ROW('Water Data'!D67))="","",OFFSET('Water Data'!$D$27,0,10*ROW('Water Data'!D67)))</f>
        <v/>
      </c>
      <c r="BT73" s="279" t="str">
        <f ca="true">+IF(OFFSET('Water Data'!$D$28,0,10*ROW('Water Data'!D67))="","",OFFSET('Water Data'!$D$28,0,10*ROW('Water Data'!D67)))</f>
        <v/>
      </c>
      <c r="BU73" s="279" t="str">
        <f ca="true">+IF(OFFSET('Water Data'!$D$29,0,10*ROW('Water Data'!D67))="","",OFFSET('Water Data'!$D$29,0,10*ROW('Water Data'!D67)))</f>
        <v/>
      </c>
      <c r="BV73" s="279" t="str">
        <f ca="true">+IF(OFFSET('Water Data'!$E$27,0,10*ROW('Water Data'!E67))="","",OFFSET('Water Data'!$E$27,0,10*ROW('Water Data'!E67)))</f>
        <v/>
      </c>
      <c r="BW73" s="279" t="str">
        <f ca="true">+IF(OFFSET('Water Data'!$E$28,0,10*ROW('Water Data'!E67))="","",OFFSET('Water Data'!$E$28,0,10*ROW('Water Data'!E67)))</f>
        <v/>
      </c>
      <c r="BX73" s="279" t="str">
        <f ca="true">+IF(OFFSET('Water Data'!$E$29,0,10*ROW('Water Data'!E67))="","",OFFSET('Water Data'!$E$29,0,10*ROW('Water Data'!E67)))</f>
        <v/>
      </c>
      <c r="BY73" s="279" t="str">
        <f ca="true">+IF(OFFSET('Water Data'!$F$27,0,10*ROW('Water Data'!F67))="","",OFFSET('Water Data'!$F$27,0,10*ROW('Water Data'!F67)))</f>
        <v/>
      </c>
      <c r="BZ73" s="279" t="str">
        <f ca="true">+IF(OFFSET('Water Data'!$F$28,0,10*ROW('Water Data'!F67))="","",OFFSET('Water Data'!$F$28,0,10*ROW('Water Data'!F67)))</f>
        <v/>
      </c>
      <c r="CA73" s="279" t="str">
        <f ca="true">+IF(OFFSET('Water Data'!$F$29,0,10*ROW('Water Data'!F67))="","",OFFSET('Water Data'!$F$29,0,10*ROW('Water Data'!F67)))</f>
        <v/>
      </c>
      <c r="CB73" s="279" t="str">
        <f ca="true">+IF(OFFSET('Water Data'!$G$27,0,10*ROW('Water Data'!G67))="","",OFFSET('Water Data'!$G$27,0,10*ROW('Water Data'!G67)))</f>
        <v/>
      </c>
      <c r="CC73" s="279" t="str">
        <f ca="true">+IF(OFFSET('Water Data'!$G$28,0,10*ROW('Water Data'!G67))="","",OFFSET('Water Data'!$G$28,0,10*ROW('Water Data'!G67)))</f>
        <v/>
      </c>
      <c r="CD73" s="279" t="str">
        <f ca="true">+IF(OFFSET('Water Data'!$G$29,0,10*ROW('Water Data'!G67))="","",OFFSET('Water Data'!$G$29,0,10*ROW('Water Data'!G67)))</f>
        <v/>
      </c>
      <c r="CE73" s="279" t="str">
        <f ca="true">+IF(OFFSET('Water Data'!$H$27,0,10*ROW('Water Data'!H67))="","",OFFSET('Water Data'!$H$27,0,10*ROW('Water Data'!H67)))</f>
        <v/>
      </c>
      <c r="CF73" s="279" t="str">
        <f ca="true">+IF(OFFSET('Water Data'!$H$28,0,10*ROW('Water Data'!H67))="","",OFFSET('Water Data'!$H$28,0,10*ROW('Water Data'!H67)))</f>
        <v/>
      </c>
      <c r="CG73" s="279" t="str">
        <f ca="true">+IF(OFFSET('Water Data'!$H$29,0,10*ROW('Water Data'!H67))="","",OFFSET('Water Data'!$H$29,0,10*ROW('Water Data'!H67)))</f>
        <v/>
      </c>
      <c r="CH73" s="279" t="str">
        <f ca="true">+IF(OFFSET('Water Data'!$I$27,0,10*ROW('Water Data'!I67))="","",OFFSET('Water Data'!$I$27,0,10*ROW('Water Data'!I67)))</f>
        <v/>
      </c>
      <c r="CI73" s="279" t="str">
        <f ca="true">+IF(OFFSET('Water Data'!$I$28,0,10*ROW('Water Data'!I67))="","",OFFSET('Water Data'!$I$28,0,10*ROW('Water Data'!I67)))</f>
        <v/>
      </c>
      <c r="CJ73" s="279" t="str">
        <f ca="true">+IF(OFFSET('Water Data'!$I$29,0,10*ROW('Water Data'!I67))="","",OFFSET('Water Data'!$I$29,0,10*ROW('Water Data'!I67)))</f>
        <v/>
      </c>
      <c r="CK73" s="279" t="str">
        <f ca="true">+IF(OFFSET('Sanitation Data'!$D$28,0,10*ROW('Sanitation Data'!D67))="","",OFFSET('Sanitation Data'!$D$28,0,10*ROW('Sanitation Data'!D67)))</f>
        <v/>
      </c>
      <c r="CL73" s="279" t="str">
        <f ca="true">+IF(OFFSET('Sanitation Data'!$D$29,0,10*ROW('Sanitation Data'!D67))="","",OFFSET('Sanitation Data'!$D$29,0,10*ROW('Sanitation Data'!D67)))</f>
        <v/>
      </c>
      <c r="CM73" s="279" t="str">
        <f ca="true">+IF(OFFSET('Sanitation Data'!$D$30,0,10*ROW('Sanitation Data'!D67))="","",OFFSET('Sanitation Data'!$D$30,0,10*ROW('Sanitation Data'!D67)))</f>
        <v/>
      </c>
      <c r="CN73" s="279" t="str">
        <f ca="true">+IF(OFFSET('Sanitation Data'!$D$31,0,10*ROW('Sanitation Data'!D67))="","",OFFSET('Sanitation Data'!$D$31,0,10*ROW('Sanitation Data'!D67)))</f>
        <v/>
      </c>
      <c r="CO73" s="279" t="str">
        <f ca="true">+IF(OFFSET('Sanitation Data'!$D$32,0,10*ROW('Sanitation Data'!D67))="","",OFFSET('Sanitation Data'!$D$32,0,10*ROW('Sanitation Data'!D67)))</f>
        <v/>
      </c>
      <c r="CP73" s="279" t="str">
        <f ca="true">+IF(OFFSET('Sanitation Data'!$E$28,0,10*ROW('Sanitation Data'!E67))="","",OFFSET('Sanitation Data'!$E$28,0,10*ROW('Sanitation Data'!E67)))</f>
        <v/>
      </c>
      <c r="CQ73" s="279" t="str">
        <f ca="true">+IF(OFFSET('Sanitation Data'!$E$29,0,10*ROW('Sanitation Data'!E67))="","",OFFSET('Sanitation Data'!$E$29,0,10*ROW('Sanitation Data'!E67)))</f>
        <v/>
      </c>
      <c r="CR73" s="279" t="str">
        <f ca="true">+IF(OFFSET('Sanitation Data'!$E$30,0,10*ROW('Sanitation Data'!E67))="","",OFFSET('Sanitation Data'!$E$30,0,10*ROW('Sanitation Data'!E67)))</f>
        <v/>
      </c>
      <c r="CS73" s="279" t="str">
        <f ca="true">+IF(OFFSET('Sanitation Data'!$E$31,0,10*ROW('Sanitation Data'!E67))="","",OFFSET('Sanitation Data'!$E$31,0,10*ROW('Sanitation Data'!E67)))</f>
        <v/>
      </c>
      <c r="CT73" s="279" t="str">
        <f ca="true">+IF(OFFSET('Sanitation Data'!$E$32,0,10*ROW('Sanitation Data'!E67))="","",OFFSET('Sanitation Data'!$E$32,0,10*ROW('Sanitation Data'!E67)))</f>
        <v/>
      </c>
      <c r="CU73" s="279" t="str">
        <f ca="true">+IF(OFFSET('Sanitation Data'!$F$28,0,10*ROW('Sanitation Data'!F67))="","",OFFSET('Sanitation Data'!$F$28,0,10*ROW('Sanitation Data'!F67)))</f>
        <v/>
      </c>
      <c r="CV73" s="279" t="str">
        <f ca="true">+IF(OFFSET('Sanitation Data'!$F$29,0,10*ROW('Sanitation Data'!F67))="","",OFFSET('Sanitation Data'!$F$29,0,10*ROW('Sanitation Data'!F67)))</f>
        <v/>
      </c>
      <c r="CW73" s="279" t="str">
        <f ca="true">+IF(OFFSET('Sanitation Data'!$F$30,0,10*ROW('Sanitation Data'!F67))="","",OFFSET('Sanitation Data'!$F$30,0,10*ROW('Sanitation Data'!F67)))</f>
        <v/>
      </c>
      <c r="CX73" s="279" t="str">
        <f ca="true">+IF(OFFSET('Sanitation Data'!$F$31,0,10*ROW('Sanitation Data'!F67))="","",OFFSET('Sanitation Data'!$F$31,0,10*ROW('Sanitation Data'!F67)))</f>
        <v/>
      </c>
      <c r="CY73" s="279" t="str">
        <f ca="true">+IF(OFFSET('Sanitation Data'!$F$32,0,10*ROW('Sanitation Data'!F67))="","",OFFSET('Sanitation Data'!$F$32,0,10*ROW('Sanitation Data'!F67)))</f>
        <v/>
      </c>
      <c r="CZ73" s="279" t="str">
        <f ca="true">+IF(OFFSET('Sanitation Data'!$G$28,0,10*ROW('Sanitation Data'!G67))="","",OFFSET('Sanitation Data'!$G$28,0,10*ROW('Sanitation Data'!G67)))</f>
        <v/>
      </c>
      <c r="DA73" s="279" t="str">
        <f ca="true">+IF(OFFSET('Sanitation Data'!$G$29,0,10*ROW('Sanitation Data'!G67))="","",OFFSET('Sanitation Data'!$G$29,0,10*ROW('Sanitation Data'!G67)))</f>
        <v/>
      </c>
      <c r="DB73" s="279" t="str">
        <f ca="true">+IF(OFFSET('Sanitation Data'!$G$30,0,10*ROW('Sanitation Data'!G67))="","",OFFSET('Sanitation Data'!$G$30,0,10*ROW('Sanitation Data'!G67)))</f>
        <v/>
      </c>
      <c r="DC73" s="279" t="str">
        <f ca="true">+IF(OFFSET('Sanitation Data'!$G$31,0,10*ROW('Sanitation Data'!G67))="","",OFFSET('Sanitation Data'!$G$31,0,10*ROW('Sanitation Data'!G67)))</f>
        <v/>
      </c>
      <c r="DD73" s="279" t="str">
        <f ca="true">+IF(OFFSET('Sanitation Data'!$G$32,0,10*ROW('Sanitation Data'!G67))="","",OFFSET('Sanitation Data'!$G$32,0,10*ROW('Sanitation Data'!G67)))</f>
        <v/>
      </c>
      <c r="DE73" s="279" t="str">
        <f ca="true">+IF(OFFSET('Sanitation Data'!$H$28,0,10*ROW('Sanitation Data'!H67))="","",OFFSET('Sanitation Data'!$H$28,0,10*ROW('Sanitation Data'!H67)))</f>
        <v/>
      </c>
      <c r="DF73" s="279" t="str">
        <f ca="true">+IF(OFFSET('Sanitation Data'!$H$29,0,10*ROW('Sanitation Data'!H67))="","",OFFSET('Sanitation Data'!$H$29,0,10*ROW('Sanitation Data'!H67)))</f>
        <v/>
      </c>
      <c r="DG73" s="279" t="str">
        <f ca="true">+IF(OFFSET('Sanitation Data'!$H$30,0,10*ROW('Sanitation Data'!H67))="","",OFFSET('Sanitation Data'!$H$30,0,10*ROW('Sanitation Data'!H67)))</f>
        <v/>
      </c>
      <c r="DH73" s="279" t="str">
        <f ca="true">+IF(OFFSET('Sanitation Data'!$H$31,0,10*ROW('Sanitation Data'!H67))="","",OFFSET('Sanitation Data'!$H$31,0,10*ROW('Sanitation Data'!H67)))</f>
        <v/>
      </c>
      <c r="DI73" s="279" t="str">
        <f ca="true">+IF(OFFSET('Sanitation Data'!$H$32,0,10*ROW('Sanitation Data'!H67))="","",OFFSET('Sanitation Data'!$H$32,0,10*ROW('Sanitation Data'!H67)))</f>
        <v/>
      </c>
      <c r="DJ73" s="279" t="str">
        <f ca="true">+IF(OFFSET('Sanitation Data'!$I$28,0,10*ROW('Sanitation Data'!I67))="","",OFFSET('Sanitation Data'!$I$28,0,10*ROW('Sanitation Data'!I67)))</f>
        <v/>
      </c>
      <c r="DK73" s="279" t="str">
        <f ca="true">+IF(OFFSET('Sanitation Data'!$I$29,0,10*ROW('Sanitation Data'!I67))="","",OFFSET('Sanitation Data'!$I$29,0,10*ROW('Sanitation Data'!I67)))</f>
        <v/>
      </c>
      <c r="DL73" s="279" t="str">
        <f ca="true">+IF(OFFSET('Sanitation Data'!$I$30,0,10*ROW('Sanitation Data'!I67))="","",OFFSET('Sanitation Data'!$I$30,0,10*ROW('Sanitation Data'!I67)))</f>
        <v/>
      </c>
      <c r="DM73" s="279" t="str">
        <f ca="true">+IF(OFFSET('Sanitation Data'!$I$31,0,10*ROW('Sanitation Data'!I67))="","",OFFSET('Sanitation Data'!$I$31,0,10*ROW('Sanitation Data'!I67)))</f>
        <v/>
      </c>
      <c r="DN73" s="279" t="str">
        <f ca="true">+IF(OFFSET('Sanitation Data'!$I$32,0,10*ROW('Sanitation Data'!I67))="","",OFFSET('Sanitation Data'!$I$32,0,10*ROW('Sanitation Data'!I67)))</f>
        <v/>
      </c>
      <c r="DO73" s="279" t="str">
        <f ca="true">+IF(OFFSET('Hygiene Data'!$D$11,0,10*ROW('Hygiene Data'!D67))="","",OFFSET('Hygiene Data'!$D$11,0,10*ROW('Hygiene Data'!D67)))</f>
        <v/>
      </c>
      <c r="DP73" s="279" t="str">
        <f ca="true">+IF(OFFSET('Hygiene Data'!$D$12,0,10*ROW('Hygiene Data'!D67))="","",OFFSET('Hygiene Data'!$D$12,0,10*ROW('Hygiene Data'!D67)))</f>
        <v/>
      </c>
      <c r="DQ73" s="279" t="str">
        <f ca="true">+IF(OFFSET('Hygiene Data'!$D$13,0,10*ROW('Hygiene Data'!D67))="","",OFFSET('Hygiene Data'!$D$13,0,10*ROW('Hygiene Data'!D67)))</f>
        <v/>
      </c>
      <c r="DR73" s="279" t="str">
        <f ca="true">+IF(OFFSET('Hygiene Data'!$E$11,0,10*ROW('Hygiene Data'!E67))="","",OFFSET('Hygiene Data'!$E$11,0,10*ROW('Hygiene Data'!E67)))</f>
        <v/>
      </c>
      <c r="DS73" s="279" t="str">
        <f ca="true">+IF(OFFSET('Hygiene Data'!$E$12,0,10*ROW('Hygiene Data'!E67))="","",OFFSET('Hygiene Data'!$E$12,0,10*ROW('Hygiene Data'!E67)))</f>
        <v/>
      </c>
      <c r="DT73" s="279" t="str">
        <f ca="true">+IF(OFFSET('Hygiene Data'!$E$13,0,10*ROW('Hygiene Data'!E67))="","",OFFSET('Hygiene Data'!$E$13,0,10*ROW('Hygiene Data'!E67)))</f>
        <v/>
      </c>
      <c r="DU73" s="279" t="str">
        <f ca="true">+IF(OFFSET('Hygiene Data'!$F$11,0,10*ROW('Hygiene Data'!F67))="","",OFFSET('Hygiene Data'!$F$11,0,10*ROW('Hygiene Data'!F67)))</f>
        <v/>
      </c>
      <c r="DV73" s="279" t="str">
        <f ca="true">+IF(OFFSET('Hygiene Data'!$F$12,0,10*ROW('Hygiene Data'!F67))="","",OFFSET('Hygiene Data'!$F$12,0,10*ROW('Hygiene Data'!F67)))</f>
        <v/>
      </c>
      <c r="DW73" s="279" t="str">
        <f ca="true">+IF(OFFSET('Hygiene Data'!$F$13,0,10*ROW('Hygiene Data'!F67))="","",OFFSET('Hygiene Data'!$F$13,0,10*ROW('Hygiene Data'!F67)))</f>
        <v/>
      </c>
      <c r="DX73" s="279" t="str">
        <f ca="true">+IF(OFFSET('Hygiene Data'!$G$11,0,10*ROW('Hygiene Data'!G67))="","",OFFSET('Hygiene Data'!$G$11,0,10*ROW('Hygiene Data'!G67)))</f>
        <v/>
      </c>
      <c r="DY73" s="279" t="str">
        <f ca="true">+IF(OFFSET('Hygiene Data'!$G$12,0,10*ROW('Hygiene Data'!G67))="","",OFFSET('Hygiene Data'!$G$12,0,10*ROW('Hygiene Data'!G67)))</f>
        <v/>
      </c>
      <c r="DZ73" s="279" t="str">
        <f ca="true">+IF(OFFSET('Hygiene Data'!$G$13,0,10*ROW('Hygiene Data'!G67))="","",OFFSET('Hygiene Data'!$G$13,0,10*ROW('Hygiene Data'!G67)))</f>
        <v/>
      </c>
      <c r="EA73" s="279" t="str">
        <f ca="true">+IF(OFFSET('Hygiene Data'!$H$11,0,10*ROW('Hygiene Data'!H67))="","",OFFSET('Hygiene Data'!$H$11,0,10*ROW('Hygiene Data'!H67)))</f>
        <v/>
      </c>
      <c r="EB73" s="279" t="str">
        <f ca="true">+IF(OFFSET('Hygiene Data'!$H$12,0,10*ROW('Hygiene Data'!H67))="","",OFFSET('Hygiene Data'!$H$12,0,10*ROW('Hygiene Data'!H67)))</f>
        <v/>
      </c>
      <c r="EC73" s="279" t="str">
        <f ca="true">+IF(OFFSET('Hygiene Data'!$H$13,0,10*ROW('Hygiene Data'!H67))="","",OFFSET('Hygiene Data'!$H$13,0,10*ROW('Hygiene Data'!H67)))</f>
        <v/>
      </c>
      <c r="ED73" s="279" t="str">
        <f ca="true">+IF(OFFSET('Hygiene Data'!$I$11,0,10*ROW('Hygiene Data'!I67))="","",OFFSET('Hygiene Data'!$I$11,0,10*ROW('Hygiene Data'!I67)))</f>
        <v/>
      </c>
      <c r="EE73" s="279" t="str">
        <f ca="true">+IF(OFFSET('Hygiene Data'!$I$12,0,10*ROW('Hygiene Data'!I67))="","",OFFSET('Hygiene Data'!$I$12,0,10*ROW('Hygiene Data'!I67)))</f>
        <v/>
      </c>
      <c r="EF73" s="27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9"/>
      <c r="BS74" s="279" t="str">
        <f ca="true">+IF(OFFSET('Water Data'!$D$27,0,10*ROW('Water Data'!D68))="","",OFFSET('Water Data'!$D$27,0,10*ROW('Water Data'!D68)))</f>
        <v/>
      </c>
      <c r="BT74" s="279" t="str">
        <f ca="true">+IF(OFFSET('Water Data'!$D$28,0,10*ROW('Water Data'!D68))="","",OFFSET('Water Data'!$D$28,0,10*ROW('Water Data'!D68)))</f>
        <v/>
      </c>
      <c r="BU74" s="279" t="str">
        <f ca="true">+IF(OFFSET('Water Data'!$D$29,0,10*ROW('Water Data'!D68))="","",OFFSET('Water Data'!$D$29,0,10*ROW('Water Data'!D68)))</f>
        <v/>
      </c>
      <c r="BV74" s="279" t="str">
        <f ca="true">+IF(OFFSET('Water Data'!$E$27,0,10*ROW('Water Data'!E68))="","",OFFSET('Water Data'!$E$27,0,10*ROW('Water Data'!E68)))</f>
        <v/>
      </c>
      <c r="BW74" s="279" t="str">
        <f ca="true">+IF(OFFSET('Water Data'!$E$28,0,10*ROW('Water Data'!E68))="","",OFFSET('Water Data'!$E$28,0,10*ROW('Water Data'!E68)))</f>
        <v/>
      </c>
      <c r="BX74" s="279" t="str">
        <f ca="true">+IF(OFFSET('Water Data'!$E$29,0,10*ROW('Water Data'!E68))="","",OFFSET('Water Data'!$E$29,0,10*ROW('Water Data'!E68)))</f>
        <v/>
      </c>
      <c r="BY74" s="279" t="str">
        <f ca="true">+IF(OFFSET('Water Data'!$F$27,0,10*ROW('Water Data'!F68))="","",OFFSET('Water Data'!$F$27,0,10*ROW('Water Data'!F68)))</f>
        <v/>
      </c>
      <c r="BZ74" s="279" t="str">
        <f ca="true">+IF(OFFSET('Water Data'!$F$28,0,10*ROW('Water Data'!F68))="","",OFFSET('Water Data'!$F$28,0,10*ROW('Water Data'!F68)))</f>
        <v/>
      </c>
      <c r="CA74" s="279" t="str">
        <f ca="true">+IF(OFFSET('Water Data'!$F$29,0,10*ROW('Water Data'!F68))="","",OFFSET('Water Data'!$F$29,0,10*ROW('Water Data'!F68)))</f>
        <v/>
      </c>
      <c r="CB74" s="279" t="str">
        <f ca="true">+IF(OFFSET('Water Data'!$G$27,0,10*ROW('Water Data'!G68))="","",OFFSET('Water Data'!$G$27,0,10*ROW('Water Data'!G68)))</f>
        <v/>
      </c>
      <c r="CC74" s="279" t="str">
        <f ca="true">+IF(OFFSET('Water Data'!$G$28,0,10*ROW('Water Data'!G68))="","",OFFSET('Water Data'!$G$28,0,10*ROW('Water Data'!G68)))</f>
        <v/>
      </c>
      <c r="CD74" s="279" t="str">
        <f ca="true">+IF(OFFSET('Water Data'!$G$29,0,10*ROW('Water Data'!G68))="","",OFFSET('Water Data'!$G$29,0,10*ROW('Water Data'!G68)))</f>
        <v/>
      </c>
      <c r="CE74" s="279" t="str">
        <f ca="true">+IF(OFFSET('Water Data'!$H$27,0,10*ROW('Water Data'!H68))="","",OFFSET('Water Data'!$H$27,0,10*ROW('Water Data'!H68)))</f>
        <v/>
      </c>
      <c r="CF74" s="279" t="str">
        <f ca="true">+IF(OFFSET('Water Data'!$H$28,0,10*ROW('Water Data'!H68))="","",OFFSET('Water Data'!$H$28,0,10*ROW('Water Data'!H68)))</f>
        <v/>
      </c>
      <c r="CG74" s="279" t="str">
        <f ca="true">+IF(OFFSET('Water Data'!$H$29,0,10*ROW('Water Data'!H68))="","",OFFSET('Water Data'!$H$29,0,10*ROW('Water Data'!H68)))</f>
        <v/>
      </c>
      <c r="CH74" s="279" t="str">
        <f ca="true">+IF(OFFSET('Water Data'!$I$27,0,10*ROW('Water Data'!I68))="","",OFFSET('Water Data'!$I$27,0,10*ROW('Water Data'!I68)))</f>
        <v/>
      </c>
      <c r="CI74" s="279" t="str">
        <f ca="true">+IF(OFFSET('Water Data'!$I$28,0,10*ROW('Water Data'!I68))="","",OFFSET('Water Data'!$I$28,0,10*ROW('Water Data'!I68)))</f>
        <v/>
      </c>
      <c r="CJ74" s="279" t="str">
        <f ca="true">+IF(OFFSET('Water Data'!$I$29,0,10*ROW('Water Data'!I68))="","",OFFSET('Water Data'!$I$29,0,10*ROW('Water Data'!I68)))</f>
        <v/>
      </c>
      <c r="CK74" s="279" t="str">
        <f ca="true">+IF(OFFSET('Sanitation Data'!$D$28,0,10*ROW('Sanitation Data'!D68))="","",OFFSET('Sanitation Data'!$D$28,0,10*ROW('Sanitation Data'!D68)))</f>
        <v/>
      </c>
      <c r="CL74" s="279" t="str">
        <f ca="true">+IF(OFFSET('Sanitation Data'!$D$29,0,10*ROW('Sanitation Data'!D68))="","",OFFSET('Sanitation Data'!$D$29,0,10*ROW('Sanitation Data'!D68)))</f>
        <v/>
      </c>
      <c r="CM74" s="279" t="str">
        <f ca="true">+IF(OFFSET('Sanitation Data'!$D$30,0,10*ROW('Sanitation Data'!D68))="","",OFFSET('Sanitation Data'!$D$30,0,10*ROW('Sanitation Data'!D68)))</f>
        <v/>
      </c>
      <c r="CN74" s="279" t="str">
        <f ca="true">+IF(OFFSET('Sanitation Data'!$D$31,0,10*ROW('Sanitation Data'!D68))="","",OFFSET('Sanitation Data'!$D$31,0,10*ROW('Sanitation Data'!D68)))</f>
        <v/>
      </c>
      <c r="CO74" s="279" t="str">
        <f ca="true">+IF(OFFSET('Sanitation Data'!$D$32,0,10*ROW('Sanitation Data'!D68))="","",OFFSET('Sanitation Data'!$D$32,0,10*ROW('Sanitation Data'!D68)))</f>
        <v/>
      </c>
      <c r="CP74" s="279" t="str">
        <f ca="true">+IF(OFFSET('Sanitation Data'!$E$28,0,10*ROW('Sanitation Data'!E68))="","",OFFSET('Sanitation Data'!$E$28,0,10*ROW('Sanitation Data'!E68)))</f>
        <v/>
      </c>
      <c r="CQ74" s="279" t="str">
        <f ca="true">+IF(OFFSET('Sanitation Data'!$E$29,0,10*ROW('Sanitation Data'!E68))="","",OFFSET('Sanitation Data'!$E$29,0,10*ROW('Sanitation Data'!E68)))</f>
        <v/>
      </c>
      <c r="CR74" s="279" t="str">
        <f ca="true">+IF(OFFSET('Sanitation Data'!$E$30,0,10*ROW('Sanitation Data'!E68))="","",OFFSET('Sanitation Data'!$E$30,0,10*ROW('Sanitation Data'!E68)))</f>
        <v/>
      </c>
      <c r="CS74" s="279" t="str">
        <f ca="true">+IF(OFFSET('Sanitation Data'!$E$31,0,10*ROW('Sanitation Data'!E68))="","",OFFSET('Sanitation Data'!$E$31,0,10*ROW('Sanitation Data'!E68)))</f>
        <v/>
      </c>
      <c r="CT74" s="279" t="str">
        <f ca="true">+IF(OFFSET('Sanitation Data'!$E$32,0,10*ROW('Sanitation Data'!E68))="","",OFFSET('Sanitation Data'!$E$32,0,10*ROW('Sanitation Data'!E68)))</f>
        <v/>
      </c>
      <c r="CU74" s="279" t="str">
        <f ca="true">+IF(OFFSET('Sanitation Data'!$F$28,0,10*ROW('Sanitation Data'!F68))="","",OFFSET('Sanitation Data'!$F$28,0,10*ROW('Sanitation Data'!F68)))</f>
        <v/>
      </c>
      <c r="CV74" s="279" t="str">
        <f ca="true">+IF(OFFSET('Sanitation Data'!$F$29,0,10*ROW('Sanitation Data'!F68))="","",OFFSET('Sanitation Data'!$F$29,0,10*ROW('Sanitation Data'!F68)))</f>
        <v/>
      </c>
      <c r="CW74" s="279" t="str">
        <f ca="true">+IF(OFFSET('Sanitation Data'!$F$30,0,10*ROW('Sanitation Data'!F68))="","",OFFSET('Sanitation Data'!$F$30,0,10*ROW('Sanitation Data'!F68)))</f>
        <v/>
      </c>
      <c r="CX74" s="279" t="str">
        <f ca="true">+IF(OFFSET('Sanitation Data'!$F$31,0,10*ROW('Sanitation Data'!F68))="","",OFFSET('Sanitation Data'!$F$31,0,10*ROW('Sanitation Data'!F68)))</f>
        <v/>
      </c>
      <c r="CY74" s="279" t="str">
        <f ca="true">+IF(OFFSET('Sanitation Data'!$F$32,0,10*ROW('Sanitation Data'!F68))="","",OFFSET('Sanitation Data'!$F$32,0,10*ROW('Sanitation Data'!F68)))</f>
        <v/>
      </c>
      <c r="CZ74" s="279" t="str">
        <f ca="true">+IF(OFFSET('Sanitation Data'!$G$28,0,10*ROW('Sanitation Data'!G68))="","",OFFSET('Sanitation Data'!$G$28,0,10*ROW('Sanitation Data'!G68)))</f>
        <v/>
      </c>
      <c r="DA74" s="279" t="str">
        <f ca="true">+IF(OFFSET('Sanitation Data'!$G$29,0,10*ROW('Sanitation Data'!G68))="","",OFFSET('Sanitation Data'!$G$29,0,10*ROW('Sanitation Data'!G68)))</f>
        <v/>
      </c>
      <c r="DB74" s="279" t="str">
        <f ca="true">+IF(OFFSET('Sanitation Data'!$G$30,0,10*ROW('Sanitation Data'!G68))="","",OFFSET('Sanitation Data'!$G$30,0,10*ROW('Sanitation Data'!G68)))</f>
        <v/>
      </c>
      <c r="DC74" s="279" t="str">
        <f ca="true">+IF(OFFSET('Sanitation Data'!$G$31,0,10*ROW('Sanitation Data'!G68))="","",OFFSET('Sanitation Data'!$G$31,0,10*ROW('Sanitation Data'!G68)))</f>
        <v/>
      </c>
      <c r="DD74" s="279" t="str">
        <f ca="true">+IF(OFFSET('Sanitation Data'!$G$32,0,10*ROW('Sanitation Data'!G68))="","",OFFSET('Sanitation Data'!$G$32,0,10*ROW('Sanitation Data'!G68)))</f>
        <v/>
      </c>
      <c r="DE74" s="279" t="str">
        <f ca="true">+IF(OFFSET('Sanitation Data'!$H$28,0,10*ROW('Sanitation Data'!H68))="","",OFFSET('Sanitation Data'!$H$28,0,10*ROW('Sanitation Data'!H68)))</f>
        <v/>
      </c>
      <c r="DF74" s="279" t="str">
        <f ca="true">+IF(OFFSET('Sanitation Data'!$H$29,0,10*ROW('Sanitation Data'!H68))="","",OFFSET('Sanitation Data'!$H$29,0,10*ROW('Sanitation Data'!H68)))</f>
        <v/>
      </c>
      <c r="DG74" s="279" t="str">
        <f ca="true">+IF(OFFSET('Sanitation Data'!$H$30,0,10*ROW('Sanitation Data'!H68))="","",OFFSET('Sanitation Data'!$H$30,0,10*ROW('Sanitation Data'!H68)))</f>
        <v/>
      </c>
      <c r="DH74" s="279" t="str">
        <f ca="true">+IF(OFFSET('Sanitation Data'!$H$31,0,10*ROW('Sanitation Data'!H68))="","",OFFSET('Sanitation Data'!$H$31,0,10*ROW('Sanitation Data'!H68)))</f>
        <v/>
      </c>
      <c r="DI74" s="279" t="str">
        <f ca="true">+IF(OFFSET('Sanitation Data'!$H$32,0,10*ROW('Sanitation Data'!H68))="","",OFFSET('Sanitation Data'!$H$32,0,10*ROW('Sanitation Data'!H68)))</f>
        <v/>
      </c>
      <c r="DJ74" s="279" t="str">
        <f ca="true">+IF(OFFSET('Sanitation Data'!$I$28,0,10*ROW('Sanitation Data'!I68))="","",OFFSET('Sanitation Data'!$I$28,0,10*ROW('Sanitation Data'!I68)))</f>
        <v/>
      </c>
      <c r="DK74" s="279" t="str">
        <f ca="true">+IF(OFFSET('Sanitation Data'!$I$29,0,10*ROW('Sanitation Data'!I68))="","",OFFSET('Sanitation Data'!$I$29,0,10*ROW('Sanitation Data'!I68)))</f>
        <v/>
      </c>
      <c r="DL74" s="279" t="str">
        <f ca="true">+IF(OFFSET('Sanitation Data'!$I$30,0,10*ROW('Sanitation Data'!I68))="","",OFFSET('Sanitation Data'!$I$30,0,10*ROW('Sanitation Data'!I68)))</f>
        <v/>
      </c>
      <c r="DM74" s="279" t="str">
        <f ca="true">+IF(OFFSET('Sanitation Data'!$I$31,0,10*ROW('Sanitation Data'!I68))="","",OFFSET('Sanitation Data'!$I$31,0,10*ROW('Sanitation Data'!I68)))</f>
        <v/>
      </c>
      <c r="DN74" s="279" t="str">
        <f ca="true">+IF(OFFSET('Sanitation Data'!$I$32,0,10*ROW('Sanitation Data'!I68))="","",OFFSET('Sanitation Data'!$I$32,0,10*ROW('Sanitation Data'!I68)))</f>
        <v/>
      </c>
      <c r="DO74" s="279" t="str">
        <f ca="true">+IF(OFFSET('Hygiene Data'!$D$11,0,10*ROW('Hygiene Data'!D68))="","",OFFSET('Hygiene Data'!$D$11,0,10*ROW('Hygiene Data'!D68)))</f>
        <v/>
      </c>
      <c r="DP74" s="279" t="str">
        <f ca="true">+IF(OFFSET('Hygiene Data'!$D$12,0,10*ROW('Hygiene Data'!D68))="","",OFFSET('Hygiene Data'!$D$12,0,10*ROW('Hygiene Data'!D68)))</f>
        <v/>
      </c>
      <c r="DQ74" s="279" t="str">
        <f ca="true">+IF(OFFSET('Hygiene Data'!$D$13,0,10*ROW('Hygiene Data'!D68))="","",OFFSET('Hygiene Data'!$D$13,0,10*ROW('Hygiene Data'!D68)))</f>
        <v/>
      </c>
      <c r="DR74" s="279" t="str">
        <f ca="true">+IF(OFFSET('Hygiene Data'!$E$11,0,10*ROW('Hygiene Data'!E68))="","",OFFSET('Hygiene Data'!$E$11,0,10*ROW('Hygiene Data'!E68)))</f>
        <v/>
      </c>
      <c r="DS74" s="279" t="str">
        <f ca="true">+IF(OFFSET('Hygiene Data'!$E$12,0,10*ROW('Hygiene Data'!E68))="","",OFFSET('Hygiene Data'!$E$12,0,10*ROW('Hygiene Data'!E68)))</f>
        <v/>
      </c>
      <c r="DT74" s="279" t="str">
        <f ca="true">+IF(OFFSET('Hygiene Data'!$E$13,0,10*ROW('Hygiene Data'!E68))="","",OFFSET('Hygiene Data'!$E$13,0,10*ROW('Hygiene Data'!E68)))</f>
        <v/>
      </c>
      <c r="DU74" s="279" t="str">
        <f ca="true">+IF(OFFSET('Hygiene Data'!$F$11,0,10*ROW('Hygiene Data'!F68))="","",OFFSET('Hygiene Data'!$F$11,0,10*ROW('Hygiene Data'!F68)))</f>
        <v/>
      </c>
      <c r="DV74" s="279" t="str">
        <f ca="true">+IF(OFFSET('Hygiene Data'!$F$12,0,10*ROW('Hygiene Data'!F68))="","",OFFSET('Hygiene Data'!$F$12,0,10*ROW('Hygiene Data'!F68)))</f>
        <v/>
      </c>
      <c r="DW74" s="279" t="str">
        <f ca="true">+IF(OFFSET('Hygiene Data'!$F$13,0,10*ROW('Hygiene Data'!F68))="","",OFFSET('Hygiene Data'!$F$13,0,10*ROW('Hygiene Data'!F68)))</f>
        <v/>
      </c>
      <c r="DX74" s="279" t="str">
        <f ca="true">+IF(OFFSET('Hygiene Data'!$G$11,0,10*ROW('Hygiene Data'!G68))="","",OFFSET('Hygiene Data'!$G$11,0,10*ROW('Hygiene Data'!G68)))</f>
        <v/>
      </c>
      <c r="DY74" s="279" t="str">
        <f ca="true">+IF(OFFSET('Hygiene Data'!$G$12,0,10*ROW('Hygiene Data'!G68))="","",OFFSET('Hygiene Data'!$G$12,0,10*ROW('Hygiene Data'!G68)))</f>
        <v/>
      </c>
      <c r="DZ74" s="279" t="str">
        <f ca="true">+IF(OFFSET('Hygiene Data'!$G$13,0,10*ROW('Hygiene Data'!G68))="","",OFFSET('Hygiene Data'!$G$13,0,10*ROW('Hygiene Data'!G68)))</f>
        <v/>
      </c>
      <c r="EA74" s="279" t="str">
        <f ca="true">+IF(OFFSET('Hygiene Data'!$H$11,0,10*ROW('Hygiene Data'!H68))="","",OFFSET('Hygiene Data'!$H$11,0,10*ROW('Hygiene Data'!H68)))</f>
        <v/>
      </c>
      <c r="EB74" s="279" t="str">
        <f ca="true">+IF(OFFSET('Hygiene Data'!$H$12,0,10*ROW('Hygiene Data'!H68))="","",OFFSET('Hygiene Data'!$H$12,0,10*ROW('Hygiene Data'!H68)))</f>
        <v/>
      </c>
      <c r="EC74" s="279" t="str">
        <f ca="true">+IF(OFFSET('Hygiene Data'!$H$13,0,10*ROW('Hygiene Data'!H68))="","",OFFSET('Hygiene Data'!$H$13,0,10*ROW('Hygiene Data'!H68)))</f>
        <v/>
      </c>
      <c r="ED74" s="279" t="str">
        <f ca="true">+IF(OFFSET('Hygiene Data'!$I$11,0,10*ROW('Hygiene Data'!I68))="","",OFFSET('Hygiene Data'!$I$11,0,10*ROW('Hygiene Data'!I68)))</f>
        <v/>
      </c>
      <c r="EE74" s="279" t="str">
        <f ca="true">+IF(OFFSET('Hygiene Data'!$I$12,0,10*ROW('Hygiene Data'!I68))="","",OFFSET('Hygiene Data'!$I$12,0,10*ROW('Hygiene Data'!I68)))</f>
        <v/>
      </c>
      <c r="EF74" s="27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9"/>
      <c r="BS75" s="279" t="str">
        <f ca="true">+IF(OFFSET('Water Data'!$D$27,0,10*ROW('Water Data'!D69))="","",OFFSET('Water Data'!$D$27,0,10*ROW('Water Data'!D69)))</f>
        <v/>
      </c>
      <c r="BT75" s="279" t="str">
        <f ca="true">+IF(OFFSET('Water Data'!$D$28,0,10*ROW('Water Data'!D69))="","",OFFSET('Water Data'!$D$28,0,10*ROW('Water Data'!D69)))</f>
        <v/>
      </c>
      <c r="BU75" s="279" t="str">
        <f ca="true">+IF(OFFSET('Water Data'!$D$29,0,10*ROW('Water Data'!D69))="","",OFFSET('Water Data'!$D$29,0,10*ROW('Water Data'!D69)))</f>
        <v/>
      </c>
      <c r="BV75" s="279" t="str">
        <f ca="true">+IF(OFFSET('Water Data'!$E$27,0,10*ROW('Water Data'!E69))="","",OFFSET('Water Data'!$E$27,0,10*ROW('Water Data'!E69)))</f>
        <v/>
      </c>
      <c r="BW75" s="279" t="str">
        <f ca="true">+IF(OFFSET('Water Data'!$E$28,0,10*ROW('Water Data'!E69))="","",OFFSET('Water Data'!$E$28,0,10*ROW('Water Data'!E69)))</f>
        <v/>
      </c>
      <c r="BX75" s="279" t="str">
        <f ca="true">+IF(OFFSET('Water Data'!$E$29,0,10*ROW('Water Data'!E69))="","",OFFSET('Water Data'!$E$29,0,10*ROW('Water Data'!E69)))</f>
        <v/>
      </c>
      <c r="BY75" s="279" t="str">
        <f ca="true">+IF(OFFSET('Water Data'!$F$27,0,10*ROW('Water Data'!F69))="","",OFFSET('Water Data'!$F$27,0,10*ROW('Water Data'!F69)))</f>
        <v/>
      </c>
      <c r="BZ75" s="279" t="str">
        <f ca="true">+IF(OFFSET('Water Data'!$F$28,0,10*ROW('Water Data'!F69))="","",OFFSET('Water Data'!$F$28,0,10*ROW('Water Data'!F69)))</f>
        <v/>
      </c>
      <c r="CA75" s="279" t="str">
        <f ca="true">+IF(OFFSET('Water Data'!$F$29,0,10*ROW('Water Data'!F69))="","",OFFSET('Water Data'!$F$29,0,10*ROW('Water Data'!F69)))</f>
        <v/>
      </c>
      <c r="CB75" s="279" t="str">
        <f ca="true">+IF(OFFSET('Water Data'!$G$27,0,10*ROW('Water Data'!G69))="","",OFFSET('Water Data'!$G$27,0,10*ROW('Water Data'!G69)))</f>
        <v/>
      </c>
      <c r="CC75" s="279" t="str">
        <f ca="true">+IF(OFFSET('Water Data'!$G$28,0,10*ROW('Water Data'!G69))="","",OFFSET('Water Data'!$G$28,0,10*ROW('Water Data'!G69)))</f>
        <v/>
      </c>
      <c r="CD75" s="279" t="str">
        <f ca="true">+IF(OFFSET('Water Data'!$G$29,0,10*ROW('Water Data'!G69))="","",OFFSET('Water Data'!$G$29,0,10*ROW('Water Data'!G69)))</f>
        <v/>
      </c>
      <c r="CE75" s="279" t="str">
        <f ca="true">+IF(OFFSET('Water Data'!$H$27,0,10*ROW('Water Data'!H69))="","",OFFSET('Water Data'!$H$27,0,10*ROW('Water Data'!H69)))</f>
        <v/>
      </c>
      <c r="CF75" s="279" t="str">
        <f ca="true">+IF(OFFSET('Water Data'!$H$28,0,10*ROW('Water Data'!H69))="","",OFFSET('Water Data'!$H$28,0,10*ROW('Water Data'!H69)))</f>
        <v/>
      </c>
      <c r="CG75" s="279" t="str">
        <f ca="true">+IF(OFFSET('Water Data'!$H$29,0,10*ROW('Water Data'!H69))="","",OFFSET('Water Data'!$H$29,0,10*ROW('Water Data'!H69)))</f>
        <v/>
      </c>
      <c r="CH75" s="279" t="str">
        <f ca="true">+IF(OFFSET('Water Data'!$I$27,0,10*ROW('Water Data'!I69))="","",OFFSET('Water Data'!$I$27,0,10*ROW('Water Data'!I69)))</f>
        <v/>
      </c>
      <c r="CI75" s="279" t="str">
        <f ca="true">+IF(OFFSET('Water Data'!$I$28,0,10*ROW('Water Data'!I69))="","",OFFSET('Water Data'!$I$28,0,10*ROW('Water Data'!I69)))</f>
        <v/>
      </c>
      <c r="CJ75" s="279" t="str">
        <f ca="true">+IF(OFFSET('Water Data'!$I$29,0,10*ROW('Water Data'!I69))="","",OFFSET('Water Data'!$I$29,0,10*ROW('Water Data'!I69)))</f>
        <v/>
      </c>
      <c r="CK75" s="279" t="str">
        <f ca="true">+IF(OFFSET('Sanitation Data'!$D$28,0,10*ROW('Sanitation Data'!D69))="","",OFFSET('Sanitation Data'!$D$28,0,10*ROW('Sanitation Data'!D69)))</f>
        <v/>
      </c>
      <c r="CL75" s="279" t="str">
        <f ca="true">+IF(OFFSET('Sanitation Data'!$D$29,0,10*ROW('Sanitation Data'!D69))="","",OFFSET('Sanitation Data'!$D$29,0,10*ROW('Sanitation Data'!D69)))</f>
        <v/>
      </c>
      <c r="CM75" s="279" t="str">
        <f ca="true">+IF(OFFSET('Sanitation Data'!$D$30,0,10*ROW('Sanitation Data'!D69))="","",OFFSET('Sanitation Data'!$D$30,0,10*ROW('Sanitation Data'!D69)))</f>
        <v/>
      </c>
      <c r="CN75" s="279" t="str">
        <f ca="true">+IF(OFFSET('Sanitation Data'!$D$31,0,10*ROW('Sanitation Data'!D69))="","",OFFSET('Sanitation Data'!$D$31,0,10*ROW('Sanitation Data'!D69)))</f>
        <v/>
      </c>
      <c r="CO75" s="279" t="str">
        <f ca="true">+IF(OFFSET('Sanitation Data'!$D$32,0,10*ROW('Sanitation Data'!D69))="","",OFFSET('Sanitation Data'!$D$32,0,10*ROW('Sanitation Data'!D69)))</f>
        <v/>
      </c>
      <c r="CP75" s="279" t="str">
        <f ca="true">+IF(OFFSET('Sanitation Data'!$E$28,0,10*ROW('Sanitation Data'!E69))="","",OFFSET('Sanitation Data'!$E$28,0,10*ROW('Sanitation Data'!E69)))</f>
        <v/>
      </c>
      <c r="CQ75" s="279" t="str">
        <f ca="true">+IF(OFFSET('Sanitation Data'!$E$29,0,10*ROW('Sanitation Data'!E69))="","",OFFSET('Sanitation Data'!$E$29,0,10*ROW('Sanitation Data'!E69)))</f>
        <v/>
      </c>
      <c r="CR75" s="279" t="str">
        <f ca="true">+IF(OFFSET('Sanitation Data'!$E$30,0,10*ROW('Sanitation Data'!E69))="","",OFFSET('Sanitation Data'!$E$30,0,10*ROW('Sanitation Data'!E69)))</f>
        <v/>
      </c>
      <c r="CS75" s="279" t="str">
        <f ca="true">+IF(OFFSET('Sanitation Data'!$E$31,0,10*ROW('Sanitation Data'!E69))="","",OFFSET('Sanitation Data'!$E$31,0,10*ROW('Sanitation Data'!E69)))</f>
        <v/>
      </c>
      <c r="CT75" s="279" t="str">
        <f ca="true">+IF(OFFSET('Sanitation Data'!$E$32,0,10*ROW('Sanitation Data'!E69))="","",OFFSET('Sanitation Data'!$E$32,0,10*ROW('Sanitation Data'!E69)))</f>
        <v/>
      </c>
      <c r="CU75" s="279" t="str">
        <f ca="true">+IF(OFFSET('Sanitation Data'!$F$28,0,10*ROW('Sanitation Data'!F69))="","",OFFSET('Sanitation Data'!$F$28,0,10*ROW('Sanitation Data'!F69)))</f>
        <v/>
      </c>
      <c r="CV75" s="279" t="str">
        <f ca="true">+IF(OFFSET('Sanitation Data'!$F$29,0,10*ROW('Sanitation Data'!F69))="","",OFFSET('Sanitation Data'!$F$29,0,10*ROW('Sanitation Data'!F69)))</f>
        <v/>
      </c>
      <c r="CW75" s="279" t="str">
        <f ca="true">+IF(OFFSET('Sanitation Data'!$F$30,0,10*ROW('Sanitation Data'!F69))="","",OFFSET('Sanitation Data'!$F$30,0,10*ROW('Sanitation Data'!F69)))</f>
        <v/>
      </c>
      <c r="CX75" s="279" t="str">
        <f ca="true">+IF(OFFSET('Sanitation Data'!$F$31,0,10*ROW('Sanitation Data'!F69))="","",OFFSET('Sanitation Data'!$F$31,0,10*ROW('Sanitation Data'!F69)))</f>
        <v/>
      </c>
      <c r="CY75" s="279" t="str">
        <f ca="true">+IF(OFFSET('Sanitation Data'!$F$32,0,10*ROW('Sanitation Data'!F69))="","",OFFSET('Sanitation Data'!$F$32,0,10*ROW('Sanitation Data'!F69)))</f>
        <v/>
      </c>
      <c r="CZ75" s="279" t="str">
        <f ca="true">+IF(OFFSET('Sanitation Data'!$G$28,0,10*ROW('Sanitation Data'!G69))="","",OFFSET('Sanitation Data'!$G$28,0,10*ROW('Sanitation Data'!G69)))</f>
        <v/>
      </c>
      <c r="DA75" s="279" t="str">
        <f ca="true">+IF(OFFSET('Sanitation Data'!$G$29,0,10*ROW('Sanitation Data'!G69))="","",OFFSET('Sanitation Data'!$G$29,0,10*ROW('Sanitation Data'!G69)))</f>
        <v/>
      </c>
      <c r="DB75" s="279" t="str">
        <f ca="true">+IF(OFFSET('Sanitation Data'!$G$30,0,10*ROW('Sanitation Data'!G69))="","",OFFSET('Sanitation Data'!$G$30,0,10*ROW('Sanitation Data'!G69)))</f>
        <v/>
      </c>
      <c r="DC75" s="279" t="str">
        <f ca="true">+IF(OFFSET('Sanitation Data'!$G$31,0,10*ROW('Sanitation Data'!G69))="","",OFFSET('Sanitation Data'!$G$31,0,10*ROW('Sanitation Data'!G69)))</f>
        <v/>
      </c>
      <c r="DD75" s="279" t="str">
        <f ca="true">+IF(OFFSET('Sanitation Data'!$G$32,0,10*ROW('Sanitation Data'!G69))="","",OFFSET('Sanitation Data'!$G$32,0,10*ROW('Sanitation Data'!G69)))</f>
        <v/>
      </c>
      <c r="DE75" s="279" t="str">
        <f ca="true">+IF(OFFSET('Sanitation Data'!$H$28,0,10*ROW('Sanitation Data'!H69))="","",OFFSET('Sanitation Data'!$H$28,0,10*ROW('Sanitation Data'!H69)))</f>
        <v/>
      </c>
      <c r="DF75" s="279" t="str">
        <f ca="true">+IF(OFFSET('Sanitation Data'!$H$29,0,10*ROW('Sanitation Data'!H69))="","",OFFSET('Sanitation Data'!$H$29,0,10*ROW('Sanitation Data'!H69)))</f>
        <v/>
      </c>
      <c r="DG75" s="279" t="str">
        <f ca="true">+IF(OFFSET('Sanitation Data'!$H$30,0,10*ROW('Sanitation Data'!H69))="","",OFFSET('Sanitation Data'!$H$30,0,10*ROW('Sanitation Data'!H69)))</f>
        <v/>
      </c>
      <c r="DH75" s="279" t="str">
        <f ca="true">+IF(OFFSET('Sanitation Data'!$H$31,0,10*ROW('Sanitation Data'!H69))="","",OFFSET('Sanitation Data'!$H$31,0,10*ROW('Sanitation Data'!H69)))</f>
        <v/>
      </c>
      <c r="DI75" s="279" t="str">
        <f ca="true">+IF(OFFSET('Sanitation Data'!$H$32,0,10*ROW('Sanitation Data'!H69))="","",OFFSET('Sanitation Data'!$H$32,0,10*ROW('Sanitation Data'!H69)))</f>
        <v/>
      </c>
      <c r="DJ75" s="279" t="str">
        <f ca="true">+IF(OFFSET('Sanitation Data'!$I$28,0,10*ROW('Sanitation Data'!I69))="","",OFFSET('Sanitation Data'!$I$28,0,10*ROW('Sanitation Data'!I69)))</f>
        <v/>
      </c>
      <c r="DK75" s="279" t="str">
        <f ca="true">+IF(OFFSET('Sanitation Data'!$I$29,0,10*ROW('Sanitation Data'!I69))="","",OFFSET('Sanitation Data'!$I$29,0,10*ROW('Sanitation Data'!I69)))</f>
        <v/>
      </c>
      <c r="DL75" s="279" t="str">
        <f ca="true">+IF(OFFSET('Sanitation Data'!$I$30,0,10*ROW('Sanitation Data'!I69))="","",OFFSET('Sanitation Data'!$I$30,0,10*ROW('Sanitation Data'!I69)))</f>
        <v/>
      </c>
      <c r="DM75" s="279" t="str">
        <f ca="true">+IF(OFFSET('Sanitation Data'!$I$31,0,10*ROW('Sanitation Data'!I69))="","",OFFSET('Sanitation Data'!$I$31,0,10*ROW('Sanitation Data'!I69)))</f>
        <v/>
      </c>
      <c r="DN75" s="279" t="str">
        <f ca="true">+IF(OFFSET('Sanitation Data'!$I$32,0,10*ROW('Sanitation Data'!I69))="","",OFFSET('Sanitation Data'!$I$32,0,10*ROW('Sanitation Data'!I69)))</f>
        <v/>
      </c>
      <c r="DO75" s="279" t="str">
        <f ca="true">+IF(OFFSET('Hygiene Data'!$D$11,0,10*ROW('Hygiene Data'!D69))="","",OFFSET('Hygiene Data'!$D$11,0,10*ROW('Hygiene Data'!D69)))</f>
        <v/>
      </c>
      <c r="DP75" s="279" t="str">
        <f ca="true">+IF(OFFSET('Hygiene Data'!$D$12,0,10*ROW('Hygiene Data'!D69))="","",OFFSET('Hygiene Data'!$D$12,0,10*ROW('Hygiene Data'!D69)))</f>
        <v/>
      </c>
      <c r="DQ75" s="279" t="str">
        <f ca="true">+IF(OFFSET('Hygiene Data'!$D$13,0,10*ROW('Hygiene Data'!D69))="","",OFFSET('Hygiene Data'!$D$13,0,10*ROW('Hygiene Data'!D69)))</f>
        <v/>
      </c>
      <c r="DR75" s="279" t="str">
        <f ca="true">+IF(OFFSET('Hygiene Data'!$E$11,0,10*ROW('Hygiene Data'!E69))="","",OFFSET('Hygiene Data'!$E$11,0,10*ROW('Hygiene Data'!E69)))</f>
        <v/>
      </c>
      <c r="DS75" s="279" t="str">
        <f ca="true">+IF(OFFSET('Hygiene Data'!$E$12,0,10*ROW('Hygiene Data'!E69))="","",OFFSET('Hygiene Data'!$E$12,0,10*ROW('Hygiene Data'!E69)))</f>
        <v/>
      </c>
      <c r="DT75" s="279" t="str">
        <f ca="true">+IF(OFFSET('Hygiene Data'!$E$13,0,10*ROW('Hygiene Data'!E69))="","",OFFSET('Hygiene Data'!$E$13,0,10*ROW('Hygiene Data'!E69)))</f>
        <v/>
      </c>
      <c r="DU75" s="279" t="str">
        <f ca="true">+IF(OFFSET('Hygiene Data'!$F$11,0,10*ROW('Hygiene Data'!F69))="","",OFFSET('Hygiene Data'!$F$11,0,10*ROW('Hygiene Data'!F69)))</f>
        <v/>
      </c>
      <c r="DV75" s="279" t="str">
        <f ca="true">+IF(OFFSET('Hygiene Data'!$F$12,0,10*ROW('Hygiene Data'!F69))="","",OFFSET('Hygiene Data'!$F$12,0,10*ROW('Hygiene Data'!F69)))</f>
        <v/>
      </c>
      <c r="DW75" s="279" t="str">
        <f ca="true">+IF(OFFSET('Hygiene Data'!$F$13,0,10*ROW('Hygiene Data'!F69))="","",OFFSET('Hygiene Data'!$F$13,0,10*ROW('Hygiene Data'!F69)))</f>
        <v/>
      </c>
      <c r="DX75" s="279" t="str">
        <f ca="true">+IF(OFFSET('Hygiene Data'!$G$11,0,10*ROW('Hygiene Data'!G69))="","",OFFSET('Hygiene Data'!$G$11,0,10*ROW('Hygiene Data'!G69)))</f>
        <v/>
      </c>
      <c r="DY75" s="279" t="str">
        <f ca="true">+IF(OFFSET('Hygiene Data'!$G$12,0,10*ROW('Hygiene Data'!G69))="","",OFFSET('Hygiene Data'!$G$12,0,10*ROW('Hygiene Data'!G69)))</f>
        <v/>
      </c>
      <c r="DZ75" s="279" t="str">
        <f ca="true">+IF(OFFSET('Hygiene Data'!$G$13,0,10*ROW('Hygiene Data'!G69))="","",OFFSET('Hygiene Data'!$G$13,0,10*ROW('Hygiene Data'!G69)))</f>
        <v/>
      </c>
      <c r="EA75" s="279" t="str">
        <f ca="true">+IF(OFFSET('Hygiene Data'!$H$11,0,10*ROW('Hygiene Data'!H69))="","",OFFSET('Hygiene Data'!$H$11,0,10*ROW('Hygiene Data'!H69)))</f>
        <v/>
      </c>
      <c r="EB75" s="279" t="str">
        <f ca="true">+IF(OFFSET('Hygiene Data'!$H$12,0,10*ROW('Hygiene Data'!H69))="","",OFFSET('Hygiene Data'!$H$12,0,10*ROW('Hygiene Data'!H69)))</f>
        <v/>
      </c>
      <c r="EC75" s="279" t="str">
        <f ca="true">+IF(OFFSET('Hygiene Data'!$H$13,0,10*ROW('Hygiene Data'!H69))="","",OFFSET('Hygiene Data'!$H$13,0,10*ROW('Hygiene Data'!H69)))</f>
        <v/>
      </c>
      <c r="ED75" s="279" t="str">
        <f ca="true">+IF(OFFSET('Hygiene Data'!$I$11,0,10*ROW('Hygiene Data'!I69))="","",OFFSET('Hygiene Data'!$I$11,0,10*ROW('Hygiene Data'!I69)))</f>
        <v/>
      </c>
      <c r="EE75" s="279" t="str">
        <f ca="true">+IF(OFFSET('Hygiene Data'!$I$12,0,10*ROW('Hygiene Data'!I69))="","",OFFSET('Hygiene Data'!$I$12,0,10*ROW('Hygiene Data'!I69)))</f>
        <v/>
      </c>
      <c r="EF75" s="27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9"/>
      <c r="BS76" s="279" t="str">
        <f ca="true">+IF(OFFSET('Water Data'!$D$27,0,10*ROW('Water Data'!D70))="","",OFFSET('Water Data'!$D$27,0,10*ROW('Water Data'!D70)))</f>
        <v/>
      </c>
      <c r="BT76" s="279" t="str">
        <f ca="true">+IF(OFFSET('Water Data'!$D$28,0,10*ROW('Water Data'!D70))="","",OFFSET('Water Data'!$D$28,0,10*ROW('Water Data'!D70)))</f>
        <v/>
      </c>
      <c r="BU76" s="279" t="str">
        <f ca="true">+IF(OFFSET('Water Data'!$D$29,0,10*ROW('Water Data'!D70))="","",OFFSET('Water Data'!$D$29,0,10*ROW('Water Data'!D70)))</f>
        <v/>
      </c>
      <c r="BV76" s="279" t="str">
        <f ca="true">+IF(OFFSET('Water Data'!$E$27,0,10*ROW('Water Data'!E70))="","",OFFSET('Water Data'!$E$27,0,10*ROW('Water Data'!E70)))</f>
        <v/>
      </c>
      <c r="BW76" s="279" t="str">
        <f ca="true">+IF(OFFSET('Water Data'!$E$28,0,10*ROW('Water Data'!E70))="","",OFFSET('Water Data'!$E$28,0,10*ROW('Water Data'!E70)))</f>
        <v/>
      </c>
      <c r="BX76" s="279" t="str">
        <f ca="true">+IF(OFFSET('Water Data'!$E$29,0,10*ROW('Water Data'!E70))="","",OFFSET('Water Data'!$E$29,0,10*ROW('Water Data'!E70)))</f>
        <v/>
      </c>
      <c r="BY76" s="279" t="str">
        <f ca="true">+IF(OFFSET('Water Data'!$F$27,0,10*ROW('Water Data'!F70))="","",OFFSET('Water Data'!$F$27,0,10*ROW('Water Data'!F70)))</f>
        <v/>
      </c>
      <c r="BZ76" s="279" t="str">
        <f ca="true">+IF(OFFSET('Water Data'!$F$28,0,10*ROW('Water Data'!F70))="","",OFFSET('Water Data'!$F$28,0,10*ROW('Water Data'!F70)))</f>
        <v/>
      </c>
      <c r="CA76" s="279" t="str">
        <f ca="true">+IF(OFFSET('Water Data'!$F$29,0,10*ROW('Water Data'!F70))="","",OFFSET('Water Data'!$F$29,0,10*ROW('Water Data'!F70)))</f>
        <v/>
      </c>
      <c r="CB76" s="279" t="str">
        <f ca="true">+IF(OFFSET('Water Data'!$G$27,0,10*ROW('Water Data'!G70))="","",OFFSET('Water Data'!$G$27,0,10*ROW('Water Data'!G70)))</f>
        <v/>
      </c>
      <c r="CC76" s="279" t="str">
        <f ca="true">+IF(OFFSET('Water Data'!$G$28,0,10*ROW('Water Data'!G70))="","",OFFSET('Water Data'!$G$28,0,10*ROW('Water Data'!G70)))</f>
        <v/>
      </c>
      <c r="CD76" s="279" t="str">
        <f ca="true">+IF(OFFSET('Water Data'!$G$29,0,10*ROW('Water Data'!G70))="","",OFFSET('Water Data'!$G$29,0,10*ROW('Water Data'!G70)))</f>
        <v/>
      </c>
      <c r="CE76" s="279" t="str">
        <f ca="true">+IF(OFFSET('Water Data'!$H$27,0,10*ROW('Water Data'!H70))="","",OFFSET('Water Data'!$H$27,0,10*ROW('Water Data'!H70)))</f>
        <v/>
      </c>
      <c r="CF76" s="279" t="str">
        <f ca="true">+IF(OFFSET('Water Data'!$H$28,0,10*ROW('Water Data'!H70))="","",OFFSET('Water Data'!$H$28,0,10*ROW('Water Data'!H70)))</f>
        <v/>
      </c>
      <c r="CG76" s="279" t="str">
        <f ca="true">+IF(OFFSET('Water Data'!$H$29,0,10*ROW('Water Data'!H70))="","",OFFSET('Water Data'!$H$29,0,10*ROW('Water Data'!H70)))</f>
        <v/>
      </c>
      <c r="CH76" s="279" t="str">
        <f ca="true">+IF(OFFSET('Water Data'!$I$27,0,10*ROW('Water Data'!I70))="","",OFFSET('Water Data'!$I$27,0,10*ROW('Water Data'!I70)))</f>
        <v/>
      </c>
      <c r="CI76" s="279" t="str">
        <f ca="true">+IF(OFFSET('Water Data'!$I$28,0,10*ROW('Water Data'!I70))="","",OFFSET('Water Data'!$I$28,0,10*ROW('Water Data'!I70)))</f>
        <v/>
      </c>
      <c r="CJ76" s="279" t="str">
        <f ca="true">+IF(OFFSET('Water Data'!$I$29,0,10*ROW('Water Data'!I70))="","",OFFSET('Water Data'!$I$29,0,10*ROW('Water Data'!I70)))</f>
        <v/>
      </c>
      <c r="CK76" s="279" t="str">
        <f ca="true">+IF(OFFSET('Sanitation Data'!$D$28,0,10*ROW('Sanitation Data'!D70))="","",OFFSET('Sanitation Data'!$D$28,0,10*ROW('Sanitation Data'!D70)))</f>
        <v/>
      </c>
      <c r="CL76" s="279" t="str">
        <f ca="true">+IF(OFFSET('Sanitation Data'!$D$29,0,10*ROW('Sanitation Data'!D70))="","",OFFSET('Sanitation Data'!$D$29,0,10*ROW('Sanitation Data'!D70)))</f>
        <v/>
      </c>
      <c r="CM76" s="279" t="str">
        <f ca="true">+IF(OFFSET('Sanitation Data'!$D$30,0,10*ROW('Sanitation Data'!D70))="","",OFFSET('Sanitation Data'!$D$30,0,10*ROW('Sanitation Data'!D70)))</f>
        <v/>
      </c>
      <c r="CN76" s="279" t="str">
        <f ca="true">+IF(OFFSET('Sanitation Data'!$D$31,0,10*ROW('Sanitation Data'!D70))="","",OFFSET('Sanitation Data'!$D$31,0,10*ROW('Sanitation Data'!D70)))</f>
        <v/>
      </c>
      <c r="CO76" s="279" t="str">
        <f ca="true">+IF(OFFSET('Sanitation Data'!$D$32,0,10*ROW('Sanitation Data'!D70))="","",OFFSET('Sanitation Data'!$D$32,0,10*ROW('Sanitation Data'!D70)))</f>
        <v/>
      </c>
      <c r="CP76" s="279" t="str">
        <f ca="true">+IF(OFFSET('Sanitation Data'!$E$28,0,10*ROW('Sanitation Data'!E70))="","",OFFSET('Sanitation Data'!$E$28,0,10*ROW('Sanitation Data'!E70)))</f>
        <v/>
      </c>
      <c r="CQ76" s="279" t="str">
        <f ca="true">+IF(OFFSET('Sanitation Data'!$E$29,0,10*ROW('Sanitation Data'!E70))="","",OFFSET('Sanitation Data'!$E$29,0,10*ROW('Sanitation Data'!E70)))</f>
        <v/>
      </c>
      <c r="CR76" s="279" t="str">
        <f ca="true">+IF(OFFSET('Sanitation Data'!$E$30,0,10*ROW('Sanitation Data'!E70))="","",OFFSET('Sanitation Data'!$E$30,0,10*ROW('Sanitation Data'!E70)))</f>
        <v/>
      </c>
      <c r="CS76" s="279" t="str">
        <f ca="true">+IF(OFFSET('Sanitation Data'!$E$31,0,10*ROW('Sanitation Data'!E70))="","",OFFSET('Sanitation Data'!$E$31,0,10*ROW('Sanitation Data'!E70)))</f>
        <v/>
      </c>
      <c r="CT76" s="279" t="str">
        <f ca="true">+IF(OFFSET('Sanitation Data'!$E$32,0,10*ROW('Sanitation Data'!E70))="","",OFFSET('Sanitation Data'!$E$32,0,10*ROW('Sanitation Data'!E70)))</f>
        <v/>
      </c>
      <c r="CU76" s="279" t="str">
        <f ca="true">+IF(OFFSET('Sanitation Data'!$F$28,0,10*ROW('Sanitation Data'!F70))="","",OFFSET('Sanitation Data'!$F$28,0,10*ROW('Sanitation Data'!F70)))</f>
        <v/>
      </c>
      <c r="CV76" s="279" t="str">
        <f ca="true">+IF(OFFSET('Sanitation Data'!$F$29,0,10*ROW('Sanitation Data'!F70))="","",OFFSET('Sanitation Data'!$F$29,0,10*ROW('Sanitation Data'!F70)))</f>
        <v/>
      </c>
      <c r="CW76" s="279" t="str">
        <f ca="true">+IF(OFFSET('Sanitation Data'!$F$30,0,10*ROW('Sanitation Data'!F70))="","",OFFSET('Sanitation Data'!$F$30,0,10*ROW('Sanitation Data'!F70)))</f>
        <v/>
      </c>
      <c r="CX76" s="279" t="str">
        <f ca="true">+IF(OFFSET('Sanitation Data'!$F$31,0,10*ROW('Sanitation Data'!F70))="","",OFFSET('Sanitation Data'!$F$31,0,10*ROW('Sanitation Data'!F70)))</f>
        <v/>
      </c>
      <c r="CY76" s="279" t="str">
        <f ca="true">+IF(OFFSET('Sanitation Data'!$F$32,0,10*ROW('Sanitation Data'!F70))="","",OFFSET('Sanitation Data'!$F$32,0,10*ROW('Sanitation Data'!F70)))</f>
        <v/>
      </c>
      <c r="CZ76" s="279" t="str">
        <f ca="true">+IF(OFFSET('Sanitation Data'!$G$28,0,10*ROW('Sanitation Data'!G70))="","",OFFSET('Sanitation Data'!$G$28,0,10*ROW('Sanitation Data'!G70)))</f>
        <v/>
      </c>
      <c r="DA76" s="279" t="str">
        <f ca="true">+IF(OFFSET('Sanitation Data'!$G$29,0,10*ROW('Sanitation Data'!G70))="","",OFFSET('Sanitation Data'!$G$29,0,10*ROW('Sanitation Data'!G70)))</f>
        <v/>
      </c>
      <c r="DB76" s="279" t="str">
        <f ca="true">+IF(OFFSET('Sanitation Data'!$G$30,0,10*ROW('Sanitation Data'!G70))="","",OFFSET('Sanitation Data'!$G$30,0,10*ROW('Sanitation Data'!G70)))</f>
        <v/>
      </c>
      <c r="DC76" s="279" t="str">
        <f ca="true">+IF(OFFSET('Sanitation Data'!$G$31,0,10*ROW('Sanitation Data'!G70))="","",OFFSET('Sanitation Data'!$G$31,0,10*ROW('Sanitation Data'!G70)))</f>
        <v/>
      </c>
      <c r="DD76" s="279" t="str">
        <f ca="true">+IF(OFFSET('Sanitation Data'!$G$32,0,10*ROW('Sanitation Data'!G70))="","",OFFSET('Sanitation Data'!$G$32,0,10*ROW('Sanitation Data'!G70)))</f>
        <v/>
      </c>
      <c r="DE76" s="279" t="str">
        <f ca="true">+IF(OFFSET('Sanitation Data'!$H$28,0,10*ROW('Sanitation Data'!H70))="","",OFFSET('Sanitation Data'!$H$28,0,10*ROW('Sanitation Data'!H70)))</f>
        <v/>
      </c>
      <c r="DF76" s="279" t="str">
        <f ca="true">+IF(OFFSET('Sanitation Data'!$H$29,0,10*ROW('Sanitation Data'!H70))="","",OFFSET('Sanitation Data'!$H$29,0,10*ROW('Sanitation Data'!H70)))</f>
        <v/>
      </c>
      <c r="DG76" s="279" t="str">
        <f ca="true">+IF(OFFSET('Sanitation Data'!$H$30,0,10*ROW('Sanitation Data'!H70))="","",OFFSET('Sanitation Data'!$H$30,0,10*ROW('Sanitation Data'!H70)))</f>
        <v/>
      </c>
      <c r="DH76" s="279" t="str">
        <f ca="true">+IF(OFFSET('Sanitation Data'!$H$31,0,10*ROW('Sanitation Data'!H70))="","",OFFSET('Sanitation Data'!$H$31,0,10*ROW('Sanitation Data'!H70)))</f>
        <v/>
      </c>
      <c r="DI76" s="279" t="str">
        <f ca="true">+IF(OFFSET('Sanitation Data'!$H$32,0,10*ROW('Sanitation Data'!H70))="","",OFFSET('Sanitation Data'!$H$32,0,10*ROW('Sanitation Data'!H70)))</f>
        <v/>
      </c>
      <c r="DJ76" s="279" t="str">
        <f ca="true">+IF(OFFSET('Sanitation Data'!$I$28,0,10*ROW('Sanitation Data'!I70))="","",OFFSET('Sanitation Data'!$I$28,0,10*ROW('Sanitation Data'!I70)))</f>
        <v/>
      </c>
      <c r="DK76" s="279" t="str">
        <f ca="true">+IF(OFFSET('Sanitation Data'!$I$29,0,10*ROW('Sanitation Data'!I70))="","",OFFSET('Sanitation Data'!$I$29,0,10*ROW('Sanitation Data'!I70)))</f>
        <v/>
      </c>
      <c r="DL76" s="279" t="str">
        <f ca="true">+IF(OFFSET('Sanitation Data'!$I$30,0,10*ROW('Sanitation Data'!I70))="","",OFFSET('Sanitation Data'!$I$30,0,10*ROW('Sanitation Data'!I70)))</f>
        <v/>
      </c>
      <c r="DM76" s="279" t="str">
        <f ca="true">+IF(OFFSET('Sanitation Data'!$I$31,0,10*ROW('Sanitation Data'!I70))="","",OFFSET('Sanitation Data'!$I$31,0,10*ROW('Sanitation Data'!I70)))</f>
        <v/>
      </c>
      <c r="DN76" s="279" t="str">
        <f ca="true">+IF(OFFSET('Sanitation Data'!$I$32,0,10*ROW('Sanitation Data'!I70))="","",OFFSET('Sanitation Data'!$I$32,0,10*ROW('Sanitation Data'!I70)))</f>
        <v/>
      </c>
      <c r="DO76" s="279" t="str">
        <f ca="true">+IF(OFFSET('Hygiene Data'!$D$11,0,10*ROW('Hygiene Data'!D70))="","",OFFSET('Hygiene Data'!$D$11,0,10*ROW('Hygiene Data'!D70)))</f>
        <v/>
      </c>
      <c r="DP76" s="279" t="str">
        <f ca="true">+IF(OFFSET('Hygiene Data'!$D$12,0,10*ROW('Hygiene Data'!D70))="","",OFFSET('Hygiene Data'!$D$12,0,10*ROW('Hygiene Data'!D70)))</f>
        <v/>
      </c>
      <c r="DQ76" s="279" t="str">
        <f ca="true">+IF(OFFSET('Hygiene Data'!$D$13,0,10*ROW('Hygiene Data'!D70))="","",OFFSET('Hygiene Data'!$D$13,0,10*ROW('Hygiene Data'!D70)))</f>
        <v/>
      </c>
      <c r="DR76" s="279" t="str">
        <f ca="true">+IF(OFFSET('Hygiene Data'!$E$11,0,10*ROW('Hygiene Data'!E70))="","",OFFSET('Hygiene Data'!$E$11,0,10*ROW('Hygiene Data'!E70)))</f>
        <v/>
      </c>
      <c r="DS76" s="279" t="str">
        <f ca="true">+IF(OFFSET('Hygiene Data'!$E$12,0,10*ROW('Hygiene Data'!E70))="","",OFFSET('Hygiene Data'!$E$12,0,10*ROW('Hygiene Data'!E70)))</f>
        <v/>
      </c>
      <c r="DT76" s="279" t="str">
        <f ca="true">+IF(OFFSET('Hygiene Data'!$E$13,0,10*ROW('Hygiene Data'!E70))="","",OFFSET('Hygiene Data'!$E$13,0,10*ROW('Hygiene Data'!E70)))</f>
        <v/>
      </c>
      <c r="DU76" s="279" t="str">
        <f ca="true">+IF(OFFSET('Hygiene Data'!$F$11,0,10*ROW('Hygiene Data'!F70))="","",OFFSET('Hygiene Data'!$F$11,0,10*ROW('Hygiene Data'!F70)))</f>
        <v/>
      </c>
      <c r="DV76" s="279" t="str">
        <f ca="true">+IF(OFFSET('Hygiene Data'!$F$12,0,10*ROW('Hygiene Data'!F70))="","",OFFSET('Hygiene Data'!$F$12,0,10*ROW('Hygiene Data'!F70)))</f>
        <v/>
      </c>
      <c r="DW76" s="279" t="str">
        <f ca="true">+IF(OFFSET('Hygiene Data'!$F$13,0,10*ROW('Hygiene Data'!F70))="","",OFFSET('Hygiene Data'!$F$13,0,10*ROW('Hygiene Data'!F70)))</f>
        <v/>
      </c>
      <c r="DX76" s="279" t="str">
        <f ca="true">+IF(OFFSET('Hygiene Data'!$G$11,0,10*ROW('Hygiene Data'!G70))="","",OFFSET('Hygiene Data'!$G$11,0,10*ROW('Hygiene Data'!G70)))</f>
        <v/>
      </c>
      <c r="DY76" s="279" t="str">
        <f ca="true">+IF(OFFSET('Hygiene Data'!$G$12,0,10*ROW('Hygiene Data'!G70))="","",OFFSET('Hygiene Data'!$G$12,0,10*ROW('Hygiene Data'!G70)))</f>
        <v/>
      </c>
      <c r="DZ76" s="279" t="str">
        <f ca="true">+IF(OFFSET('Hygiene Data'!$G$13,0,10*ROW('Hygiene Data'!G70))="","",OFFSET('Hygiene Data'!$G$13,0,10*ROW('Hygiene Data'!G70)))</f>
        <v/>
      </c>
      <c r="EA76" s="279" t="str">
        <f ca="true">+IF(OFFSET('Hygiene Data'!$H$11,0,10*ROW('Hygiene Data'!H70))="","",OFFSET('Hygiene Data'!$H$11,0,10*ROW('Hygiene Data'!H70)))</f>
        <v/>
      </c>
      <c r="EB76" s="279" t="str">
        <f ca="true">+IF(OFFSET('Hygiene Data'!$H$12,0,10*ROW('Hygiene Data'!H70))="","",OFFSET('Hygiene Data'!$H$12,0,10*ROW('Hygiene Data'!H70)))</f>
        <v/>
      </c>
      <c r="EC76" s="279" t="str">
        <f ca="true">+IF(OFFSET('Hygiene Data'!$H$13,0,10*ROW('Hygiene Data'!H70))="","",OFFSET('Hygiene Data'!$H$13,0,10*ROW('Hygiene Data'!H70)))</f>
        <v/>
      </c>
      <c r="ED76" s="279" t="str">
        <f ca="true">+IF(OFFSET('Hygiene Data'!$I$11,0,10*ROW('Hygiene Data'!I70))="","",OFFSET('Hygiene Data'!$I$11,0,10*ROW('Hygiene Data'!I70)))</f>
        <v/>
      </c>
      <c r="EE76" s="279" t="str">
        <f ca="true">+IF(OFFSET('Hygiene Data'!$I$12,0,10*ROW('Hygiene Data'!I70))="","",OFFSET('Hygiene Data'!$I$12,0,10*ROW('Hygiene Data'!I70)))</f>
        <v/>
      </c>
      <c r="EF76" s="27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9"/>
      <c r="BS77" s="279" t="str">
        <f ca="true">+IF(OFFSET('Water Data'!$D$27,0,10*ROW('Water Data'!D71))="","",OFFSET('Water Data'!$D$27,0,10*ROW('Water Data'!D71)))</f>
        <v/>
      </c>
      <c r="BT77" s="279" t="str">
        <f ca="true">+IF(OFFSET('Water Data'!$D$28,0,10*ROW('Water Data'!D71))="","",OFFSET('Water Data'!$D$28,0,10*ROW('Water Data'!D71)))</f>
        <v/>
      </c>
      <c r="BU77" s="279" t="str">
        <f ca="true">+IF(OFFSET('Water Data'!$D$29,0,10*ROW('Water Data'!D71))="","",OFFSET('Water Data'!$D$29,0,10*ROW('Water Data'!D71)))</f>
        <v/>
      </c>
      <c r="BV77" s="279" t="str">
        <f ca="true">+IF(OFFSET('Water Data'!$E$27,0,10*ROW('Water Data'!E71))="","",OFFSET('Water Data'!$E$27,0,10*ROW('Water Data'!E71)))</f>
        <v/>
      </c>
      <c r="BW77" s="279" t="str">
        <f ca="true">+IF(OFFSET('Water Data'!$E$28,0,10*ROW('Water Data'!E71))="","",OFFSET('Water Data'!$E$28,0,10*ROW('Water Data'!E71)))</f>
        <v/>
      </c>
      <c r="BX77" s="279" t="str">
        <f ca="true">+IF(OFFSET('Water Data'!$E$29,0,10*ROW('Water Data'!E71))="","",OFFSET('Water Data'!$E$29,0,10*ROW('Water Data'!E71)))</f>
        <v/>
      </c>
      <c r="BY77" s="279" t="str">
        <f ca="true">+IF(OFFSET('Water Data'!$F$27,0,10*ROW('Water Data'!F71))="","",OFFSET('Water Data'!$F$27,0,10*ROW('Water Data'!F71)))</f>
        <v/>
      </c>
      <c r="BZ77" s="279" t="str">
        <f ca="true">+IF(OFFSET('Water Data'!$F$28,0,10*ROW('Water Data'!F71))="","",OFFSET('Water Data'!$F$28,0,10*ROW('Water Data'!F71)))</f>
        <v/>
      </c>
      <c r="CA77" s="279" t="str">
        <f ca="true">+IF(OFFSET('Water Data'!$F$29,0,10*ROW('Water Data'!F71))="","",OFFSET('Water Data'!$F$29,0,10*ROW('Water Data'!F71)))</f>
        <v/>
      </c>
      <c r="CB77" s="279" t="str">
        <f ca="true">+IF(OFFSET('Water Data'!$G$27,0,10*ROW('Water Data'!G71))="","",OFFSET('Water Data'!$G$27,0,10*ROW('Water Data'!G71)))</f>
        <v/>
      </c>
      <c r="CC77" s="279" t="str">
        <f ca="true">+IF(OFFSET('Water Data'!$G$28,0,10*ROW('Water Data'!G71))="","",OFFSET('Water Data'!$G$28,0,10*ROW('Water Data'!G71)))</f>
        <v/>
      </c>
      <c r="CD77" s="279" t="str">
        <f ca="true">+IF(OFFSET('Water Data'!$G$29,0,10*ROW('Water Data'!G71))="","",OFFSET('Water Data'!$G$29,0,10*ROW('Water Data'!G71)))</f>
        <v/>
      </c>
      <c r="CE77" s="279" t="str">
        <f ca="true">+IF(OFFSET('Water Data'!$H$27,0,10*ROW('Water Data'!H71))="","",OFFSET('Water Data'!$H$27,0,10*ROW('Water Data'!H71)))</f>
        <v/>
      </c>
      <c r="CF77" s="279" t="str">
        <f ca="true">+IF(OFFSET('Water Data'!$H$28,0,10*ROW('Water Data'!H71))="","",OFFSET('Water Data'!$H$28,0,10*ROW('Water Data'!H71)))</f>
        <v/>
      </c>
      <c r="CG77" s="279" t="str">
        <f ca="true">+IF(OFFSET('Water Data'!$H$29,0,10*ROW('Water Data'!H71))="","",OFFSET('Water Data'!$H$29,0,10*ROW('Water Data'!H71)))</f>
        <v/>
      </c>
      <c r="CH77" s="279" t="str">
        <f ca="true">+IF(OFFSET('Water Data'!$I$27,0,10*ROW('Water Data'!I71))="","",OFFSET('Water Data'!$I$27,0,10*ROW('Water Data'!I71)))</f>
        <v/>
      </c>
      <c r="CI77" s="279" t="str">
        <f ca="true">+IF(OFFSET('Water Data'!$I$28,0,10*ROW('Water Data'!I71))="","",OFFSET('Water Data'!$I$28,0,10*ROW('Water Data'!I71)))</f>
        <v/>
      </c>
      <c r="CJ77" s="279" t="str">
        <f ca="true">+IF(OFFSET('Water Data'!$I$29,0,10*ROW('Water Data'!I71))="","",OFFSET('Water Data'!$I$29,0,10*ROW('Water Data'!I71)))</f>
        <v/>
      </c>
      <c r="CK77" s="279" t="str">
        <f ca="true">+IF(OFFSET('Sanitation Data'!$D$28,0,10*ROW('Sanitation Data'!D71))="","",OFFSET('Sanitation Data'!$D$28,0,10*ROW('Sanitation Data'!D71)))</f>
        <v/>
      </c>
      <c r="CL77" s="279" t="str">
        <f ca="true">+IF(OFFSET('Sanitation Data'!$D$29,0,10*ROW('Sanitation Data'!D71))="","",OFFSET('Sanitation Data'!$D$29,0,10*ROW('Sanitation Data'!D71)))</f>
        <v/>
      </c>
      <c r="CM77" s="279" t="str">
        <f ca="true">+IF(OFFSET('Sanitation Data'!$D$30,0,10*ROW('Sanitation Data'!D71))="","",OFFSET('Sanitation Data'!$D$30,0,10*ROW('Sanitation Data'!D71)))</f>
        <v/>
      </c>
      <c r="CN77" s="279" t="str">
        <f ca="true">+IF(OFFSET('Sanitation Data'!$D$31,0,10*ROW('Sanitation Data'!D71))="","",OFFSET('Sanitation Data'!$D$31,0,10*ROW('Sanitation Data'!D71)))</f>
        <v/>
      </c>
      <c r="CO77" s="279" t="str">
        <f ca="true">+IF(OFFSET('Sanitation Data'!$D$32,0,10*ROW('Sanitation Data'!D71))="","",OFFSET('Sanitation Data'!$D$32,0,10*ROW('Sanitation Data'!D71)))</f>
        <v/>
      </c>
      <c r="CP77" s="279" t="str">
        <f ca="true">+IF(OFFSET('Sanitation Data'!$E$28,0,10*ROW('Sanitation Data'!E71))="","",OFFSET('Sanitation Data'!$E$28,0,10*ROW('Sanitation Data'!E71)))</f>
        <v/>
      </c>
      <c r="CQ77" s="279" t="str">
        <f ca="true">+IF(OFFSET('Sanitation Data'!$E$29,0,10*ROW('Sanitation Data'!E71))="","",OFFSET('Sanitation Data'!$E$29,0,10*ROW('Sanitation Data'!E71)))</f>
        <v/>
      </c>
      <c r="CR77" s="279" t="str">
        <f ca="true">+IF(OFFSET('Sanitation Data'!$E$30,0,10*ROW('Sanitation Data'!E71))="","",OFFSET('Sanitation Data'!$E$30,0,10*ROW('Sanitation Data'!E71)))</f>
        <v/>
      </c>
      <c r="CS77" s="279" t="str">
        <f ca="true">+IF(OFFSET('Sanitation Data'!$E$31,0,10*ROW('Sanitation Data'!E71))="","",OFFSET('Sanitation Data'!$E$31,0,10*ROW('Sanitation Data'!E71)))</f>
        <v/>
      </c>
      <c r="CT77" s="279" t="str">
        <f ca="true">+IF(OFFSET('Sanitation Data'!$E$32,0,10*ROW('Sanitation Data'!E71))="","",OFFSET('Sanitation Data'!$E$32,0,10*ROW('Sanitation Data'!E71)))</f>
        <v/>
      </c>
      <c r="CU77" s="279" t="str">
        <f ca="true">+IF(OFFSET('Sanitation Data'!$F$28,0,10*ROW('Sanitation Data'!F71))="","",OFFSET('Sanitation Data'!$F$28,0,10*ROW('Sanitation Data'!F71)))</f>
        <v/>
      </c>
      <c r="CV77" s="279" t="str">
        <f ca="true">+IF(OFFSET('Sanitation Data'!$F$29,0,10*ROW('Sanitation Data'!F71))="","",OFFSET('Sanitation Data'!$F$29,0,10*ROW('Sanitation Data'!F71)))</f>
        <v/>
      </c>
      <c r="CW77" s="279" t="str">
        <f ca="true">+IF(OFFSET('Sanitation Data'!$F$30,0,10*ROW('Sanitation Data'!F71))="","",OFFSET('Sanitation Data'!$F$30,0,10*ROW('Sanitation Data'!F71)))</f>
        <v/>
      </c>
      <c r="CX77" s="279" t="str">
        <f ca="true">+IF(OFFSET('Sanitation Data'!$F$31,0,10*ROW('Sanitation Data'!F71))="","",OFFSET('Sanitation Data'!$F$31,0,10*ROW('Sanitation Data'!F71)))</f>
        <v/>
      </c>
      <c r="CY77" s="279" t="str">
        <f ca="true">+IF(OFFSET('Sanitation Data'!$F$32,0,10*ROW('Sanitation Data'!F71))="","",OFFSET('Sanitation Data'!$F$32,0,10*ROW('Sanitation Data'!F71)))</f>
        <v/>
      </c>
      <c r="CZ77" s="279" t="str">
        <f ca="true">+IF(OFFSET('Sanitation Data'!$G$28,0,10*ROW('Sanitation Data'!G71))="","",OFFSET('Sanitation Data'!$G$28,0,10*ROW('Sanitation Data'!G71)))</f>
        <v/>
      </c>
      <c r="DA77" s="279" t="str">
        <f ca="true">+IF(OFFSET('Sanitation Data'!$G$29,0,10*ROW('Sanitation Data'!G71))="","",OFFSET('Sanitation Data'!$G$29,0,10*ROW('Sanitation Data'!G71)))</f>
        <v/>
      </c>
      <c r="DB77" s="279" t="str">
        <f ca="true">+IF(OFFSET('Sanitation Data'!$G$30,0,10*ROW('Sanitation Data'!G71))="","",OFFSET('Sanitation Data'!$G$30,0,10*ROW('Sanitation Data'!G71)))</f>
        <v/>
      </c>
      <c r="DC77" s="279" t="str">
        <f ca="true">+IF(OFFSET('Sanitation Data'!$G$31,0,10*ROW('Sanitation Data'!G71))="","",OFFSET('Sanitation Data'!$G$31,0,10*ROW('Sanitation Data'!G71)))</f>
        <v/>
      </c>
      <c r="DD77" s="279" t="str">
        <f ca="true">+IF(OFFSET('Sanitation Data'!$G$32,0,10*ROW('Sanitation Data'!G71))="","",OFFSET('Sanitation Data'!$G$32,0,10*ROW('Sanitation Data'!G71)))</f>
        <v/>
      </c>
      <c r="DE77" s="279" t="str">
        <f ca="true">+IF(OFFSET('Sanitation Data'!$H$28,0,10*ROW('Sanitation Data'!H71))="","",OFFSET('Sanitation Data'!$H$28,0,10*ROW('Sanitation Data'!H71)))</f>
        <v/>
      </c>
      <c r="DF77" s="279" t="str">
        <f ca="true">+IF(OFFSET('Sanitation Data'!$H$29,0,10*ROW('Sanitation Data'!H71))="","",OFFSET('Sanitation Data'!$H$29,0,10*ROW('Sanitation Data'!H71)))</f>
        <v/>
      </c>
      <c r="DG77" s="279" t="str">
        <f ca="true">+IF(OFFSET('Sanitation Data'!$H$30,0,10*ROW('Sanitation Data'!H71))="","",OFFSET('Sanitation Data'!$H$30,0,10*ROW('Sanitation Data'!H71)))</f>
        <v/>
      </c>
      <c r="DH77" s="279" t="str">
        <f ca="true">+IF(OFFSET('Sanitation Data'!$H$31,0,10*ROW('Sanitation Data'!H71))="","",OFFSET('Sanitation Data'!$H$31,0,10*ROW('Sanitation Data'!H71)))</f>
        <v/>
      </c>
      <c r="DI77" s="279" t="str">
        <f ca="true">+IF(OFFSET('Sanitation Data'!$H$32,0,10*ROW('Sanitation Data'!H71))="","",OFFSET('Sanitation Data'!$H$32,0,10*ROW('Sanitation Data'!H71)))</f>
        <v/>
      </c>
      <c r="DJ77" s="279" t="str">
        <f ca="true">+IF(OFFSET('Sanitation Data'!$I$28,0,10*ROW('Sanitation Data'!I71))="","",OFFSET('Sanitation Data'!$I$28,0,10*ROW('Sanitation Data'!I71)))</f>
        <v/>
      </c>
      <c r="DK77" s="279" t="str">
        <f ca="true">+IF(OFFSET('Sanitation Data'!$I$29,0,10*ROW('Sanitation Data'!I71))="","",OFFSET('Sanitation Data'!$I$29,0,10*ROW('Sanitation Data'!I71)))</f>
        <v/>
      </c>
      <c r="DL77" s="279" t="str">
        <f ca="true">+IF(OFFSET('Sanitation Data'!$I$30,0,10*ROW('Sanitation Data'!I71))="","",OFFSET('Sanitation Data'!$I$30,0,10*ROW('Sanitation Data'!I71)))</f>
        <v/>
      </c>
      <c r="DM77" s="279" t="str">
        <f ca="true">+IF(OFFSET('Sanitation Data'!$I$31,0,10*ROW('Sanitation Data'!I71))="","",OFFSET('Sanitation Data'!$I$31,0,10*ROW('Sanitation Data'!I71)))</f>
        <v/>
      </c>
      <c r="DN77" s="279" t="str">
        <f ca="true">+IF(OFFSET('Sanitation Data'!$I$32,0,10*ROW('Sanitation Data'!I71))="","",OFFSET('Sanitation Data'!$I$32,0,10*ROW('Sanitation Data'!I71)))</f>
        <v/>
      </c>
      <c r="DO77" s="279" t="str">
        <f ca="true">+IF(OFFSET('Hygiene Data'!$D$11,0,10*ROW('Hygiene Data'!D71))="","",OFFSET('Hygiene Data'!$D$11,0,10*ROW('Hygiene Data'!D71)))</f>
        <v/>
      </c>
      <c r="DP77" s="279" t="str">
        <f ca="true">+IF(OFFSET('Hygiene Data'!$D$12,0,10*ROW('Hygiene Data'!D71))="","",OFFSET('Hygiene Data'!$D$12,0,10*ROW('Hygiene Data'!D71)))</f>
        <v/>
      </c>
      <c r="DQ77" s="279" t="str">
        <f ca="true">+IF(OFFSET('Hygiene Data'!$D$13,0,10*ROW('Hygiene Data'!D71))="","",OFFSET('Hygiene Data'!$D$13,0,10*ROW('Hygiene Data'!D71)))</f>
        <v/>
      </c>
      <c r="DR77" s="279" t="str">
        <f ca="true">+IF(OFFSET('Hygiene Data'!$E$11,0,10*ROW('Hygiene Data'!E71))="","",OFFSET('Hygiene Data'!$E$11,0,10*ROW('Hygiene Data'!E71)))</f>
        <v/>
      </c>
      <c r="DS77" s="279" t="str">
        <f ca="true">+IF(OFFSET('Hygiene Data'!$E$12,0,10*ROW('Hygiene Data'!E71))="","",OFFSET('Hygiene Data'!$E$12,0,10*ROW('Hygiene Data'!E71)))</f>
        <v/>
      </c>
      <c r="DT77" s="279" t="str">
        <f ca="true">+IF(OFFSET('Hygiene Data'!$E$13,0,10*ROW('Hygiene Data'!E71))="","",OFFSET('Hygiene Data'!$E$13,0,10*ROW('Hygiene Data'!E71)))</f>
        <v/>
      </c>
      <c r="DU77" s="279" t="str">
        <f ca="true">+IF(OFFSET('Hygiene Data'!$F$11,0,10*ROW('Hygiene Data'!F71))="","",OFFSET('Hygiene Data'!$F$11,0,10*ROW('Hygiene Data'!F71)))</f>
        <v/>
      </c>
      <c r="DV77" s="279" t="str">
        <f ca="true">+IF(OFFSET('Hygiene Data'!$F$12,0,10*ROW('Hygiene Data'!F71))="","",OFFSET('Hygiene Data'!$F$12,0,10*ROW('Hygiene Data'!F71)))</f>
        <v/>
      </c>
      <c r="DW77" s="279" t="str">
        <f ca="true">+IF(OFFSET('Hygiene Data'!$F$13,0,10*ROW('Hygiene Data'!F71))="","",OFFSET('Hygiene Data'!$F$13,0,10*ROW('Hygiene Data'!F71)))</f>
        <v/>
      </c>
      <c r="DX77" s="279" t="str">
        <f ca="true">+IF(OFFSET('Hygiene Data'!$G$11,0,10*ROW('Hygiene Data'!G71))="","",OFFSET('Hygiene Data'!$G$11,0,10*ROW('Hygiene Data'!G71)))</f>
        <v/>
      </c>
      <c r="DY77" s="279" t="str">
        <f ca="true">+IF(OFFSET('Hygiene Data'!$G$12,0,10*ROW('Hygiene Data'!G71))="","",OFFSET('Hygiene Data'!$G$12,0,10*ROW('Hygiene Data'!G71)))</f>
        <v/>
      </c>
      <c r="DZ77" s="279" t="str">
        <f ca="true">+IF(OFFSET('Hygiene Data'!$G$13,0,10*ROW('Hygiene Data'!G71))="","",OFFSET('Hygiene Data'!$G$13,0,10*ROW('Hygiene Data'!G71)))</f>
        <v/>
      </c>
      <c r="EA77" s="279" t="str">
        <f ca="true">+IF(OFFSET('Hygiene Data'!$H$11,0,10*ROW('Hygiene Data'!H71))="","",OFFSET('Hygiene Data'!$H$11,0,10*ROW('Hygiene Data'!H71)))</f>
        <v/>
      </c>
      <c r="EB77" s="279" t="str">
        <f ca="true">+IF(OFFSET('Hygiene Data'!$H$12,0,10*ROW('Hygiene Data'!H71))="","",OFFSET('Hygiene Data'!$H$12,0,10*ROW('Hygiene Data'!H71)))</f>
        <v/>
      </c>
      <c r="EC77" s="279" t="str">
        <f ca="true">+IF(OFFSET('Hygiene Data'!$H$13,0,10*ROW('Hygiene Data'!H71))="","",OFFSET('Hygiene Data'!$H$13,0,10*ROW('Hygiene Data'!H71)))</f>
        <v/>
      </c>
      <c r="ED77" s="279" t="str">
        <f ca="true">+IF(OFFSET('Hygiene Data'!$I$11,0,10*ROW('Hygiene Data'!I71))="","",OFFSET('Hygiene Data'!$I$11,0,10*ROW('Hygiene Data'!I71)))</f>
        <v/>
      </c>
      <c r="EE77" s="279" t="str">
        <f ca="true">+IF(OFFSET('Hygiene Data'!$I$12,0,10*ROW('Hygiene Data'!I71))="","",OFFSET('Hygiene Data'!$I$12,0,10*ROW('Hygiene Data'!I71)))</f>
        <v/>
      </c>
      <c r="EF77" s="27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9"/>
      <c r="BS78" s="279" t="str">
        <f ca="true">+IF(OFFSET('Water Data'!$D$27,0,10*ROW('Water Data'!D72))="","",OFFSET('Water Data'!$D$27,0,10*ROW('Water Data'!D72)))</f>
        <v/>
      </c>
      <c r="BT78" s="279" t="str">
        <f ca="true">+IF(OFFSET('Water Data'!$D$28,0,10*ROW('Water Data'!D72))="","",OFFSET('Water Data'!$D$28,0,10*ROW('Water Data'!D72)))</f>
        <v/>
      </c>
      <c r="BU78" s="279" t="str">
        <f ca="true">+IF(OFFSET('Water Data'!$D$29,0,10*ROW('Water Data'!D72))="","",OFFSET('Water Data'!$D$29,0,10*ROW('Water Data'!D72)))</f>
        <v/>
      </c>
      <c r="BV78" s="279" t="str">
        <f ca="true">+IF(OFFSET('Water Data'!$E$27,0,10*ROW('Water Data'!E72))="","",OFFSET('Water Data'!$E$27,0,10*ROW('Water Data'!E72)))</f>
        <v/>
      </c>
      <c r="BW78" s="279" t="str">
        <f ca="true">+IF(OFFSET('Water Data'!$E$28,0,10*ROW('Water Data'!E72))="","",OFFSET('Water Data'!$E$28,0,10*ROW('Water Data'!E72)))</f>
        <v/>
      </c>
      <c r="BX78" s="279" t="str">
        <f ca="true">+IF(OFFSET('Water Data'!$E$29,0,10*ROW('Water Data'!E72))="","",OFFSET('Water Data'!$E$29,0,10*ROW('Water Data'!E72)))</f>
        <v/>
      </c>
      <c r="BY78" s="279" t="str">
        <f ca="true">+IF(OFFSET('Water Data'!$F$27,0,10*ROW('Water Data'!F72))="","",OFFSET('Water Data'!$F$27,0,10*ROW('Water Data'!F72)))</f>
        <v/>
      </c>
      <c r="BZ78" s="279" t="str">
        <f ca="true">+IF(OFFSET('Water Data'!$F$28,0,10*ROW('Water Data'!F72))="","",OFFSET('Water Data'!$F$28,0,10*ROW('Water Data'!F72)))</f>
        <v/>
      </c>
      <c r="CA78" s="279" t="str">
        <f ca="true">+IF(OFFSET('Water Data'!$F$29,0,10*ROW('Water Data'!F72))="","",OFFSET('Water Data'!$F$29,0,10*ROW('Water Data'!F72)))</f>
        <v/>
      </c>
      <c r="CB78" s="279" t="str">
        <f ca="true">+IF(OFFSET('Water Data'!$G$27,0,10*ROW('Water Data'!G72))="","",OFFSET('Water Data'!$G$27,0,10*ROW('Water Data'!G72)))</f>
        <v/>
      </c>
      <c r="CC78" s="279" t="str">
        <f ca="true">+IF(OFFSET('Water Data'!$G$28,0,10*ROW('Water Data'!G72))="","",OFFSET('Water Data'!$G$28,0,10*ROW('Water Data'!G72)))</f>
        <v/>
      </c>
      <c r="CD78" s="279" t="str">
        <f ca="true">+IF(OFFSET('Water Data'!$G$29,0,10*ROW('Water Data'!G72))="","",OFFSET('Water Data'!$G$29,0,10*ROW('Water Data'!G72)))</f>
        <v/>
      </c>
      <c r="CE78" s="279" t="str">
        <f ca="true">+IF(OFFSET('Water Data'!$H$27,0,10*ROW('Water Data'!H72))="","",OFFSET('Water Data'!$H$27,0,10*ROW('Water Data'!H72)))</f>
        <v/>
      </c>
      <c r="CF78" s="279" t="str">
        <f ca="true">+IF(OFFSET('Water Data'!$H$28,0,10*ROW('Water Data'!H72))="","",OFFSET('Water Data'!$H$28,0,10*ROW('Water Data'!H72)))</f>
        <v/>
      </c>
      <c r="CG78" s="279" t="str">
        <f ca="true">+IF(OFFSET('Water Data'!$H$29,0,10*ROW('Water Data'!H72))="","",OFFSET('Water Data'!$H$29,0,10*ROW('Water Data'!H72)))</f>
        <v/>
      </c>
      <c r="CH78" s="279" t="str">
        <f ca="true">+IF(OFFSET('Water Data'!$I$27,0,10*ROW('Water Data'!I72))="","",OFFSET('Water Data'!$I$27,0,10*ROW('Water Data'!I72)))</f>
        <v/>
      </c>
      <c r="CI78" s="279" t="str">
        <f ca="true">+IF(OFFSET('Water Data'!$I$28,0,10*ROW('Water Data'!I72))="","",OFFSET('Water Data'!$I$28,0,10*ROW('Water Data'!I72)))</f>
        <v/>
      </c>
      <c r="CJ78" s="279" t="str">
        <f ca="true">+IF(OFFSET('Water Data'!$I$29,0,10*ROW('Water Data'!I72))="","",OFFSET('Water Data'!$I$29,0,10*ROW('Water Data'!I72)))</f>
        <v/>
      </c>
      <c r="CK78" s="279" t="str">
        <f ca="true">+IF(OFFSET('Sanitation Data'!$D$28,0,10*ROW('Sanitation Data'!D72))="","",OFFSET('Sanitation Data'!$D$28,0,10*ROW('Sanitation Data'!D72)))</f>
        <v/>
      </c>
      <c r="CL78" s="279" t="str">
        <f ca="true">+IF(OFFSET('Sanitation Data'!$D$29,0,10*ROW('Sanitation Data'!D72))="","",OFFSET('Sanitation Data'!$D$29,0,10*ROW('Sanitation Data'!D72)))</f>
        <v/>
      </c>
      <c r="CM78" s="279" t="str">
        <f ca="true">+IF(OFFSET('Sanitation Data'!$D$30,0,10*ROW('Sanitation Data'!D72))="","",OFFSET('Sanitation Data'!$D$30,0,10*ROW('Sanitation Data'!D72)))</f>
        <v/>
      </c>
      <c r="CN78" s="279" t="str">
        <f ca="true">+IF(OFFSET('Sanitation Data'!$D$31,0,10*ROW('Sanitation Data'!D72))="","",OFFSET('Sanitation Data'!$D$31,0,10*ROW('Sanitation Data'!D72)))</f>
        <v/>
      </c>
      <c r="CO78" s="279" t="str">
        <f ca="true">+IF(OFFSET('Sanitation Data'!$D$32,0,10*ROW('Sanitation Data'!D72))="","",OFFSET('Sanitation Data'!$D$32,0,10*ROW('Sanitation Data'!D72)))</f>
        <v/>
      </c>
      <c r="CP78" s="279" t="str">
        <f ca="true">+IF(OFFSET('Sanitation Data'!$E$28,0,10*ROW('Sanitation Data'!E72))="","",OFFSET('Sanitation Data'!$E$28,0,10*ROW('Sanitation Data'!E72)))</f>
        <v/>
      </c>
      <c r="CQ78" s="279" t="str">
        <f ca="true">+IF(OFFSET('Sanitation Data'!$E$29,0,10*ROW('Sanitation Data'!E72))="","",OFFSET('Sanitation Data'!$E$29,0,10*ROW('Sanitation Data'!E72)))</f>
        <v/>
      </c>
      <c r="CR78" s="279" t="str">
        <f ca="true">+IF(OFFSET('Sanitation Data'!$E$30,0,10*ROW('Sanitation Data'!E72))="","",OFFSET('Sanitation Data'!$E$30,0,10*ROW('Sanitation Data'!E72)))</f>
        <v/>
      </c>
      <c r="CS78" s="279" t="str">
        <f ca="true">+IF(OFFSET('Sanitation Data'!$E$31,0,10*ROW('Sanitation Data'!E72))="","",OFFSET('Sanitation Data'!$E$31,0,10*ROW('Sanitation Data'!E72)))</f>
        <v/>
      </c>
      <c r="CT78" s="279" t="str">
        <f ca="true">+IF(OFFSET('Sanitation Data'!$E$32,0,10*ROW('Sanitation Data'!E72))="","",OFFSET('Sanitation Data'!$E$32,0,10*ROW('Sanitation Data'!E72)))</f>
        <v/>
      </c>
      <c r="CU78" s="279" t="str">
        <f ca="true">+IF(OFFSET('Sanitation Data'!$F$28,0,10*ROW('Sanitation Data'!F72))="","",OFFSET('Sanitation Data'!$F$28,0,10*ROW('Sanitation Data'!F72)))</f>
        <v/>
      </c>
      <c r="CV78" s="279" t="str">
        <f ca="true">+IF(OFFSET('Sanitation Data'!$F$29,0,10*ROW('Sanitation Data'!F72))="","",OFFSET('Sanitation Data'!$F$29,0,10*ROW('Sanitation Data'!F72)))</f>
        <v/>
      </c>
      <c r="CW78" s="279" t="str">
        <f ca="true">+IF(OFFSET('Sanitation Data'!$F$30,0,10*ROW('Sanitation Data'!F72))="","",OFFSET('Sanitation Data'!$F$30,0,10*ROW('Sanitation Data'!F72)))</f>
        <v/>
      </c>
      <c r="CX78" s="279" t="str">
        <f ca="true">+IF(OFFSET('Sanitation Data'!$F$31,0,10*ROW('Sanitation Data'!F72))="","",OFFSET('Sanitation Data'!$F$31,0,10*ROW('Sanitation Data'!F72)))</f>
        <v/>
      </c>
      <c r="CY78" s="279" t="str">
        <f ca="true">+IF(OFFSET('Sanitation Data'!$F$32,0,10*ROW('Sanitation Data'!F72))="","",OFFSET('Sanitation Data'!$F$32,0,10*ROW('Sanitation Data'!F72)))</f>
        <v/>
      </c>
      <c r="CZ78" s="279" t="str">
        <f ca="true">+IF(OFFSET('Sanitation Data'!$G$28,0,10*ROW('Sanitation Data'!G72))="","",OFFSET('Sanitation Data'!$G$28,0,10*ROW('Sanitation Data'!G72)))</f>
        <v/>
      </c>
      <c r="DA78" s="279" t="str">
        <f ca="true">+IF(OFFSET('Sanitation Data'!$G$29,0,10*ROW('Sanitation Data'!G72))="","",OFFSET('Sanitation Data'!$G$29,0,10*ROW('Sanitation Data'!G72)))</f>
        <v/>
      </c>
      <c r="DB78" s="279" t="str">
        <f ca="true">+IF(OFFSET('Sanitation Data'!$G$30,0,10*ROW('Sanitation Data'!G72))="","",OFFSET('Sanitation Data'!$G$30,0,10*ROW('Sanitation Data'!G72)))</f>
        <v/>
      </c>
      <c r="DC78" s="279" t="str">
        <f ca="true">+IF(OFFSET('Sanitation Data'!$G$31,0,10*ROW('Sanitation Data'!G72))="","",OFFSET('Sanitation Data'!$G$31,0,10*ROW('Sanitation Data'!G72)))</f>
        <v/>
      </c>
      <c r="DD78" s="279" t="str">
        <f ca="true">+IF(OFFSET('Sanitation Data'!$G$32,0,10*ROW('Sanitation Data'!G72))="","",OFFSET('Sanitation Data'!$G$32,0,10*ROW('Sanitation Data'!G72)))</f>
        <v/>
      </c>
      <c r="DE78" s="279" t="str">
        <f ca="true">+IF(OFFSET('Sanitation Data'!$H$28,0,10*ROW('Sanitation Data'!H72))="","",OFFSET('Sanitation Data'!$H$28,0,10*ROW('Sanitation Data'!H72)))</f>
        <v/>
      </c>
      <c r="DF78" s="279" t="str">
        <f ca="true">+IF(OFFSET('Sanitation Data'!$H$29,0,10*ROW('Sanitation Data'!H72))="","",OFFSET('Sanitation Data'!$H$29,0,10*ROW('Sanitation Data'!H72)))</f>
        <v/>
      </c>
      <c r="DG78" s="279" t="str">
        <f ca="true">+IF(OFFSET('Sanitation Data'!$H$30,0,10*ROW('Sanitation Data'!H72))="","",OFFSET('Sanitation Data'!$H$30,0,10*ROW('Sanitation Data'!H72)))</f>
        <v/>
      </c>
      <c r="DH78" s="279" t="str">
        <f ca="true">+IF(OFFSET('Sanitation Data'!$H$31,0,10*ROW('Sanitation Data'!H72))="","",OFFSET('Sanitation Data'!$H$31,0,10*ROW('Sanitation Data'!H72)))</f>
        <v/>
      </c>
      <c r="DI78" s="279" t="str">
        <f ca="true">+IF(OFFSET('Sanitation Data'!$H$32,0,10*ROW('Sanitation Data'!H72))="","",OFFSET('Sanitation Data'!$H$32,0,10*ROW('Sanitation Data'!H72)))</f>
        <v/>
      </c>
      <c r="DJ78" s="279" t="str">
        <f ca="true">+IF(OFFSET('Sanitation Data'!$I$28,0,10*ROW('Sanitation Data'!I72))="","",OFFSET('Sanitation Data'!$I$28,0,10*ROW('Sanitation Data'!I72)))</f>
        <v/>
      </c>
      <c r="DK78" s="279" t="str">
        <f ca="true">+IF(OFFSET('Sanitation Data'!$I$29,0,10*ROW('Sanitation Data'!I72))="","",OFFSET('Sanitation Data'!$I$29,0,10*ROW('Sanitation Data'!I72)))</f>
        <v/>
      </c>
      <c r="DL78" s="279" t="str">
        <f ca="true">+IF(OFFSET('Sanitation Data'!$I$30,0,10*ROW('Sanitation Data'!I72))="","",OFFSET('Sanitation Data'!$I$30,0,10*ROW('Sanitation Data'!I72)))</f>
        <v/>
      </c>
      <c r="DM78" s="279" t="str">
        <f ca="true">+IF(OFFSET('Sanitation Data'!$I$31,0,10*ROW('Sanitation Data'!I72))="","",OFFSET('Sanitation Data'!$I$31,0,10*ROW('Sanitation Data'!I72)))</f>
        <v/>
      </c>
      <c r="DN78" s="279" t="str">
        <f ca="true">+IF(OFFSET('Sanitation Data'!$I$32,0,10*ROW('Sanitation Data'!I72))="","",OFFSET('Sanitation Data'!$I$32,0,10*ROW('Sanitation Data'!I72)))</f>
        <v/>
      </c>
      <c r="DO78" s="279" t="str">
        <f ca="true">+IF(OFFSET('Hygiene Data'!$D$11,0,10*ROW('Hygiene Data'!D72))="","",OFFSET('Hygiene Data'!$D$11,0,10*ROW('Hygiene Data'!D72)))</f>
        <v/>
      </c>
      <c r="DP78" s="279" t="str">
        <f ca="true">+IF(OFFSET('Hygiene Data'!$D$12,0,10*ROW('Hygiene Data'!D72))="","",OFFSET('Hygiene Data'!$D$12,0,10*ROW('Hygiene Data'!D72)))</f>
        <v/>
      </c>
      <c r="DQ78" s="279" t="str">
        <f ca="true">+IF(OFFSET('Hygiene Data'!$D$13,0,10*ROW('Hygiene Data'!D72))="","",OFFSET('Hygiene Data'!$D$13,0,10*ROW('Hygiene Data'!D72)))</f>
        <v/>
      </c>
      <c r="DR78" s="279" t="str">
        <f ca="true">+IF(OFFSET('Hygiene Data'!$E$11,0,10*ROW('Hygiene Data'!E72))="","",OFFSET('Hygiene Data'!$E$11,0,10*ROW('Hygiene Data'!E72)))</f>
        <v/>
      </c>
      <c r="DS78" s="279" t="str">
        <f ca="true">+IF(OFFSET('Hygiene Data'!$E$12,0,10*ROW('Hygiene Data'!E72))="","",OFFSET('Hygiene Data'!$E$12,0,10*ROW('Hygiene Data'!E72)))</f>
        <v/>
      </c>
      <c r="DT78" s="279" t="str">
        <f ca="true">+IF(OFFSET('Hygiene Data'!$E$13,0,10*ROW('Hygiene Data'!E72))="","",OFFSET('Hygiene Data'!$E$13,0,10*ROW('Hygiene Data'!E72)))</f>
        <v/>
      </c>
      <c r="DU78" s="279" t="str">
        <f ca="true">+IF(OFFSET('Hygiene Data'!$F$11,0,10*ROW('Hygiene Data'!F72))="","",OFFSET('Hygiene Data'!$F$11,0,10*ROW('Hygiene Data'!F72)))</f>
        <v/>
      </c>
      <c r="DV78" s="279" t="str">
        <f ca="true">+IF(OFFSET('Hygiene Data'!$F$12,0,10*ROW('Hygiene Data'!F72))="","",OFFSET('Hygiene Data'!$F$12,0,10*ROW('Hygiene Data'!F72)))</f>
        <v/>
      </c>
      <c r="DW78" s="279" t="str">
        <f ca="true">+IF(OFFSET('Hygiene Data'!$F$13,0,10*ROW('Hygiene Data'!F72))="","",OFFSET('Hygiene Data'!$F$13,0,10*ROW('Hygiene Data'!F72)))</f>
        <v/>
      </c>
      <c r="DX78" s="279" t="str">
        <f ca="true">+IF(OFFSET('Hygiene Data'!$G$11,0,10*ROW('Hygiene Data'!G72))="","",OFFSET('Hygiene Data'!$G$11,0,10*ROW('Hygiene Data'!G72)))</f>
        <v/>
      </c>
      <c r="DY78" s="279" t="str">
        <f ca="true">+IF(OFFSET('Hygiene Data'!$G$12,0,10*ROW('Hygiene Data'!G72))="","",OFFSET('Hygiene Data'!$G$12,0,10*ROW('Hygiene Data'!G72)))</f>
        <v/>
      </c>
      <c r="DZ78" s="279" t="str">
        <f ca="true">+IF(OFFSET('Hygiene Data'!$G$13,0,10*ROW('Hygiene Data'!G72))="","",OFFSET('Hygiene Data'!$G$13,0,10*ROW('Hygiene Data'!G72)))</f>
        <v/>
      </c>
      <c r="EA78" s="279" t="str">
        <f ca="true">+IF(OFFSET('Hygiene Data'!$H$11,0,10*ROW('Hygiene Data'!H72))="","",OFFSET('Hygiene Data'!$H$11,0,10*ROW('Hygiene Data'!H72)))</f>
        <v/>
      </c>
      <c r="EB78" s="279" t="str">
        <f ca="true">+IF(OFFSET('Hygiene Data'!$H$12,0,10*ROW('Hygiene Data'!H72))="","",OFFSET('Hygiene Data'!$H$12,0,10*ROW('Hygiene Data'!H72)))</f>
        <v/>
      </c>
      <c r="EC78" s="279" t="str">
        <f ca="true">+IF(OFFSET('Hygiene Data'!$H$13,0,10*ROW('Hygiene Data'!H72))="","",OFFSET('Hygiene Data'!$H$13,0,10*ROW('Hygiene Data'!H72)))</f>
        <v/>
      </c>
      <c r="ED78" s="279" t="str">
        <f ca="true">+IF(OFFSET('Hygiene Data'!$I$11,0,10*ROW('Hygiene Data'!I72))="","",OFFSET('Hygiene Data'!$I$11,0,10*ROW('Hygiene Data'!I72)))</f>
        <v/>
      </c>
      <c r="EE78" s="279" t="str">
        <f ca="true">+IF(OFFSET('Hygiene Data'!$I$12,0,10*ROW('Hygiene Data'!I72))="","",OFFSET('Hygiene Data'!$I$12,0,10*ROW('Hygiene Data'!I72)))</f>
        <v/>
      </c>
      <c r="EF78" s="27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9"/>
      <c r="BS79" s="279" t="str">
        <f ca="true">+IF(OFFSET('Water Data'!$D$27,0,10*ROW('Water Data'!D73))="","",OFFSET('Water Data'!$D$27,0,10*ROW('Water Data'!D73)))</f>
        <v/>
      </c>
      <c r="BT79" s="279" t="str">
        <f ca="true">+IF(OFFSET('Water Data'!$D$28,0,10*ROW('Water Data'!D73))="","",OFFSET('Water Data'!$D$28,0,10*ROW('Water Data'!D73)))</f>
        <v/>
      </c>
      <c r="BU79" s="279" t="str">
        <f ca="true">+IF(OFFSET('Water Data'!$D$29,0,10*ROW('Water Data'!D73))="","",OFFSET('Water Data'!$D$29,0,10*ROW('Water Data'!D73)))</f>
        <v/>
      </c>
      <c r="BV79" s="279" t="str">
        <f ca="true">+IF(OFFSET('Water Data'!$E$27,0,10*ROW('Water Data'!E73))="","",OFFSET('Water Data'!$E$27,0,10*ROW('Water Data'!E73)))</f>
        <v/>
      </c>
      <c r="BW79" s="279" t="str">
        <f ca="true">+IF(OFFSET('Water Data'!$E$28,0,10*ROW('Water Data'!E73))="","",OFFSET('Water Data'!$E$28,0,10*ROW('Water Data'!E73)))</f>
        <v/>
      </c>
      <c r="BX79" s="279" t="str">
        <f ca="true">+IF(OFFSET('Water Data'!$E$29,0,10*ROW('Water Data'!E73))="","",OFFSET('Water Data'!$E$29,0,10*ROW('Water Data'!E73)))</f>
        <v/>
      </c>
      <c r="BY79" s="279" t="str">
        <f ca="true">+IF(OFFSET('Water Data'!$F$27,0,10*ROW('Water Data'!F73))="","",OFFSET('Water Data'!$F$27,0,10*ROW('Water Data'!F73)))</f>
        <v/>
      </c>
      <c r="BZ79" s="279" t="str">
        <f ca="true">+IF(OFFSET('Water Data'!$F$28,0,10*ROW('Water Data'!F73))="","",OFFSET('Water Data'!$F$28,0,10*ROW('Water Data'!F73)))</f>
        <v/>
      </c>
      <c r="CA79" s="279" t="str">
        <f ca="true">+IF(OFFSET('Water Data'!$F$29,0,10*ROW('Water Data'!F73))="","",OFFSET('Water Data'!$F$29,0,10*ROW('Water Data'!F73)))</f>
        <v/>
      </c>
      <c r="CB79" s="279" t="str">
        <f ca="true">+IF(OFFSET('Water Data'!$G$27,0,10*ROW('Water Data'!G73))="","",OFFSET('Water Data'!$G$27,0,10*ROW('Water Data'!G73)))</f>
        <v/>
      </c>
      <c r="CC79" s="279" t="str">
        <f ca="true">+IF(OFFSET('Water Data'!$G$28,0,10*ROW('Water Data'!G73))="","",OFFSET('Water Data'!$G$28,0,10*ROW('Water Data'!G73)))</f>
        <v/>
      </c>
      <c r="CD79" s="279" t="str">
        <f ca="true">+IF(OFFSET('Water Data'!$G$29,0,10*ROW('Water Data'!G73))="","",OFFSET('Water Data'!$G$29,0,10*ROW('Water Data'!G73)))</f>
        <v/>
      </c>
      <c r="CE79" s="279" t="str">
        <f ca="true">+IF(OFFSET('Water Data'!$H$27,0,10*ROW('Water Data'!H73))="","",OFFSET('Water Data'!$H$27,0,10*ROW('Water Data'!H73)))</f>
        <v/>
      </c>
      <c r="CF79" s="279" t="str">
        <f ca="true">+IF(OFFSET('Water Data'!$H$28,0,10*ROW('Water Data'!H73))="","",OFFSET('Water Data'!$H$28,0,10*ROW('Water Data'!H73)))</f>
        <v/>
      </c>
      <c r="CG79" s="279" t="str">
        <f ca="true">+IF(OFFSET('Water Data'!$H$29,0,10*ROW('Water Data'!H73))="","",OFFSET('Water Data'!$H$29,0,10*ROW('Water Data'!H73)))</f>
        <v/>
      </c>
      <c r="CH79" s="279" t="str">
        <f ca="true">+IF(OFFSET('Water Data'!$I$27,0,10*ROW('Water Data'!I73))="","",OFFSET('Water Data'!$I$27,0,10*ROW('Water Data'!I73)))</f>
        <v/>
      </c>
      <c r="CI79" s="279" t="str">
        <f ca="true">+IF(OFFSET('Water Data'!$I$28,0,10*ROW('Water Data'!I73))="","",OFFSET('Water Data'!$I$28,0,10*ROW('Water Data'!I73)))</f>
        <v/>
      </c>
      <c r="CJ79" s="279" t="str">
        <f ca="true">+IF(OFFSET('Water Data'!$I$29,0,10*ROW('Water Data'!I73))="","",OFFSET('Water Data'!$I$29,0,10*ROW('Water Data'!I73)))</f>
        <v/>
      </c>
      <c r="CK79" s="279" t="str">
        <f ca="true">+IF(OFFSET('Sanitation Data'!$D$28,0,10*ROW('Sanitation Data'!D73))="","",OFFSET('Sanitation Data'!$D$28,0,10*ROW('Sanitation Data'!D73)))</f>
        <v/>
      </c>
      <c r="CL79" s="279" t="str">
        <f ca="true">+IF(OFFSET('Sanitation Data'!$D$29,0,10*ROW('Sanitation Data'!D73))="","",OFFSET('Sanitation Data'!$D$29,0,10*ROW('Sanitation Data'!D73)))</f>
        <v/>
      </c>
      <c r="CM79" s="279" t="str">
        <f ca="true">+IF(OFFSET('Sanitation Data'!$D$30,0,10*ROW('Sanitation Data'!D73))="","",OFFSET('Sanitation Data'!$D$30,0,10*ROW('Sanitation Data'!D73)))</f>
        <v/>
      </c>
      <c r="CN79" s="279" t="str">
        <f ca="true">+IF(OFFSET('Sanitation Data'!$D$31,0,10*ROW('Sanitation Data'!D73))="","",OFFSET('Sanitation Data'!$D$31,0,10*ROW('Sanitation Data'!D73)))</f>
        <v/>
      </c>
      <c r="CO79" s="279" t="str">
        <f ca="true">+IF(OFFSET('Sanitation Data'!$D$32,0,10*ROW('Sanitation Data'!D73))="","",OFFSET('Sanitation Data'!$D$32,0,10*ROW('Sanitation Data'!D73)))</f>
        <v/>
      </c>
      <c r="CP79" s="279" t="str">
        <f ca="true">+IF(OFFSET('Sanitation Data'!$E$28,0,10*ROW('Sanitation Data'!E73))="","",OFFSET('Sanitation Data'!$E$28,0,10*ROW('Sanitation Data'!E73)))</f>
        <v/>
      </c>
      <c r="CQ79" s="279" t="str">
        <f ca="true">+IF(OFFSET('Sanitation Data'!$E$29,0,10*ROW('Sanitation Data'!E73))="","",OFFSET('Sanitation Data'!$E$29,0,10*ROW('Sanitation Data'!E73)))</f>
        <v/>
      </c>
      <c r="CR79" s="279" t="str">
        <f ca="true">+IF(OFFSET('Sanitation Data'!$E$30,0,10*ROW('Sanitation Data'!E73))="","",OFFSET('Sanitation Data'!$E$30,0,10*ROW('Sanitation Data'!E73)))</f>
        <v/>
      </c>
      <c r="CS79" s="279" t="str">
        <f ca="true">+IF(OFFSET('Sanitation Data'!$E$31,0,10*ROW('Sanitation Data'!E73))="","",OFFSET('Sanitation Data'!$E$31,0,10*ROW('Sanitation Data'!E73)))</f>
        <v/>
      </c>
      <c r="CT79" s="279" t="str">
        <f ca="true">+IF(OFFSET('Sanitation Data'!$E$32,0,10*ROW('Sanitation Data'!E73))="","",OFFSET('Sanitation Data'!$E$32,0,10*ROW('Sanitation Data'!E73)))</f>
        <v/>
      </c>
      <c r="CU79" s="279" t="str">
        <f ca="true">+IF(OFFSET('Sanitation Data'!$F$28,0,10*ROW('Sanitation Data'!F73))="","",OFFSET('Sanitation Data'!$F$28,0,10*ROW('Sanitation Data'!F73)))</f>
        <v/>
      </c>
      <c r="CV79" s="279" t="str">
        <f ca="true">+IF(OFFSET('Sanitation Data'!$F$29,0,10*ROW('Sanitation Data'!F73))="","",OFFSET('Sanitation Data'!$F$29,0,10*ROW('Sanitation Data'!F73)))</f>
        <v/>
      </c>
      <c r="CW79" s="279" t="str">
        <f ca="true">+IF(OFFSET('Sanitation Data'!$F$30,0,10*ROW('Sanitation Data'!F73))="","",OFFSET('Sanitation Data'!$F$30,0,10*ROW('Sanitation Data'!F73)))</f>
        <v/>
      </c>
      <c r="CX79" s="279" t="str">
        <f ca="true">+IF(OFFSET('Sanitation Data'!$F$31,0,10*ROW('Sanitation Data'!F73))="","",OFFSET('Sanitation Data'!$F$31,0,10*ROW('Sanitation Data'!F73)))</f>
        <v/>
      </c>
      <c r="CY79" s="279" t="str">
        <f ca="true">+IF(OFFSET('Sanitation Data'!$F$32,0,10*ROW('Sanitation Data'!F73))="","",OFFSET('Sanitation Data'!$F$32,0,10*ROW('Sanitation Data'!F73)))</f>
        <v/>
      </c>
      <c r="CZ79" s="279" t="str">
        <f ca="true">+IF(OFFSET('Sanitation Data'!$G$28,0,10*ROW('Sanitation Data'!G73))="","",OFFSET('Sanitation Data'!$G$28,0,10*ROW('Sanitation Data'!G73)))</f>
        <v/>
      </c>
      <c r="DA79" s="279" t="str">
        <f ca="true">+IF(OFFSET('Sanitation Data'!$G$29,0,10*ROW('Sanitation Data'!G73))="","",OFFSET('Sanitation Data'!$G$29,0,10*ROW('Sanitation Data'!G73)))</f>
        <v/>
      </c>
      <c r="DB79" s="279" t="str">
        <f ca="true">+IF(OFFSET('Sanitation Data'!$G$30,0,10*ROW('Sanitation Data'!G73))="","",OFFSET('Sanitation Data'!$G$30,0,10*ROW('Sanitation Data'!G73)))</f>
        <v/>
      </c>
      <c r="DC79" s="279" t="str">
        <f ca="true">+IF(OFFSET('Sanitation Data'!$G$31,0,10*ROW('Sanitation Data'!G73))="","",OFFSET('Sanitation Data'!$G$31,0,10*ROW('Sanitation Data'!G73)))</f>
        <v/>
      </c>
      <c r="DD79" s="279" t="str">
        <f ca="true">+IF(OFFSET('Sanitation Data'!$G$32,0,10*ROW('Sanitation Data'!G73))="","",OFFSET('Sanitation Data'!$G$32,0,10*ROW('Sanitation Data'!G73)))</f>
        <v/>
      </c>
      <c r="DE79" s="279" t="str">
        <f ca="true">+IF(OFFSET('Sanitation Data'!$H$28,0,10*ROW('Sanitation Data'!H73))="","",OFFSET('Sanitation Data'!$H$28,0,10*ROW('Sanitation Data'!H73)))</f>
        <v/>
      </c>
      <c r="DF79" s="279" t="str">
        <f ca="true">+IF(OFFSET('Sanitation Data'!$H$29,0,10*ROW('Sanitation Data'!H73))="","",OFFSET('Sanitation Data'!$H$29,0,10*ROW('Sanitation Data'!H73)))</f>
        <v/>
      </c>
      <c r="DG79" s="279" t="str">
        <f ca="true">+IF(OFFSET('Sanitation Data'!$H$30,0,10*ROW('Sanitation Data'!H73))="","",OFFSET('Sanitation Data'!$H$30,0,10*ROW('Sanitation Data'!H73)))</f>
        <v/>
      </c>
      <c r="DH79" s="279" t="str">
        <f ca="true">+IF(OFFSET('Sanitation Data'!$H$31,0,10*ROW('Sanitation Data'!H73))="","",OFFSET('Sanitation Data'!$H$31,0,10*ROW('Sanitation Data'!H73)))</f>
        <v/>
      </c>
      <c r="DI79" s="279" t="str">
        <f ca="true">+IF(OFFSET('Sanitation Data'!$H$32,0,10*ROW('Sanitation Data'!H73))="","",OFFSET('Sanitation Data'!$H$32,0,10*ROW('Sanitation Data'!H73)))</f>
        <v/>
      </c>
      <c r="DJ79" s="279" t="str">
        <f ca="true">+IF(OFFSET('Sanitation Data'!$I$28,0,10*ROW('Sanitation Data'!I73))="","",OFFSET('Sanitation Data'!$I$28,0,10*ROW('Sanitation Data'!I73)))</f>
        <v/>
      </c>
      <c r="DK79" s="279" t="str">
        <f ca="true">+IF(OFFSET('Sanitation Data'!$I$29,0,10*ROW('Sanitation Data'!I73))="","",OFFSET('Sanitation Data'!$I$29,0,10*ROW('Sanitation Data'!I73)))</f>
        <v/>
      </c>
      <c r="DL79" s="279" t="str">
        <f ca="true">+IF(OFFSET('Sanitation Data'!$I$30,0,10*ROW('Sanitation Data'!I73))="","",OFFSET('Sanitation Data'!$I$30,0,10*ROW('Sanitation Data'!I73)))</f>
        <v/>
      </c>
      <c r="DM79" s="279" t="str">
        <f ca="true">+IF(OFFSET('Sanitation Data'!$I$31,0,10*ROW('Sanitation Data'!I73))="","",OFFSET('Sanitation Data'!$I$31,0,10*ROW('Sanitation Data'!I73)))</f>
        <v/>
      </c>
      <c r="DN79" s="279" t="str">
        <f ca="true">+IF(OFFSET('Sanitation Data'!$I$32,0,10*ROW('Sanitation Data'!I73))="","",OFFSET('Sanitation Data'!$I$32,0,10*ROW('Sanitation Data'!I73)))</f>
        <v/>
      </c>
      <c r="DO79" s="279" t="str">
        <f ca="true">+IF(OFFSET('Hygiene Data'!$D$11,0,10*ROW('Hygiene Data'!D73))="","",OFFSET('Hygiene Data'!$D$11,0,10*ROW('Hygiene Data'!D73)))</f>
        <v/>
      </c>
      <c r="DP79" s="279" t="str">
        <f ca="true">+IF(OFFSET('Hygiene Data'!$D$12,0,10*ROW('Hygiene Data'!D73))="","",OFFSET('Hygiene Data'!$D$12,0,10*ROW('Hygiene Data'!D73)))</f>
        <v/>
      </c>
      <c r="DQ79" s="279" t="str">
        <f ca="true">+IF(OFFSET('Hygiene Data'!$D$13,0,10*ROW('Hygiene Data'!D73))="","",OFFSET('Hygiene Data'!$D$13,0,10*ROW('Hygiene Data'!D73)))</f>
        <v/>
      </c>
      <c r="DR79" s="279" t="str">
        <f ca="true">+IF(OFFSET('Hygiene Data'!$E$11,0,10*ROW('Hygiene Data'!E73))="","",OFFSET('Hygiene Data'!$E$11,0,10*ROW('Hygiene Data'!E73)))</f>
        <v/>
      </c>
      <c r="DS79" s="279" t="str">
        <f ca="true">+IF(OFFSET('Hygiene Data'!$E$12,0,10*ROW('Hygiene Data'!E73))="","",OFFSET('Hygiene Data'!$E$12,0,10*ROW('Hygiene Data'!E73)))</f>
        <v/>
      </c>
      <c r="DT79" s="279" t="str">
        <f ca="true">+IF(OFFSET('Hygiene Data'!$E$13,0,10*ROW('Hygiene Data'!E73))="","",OFFSET('Hygiene Data'!$E$13,0,10*ROW('Hygiene Data'!E73)))</f>
        <v/>
      </c>
      <c r="DU79" s="279" t="str">
        <f ca="true">+IF(OFFSET('Hygiene Data'!$F$11,0,10*ROW('Hygiene Data'!F73))="","",OFFSET('Hygiene Data'!$F$11,0,10*ROW('Hygiene Data'!F73)))</f>
        <v/>
      </c>
      <c r="DV79" s="279" t="str">
        <f ca="true">+IF(OFFSET('Hygiene Data'!$F$12,0,10*ROW('Hygiene Data'!F73))="","",OFFSET('Hygiene Data'!$F$12,0,10*ROW('Hygiene Data'!F73)))</f>
        <v/>
      </c>
      <c r="DW79" s="279" t="str">
        <f ca="true">+IF(OFFSET('Hygiene Data'!$F$13,0,10*ROW('Hygiene Data'!F73))="","",OFFSET('Hygiene Data'!$F$13,0,10*ROW('Hygiene Data'!F73)))</f>
        <v/>
      </c>
      <c r="DX79" s="279" t="str">
        <f ca="true">+IF(OFFSET('Hygiene Data'!$G$11,0,10*ROW('Hygiene Data'!G73))="","",OFFSET('Hygiene Data'!$G$11,0,10*ROW('Hygiene Data'!G73)))</f>
        <v/>
      </c>
      <c r="DY79" s="279" t="str">
        <f ca="true">+IF(OFFSET('Hygiene Data'!$G$12,0,10*ROW('Hygiene Data'!G73))="","",OFFSET('Hygiene Data'!$G$12,0,10*ROW('Hygiene Data'!G73)))</f>
        <v/>
      </c>
      <c r="DZ79" s="279" t="str">
        <f ca="true">+IF(OFFSET('Hygiene Data'!$G$13,0,10*ROW('Hygiene Data'!G73))="","",OFFSET('Hygiene Data'!$G$13,0,10*ROW('Hygiene Data'!G73)))</f>
        <v/>
      </c>
      <c r="EA79" s="279" t="str">
        <f ca="true">+IF(OFFSET('Hygiene Data'!$H$11,0,10*ROW('Hygiene Data'!H73))="","",OFFSET('Hygiene Data'!$H$11,0,10*ROW('Hygiene Data'!H73)))</f>
        <v/>
      </c>
      <c r="EB79" s="279" t="str">
        <f ca="true">+IF(OFFSET('Hygiene Data'!$H$12,0,10*ROW('Hygiene Data'!H73))="","",OFFSET('Hygiene Data'!$H$12,0,10*ROW('Hygiene Data'!H73)))</f>
        <v/>
      </c>
      <c r="EC79" s="279" t="str">
        <f ca="true">+IF(OFFSET('Hygiene Data'!$H$13,0,10*ROW('Hygiene Data'!H73))="","",OFFSET('Hygiene Data'!$H$13,0,10*ROW('Hygiene Data'!H73)))</f>
        <v/>
      </c>
      <c r="ED79" s="279" t="str">
        <f ca="true">+IF(OFFSET('Hygiene Data'!$I$11,0,10*ROW('Hygiene Data'!I73))="","",OFFSET('Hygiene Data'!$I$11,0,10*ROW('Hygiene Data'!I73)))</f>
        <v/>
      </c>
      <c r="EE79" s="279" t="str">
        <f ca="true">+IF(OFFSET('Hygiene Data'!$I$12,0,10*ROW('Hygiene Data'!I73))="","",OFFSET('Hygiene Data'!$I$12,0,10*ROW('Hygiene Data'!I73)))</f>
        <v/>
      </c>
      <c r="EF79" s="27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9"/>
      <c r="BS80" s="279" t="str">
        <f ca="true">+IF(OFFSET('Water Data'!$D$27,0,10*ROW('Water Data'!D74))="","",OFFSET('Water Data'!$D$27,0,10*ROW('Water Data'!D74)))</f>
        <v/>
      </c>
      <c r="BT80" s="279" t="str">
        <f ca="true">+IF(OFFSET('Water Data'!$D$28,0,10*ROW('Water Data'!D74))="","",OFFSET('Water Data'!$D$28,0,10*ROW('Water Data'!D74)))</f>
        <v/>
      </c>
      <c r="BU80" s="279" t="str">
        <f ca="true">+IF(OFFSET('Water Data'!$D$29,0,10*ROW('Water Data'!D74))="","",OFFSET('Water Data'!$D$29,0,10*ROW('Water Data'!D74)))</f>
        <v/>
      </c>
      <c r="BV80" s="279" t="str">
        <f ca="true">+IF(OFFSET('Water Data'!$E$27,0,10*ROW('Water Data'!E74))="","",OFFSET('Water Data'!$E$27,0,10*ROW('Water Data'!E74)))</f>
        <v/>
      </c>
      <c r="BW80" s="279" t="str">
        <f ca="true">+IF(OFFSET('Water Data'!$E$28,0,10*ROW('Water Data'!E74))="","",OFFSET('Water Data'!$E$28,0,10*ROW('Water Data'!E74)))</f>
        <v/>
      </c>
      <c r="BX80" s="279" t="str">
        <f ca="true">+IF(OFFSET('Water Data'!$E$29,0,10*ROW('Water Data'!E74))="","",OFFSET('Water Data'!$E$29,0,10*ROW('Water Data'!E74)))</f>
        <v/>
      </c>
      <c r="BY80" s="279" t="str">
        <f ca="true">+IF(OFFSET('Water Data'!$F$27,0,10*ROW('Water Data'!F74))="","",OFFSET('Water Data'!$F$27,0,10*ROW('Water Data'!F74)))</f>
        <v/>
      </c>
      <c r="BZ80" s="279" t="str">
        <f ca="true">+IF(OFFSET('Water Data'!$F$28,0,10*ROW('Water Data'!F74))="","",OFFSET('Water Data'!$F$28,0,10*ROW('Water Data'!F74)))</f>
        <v/>
      </c>
      <c r="CA80" s="279" t="str">
        <f ca="true">+IF(OFFSET('Water Data'!$F$29,0,10*ROW('Water Data'!F74))="","",OFFSET('Water Data'!$F$29,0,10*ROW('Water Data'!F74)))</f>
        <v/>
      </c>
      <c r="CB80" s="279" t="str">
        <f ca="true">+IF(OFFSET('Water Data'!$G$27,0,10*ROW('Water Data'!G74))="","",OFFSET('Water Data'!$G$27,0,10*ROW('Water Data'!G74)))</f>
        <v/>
      </c>
      <c r="CC80" s="279" t="str">
        <f ca="true">+IF(OFFSET('Water Data'!$G$28,0,10*ROW('Water Data'!G74))="","",OFFSET('Water Data'!$G$28,0,10*ROW('Water Data'!G74)))</f>
        <v/>
      </c>
      <c r="CD80" s="279" t="str">
        <f ca="true">+IF(OFFSET('Water Data'!$G$29,0,10*ROW('Water Data'!G74))="","",OFFSET('Water Data'!$G$29,0,10*ROW('Water Data'!G74)))</f>
        <v/>
      </c>
      <c r="CE80" s="279" t="str">
        <f ca="true">+IF(OFFSET('Water Data'!$H$27,0,10*ROW('Water Data'!H74))="","",OFFSET('Water Data'!$H$27,0,10*ROW('Water Data'!H74)))</f>
        <v/>
      </c>
      <c r="CF80" s="279" t="str">
        <f ca="true">+IF(OFFSET('Water Data'!$H$28,0,10*ROW('Water Data'!H74))="","",OFFSET('Water Data'!$H$28,0,10*ROW('Water Data'!H74)))</f>
        <v/>
      </c>
      <c r="CG80" s="279" t="str">
        <f ca="true">+IF(OFFSET('Water Data'!$H$29,0,10*ROW('Water Data'!H74))="","",OFFSET('Water Data'!$H$29,0,10*ROW('Water Data'!H74)))</f>
        <v/>
      </c>
      <c r="CH80" s="279" t="str">
        <f ca="true">+IF(OFFSET('Water Data'!$I$27,0,10*ROW('Water Data'!I74))="","",OFFSET('Water Data'!$I$27,0,10*ROW('Water Data'!I74)))</f>
        <v/>
      </c>
      <c r="CI80" s="279" t="str">
        <f ca="true">+IF(OFFSET('Water Data'!$I$28,0,10*ROW('Water Data'!I74))="","",OFFSET('Water Data'!$I$28,0,10*ROW('Water Data'!I74)))</f>
        <v/>
      </c>
      <c r="CJ80" s="279" t="str">
        <f ca="true">+IF(OFFSET('Water Data'!$I$29,0,10*ROW('Water Data'!I74))="","",OFFSET('Water Data'!$I$29,0,10*ROW('Water Data'!I74)))</f>
        <v/>
      </c>
      <c r="CK80" s="279" t="str">
        <f ca="true">+IF(OFFSET('Sanitation Data'!$D$28,0,10*ROW('Sanitation Data'!D74))="","",OFFSET('Sanitation Data'!$D$28,0,10*ROW('Sanitation Data'!D74)))</f>
        <v/>
      </c>
      <c r="CL80" s="279" t="str">
        <f ca="true">+IF(OFFSET('Sanitation Data'!$D$29,0,10*ROW('Sanitation Data'!D74))="","",OFFSET('Sanitation Data'!$D$29,0,10*ROW('Sanitation Data'!D74)))</f>
        <v/>
      </c>
      <c r="CM80" s="279" t="str">
        <f ca="true">+IF(OFFSET('Sanitation Data'!$D$30,0,10*ROW('Sanitation Data'!D74))="","",OFFSET('Sanitation Data'!$D$30,0,10*ROW('Sanitation Data'!D74)))</f>
        <v/>
      </c>
      <c r="CN80" s="279" t="str">
        <f ca="true">+IF(OFFSET('Sanitation Data'!$D$31,0,10*ROW('Sanitation Data'!D74))="","",OFFSET('Sanitation Data'!$D$31,0,10*ROW('Sanitation Data'!D74)))</f>
        <v/>
      </c>
      <c r="CO80" s="279" t="str">
        <f ca="true">+IF(OFFSET('Sanitation Data'!$D$32,0,10*ROW('Sanitation Data'!D74))="","",OFFSET('Sanitation Data'!$D$32,0,10*ROW('Sanitation Data'!D74)))</f>
        <v/>
      </c>
      <c r="CP80" s="279" t="str">
        <f ca="true">+IF(OFFSET('Sanitation Data'!$E$28,0,10*ROW('Sanitation Data'!E74))="","",OFFSET('Sanitation Data'!$E$28,0,10*ROW('Sanitation Data'!E74)))</f>
        <v/>
      </c>
      <c r="CQ80" s="279" t="str">
        <f ca="true">+IF(OFFSET('Sanitation Data'!$E$29,0,10*ROW('Sanitation Data'!E74))="","",OFFSET('Sanitation Data'!$E$29,0,10*ROW('Sanitation Data'!E74)))</f>
        <v/>
      </c>
      <c r="CR80" s="279" t="str">
        <f ca="true">+IF(OFFSET('Sanitation Data'!$E$30,0,10*ROW('Sanitation Data'!E74))="","",OFFSET('Sanitation Data'!$E$30,0,10*ROW('Sanitation Data'!E74)))</f>
        <v/>
      </c>
      <c r="CS80" s="279" t="str">
        <f ca="true">+IF(OFFSET('Sanitation Data'!$E$31,0,10*ROW('Sanitation Data'!E74))="","",OFFSET('Sanitation Data'!$E$31,0,10*ROW('Sanitation Data'!E74)))</f>
        <v/>
      </c>
      <c r="CT80" s="279" t="str">
        <f ca="true">+IF(OFFSET('Sanitation Data'!$E$32,0,10*ROW('Sanitation Data'!E74))="","",OFFSET('Sanitation Data'!$E$32,0,10*ROW('Sanitation Data'!E74)))</f>
        <v/>
      </c>
      <c r="CU80" s="279" t="str">
        <f ca="true">+IF(OFFSET('Sanitation Data'!$F$28,0,10*ROW('Sanitation Data'!F74))="","",OFFSET('Sanitation Data'!$F$28,0,10*ROW('Sanitation Data'!F74)))</f>
        <v/>
      </c>
      <c r="CV80" s="279" t="str">
        <f ca="true">+IF(OFFSET('Sanitation Data'!$F$29,0,10*ROW('Sanitation Data'!F74))="","",OFFSET('Sanitation Data'!$F$29,0,10*ROW('Sanitation Data'!F74)))</f>
        <v/>
      </c>
      <c r="CW80" s="279" t="str">
        <f ca="true">+IF(OFFSET('Sanitation Data'!$F$30,0,10*ROW('Sanitation Data'!F74))="","",OFFSET('Sanitation Data'!$F$30,0,10*ROW('Sanitation Data'!F74)))</f>
        <v/>
      </c>
      <c r="CX80" s="279" t="str">
        <f ca="true">+IF(OFFSET('Sanitation Data'!$F$31,0,10*ROW('Sanitation Data'!F74))="","",OFFSET('Sanitation Data'!$F$31,0,10*ROW('Sanitation Data'!F74)))</f>
        <v/>
      </c>
      <c r="CY80" s="279" t="str">
        <f ca="true">+IF(OFFSET('Sanitation Data'!$F$32,0,10*ROW('Sanitation Data'!F74))="","",OFFSET('Sanitation Data'!$F$32,0,10*ROW('Sanitation Data'!F74)))</f>
        <v/>
      </c>
      <c r="CZ80" s="279" t="str">
        <f ca="true">+IF(OFFSET('Sanitation Data'!$G$28,0,10*ROW('Sanitation Data'!G74))="","",OFFSET('Sanitation Data'!$G$28,0,10*ROW('Sanitation Data'!G74)))</f>
        <v/>
      </c>
      <c r="DA80" s="279" t="str">
        <f ca="true">+IF(OFFSET('Sanitation Data'!$G$29,0,10*ROW('Sanitation Data'!G74))="","",OFFSET('Sanitation Data'!$G$29,0,10*ROW('Sanitation Data'!G74)))</f>
        <v/>
      </c>
      <c r="DB80" s="279" t="str">
        <f ca="true">+IF(OFFSET('Sanitation Data'!$G$30,0,10*ROW('Sanitation Data'!G74))="","",OFFSET('Sanitation Data'!$G$30,0,10*ROW('Sanitation Data'!G74)))</f>
        <v/>
      </c>
      <c r="DC80" s="279" t="str">
        <f ca="true">+IF(OFFSET('Sanitation Data'!$G$31,0,10*ROW('Sanitation Data'!G74))="","",OFFSET('Sanitation Data'!$G$31,0,10*ROW('Sanitation Data'!G74)))</f>
        <v/>
      </c>
      <c r="DD80" s="279" t="str">
        <f ca="true">+IF(OFFSET('Sanitation Data'!$G$32,0,10*ROW('Sanitation Data'!G74))="","",OFFSET('Sanitation Data'!$G$32,0,10*ROW('Sanitation Data'!G74)))</f>
        <v/>
      </c>
      <c r="DE80" s="279" t="str">
        <f ca="true">+IF(OFFSET('Sanitation Data'!$H$28,0,10*ROW('Sanitation Data'!H74))="","",OFFSET('Sanitation Data'!$H$28,0,10*ROW('Sanitation Data'!H74)))</f>
        <v/>
      </c>
      <c r="DF80" s="279" t="str">
        <f ca="true">+IF(OFFSET('Sanitation Data'!$H$29,0,10*ROW('Sanitation Data'!H74))="","",OFFSET('Sanitation Data'!$H$29,0,10*ROW('Sanitation Data'!H74)))</f>
        <v/>
      </c>
      <c r="DG80" s="279" t="str">
        <f ca="true">+IF(OFFSET('Sanitation Data'!$H$30,0,10*ROW('Sanitation Data'!H74))="","",OFFSET('Sanitation Data'!$H$30,0,10*ROW('Sanitation Data'!H74)))</f>
        <v/>
      </c>
      <c r="DH80" s="279" t="str">
        <f ca="true">+IF(OFFSET('Sanitation Data'!$H$31,0,10*ROW('Sanitation Data'!H74))="","",OFFSET('Sanitation Data'!$H$31,0,10*ROW('Sanitation Data'!H74)))</f>
        <v/>
      </c>
      <c r="DI80" s="279" t="str">
        <f ca="true">+IF(OFFSET('Sanitation Data'!$H$32,0,10*ROW('Sanitation Data'!H74))="","",OFFSET('Sanitation Data'!$H$32,0,10*ROW('Sanitation Data'!H74)))</f>
        <v/>
      </c>
      <c r="DJ80" s="279" t="str">
        <f ca="true">+IF(OFFSET('Sanitation Data'!$I$28,0,10*ROW('Sanitation Data'!I74))="","",OFFSET('Sanitation Data'!$I$28,0,10*ROW('Sanitation Data'!I74)))</f>
        <v/>
      </c>
      <c r="DK80" s="279" t="str">
        <f ca="true">+IF(OFFSET('Sanitation Data'!$I$29,0,10*ROW('Sanitation Data'!I74))="","",OFFSET('Sanitation Data'!$I$29,0,10*ROW('Sanitation Data'!I74)))</f>
        <v/>
      </c>
      <c r="DL80" s="279" t="str">
        <f ca="true">+IF(OFFSET('Sanitation Data'!$I$30,0,10*ROW('Sanitation Data'!I74))="","",OFFSET('Sanitation Data'!$I$30,0,10*ROW('Sanitation Data'!I74)))</f>
        <v/>
      </c>
      <c r="DM80" s="279" t="str">
        <f ca="true">+IF(OFFSET('Sanitation Data'!$I$31,0,10*ROW('Sanitation Data'!I74))="","",OFFSET('Sanitation Data'!$I$31,0,10*ROW('Sanitation Data'!I74)))</f>
        <v/>
      </c>
      <c r="DN80" s="279" t="str">
        <f ca="true">+IF(OFFSET('Sanitation Data'!$I$32,0,10*ROW('Sanitation Data'!I74))="","",OFFSET('Sanitation Data'!$I$32,0,10*ROW('Sanitation Data'!I74)))</f>
        <v/>
      </c>
      <c r="DO80" s="279" t="str">
        <f ca="true">+IF(OFFSET('Hygiene Data'!$D$11,0,10*ROW('Hygiene Data'!D74))="","",OFFSET('Hygiene Data'!$D$11,0,10*ROW('Hygiene Data'!D74)))</f>
        <v/>
      </c>
      <c r="DP80" s="279" t="str">
        <f ca="true">+IF(OFFSET('Hygiene Data'!$D$12,0,10*ROW('Hygiene Data'!D74))="","",OFFSET('Hygiene Data'!$D$12,0,10*ROW('Hygiene Data'!D74)))</f>
        <v/>
      </c>
      <c r="DQ80" s="279" t="str">
        <f ca="true">+IF(OFFSET('Hygiene Data'!$D$13,0,10*ROW('Hygiene Data'!D74))="","",OFFSET('Hygiene Data'!$D$13,0,10*ROW('Hygiene Data'!D74)))</f>
        <v/>
      </c>
      <c r="DR80" s="279" t="str">
        <f ca="true">+IF(OFFSET('Hygiene Data'!$E$11,0,10*ROW('Hygiene Data'!E74))="","",OFFSET('Hygiene Data'!$E$11,0,10*ROW('Hygiene Data'!E74)))</f>
        <v/>
      </c>
      <c r="DS80" s="279" t="str">
        <f ca="true">+IF(OFFSET('Hygiene Data'!$E$12,0,10*ROW('Hygiene Data'!E74))="","",OFFSET('Hygiene Data'!$E$12,0,10*ROW('Hygiene Data'!E74)))</f>
        <v/>
      </c>
      <c r="DT80" s="279" t="str">
        <f ca="true">+IF(OFFSET('Hygiene Data'!$E$13,0,10*ROW('Hygiene Data'!E74))="","",OFFSET('Hygiene Data'!$E$13,0,10*ROW('Hygiene Data'!E74)))</f>
        <v/>
      </c>
      <c r="DU80" s="279" t="str">
        <f ca="true">+IF(OFFSET('Hygiene Data'!$F$11,0,10*ROW('Hygiene Data'!F74))="","",OFFSET('Hygiene Data'!$F$11,0,10*ROW('Hygiene Data'!F74)))</f>
        <v/>
      </c>
      <c r="DV80" s="279" t="str">
        <f ca="true">+IF(OFFSET('Hygiene Data'!$F$12,0,10*ROW('Hygiene Data'!F74))="","",OFFSET('Hygiene Data'!$F$12,0,10*ROW('Hygiene Data'!F74)))</f>
        <v/>
      </c>
      <c r="DW80" s="279" t="str">
        <f ca="true">+IF(OFFSET('Hygiene Data'!$F$13,0,10*ROW('Hygiene Data'!F74))="","",OFFSET('Hygiene Data'!$F$13,0,10*ROW('Hygiene Data'!F74)))</f>
        <v/>
      </c>
      <c r="DX80" s="279" t="str">
        <f ca="true">+IF(OFFSET('Hygiene Data'!$G$11,0,10*ROW('Hygiene Data'!G74))="","",OFFSET('Hygiene Data'!$G$11,0,10*ROW('Hygiene Data'!G74)))</f>
        <v/>
      </c>
      <c r="DY80" s="279" t="str">
        <f ca="true">+IF(OFFSET('Hygiene Data'!$G$12,0,10*ROW('Hygiene Data'!G74))="","",OFFSET('Hygiene Data'!$G$12,0,10*ROW('Hygiene Data'!G74)))</f>
        <v/>
      </c>
      <c r="DZ80" s="279" t="str">
        <f ca="true">+IF(OFFSET('Hygiene Data'!$G$13,0,10*ROW('Hygiene Data'!G74))="","",OFFSET('Hygiene Data'!$G$13,0,10*ROW('Hygiene Data'!G74)))</f>
        <v/>
      </c>
      <c r="EA80" s="279" t="str">
        <f ca="true">+IF(OFFSET('Hygiene Data'!$H$11,0,10*ROW('Hygiene Data'!H74))="","",OFFSET('Hygiene Data'!$H$11,0,10*ROW('Hygiene Data'!H74)))</f>
        <v/>
      </c>
      <c r="EB80" s="279" t="str">
        <f ca="true">+IF(OFFSET('Hygiene Data'!$H$12,0,10*ROW('Hygiene Data'!H74))="","",OFFSET('Hygiene Data'!$H$12,0,10*ROW('Hygiene Data'!H74)))</f>
        <v/>
      </c>
      <c r="EC80" s="279" t="str">
        <f ca="true">+IF(OFFSET('Hygiene Data'!$H$13,0,10*ROW('Hygiene Data'!H74))="","",OFFSET('Hygiene Data'!$H$13,0,10*ROW('Hygiene Data'!H74)))</f>
        <v/>
      </c>
      <c r="ED80" s="279" t="str">
        <f ca="true">+IF(OFFSET('Hygiene Data'!$I$11,0,10*ROW('Hygiene Data'!I74))="","",OFFSET('Hygiene Data'!$I$11,0,10*ROW('Hygiene Data'!I74)))</f>
        <v/>
      </c>
      <c r="EE80" s="279" t="str">
        <f ca="true">+IF(OFFSET('Hygiene Data'!$I$12,0,10*ROW('Hygiene Data'!I74))="","",OFFSET('Hygiene Data'!$I$12,0,10*ROW('Hygiene Data'!I74)))</f>
        <v/>
      </c>
      <c r="EF80" s="27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9"/>
      <c r="BS81" s="279" t="str">
        <f ca="true">+IF(OFFSET('Water Data'!$D$27,0,10*ROW('Water Data'!D75))="","",OFFSET('Water Data'!$D$27,0,10*ROW('Water Data'!D75)))</f>
        <v/>
      </c>
      <c r="BT81" s="279" t="str">
        <f ca="true">+IF(OFFSET('Water Data'!$D$28,0,10*ROW('Water Data'!D75))="","",OFFSET('Water Data'!$D$28,0,10*ROW('Water Data'!D75)))</f>
        <v/>
      </c>
      <c r="BU81" s="279" t="str">
        <f ca="true">+IF(OFFSET('Water Data'!$D$29,0,10*ROW('Water Data'!D75))="","",OFFSET('Water Data'!$D$29,0,10*ROW('Water Data'!D75)))</f>
        <v/>
      </c>
      <c r="BV81" s="279" t="str">
        <f ca="true">+IF(OFFSET('Water Data'!$E$27,0,10*ROW('Water Data'!E75))="","",OFFSET('Water Data'!$E$27,0,10*ROW('Water Data'!E75)))</f>
        <v/>
      </c>
      <c r="BW81" s="279" t="str">
        <f ca="true">+IF(OFFSET('Water Data'!$E$28,0,10*ROW('Water Data'!E75))="","",OFFSET('Water Data'!$E$28,0,10*ROW('Water Data'!E75)))</f>
        <v/>
      </c>
      <c r="BX81" s="279" t="str">
        <f ca="true">+IF(OFFSET('Water Data'!$E$29,0,10*ROW('Water Data'!E75))="","",OFFSET('Water Data'!$E$29,0,10*ROW('Water Data'!E75)))</f>
        <v/>
      </c>
      <c r="BY81" s="279" t="str">
        <f ca="true">+IF(OFFSET('Water Data'!$F$27,0,10*ROW('Water Data'!F75))="","",OFFSET('Water Data'!$F$27,0,10*ROW('Water Data'!F75)))</f>
        <v/>
      </c>
      <c r="BZ81" s="279" t="str">
        <f ca="true">+IF(OFFSET('Water Data'!$F$28,0,10*ROW('Water Data'!F75))="","",OFFSET('Water Data'!$F$28,0,10*ROW('Water Data'!F75)))</f>
        <v/>
      </c>
      <c r="CA81" s="279" t="str">
        <f ca="true">+IF(OFFSET('Water Data'!$F$29,0,10*ROW('Water Data'!F75))="","",OFFSET('Water Data'!$F$29,0,10*ROW('Water Data'!F75)))</f>
        <v/>
      </c>
      <c r="CB81" s="279" t="str">
        <f ca="true">+IF(OFFSET('Water Data'!$G$27,0,10*ROW('Water Data'!G75))="","",OFFSET('Water Data'!$G$27,0,10*ROW('Water Data'!G75)))</f>
        <v/>
      </c>
      <c r="CC81" s="279" t="str">
        <f ca="true">+IF(OFFSET('Water Data'!$G$28,0,10*ROW('Water Data'!G75))="","",OFFSET('Water Data'!$G$28,0,10*ROW('Water Data'!G75)))</f>
        <v/>
      </c>
      <c r="CD81" s="279" t="str">
        <f ca="true">+IF(OFFSET('Water Data'!$G$29,0,10*ROW('Water Data'!G75))="","",OFFSET('Water Data'!$G$29,0,10*ROW('Water Data'!G75)))</f>
        <v/>
      </c>
      <c r="CE81" s="279" t="str">
        <f ca="true">+IF(OFFSET('Water Data'!$H$27,0,10*ROW('Water Data'!H75))="","",OFFSET('Water Data'!$H$27,0,10*ROW('Water Data'!H75)))</f>
        <v/>
      </c>
      <c r="CF81" s="279" t="str">
        <f ca="true">+IF(OFFSET('Water Data'!$H$28,0,10*ROW('Water Data'!H75))="","",OFFSET('Water Data'!$H$28,0,10*ROW('Water Data'!H75)))</f>
        <v/>
      </c>
      <c r="CG81" s="279" t="str">
        <f ca="true">+IF(OFFSET('Water Data'!$H$29,0,10*ROW('Water Data'!H75))="","",OFFSET('Water Data'!$H$29,0,10*ROW('Water Data'!H75)))</f>
        <v/>
      </c>
      <c r="CH81" s="279" t="str">
        <f ca="true">+IF(OFFSET('Water Data'!$I$27,0,10*ROW('Water Data'!I75))="","",OFFSET('Water Data'!$I$27,0,10*ROW('Water Data'!I75)))</f>
        <v/>
      </c>
      <c r="CI81" s="279" t="str">
        <f ca="true">+IF(OFFSET('Water Data'!$I$28,0,10*ROW('Water Data'!I75))="","",OFFSET('Water Data'!$I$28,0,10*ROW('Water Data'!I75)))</f>
        <v/>
      </c>
      <c r="CJ81" s="279" t="str">
        <f ca="true">+IF(OFFSET('Water Data'!$I$29,0,10*ROW('Water Data'!I75))="","",OFFSET('Water Data'!$I$29,0,10*ROW('Water Data'!I75)))</f>
        <v/>
      </c>
      <c r="CK81" s="279" t="str">
        <f ca="true">+IF(OFFSET('Sanitation Data'!$D$28,0,10*ROW('Sanitation Data'!D75))="","",OFFSET('Sanitation Data'!$D$28,0,10*ROW('Sanitation Data'!D75)))</f>
        <v/>
      </c>
      <c r="CL81" s="279" t="str">
        <f ca="true">+IF(OFFSET('Sanitation Data'!$D$29,0,10*ROW('Sanitation Data'!D75))="","",OFFSET('Sanitation Data'!$D$29,0,10*ROW('Sanitation Data'!D75)))</f>
        <v/>
      </c>
      <c r="CM81" s="279" t="str">
        <f ca="true">+IF(OFFSET('Sanitation Data'!$D$30,0,10*ROW('Sanitation Data'!D75))="","",OFFSET('Sanitation Data'!$D$30,0,10*ROW('Sanitation Data'!D75)))</f>
        <v/>
      </c>
      <c r="CN81" s="279" t="str">
        <f ca="true">+IF(OFFSET('Sanitation Data'!$D$31,0,10*ROW('Sanitation Data'!D75))="","",OFFSET('Sanitation Data'!$D$31,0,10*ROW('Sanitation Data'!D75)))</f>
        <v/>
      </c>
      <c r="CO81" s="279" t="str">
        <f ca="true">+IF(OFFSET('Sanitation Data'!$D$32,0,10*ROW('Sanitation Data'!D75))="","",OFFSET('Sanitation Data'!$D$32,0,10*ROW('Sanitation Data'!D75)))</f>
        <v/>
      </c>
      <c r="CP81" s="279" t="str">
        <f ca="true">+IF(OFFSET('Sanitation Data'!$E$28,0,10*ROW('Sanitation Data'!E75))="","",OFFSET('Sanitation Data'!$E$28,0,10*ROW('Sanitation Data'!E75)))</f>
        <v/>
      </c>
      <c r="CQ81" s="279" t="str">
        <f ca="true">+IF(OFFSET('Sanitation Data'!$E$29,0,10*ROW('Sanitation Data'!E75))="","",OFFSET('Sanitation Data'!$E$29,0,10*ROW('Sanitation Data'!E75)))</f>
        <v/>
      </c>
      <c r="CR81" s="279" t="str">
        <f ca="true">+IF(OFFSET('Sanitation Data'!$E$30,0,10*ROW('Sanitation Data'!E75))="","",OFFSET('Sanitation Data'!$E$30,0,10*ROW('Sanitation Data'!E75)))</f>
        <v/>
      </c>
      <c r="CS81" s="279" t="str">
        <f ca="true">+IF(OFFSET('Sanitation Data'!$E$31,0,10*ROW('Sanitation Data'!E75))="","",OFFSET('Sanitation Data'!$E$31,0,10*ROW('Sanitation Data'!E75)))</f>
        <v/>
      </c>
      <c r="CT81" s="279" t="str">
        <f ca="true">+IF(OFFSET('Sanitation Data'!$E$32,0,10*ROW('Sanitation Data'!E75))="","",OFFSET('Sanitation Data'!$E$32,0,10*ROW('Sanitation Data'!E75)))</f>
        <v/>
      </c>
      <c r="CU81" s="279" t="str">
        <f ca="true">+IF(OFFSET('Sanitation Data'!$F$28,0,10*ROW('Sanitation Data'!F75))="","",OFFSET('Sanitation Data'!$F$28,0,10*ROW('Sanitation Data'!F75)))</f>
        <v/>
      </c>
      <c r="CV81" s="279" t="str">
        <f ca="true">+IF(OFFSET('Sanitation Data'!$F$29,0,10*ROW('Sanitation Data'!F75))="","",OFFSET('Sanitation Data'!$F$29,0,10*ROW('Sanitation Data'!F75)))</f>
        <v/>
      </c>
      <c r="CW81" s="279" t="str">
        <f ca="true">+IF(OFFSET('Sanitation Data'!$F$30,0,10*ROW('Sanitation Data'!F75))="","",OFFSET('Sanitation Data'!$F$30,0,10*ROW('Sanitation Data'!F75)))</f>
        <v/>
      </c>
      <c r="CX81" s="279" t="str">
        <f ca="true">+IF(OFFSET('Sanitation Data'!$F$31,0,10*ROW('Sanitation Data'!F75))="","",OFFSET('Sanitation Data'!$F$31,0,10*ROW('Sanitation Data'!F75)))</f>
        <v/>
      </c>
      <c r="CY81" s="279" t="str">
        <f ca="true">+IF(OFFSET('Sanitation Data'!$F$32,0,10*ROW('Sanitation Data'!F75))="","",OFFSET('Sanitation Data'!$F$32,0,10*ROW('Sanitation Data'!F75)))</f>
        <v/>
      </c>
      <c r="CZ81" s="279" t="str">
        <f ca="true">+IF(OFFSET('Sanitation Data'!$G$28,0,10*ROW('Sanitation Data'!G75))="","",OFFSET('Sanitation Data'!$G$28,0,10*ROW('Sanitation Data'!G75)))</f>
        <v/>
      </c>
      <c r="DA81" s="279" t="str">
        <f ca="true">+IF(OFFSET('Sanitation Data'!$G$29,0,10*ROW('Sanitation Data'!G75))="","",OFFSET('Sanitation Data'!$G$29,0,10*ROW('Sanitation Data'!G75)))</f>
        <v/>
      </c>
      <c r="DB81" s="279" t="str">
        <f ca="true">+IF(OFFSET('Sanitation Data'!$G$30,0,10*ROW('Sanitation Data'!G75))="","",OFFSET('Sanitation Data'!$G$30,0,10*ROW('Sanitation Data'!G75)))</f>
        <v/>
      </c>
      <c r="DC81" s="279" t="str">
        <f ca="true">+IF(OFFSET('Sanitation Data'!$G$31,0,10*ROW('Sanitation Data'!G75))="","",OFFSET('Sanitation Data'!$G$31,0,10*ROW('Sanitation Data'!G75)))</f>
        <v/>
      </c>
      <c r="DD81" s="279" t="str">
        <f ca="true">+IF(OFFSET('Sanitation Data'!$G$32,0,10*ROW('Sanitation Data'!G75))="","",OFFSET('Sanitation Data'!$G$32,0,10*ROW('Sanitation Data'!G75)))</f>
        <v/>
      </c>
      <c r="DE81" s="279" t="str">
        <f ca="true">+IF(OFFSET('Sanitation Data'!$H$28,0,10*ROW('Sanitation Data'!H75))="","",OFFSET('Sanitation Data'!$H$28,0,10*ROW('Sanitation Data'!H75)))</f>
        <v/>
      </c>
      <c r="DF81" s="279" t="str">
        <f ca="true">+IF(OFFSET('Sanitation Data'!$H$29,0,10*ROW('Sanitation Data'!H75))="","",OFFSET('Sanitation Data'!$H$29,0,10*ROW('Sanitation Data'!H75)))</f>
        <v/>
      </c>
      <c r="DG81" s="279" t="str">
        <f ca="true">+IF(OFFSET('Sanitation Data'!$H$30,0,10*ROW('Sanitation Data'!H75))="","",OFFSET('Sanitation Data'!$H$30,0,10*ROW('Sanitation Data'!H75)))</f>
        <v/>
      </c>
      <c r="DH81" s="279" t="str">
        <f ca="true">+IF(OFFSET('Sanitation Data'!$H$31,0,10*ROW('Sanitation Data'!H75))="","",OFFSET('Sanitation Data'!$H$31,0,10*ROW('Sanitation Data'!H75)))</f>
        <v/>
      </c>
      <c r="DI81" s="279" t="str">
        <f ca="true">+IF(OFFSET('Sanitation Data'!$H$32,0,10*ROW('Sanitation Data'!H75))="","",OFFSET('Sanitation Data'!$H$32,0,10*ROW('Sanitation Data'!H75)))</f>
        <v/>
      </c>
      <c r="DJ81" s="279" t="str">
        <f ca="true">+IF(OFFSET('Sanitation Data'!$I$28,0,10*ROW('Sanitation Data'!I75))="","",OFFSET('Sanitation Data'!$I$28,0,10*ROW('Sanitation Data'!I75)))</f>
        <v/>
      </c>
      <c r="DK81" s="279" t="str">
        <f ca="true">+IF(OFFSET('Sanitation Data'!$I$29,0,10*ROW('Sanitation Data'!I75))="","",OFFSET('Sanitation Data'!$I$29,0,10*ROW('Sanitation Data'!I75)))</f>
        <v/>
      </c>
      <c r="DL81" s="279" t="str">
        <f ca="true">+IF(OFFSET('Sanitation Data'!$I$30,0,10*ROW('Sanitation Data'!I75))="","",OFFSET('Sanitation Data'!$I$30,0,10*ROW('Sanitation Data'!I75)))</f>
        <v/>
      </c>
      <c r="DM81" s="279" t="str">
        <f ca="true">+IF(OFFSET('Sanitation Data'!$I$31,0,10*ROW('Sanitation Data'!I75))="","",OFFSET('Sanitation Data'!$I$31,0,10*ROW('Sanitation Data'!I75)))</f>
        <v/>
      </c>
      <c r="DN81" s="279" t="str">
        <f ca="true">+IF(OFFSET('Sanitation Data'!$I$32,0,10*ROW('Sanitation Data'!I75))="","",OFFSET('Sanitation Data'!$I$32,0,10*ROW('Sanitation Data'!I75)))</f>
        <v/>
      </c>
      <c r="DO81" s="279" t="str">
        <f ca="true">+IF(OFFSET('Hygiene Data'!$D$11,0,10*ROW('Hygiene Data'!D75))="","",OFFSET('Hygiene Data'!$D$11,0,10*ROW('Hygiene Data'!D75)))</f>
        <v/>
      </c>
      <c r="DP81" s="279" t="str">
        <f ca="true">+IF(OFFSET('Hygiene Data'!$D$12,0,10*ROW('Hygiene Data'!D75))="","",OFFSET('Hygiene Data'!$D$12,0,10*ROW('Hygiene Data'!D75)))</f>
        <v/>
      </c>
      <c r="DQ81" s="279" t="str">
        <f ca="true">+IF(OFFSET('Hygiene Data'!$D$13,0,10*ROW('Hygiene Data'!D75))="","",OFFSET('Hygiene Data'!$D$13,0,10*ROW('Hygiene Data'!D75)))</f>
        <v/>
      </c>
      <c r="DR81" s="279" t="str">
        <f ca="true">+IF(OFFSET('Hygiene Data'!$E$11,0,10*ROW('Hygiene Data'!E75))="","",OFFSET('Hygiene Data'!$E$11,0,10*ROW('Hygiene Data'!E75)))</f>
        <v/>
      </c>
      <c r="DS81" s="279" t="str">
        <f ca="true">+IF(OFFSET('Hygiene Data'!$E$12,0,10*ROW('Hygiene Data'!E75))="","",OFFSET('Hygiene Data'!$E$12,0,10*ROW('Hygiene Data'!E75)))</f>
        <v/>
      </c>
      <c r="DT81" s="279" t="str">
        <f ca="true">+IF(OFFSET('Hygiene Data'!$E$13,0,10*ROW('Hygiene Data'!E75))="","",OFFSET('Hygiene Data'!$E$13,0,10*ROW('Hygiene Data'!E75)))</f>
        <v/>
      </c>
      <c r="DU81" s="279" t="str">
        <f ca="true">+IF(OFFSET('Hygiene Data'!$F$11,0,10*ROW('Hygiene Data'!F75))="","",OFFSET('Hygiene Data'!$F$11,0,10*ROW('Hygiene Data'!F75)))</f>
        <v/>
      </c>
      <c r="DV81" s="279" t="str">
        <f ca="true">+IF(OFFSET('Hygiene Data'!$F$12,0,10*ROW('Hygiene Data'!F75))="","",OFFSET('Hygiene Data'!$F$12,0,10*ROW('Hygiene Data'!F75)))</f>
        <v/>
      </c>
      <c r="DW81" s="279" t="str">
        <f ca="true">+IF(OFFSET('Hygiene Data'!$F$13,0,10*ROW('Hygiene Data'!F75))="","",OFFSET('Hygiene Data'!$F$13,0,10*ROW('Hygiene Data'!F75)))</f>
        <v/>
      </c>
      <c r="DX81" s="279" t="str">
        <f ca="true">+IF(OFFSET('Hygiene Data'!$G$11,0,10*ROW('Hygiene Data'!G75))="","",OFFSET('Hygiene Data'!$G$11,0,10*ROW('Hygiene Data'!G75)))</f>
        <v/>
      </c>
      <c r="DY81" s="279" t="str">
        <f ca="true">+IF(OFFSET('Hygiene Data'!$G$12,0,10*ROW('Hygiene Data'!G75))="","",OFFSET('Hygiene Data'!$G$12,0,10*ROW('Hygiene Data'!G75)))</f>
        <v/>
      </c>
      <c r="DZ81" s="279" t="str">
        <f ca="true">+IF(OFFSET('Hygiene Data'!$G$13,0,10*ROW('Hygiene Data'!G75))="","",OFFSET('Hygiene Data'!$G$13,0,10*ROW('Hygiene Data'!G75)))</f>
        <v/>
      </c>
      <c r="EA81" s="279" t="str">
        <f ca="true">+IF(OFFSET('Hygiene Data'!$H$11,0,10*ROW('Hygiene Data'!H75))="","",OFFSET('Hygiene Data'!$H$11,0,10*ROW('Hygiene Data'!H75)))</f>
        <v/>
      </c>
      <c r="EB81" s="279" t="str">
        <f ca="true">+IF(OFFSET('Hygiene Data'!$H$12,0,10*ROW('Hygiene Data'!H75))="","",OFFSET('Hygiene Data'!$H$12,0,10*ROW('Hygiene Data'!H75)))</f>
        <v/>
      </c>
      <c r="EC81" s="279" t="str">
        <f ca="true">+IF(OFFSET('Hygiene Data'!$H$13,0,10*ROW('Hygiene Data'!H75))="","",OFFSET('Hygiene Data'!$H$13,0,10*ROW('Hygiene Data'!H75)))</f>
        <v/>
      </c>
      <c r="ED81" s="279" t="str">
        <f ca="true">+IF(OFFSET('Hygiene Data'!$I$11,0,10*ROW('Hygiene Data'!I75))="","",OFFSET('Hygiene Data'!$I$11,0,10*ROW('Hygiene Data'!I75)))</f>
        <v/>
      </c>
      <c r="EE81" s="279" t="str">
        <f ca="true">+IF(OFFSET('Hygiene Data'!$I$12,0,10*ROW('Hygiene Data'!I75))="","",OFFSET('Hygiene Data'!$I$12,0,10*ROW('Hygiene Data'!I75)))</f>
        <v/>
      </c>
      <c r="EF81" s="27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9"/>
      <c r="BS82" s="279" t="str">
        <f ca="true">+IF(OFFSET('Water Data'!$D$27,0,10*ROW('Water Data'!D76))="","",OFFSET('Water Data'!$D$27,0,10*ROW('Water Data'!D76)))</f>
        <v/>
      </c>
      <c r="BT82" s="279" t="str">
        <f ca="true">+IF(OFFSET('Water Data'!$D$28,0,10*ROW('Water Data'!D76))="","",OFFSET('Water Data'!$D$28,0,10*ROW('Water Data'!D76)))</f>
        <v/>
      </c>
      <c r="BU82" s="279" t="str">
        <f ca="true">+IF(OFFSET('Water Data'!$D$29,0,10*ROW('Water Data'!D76))="","",OFFSET('Water Data'!$D$29,0,10*ROW('Water Data'!D76)))</f>
        <v/>
      </c>
      <c r="BV82" s="279" t="str">
        <f ca="true">+IF(OFFSET('Water Data'!$E$27,0,10*ROW('Water Data'!E76))="","",OFFSET('Water Data'!$E$27,0,10*ROW('Water Data'!E76)))</f>
        <v/>
      </c>
      <c r="BW82" s="279" t="str">
        <f ca="true">+IF(OFFSET('Water Data'!$E$28,0,10*ROW('Water Data'!E76))="","",OFFSET('Water Data'!$E$28,0,10*ROW('Water Data'!E76)))</f>
        <v/>
      </c>
      <c r="BX82" s="279" t="str">
        <f ca="true">+IF(OFFSET('Water Data'!$E$29,0,10*ROW('Water Data'!E76))="","",OFFSET('Water Data'!$E$29,0,10*ROW('Water Data'!E76)))</f>
        <v/>
      </c>
      <c r="BY82" s="279" t="str">
        <f ca="true">+IF(OFFSET('Water Data'!$F$27,0,10*ROW('Water Data'!F76))="","",OFFSET('Water Data'!$F$27,0,10*ROW('Water Data'!F76)))</f>
        <v/>
      </c>
      <c r="BZ82" s="279" t="str">
        <f ca="true">+IF(OFFSET('Water Data'!$F$28,0,10*ROW('Water Data'!F76))="","",OFFSET('Water Data'!$F$28,0,10*ROW('Water Data'!F76)))</f>
        <v/>
      </c>
      <c r="CA82" s="279" t="str">
        <f ca="true">+IF(OFFSET('Water Data'!$F$29,0,10*ROW('Water Data'!F76))="","",OFFSET('Water Data'!$F$29,0,10*ROW('Water Data'!F76)))</f>
        <v/>
      </c>
      <c r="CB82" s="279" t="str">
        <f ca="true">+IF(OFFSET('Water Data'!$G$27,0,10*ROW('Water Data'!G76))="","",OFFSET('Water Data'!$G$27,0,10*ROW('Water Data'!G76)))</f>
        <v/>
      </c>
      <c r="CC82" s="279" t="str">
        <f ca="true">+IF(OFFSET('Water Data'!$G$28,0,10*ROW('Water Data'!G76))="","",OFFSET('Water Data'!$G$28,0,10*ROW('Water Data'!G76)))</f>
        <v/>
      </c>
      <c r="CD82" s="279" t="str">
        <f ca="true">+IF(OFFSET('Water Data'!$G$29,0,10*ROW('Water Data'!G76))="","",OFFSET('Water Data'!$G$29,0,10*ROW('Water Data'!G76)))</f>
        <v/>
      </c>
      <c r="CE82" s="279" t="str">
        <f ca="true">+IF(OFFSET('Water Data'!$H$27,0,10*ROW('Water Data'!H76))="","",OFFSET('Water Data'!$H$27,0,10*ROW('Water Data'!H76)))</f>
        <v/>
      </c>
      <c r="CF82" s="279" t="str">
        <f ca="true">+IF(OFFSET('Water Data'!$H$28,0,10*ROW('Water Data'!H76))="","",OFFSET('Water Data'!$H$28,0,10*ROW('Water Data'!H76)))</f>
        <v/>
      </c>
      <c r="CG82" s="279" t="str">
        <f ca="true">+IF(OFFSET('Water Data'!$H$29,0,10*ROW('Water Data'!H76))="","",OFFSET('Water Data'!$H$29,0,10*ROW('Water Data'!H76)))</f>
        <v/>
      </c>
      <c r="CH82" s="279" t="str">
        <f ca="true">+IF(OFFSET('Water Data'!$I$27,0,10*ROW('Water Data'!I76))="","",OFFSET('Water Data'!$I$27,0,10*ROW('Water Data'!I76)))</f>
        <v/>
      </c>
      <c r="CI82" s="279" t="str">
        <f ca="true">+IF(OFFSET('Water Data'!$I$28,0,10*ROW('Water Data'!I76))="","",OFFSET('Water Data'!$I$28,0,10*ROW('Water Data'!I76)))</f>
        <v/>
      </c>
      <c r="CJ82" s="279" t="str">
        <f ca="true">+IF(OFFSET('Water Data'!$I$29,0,10*ROW('Water Data'!I76))="","",OFFSET('Water Data'!$I$29,0,10*ROW('Water Data'!I76)))</f>
        <v/>
      </c>
      <c r="CK82" s="279" t="str">
        <f ca="true">+IF(OFFSET('Sanitation Data'!$D$28,0,10*ROW('Sanitation Data'!D76))="","",OFFSET('Sanitation Data'!$D$28,0,10*ROW('Sanitation Data'!D76)))</f>
        <v/>
      </c>
      <c r="CL82" s="279" t="str">
        <f ca="true">+IF(OFFSET('Sanitation Data'!$D$29,0,10*ROW('Sanitation Data'!D76))="","",OFFSET('Sanitation Data'!$D$29,0,10*ROW('Sanitation Data'!D76)))</f>
        <v/>
      </c>
      <c r="CM82" s="279" t="str">
        <f ca="true">+IF(OFFSET('Sanitation Data'!$D$30,0,10*ROW('Sanitation Data'!D76))="","",OFFSET('Sanitation Data'!$D$30,0,10*ROW('Sanitation Data'!D76)))</f>
        <v/>
      </c>
      <c r="CN82" s="279" t="str">
        <f ca="true">+IF(OFFSET('Sanitation Data'!$D$31,0,10*ROW('Sanitation Data'!D76))="","",OFFSET('Sanitation Data'!$D$31,0,10*ROW('Sanitation Data'!D76)))</f>
        <v/>
      </c>
      <c r="CO82" s="279" t="str">
        <f ca="true">+IF(OFFSET('Sanitation Data'!$D$32,0,10*ROW('Sanitation Data'!D76))="","",OFFSET('Sanitation Data'!$D$32,0,10*ROW('Sanitation Data'!D76)))</f>
        <v/>
      </c>
      <c r="CP82" s="279" t="str">
        <f ca="true">+IF(OFFSET('Sanitation Data'!$E$28,0,10*ROW('Sanitation Data'!E76))="","",OFFSET('Sanitation Data'!$E$28,0,10*ROW('Sanitation Data'!E76)))</f>
        <v/>
      </c>
      <c r="CQ82" s="279" t="str">
        <f ca="true">+IF(OFFSET('Sanitation Data'!$E$29,0,10*ROW('Sanitation Data'!E76))="","",OFFSET('Sanitation Data'!$E$29,0,10*ROW('Sanitation Data'!E76)))</f>
        <v/>
      </c>
      <c r="CR82" s="279" t="str">
        <f ca="true">+IF(OFFSET('Sanitation Data'!$E$30,0,10*ROW('Sanitation Data'!E76))="","",OFFSET('Sanitation Data'!$E$30,0,10*ROW('Sanitation Data'!E76)))</f>
        <v/>
      </c>
      <c r="CS82" s="279" t="str">
        <f ca="true">+IF(OFFSET('Sanitation Data'!$E$31,0,10*ROW('Sanitation Data'!E76))="","",OFFSET('Sanitation Data'!$E$31,0,10*ROW('Sanitation Data'!E76)))</f>
        <v/>
      </c>
      <c r="CT82" s="279" t="str">
        <f ca="true">+IF(OFFSET('Sanitation Data'!$E$32,0,10*ROW('Sanitation Data'!E76))="","",OFFSET('Sanitation Data'!$E$32,0,10*ROW('Sanitation Data'!E76)))</f>
        <v/>
      </c>
      <c r="CU82" s="279" t="str">
        <f ca="true">+IF(OFFSET('Sanitation Data'!$F$28,0,10*ROW('Sanitation Data'!F76))="","",OFFSET('Sanitation Data'!$F$28,0,10*ROW('Sanitation Data'!F76)))</f>
        <v/>
      </c>
      <c r="CV82" s="279" t="str">
        <f ca="true">+IF(OFFSET('Sanitation Data'!$F$29,0,10*ROW('Sanitation Data'!F76))="","",OFFSET('Sanitation Data'!$F$29,0,10*ROW('Sanitation Data'!F76)))</f>
        <v/>
      </c>
      <c r="CW82" s="279" t="str">
        <f ca="true">+IF(OFFSET('Sanitation Data'!$F$30,0,10*ROW('Sanitation Data'!F76))="","",OFFSET('Sanitation Data'!$F$30,0,10*ROW('Sanitation Data'!F76)))</f>
        <v/>
      </c>
      <c r="CX82" s="279" t="str">
        <f ca="true">+IF(OFFSET('Sanitation Data'!$F$31,0,10*ROW('Sanitation Data'!F76))="","",OFFSET('Sanitation Data'!$F$31,0,10*ROW('Sanitation Data'!F76)))</f>
        <v/>
      </c>
      <c r="CY82" s="279" t="str">
        <f ca="true">+IF(OFFSET('Sanitation Data'!$F$32,0,10*ROW('Sanitation Data'!F76))="","",OFFSET('Sanitation Data'!$F$32,0,10*ROW('Sanitation Data'!F76)))</f>
        <v/>
      </c>
      <c r="CZ82" s="279" t="str">
        <f ca="true">+IF(OFFSET('Sanitation Data'!$G$28,0,10*ROW('Sanitation Data'!G76))="","",OFFSET('Sanitation Data'!$G$28,0,10*ROW('Sanitation Data'!G76)))</f>
        <v/>
      </c>
      <c r="DA82" s="279" t="str">
        <f ca="true">+IF(OFFSET('Sanitation Data'!$G$29,0,10*ROW('Sanitation Data'!G76))="","",OFFSET('Sanitation Data'!$G$29,0,10*ROW('Sanitation Data'!G76)))</f>
        <v/>
      </c>
      <c r="DB82" s="279" t="str">
        <f ca="true">+IF(OFFSET('Sanitation Data'!$G$30,0,10*ROW('Sanitation Data'!G76))="","",OFFSET('Sanitation Data'!$G$30,0,10*ROW('Sanitation Data'!G76)))</f>
        <v/>
      </c>
      <c r="DC82" s="279" t="str">
        <f ca="true">+IF(OFFSET('Sanitation Data'!$G$31,0,10*ROW('Sanitation Data'!G76))="","",OFFSET('Sanitation Data'!$G$31,0,10*ROW('Sanitation Data'!G76)))</f>
        <v/>
      </c>
      <c r="DD82" s="279" t="str">
        <f ca="true">+IF(OFFSET('Sanitation Data'!$G$32,0,10*ROW('Sanitation Data'!G76))="","",OFFSET('Sanitation Data'!$G$32,0,10*ROW('Sanitation Data'!G76)))</f>
        <v/>
      </c>
      <c r="DE82" s="279" t="str">
        <f ca="true">+IF(OFFSET('Sanitation Data'!$H$28,0,10*ROW('Sanitation Data'!H76))="","",OFFSET('Sanitation Data'!$H$28,0,10*ROW('Sanitation Data'!H76)))</f>
        <v/>
      </c>
      <c r="DF82" s="279" t="str">
        <f ca="true">+IF(OFFSET('Sanitation Data'!$H$29,0,10*ROW('Sanitation Data'!H76))="","",OFFSET('Sanitation Data'!$H$29,0,10*ROW('Sanitation Data'!H76)))</f>
        <v/>
      </c>
      <c r="DG82" s="279" t="str">
        <f ca="true">+IF(OFFSET('Sanitation Data'!$H$30,0,10*ROW('Sanitation Data'!H76))="","",OFFSET('Sanitation Data'!$H$30,0,10*ROW('Sanitation Data'!H76)))</f>
        <v/>
      </c>
      <c r="DH82" s="279" t="str">
        <f ca="true">+IF(OFFSET('Sanitation Data'!$H$31,0,10*ROW('Sanitation Data'!H76))="","",OFFSET('Sanitation Data'!$H$31,0,10*ROW('Sanitation Data'!H76)))</f>
        <v/>
      </c>
      <c r="DI82" s="279" t="str">
        <f ca="true">+IF(OFFSET('Sanitation Data'!$H$32,0,10*ROW('Sanitation Data'!H76))="","",OFFSET('Sanitation Data'!$H$32,0,10*ROW('Sanitation Data'!H76)))</f>
        <v/>
      </c>
      <c r="DJ82" s="279" t="str">
        <f ca="true">+IF(OFFSET('Sanitation Data'!$I$28,0,10*ROW('Sanitation Data'!I76))="","",OFFSET('Sanitation Data'!$I$28,0,10*ROW('Sanitation Data'!I76)))</f>
        <v/>
      </c>
      <c r="DK82" s="279" t="str">
        <f ca="true">+IF(OFFSET('Sanitation Data'!$I$29,0,10*ROW('Sanitation Data'!I76))="","",OFFSET('Sanitation Data'!$I$29,0,10*ROW('Sanitation Data'!I76)))</f>
        <v/>
      </c>
      <c r="DL82" s="279" t="str">
        <f ca="true">+IF(OFFSET('Sanitation Data'!$I$30,0,10*ROW('Sanitation Data'!I76))="","",OFFSET('Sanitation Data'!$I$30,0,10*ROW('Sanitation Data'!I76)))</f>
        <v/>
      </c>
      <c r="DM82" s="279" t="str">
        <f ca="true">+IF(OFFSET('Sanitation Data'!$I$31,0,10*ROW('Sanitation Data'!I76))="","",OFFSET('Sanitation Data'!$I$31,0,10*ROW('Sanitation Data'!I76)))</f>
        <v/>
      </c>
      <c r="DN82" s="279" t="str">
        <f ca="true">+IF(OFFSET('Sanitation Data'!$I$32,0,10*ROW('Sanitation Data'!I76))="","",OFFSET('Sanitation Data'!$I$32,0,10*ROW('Sanitation Data'!I76)))</f>
        <v/>
      </c>
      <c r="DO82" s="279" t="str">
        <f ca="true">+IF(OFFSET('Hygiene Data'!$D$11,0,10*ROW('Hygiene Data'!D76))="","",OFFSET('Hygiene Data'!$D$11,0,10*ROW('Hygiene Data'!D76)))</f>
        <v/>
      </c>
      <c r="DP82" s="279" t="str">
        <f ca="true">+IF(OFFSET('Hygiene Data'!$D$12,0,10*ROW('Hygiene Data'!D76))="","",OFFSET('Hygiene Data'!$D$12,0,10*ROW('Hygiene Data'!D76)))</f>
        <v/>
      </c>
      <c r="DQ82" s="279" t="str">
        <f ca="true">+IF(OFFSET('Hygiene Data'!$D$13,0,10*ROW('Hygiene Data'!D76))="","",OFFSET('Hygiene Data'!$D$13,0,10*ROW('Hygiene Data'!D76)))</f>
        <v/>
      </c>
      <c r="DR82" s="279" t="str">
        <f ca="true">+IF(OFFSET('Hygiene Data'!$E$11,0,10*ROW('Hygiene Data'!E76))="","",OFFSET('Hygiene Data'!$E$11,0,10*ROW('Hygiene Data'!E76)))</f>
        <v/>
      </c>
      <c r="DS82" s="279" t="str">
        <f ca="true">+IF(OFFSET('Hygiene Data'!$E$12,0,10*ROW('Hygiene Data'!E76))="","",OFFSET('Hygiene Data'!$E$12,0,10*ROW('Hygiene Data'!E76)))</f>
        <v/>
      </c>
      <c r="DT82" s="279" t="str">
        <f ca="true">+IF(OFFSET('Hygiene Data'!$E$13,0,10*ROW('Hygiene Data'!E76))="","",OFFSET('Hygiene Data'!$E$13,0,10*ROW('Hygiene Data'!E76)))</f>
        <v/>
      </c>
      <c r="DU82" s="279" t="str">
        <f ca="true">+IF(OFFSET('Hygiene Data'!$F$11,0,10*ROW('Hygiene Data'!F76))="","",OFFSET('Hygiene Data'!$F$11,0,10*ROW('Hygiene Data'!F76)))</f>
        <v/>
      </c>
      <c r="DV82" s="279" t="str">
        <f ca="true">+IF(OFFSET('Hygiene Data'!$F$12,0,10*ROW('Hygiene Data'!F76))="","",OFFSET('Hygiene Data'!$F$12,0,10*ROW('Hygiene Data'!F76)))</f>
        <v/>
      </c>
      <c r="DW82" s="279" t="str">
        <f ca="true">+IF(OFFSET('Hygiene Data'!$F$13,0,10*ROW('Hygiene Data'!F76))="","",OFFSET('Hygiene Data'!$F$13,0,10*ROW('Hygiene Data'!F76)))</f>
        <v/>
      </c>
      <c r="DX82" s="279" t="str">
        <f ca="true">+IF(OFFSET('Hygiene Data'!$G$11,0,10*ROW('Hygiene Data'!G76))="","",OFFSET('Hygiene Data'!$G$11,0,10*ROW('Hygiene Data'!G76)))</f>
        <v/>
      </c>
      <c r="DY82" s="279" t="str">
        <f ca="true">+IF(OFFSET('Hygiene Data'!$G$12,0,10*ROW('Hygiene Data'!G76))="","",OFFSET('Hygiene Data'!$G$12,0,10*ROW('Hygiene Data'!G76)))</f>
        <v/>
      </c>
      <c r="DZ82" s="279" t="str">
        <f ca="true">+IF(OFFSET('Hygiene Data'!$G$13,0,10*ROW('Hygiene Data'!G76))="","",OFFSET('Hygiene Data'!$G$13,0,10*ROW('Hygiene Data'!G76)))</f>
        <v/>
      </c>
      <c r="EA82" s="279" t="str">
        <f ca="true">+IF(OFFSET('Hygiene Data'!$H$11,0,10*ROW('Hygiene Data'!H76))="","",OFFSET('Hygiene Data'!$H$11,0,10*ROW('Hygiene Data'!H76)))</f>
        <v/>
      </c>
      <c r="EB82" s="279" t="str">
        <f ca="true">+IF(OFFSET('Hygiene Data'!$H$12,0,10*ROW('Hygiene Data'!H76))="","",OFFSET('Hygiene Data'!$H$12,0,10*ROW('Hygiene Data'!H76)))</f>
        <v/>
      </c>
      <c r="EC82" s="279" t="str">
        <f ca="true">+IF(OFFSET('Hygiene Data'!$H$13,0,10*ROW('Hygiene Data'!H76))="","",OFFSET('Hygiene Data'!$H$13,0,10*ROW('Hygiene Data'!H76)))</f>
        <v/>
      </c>
      <c r="ED82" s="279" t="str">
        <f ca="true">+IF(OFFSET('Hygiene Data'!$I$11,0,10*ROW('Hygiene Data'!I76))="","",OFFSET('Hygiene Data'!$I$11,0,10*ROW('Hygiene Data'!I76)))</f>
        <v/>
      </c>
      <c r="EE82" s="279" t="str">
        <f ca="true">+IF(OFFSET('Hygiene Data'!$I$12,0,10*ROW('Hygiene Data'!I76))="","",OFFSET('Hygiene Data'!$I$12,0,10*ROW('Hygiene Data'!I76)))</f>
        <v/>
      </c>
      <c r="EF82" s="27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9"/>
      <c r="BS83" s="279" t="str">
        <f ca="true">+IF(OFFSET('Water Data'!$D$27,0,10*ROW('Water Data'!D77))="","",OFFSET('Water Data'!$D$27,0,10*ROW('Water Data'!D77)))</f>
        <v/>
      </c>
      <c r="BT83" s="279" t="str">
        <f ca="true">+IF(OFFSET('Water Data'!$D$28,0,10*ROW('Water Data'!D77))="","",OFFSET('Water Data'!$D$28,0,10*ROW('Water Data'!D77)))</f>
        <v/>
      </c>
      <c r="BU83" s="279" t="str">
        <f ca="true">+IF(OFFSET('Water Data'!$D$29,0,10*ROW('Water Data'!D77))="","",OFFSET('Water Data'!$D$29,0,10*ROW('Water Data'!D77)))</f>
        <v/>
      </c>
      <c r="BV83" s="279" t="str">
        <f ca="true">+IF(OFFSET('Water Data'!$E$27,0,10*ROW('Water Data'!E77))="","",OFFSET('Water Data'!$E$27,0,10*ROW('Water Data'!E77)))</f>
        <v/>
      </c>
      <c r="BW83" s="279" t="str">
        <f ca="true">+IF(OFFSET('Water Data'!$E$28,0,10*ROW('Water Data'!E77))="","",OFFSET('Water Data'!$E$28,0,10*ROW('Water Data'!E77)))</f>
        <v/>
      </c>
      <c r="BX83" s="279" t="str">
        <f ca="true">+IF(OFFSET('Water Data'!$E$29,0,10*ROW('Water Data'!E77))="","",OFFSET('Water Data'!$E$29,0,10*ROW('Water Data'!E77)))</f>
        <v/>
      </c>
      <c r="BY83" s="279" t="str">
        <f ca="true">+IF(OFFSET('Water Data'!$F$27,0,10*ROW('Water Data'!F77))="","",OFFSET('Water Data'!$F$27,0,10*ROW('Water Data'!F77)))</f>
        <v/>
      </c>
      <c r="BZ83" s="279" t="str">
        <f ca="true">+IF(OFFSET('Water Data'!$F$28,0,10*ROW('Water Data'!F77))="","",OFFSET('Water Data'!$F$28,0,10*ROW('Water Data'!F77)))</f>
        <v/>
      </c>
      <c r="CA83" s="279" t="str">
        <f ca="true">+IF(OFFSET('Water Data'!$F$29,0,10*ROW('Water Data'!F77))="","",OFFSET('Water Data'!$F$29,0,10*ROW('Water Data'!F77)))</f>
        <v/>
      </c>
      <c r="CB83" s="279" t="str">
        <f ca="true">+IF(OFFSET('Water Data'!$G$27,0,10*ROW('Water Data'!G77))="","",OFFSET('Water Data'!$G$27,0,10*ROW('Water Data'!G77)))</f>
        <v/>
      </c>
      <c r="CC83" s="279" t="str">
        <f ca="true">+IF(OFFSET('Water Data'!$G$28,0,10*ROW('Water Data'!G77))="","",OFFSET('Water Data'!$G$28,0,10*ROW('Water Data'!G77)))</f>
        <v/>
      </c>
      <c r="CD83" s="279" t="str">
        <f ca="true">+IF(OFFSET('Water Data'!$G$29,0,10*ROW('Water Data'!G77))="","",OFFSET('Water Data'!$G$29,0,10*ROW('Water Data'!G77)))</f>
        <v/>
      </c>
      <c r="CE83" s="279" t="str">
        <f ca="true">+IF(OFFSET('Water Data'!$H$27,0,10*ROW('Water Data'!H77))="","",OFFSET('Water Data'!$H$27,0,10*ROW('Water Data'!H77)))</f>
        <v/>
      </c>
      <c r="CF83" s="279" t="str">
        <f ca="true">+IF(OFFSET('Water Data'!$H$28,0,10*ROW('Water Data'!H77))="","",OFFSET('Water Data'!$H$28,0,10*ROW('Water Data'!H77)))</f>
        <v/>
      </c>
      <c r="CG83" s="279" t="str">
        <f ca="true">+IF(OFFSET('Water Data'!$H$29,0,10*ROW('Water Data'!H77))="","",OFFSET('Water Data'!$H$29,0,10*ROW('Water Data'!H77)))</f>
        <v/>
      </c>
      <c r="CH83" s="279" t="str">
        <f ca="true">+IF(OFFSET('Water Data'!$I$27,0,10*ROW('Water Data'!I77))="","",OFFSET('Water Data'!$I$27,0,10*ROW('Water Data'!I77)))</f>
        <v/>
      </c>
      <c r="CI83" s="279" t="str">
        <f ca="true">+IF(OFFSET('Water Data'!$I$28,0,10*ROW('Water Data'!I77))="","",OFFSET('Water Data'!$I$28,0,10*ROW('Water Data'!I77)))</f>
        <v/>
      </c>
      <c r="CJ83" s="279" t="str">
        <f ca="true">+IF(OFFSET('Water Data'!$I$29,0,10*ROW('Water Data'!I77))="","",OFFSET('Water Data'!$I$29,0,10*ROW('Water Data'!I77)))</f>
        <v/>
      </c>
      <c r="CK83" s="279" t="str">
        <f ca="true">+IF(OFFSET('Sanitation Data'!$D$28,0,10*ROW('Sanitation Data'!D77))="","",OFFSET('Sanitation Data'!$D$28,0,10*ROW('Sanitation Data'!D77)))</f>
        <v/>
      </c>
      <c r="CL83" s="279" t="str">
        <f ca="true">+IF(OFFSET('Sanitation Data'!$D$29,0,10*ROW('Sanitation Data'!D77))="","",OFFSET('Sanitation Data'!$D$29,0,10*ROW('Sanitation Data'!D77)))</f>
        <v/>
      </c>
      <c r="CM83" s="279" t="str">
        <f ca="true">+IF(OFFSET('Sanitation Data'!$D$30,0,10*ROW('Sanitation Data'!D77))="","",OFFSET('Sanitation Data'!$D$30,0,10*ROW('Sanitation Data'!D77)))</f>
        <v/>
      </c>
      <c r="CN83" s="279" t="str">
        <f ca="true">+IF(OFFSET('Sanitation Data'!$D$31,0,10*ROW('Sanitation Data'!D77))="","",OFFSET('Sanitation Data'!$D$31,0,10*ROW('Sanitation Data'!D77)))</f>
        <v/>
      </c>
      <c r="CO83" s="279" t="str">
        <f ca="true">+IF(OFFSET('Sanitation Data'!$D$32,0,10*ROW('Sanitation Data'!D77))="","",OFFSET('Sanitation Data'!$D$32,0,10*ROW('Sanitation Data'!D77)))</f>
        <v/>
      </c>
      <c r="CP83" s="279" t="str">
        <f ca="true">+IF(OFFSET('Sanitation Data'!$E$28,0,10*ROW('Sanitation Data'!E77))="","",OFFSET('Sanitation Data'!$E$28,0,10*ROW('Sanitation Data'!E77)))</f>
        <v/>
      </c>
      <c r="CQ83" s="279" t="str">
        <f ca="true">+IF(OFFSET('Sanitation Data'!$E$29,0,10*ROW('Sanitation Data'!E77))="","",OFFSET('Sanitation Data'!$E$29,0,10*ROW('Sanitation Data'!E77)))</f>
        <v/>
      </c>
      <c r="CR83" s="279" t="str">
        <f ca="true">+IF(OFFSET('Sanitation Data'!$E$30,0,10*ROW('Sanitation Data'!E77))="","",OFFSET('Sanitation Data'!$E$30,0,10*ROW('Sanitation Data'!E77)))</f>
        <v/>
      </c>
      <c r="CS83" s="279" t="str">
        <f ca="true">+IF(OFFSET('Sanitation Data'!$E$31,0,10*ROW('Sanitation Data'!E77))="","",OFFSET('Sanitation Data'!$E$31,0,10*ROW('Sanitation Data'!E77)))</f>
        <v/>
      </c>
      <c r="CT83" s="279" t="str">
        <f ca="true">+IF(OFFSET('Sanitation Data'!$E$32,0,10*ROW('Sanitation Data'!E77))="","",OFFSET('Sanitation Data'!$E$32,0,10*ROW('Sanitation Data'!E77)))</f>
        <v/>
      </c>
      <c r="CU83" s="279" t="str">
        <f ca="true">+IF(OFFSET('Sanitation Data'!$F$28,0,10*ROW('Sanitation Data'!F77))="","",OFFSET('Sanitation Data'!$F$28,0,10*ROW('Sanitation Data'!F77)))</f>
        <v/>
      </c>
      <c r="CV83" s="279" t="str">
        <f ca="true">+IF(OFFSET('Sanitation Data'!$F$29,0,10*ROW('Sanitation Data'!F77))="","",OFFSET('Sanitation Data'!$F$29,0,10*ROW('Sanitation Data'!F77)))</f>
        <v/>
      </c>
      <c r="CW83" s="279" t="str">
        <f ca="true">+IF(OFFSET('Sanitation Data'!$F$30,0,10*ROW('Sanitation Data'!F77))="","",OFFSET('Sanitation Data'!$F$30,0,10*ROW('Sanitation Data'!F77)))</f>
        <v/>
      </c>
      <c r="CX83" s="279" t="str">
        <f ca="true">+IF(OFFSET('Sanitation Data'!$F$31,0,10*ROW('Sanitation Data'!F77))="","",OFFSET('Sanitation Data'!$F$31,0,10*ROW('Sanitation Data'!F77)))</f>
        <v/>
      </c>
      <c r="CY83" s="279" t="str">
        <f ca="true">+IF(OFFSET('Sanitation Data'!$F$32,0,10*ROW('Sanitation Data'!F77))="","",OFFSET('Sanitation Data'!$F$32,0,10*ROW('Sanitation Data'!F77)))</f>
        <v/>
      </c>
      <c r="CZ83" s="279" t="str">
        <f ca="true">+IF(OFFSET('Sanitation Data'!$G$28,0,10*ROW('Sanitation Data'!G77))="","",OFFSET('Sanitation Data'!$G$28,0,10*ROW('Sanitation Data'!G77)))</f>
        <v/>
      </c>
      <c r="DA83" s="279" t="str">
        <f ca="true">+IF(OFFSET('Sanitation Data'!$G$29,0,10*ROW('Sanitation Data'!G77))="","",OFFSET('Sanitation Data'!$G$29,0,10*ROW('Sanitation Data'!G77)))</f>
        <v/>
      </c>
      <c r="DB83" s="279" t="str">
        <f ca="true">+IF(OFFSET('Sanitation Data'!$G$30,0,10*ROW('Sanitation Data'!G77))="","",OFFSET('Sanitation Data'!$G$30,0,10*ROW('Sanitation Data'!G77)))</f>
        <v/>
      </c>
      <c r="DC83" s="279" t="str">
        <f ca="true">+IF(OFFSET('Sanitation Data'!$G$31,0,10*ROW('Sanitation Data'!G77))="","",OFFSET('Sanitation Data'!$G$31,0,10*ROW('Sanitation Data'!G77)))</f>
        <v/>
      </c>
      <c r="DD83" s="279" t="str">
        <f ca="true">+IF(OFFSET('Sanitation Data'!$G$32,0,10*ROW('Sanitation Data'!G77))="","",OFFSET('Sanitation Data'!$G$32,0,10*ROW('Sanitation Data'!G77)))</f>
        <v/>
      </c>
      <c r="DE83" s="279" t="str">
        <f ca="true">+IF(OFFSET('Sanitation Data'!$H$28,0,10*ROW('Sanitation Data'!H77))="","",OFFSET('Sanitation Data'!$H$28,0,10*ROW('Sanitation Data'!H77)))</f>
        <v/>
      </c>
      <c r="DF83" s="279" t="str">
        <f ca="true">+IF(OFFSET('Sanitation Data'!$H$29,0,10*ROW('Sanitation Data'!H77))="","",OFFSET('Sanitation Data'!$H$29,0,10*ROW('Sanitation Data'!H77)))</f>
        <v/>
      </c>
      <c r="DG83" s="279" t="str">
        <f ca="true">+IF(OFFSET('Sanitation Data'!$H$30,0,10*ROW('Sanitation Data'!H77))="","",OFFSET('Sanitation Data'!$H$30,0,10*ROW('Sanitation Data'!H77)))</f>
        <v/>
      </c>
      <c r="DH83" s="279" t="str">
        <f ca="true">+IF(OFFSET('Sanitation Data'!$H$31,0,10*ROW('Sanitation Data'!H77))="","",OFFSET('Sanitation Data'!$H$31,0,10*ROW('Sanitation Data'!H77)))</f>
        <v/>
      </c>
      <c r="DI83" s="279" t="str">
        <f ca="true">+IF(OFFSET('Sanitation Data'!$H$32,0,10*ROW('Sanitation Data'!H77))="","",OFFSET('Sanitation Data'!$H$32,0,10*ROW('Sanitation Data'!H77)))</f>
        <v/>
      </c>
      <c r="DJ83" s="279" t="str">
        <f ca="true">+IF(OFFSET('Sanitation Data'!$I$28,0,10*ROW('Sanitation Data'!I77))="","",OFFSET('Sanitation Data'!$I$28,0,10*ROW('Sanitation Data'!I77)))</f>
        <v/>
      </c>
      <c r="DK83" s="279" t="str">
        <f ca="true">+IF(OFFSET('Sanitation Data'!$I$29,0,10*ROW('Sanitation Data'!I77))="","",OFFSET('Sanitation Data'!$I$29,0,10*ROW('Sanitation Data'!I77)))</f>
        <v/>
      </c>
      <c r="DL83" s="279" t="str">
        <f ca="true">+IF(OFFSET('Sanitation Data'!$I$30,0,10*ROW('Sanitation Data'!I77))="","",OFFSET('Sanitation Data'!$I$30,0,10*ROW('Sanitation Data'!I77)))</f>
        <v/>
      </c>
      <c r="DM83" s="279" t="str">
        <f ca="true">+IF(OFFSET('Sanitation Data'!$I$31,0,10*ROW('Sanitation Data'!I77))="","",OFFSET('Sanitation Data'!$I$31,0,10*ROW('Sanitation Data'!I77)))</f>
        <v/>
      </c>
      <c r="DN83" s="279" t="str">
        <f ca="true">+IF(OFFSET('Sanitation Data'!$I$32,0,10*ROW('Sanitation Data'!I77))="","",OFFSET('Sanitation Data'!$I$32,0,10*ROW('Sanitation Data'!I77)))</f>
        <v/>
      </c>
      <c r="DO83" s="279" t="str">
        <f ca="true">+IF(OFFSET('Hygiene Data'!$D$11,0,10*ROW('Hygiene Data'!D77))="","",OFFSET('Hygiene Data'!$D$11,0,10*ROW('Hygiene Data'!D77)))</f>
        <v/>
      </c>
      <c r="DP83" s="279" t="str">
        <f ca="true">+IF(OFFSET('Hygiene Data'!$D$12,0,10*ROW('Hygiene Data'!D77))="","",OFFSET('Hygiene Data'!$D$12,0,10*ROW('Hygiene Data'!D77)))</f>
        <v/>
      </c>
      <c r="DQ83" s="279" t="str">
        <f ca="true">+IF(OFFSET('Hygiene Data'!$D$13,0,10*ROW('Hygiene Data'!D77))="","",OFFSET('Hygiene Data'!$D$13,0,10*ROW('Hygiene Data'!D77)))</f>
        <v/>
      </c>
      <c r="DR83" s="279" t="str">
        <f ca="true">+IF(OFFSET('Hygiene Data'!$E$11,0,10*ROW('Hygiene Data'!E77))="","",OFFSET('Hygiene Data'!$E$11,0,10*ROW('Hygiene Data'!E77)))</f>
        <v/>
      </c>
      <c r="DS83" s="279" t="str">
        <f ca="true">+IF(OFFSET('Hygiene Data'!$E$12,0,10*ROW('Hygiene Data'!E77))="","",OFFSET('Hygiene Data'!$E$12,0,10*ROW('Hygiene Data'!E77)))</f>
        <v/>
      </c>
      <c r="DT83" s="279" t="str">
        <f ca="true">+IF(OFFSET('Hygiene Data'!$E$13,0,10*ROW('Hygiene Data'!E77))="","",OFFSET('Hygiene Data'!$E$13,0,10*ROW('Hygiene Data'!E77)))</f>
        <v/>
      </c>
      <c r="DU83" s="279" t="str">
        <f ca="true">+IF(OFFSET('Hygiene Data'!$F$11,0,10*ROW('Hygiene Data'!F77))="","",OFFSET('Hygiene Data'!$F$11,0,10*ROW('Hygiene Data'!F77)))</f>
        <v/>
      </c>
      <c r="DV83" s="279" t="str">
        <f ca="true">+IF(OFFSET('Hygiene Data'!$F$12,0,10*ROW('Hygiene Data'!F77))="","",OFFSET('Hygiene Data'!$F$12,0,10*ROW('Hygiene Data'!F77)))</f>
        <v/>
      </c>
      <c r="DW83" s="279" t="str">
        <f ca="true">+IF(OFFSET('Hygiene Data'!$F$13,0,10*ROW('Hygiene Data'!F77))="","",OFFSET('Hygiene Data'!$F$13,0,10*ROW('Hygiene Data'!F77)))</f>
        <v/>
      </c>
      <c r="DX83" s="279" t="str">
        <f ca="true">+IF(OFFSET('Hygiene Data'!$G$11,0,10*ROW('Hygiene Data'!G77))="","",OFFSET('Hygiene Data'!$G$11,0,10*ROW('Hygiene Data'!G77)))</f>
        <v/>
      </c>
      <c r="DY83" s="279" t="str">
        <f ca="true">+IF(OFFSET('Hygiene Data'!$G$12,0,10*ROW('Hygiene Data'!G77))="","",OFFSET('Hygiene Data'!$G$12,0,10*ROW('Hygiene Data'!G77)))</f>
        <v/>
      </c>
      <c r="DZ83" s="279" t="str">
        <f ca="true">+IF(OFFSET('Hygiene Data'!$G$13,0,10*ROW('Hygiene Data'!G77))="","",OFFSET('Hygiene Data'!$G$13,0,10*ROW('Hygiene Data'!G77)))</f>
        <v/>
      </c>
      <c r="EA83" s="279" t="str">
        <f ca="true">+IF(OFFSET('Hygiene Data'!$H$11,0,10*ROW('Hygiene Data'!H77))="","",OFFSET('Hygiene Data'!$H$11,0,10*ROW('Hygiene Data'!H77)))</f>
        <v/>
      </c>
      <c r="EB83" s="279" t="str">
        <f ca="true">+IF(OFFSET('Hygiene Data'!$H$12,0,10*ROW('Hygiene Data'!H77))="","",OFFSET('Hygiene Data'!$H$12,0,10*ROW('Hygiene Data'!H77)))</f>
        <v/>
      </c>
      <c r="EC83" s="279" t="str">
        <f ca="true">+IF(OFFSET('Hygiene Data'!$H$13,0,10*ROW('Hygiene Data'!H77))="","",OFFSET('Hygiene Data'!$H$13,0,10*ROW('Hygiene Data'!H77)))</f>
        <v/>
      </c>
      <c r="ED83" s="279" t="str">
        <f ca="true">+IF(OFFSET('Hygiene Data'!$I$11,0,10*ROW('Hygiene Data'!I77))="","",OFFSET('Hygiene Data'!$I$11,0,10*ROW('Hygiene Data'!I77)))</f>
        <v/>
      </c>
      <c r="EE83" s="279" t="str">
        <f ca="true">+IF(OFFSET('Hygiene Data'!$I$12,0,10*ROW('Hygiene Data'!I77))="","",OFFSET('Hygiene Data'!$I$12,0,10*ROW('Hygiene Data'!I77)))</f>
        <v/>
      </c>
      <c r="EF83" s="27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9"/>
      <c r="BS84" s="279" t="str">
        <f ca="true">+IF(OFFSET('Water Data'!$D$27,0,10*ROW('Water Data'!D78))="","",OFFSET('Water Data'!$D$27,0,10*ROW('Water Data'!D78)))</f>
        <v/>
      </c>
      <c r="BT84" s="279" t="str">
        <f ca="true">+IF(OFFSET('Water Data'!$D$28,0,10*ROW('Water Data'!D78))="","",OFFSET('Water Data'!$D$28,0,10*ROW('Water Data'!D78)))</f>
        <v/>
      </c>
      <c r="BU84" s="279" t="str">
        <f ca="true">+IF(OFFSET('Water Data'!$D$29,0,10*ROW('Water Data'!D78))="","",OFFSET('Water Data'!$D$29,0,10*ROW('Water Data'!D78)))</f>
        <v/>
      </c>
      <c r="BV84" s="279" t="str">
        <f ca="true">+IF(OFFSET('Water Data'!$E$27,0,10*ROW('Water Data'!E78))="","",OFFSET('Water Data'!$E$27,0,10*ROW('Water Data'!E78)))</f>
        <v/>
      </c>
      <c r="BW84" s="279" t="str">
        <f ca="true">+IF(OFFSET('Water Data'!$E$28,0,10*ROW('Water Data'!E78))="","",OFFSET('Water Data'!$E$28,0,10*ROW('Water Data'!E78)))</f>
        <v/>
      </c>
      <c r="BX84" s="279" t="str">
        <f ca="true">+IF(OFFSET('Water Data'!$E$29,0,10*ROW('Water Data'!E78))="","",OFFSET('Water Data'!$E$29,0,10*ROW('Water Data'!E78)))</f>
        <v/>
      </c>
      <c r="BY84" s="279" t="str">
        <f ca="true">+IF(OFFSET('Water Data'!$F$27,0,10*ROW('Water Data'!F78))="","",OFFSET('Water Data'!$F$27,0,10*ROW('Water Data'!F78)))</f>
        <v/>
      </c>
      <c r="BZ84" s="279" t="str">
        <f ca="true">+IF(OFFSET('Water Data'!$F$28,0,10*ROW('Water Data'!F78))="","",OFFSET('Water Data'!$F$28,0,10*ROW('Water Data'!F78)))</f>
        <v/>
      </c>
      <c r="CA84" s="279" t="str">
        <f ca="true">+IF(OFFSET('Water Data'!$F$29,0,10*ROW('Water Data'!F78))="","",OFFSET('Water Data'!$F$29,0,10*ROW('Water Data'!F78)))</f>
        <v/>
      </c>
      <c r="CB84" s="279" t="str">
        <f ca="true">+IF(OFFSET('Water Data'!$G$27,0,10*ROW('Water Data'!G78))="","",OFFSET('Water Data'!$G$27,0,10*ROW('Water Data'!G78)))</f>
        <v/>
      </c>
      <c r="CC84" s="279" t="str">
        <f ca="true">+IF(OFFSET('Water Data'!$G$28,0,10*ROW('Water Data'!G78))="","",OFFSET('Water Data'!$G$28,0,10*ROW('Water Data'!G78)))</f>
        <v/>
      </c>
      <c r="CD84" s="279" t="str">
        <f ca="true">+IF(OFFSET('Water Data'!$G$29,0,10*ROW('Water Data'!G78))="","",OFFSET('Water Data'!$G$29,0,10*ROW('Water Data'!G78)))</f>
        <v/>
      </c>
      <c r="CE84" s="279" t="str">
        <f ca="true">+IF(OFFSET('Water Data'!$H$27,0,10*ROW('Water Data'!H78))="","",OFFSET('Water Data'!$H$27,0,10*ROW('Water Data'!H78)))</f>
        <v/>
      </c>
      <c r="CF84" s="279" t="str">
        <f ca="true">+IF(OFFSET('Water Data'!$H$28,0,10*ROW('Water Data'!H78))="","",OFFSET('Water Data'!$H$28,0,10*ROW('Water Data'!H78)))</f>
        <v/>
      </c>
      <c r="CG84" s="279" t="str">
        <f ca="true">+IF(OFFSET('Water Data'!$H$29,0,10*ROW('Water Data'!H78))="","",OFFSET('Water Data'!$H$29,0,10*ROW('Water Data'!H78)))</f>
        <v/>
      </c>
      <c r="CH84" s="279" t="str">
        <f ca="true">+IF(OFFSET('Water Data'!$I$27,0,10*ROW('Water Data'!I78))="","",OFFSET('Water Data'!$I$27,0,10*ROW('Water Data'!I78)))</f>
        <v/>
      </c>
      <c r="CI84" s="279" t="str">
        <f ca="true">+IF(OFFSET('Water Data'!$I$28,0,10*ROW('Water Data'!I78))="","",OFFSET('Water Data'!$I$28,0,10*ROW('Water Data'!I78)))</f>
        <v/>
      </c>
      <c r="CJ84" s="279" t="str">
        <f ca="true">+IF(OFFSET('Water Data'!$I$29,0,10*ROW('Water Data'!I78))="","",OFFSET('Water Data'!$I$29,0,10*ROW('Water Data'!I78)))</f>
        <v/>
      </c>
      <c r="CK84" s="279" t="str">
        <f ca="true">+IF(OFFSET('Sanitation Data'!$D$28,0,10*ROW('Sanitation Data'!D78))="","",OFFSET('Sanitation Data'!$D$28,0,10*ROW('Sanitation Data'!D78)))</f>
        <v/>
      </c>
      <c r="CL84" s="279" t="str">
        <f ca="true">+IF(OFFSET('Sanitation Data'!$D$29,0,10*ROW('Sanitation Data'!D78))="","",OFFSET('Sanitation Data'!$D$29,0,10*ROW('Sanitation Data'!D78)))</f>
        <v/>
      </c>
      <c r="CM84" s="279" t="str">
        <f ca="true">+IF(OFFSET('Sanitation Data'!$D$30,0,10*ROW('Sanitation Data'!D78))="","",OFFSET('Sanitation Data'!$D$30,0,10*ROW('Sanitation Data'!D78)))</f>
        <v/>
      </c>
      <c r="CN84" s="279" t="str">
        <f ca="true">+IF(OFFSET('Sanitation Data'!$D$31,0,10*ROW('Sanitation Data'!D78))="","",OFFSET('Sanitation Data'!$D$31,0,10*ROW('Sanitation Data'!D78)))</f>
        <v/>
      </c>
      <c r="CO84" s="279" t="str">
        <f ca="true">+IF(OFFSET('Sanitation Data'!$D$32,0,10*ROW('Sanitation Data'!D78))="","",OFFSET('Sanitation Data'!$D$32,0,10*ROW('Sanitation Data'!D78)))</f>
        <v/>
      </c>
      <c r="CP84" s="279" t="str">
        <f ca="true">+IF(OFFSET('Sanitation Data'!$E$28,0,10*ROW('Sanitation Data'!E78))="","",OFFSET('Sanitation Data'!$E$28,0,10*ROW('Sanitation Data'!E78)))</f>
        <v/>
      </c>
      <c r="CQ84" s="279" t="str">
        <f ca="true">+IF(OFFSET('Sanitation Data'!$E$29,0,10*ROW('Sanitation Data'!E78))="","",OFFSET('Sanitation Data'!$E$29,0,10*ROW('Sanitation Data'!E78)))</f>
        <v/>
      </c>
      <c r="CR84" s="279" t="str">
        <f ca="true">+IF(OFFSET('Sanitation Data'!$E$30,0,10*ROW('Sanitation Data'!E78))="","",OFFSET('Sanitation Data'!$E$30,0,10*ROW('Sanitation Data'!E78)))</f>
        <v/>
      </c>
      <c r="CS84" s="279" t="str">
        <f ca="true">+IF(OFFSET('Sanitation Data'!$E$31,0,10*ROW('Sanitation Data'!E78))="","",OFFSET('Sanitation Data'!$E$31,0,10*ROW('Sanitation Data'!E78)))</f>
        <v/>
      </c>
      <c r="CT84" s="279" t="str">
        <f ca="true">+IF(OFFSET('Sanitation Data'!$E$32,0,10*ROW('Sanitation Data'!E78))="","",OFFSET('Sanitation Data'!$E$32,0,10*ROW('Sanitation Data'!E78)))</f>
        <v/>
      </c>
      <c r="CU84" s="279" t="str">
        <f ca="true">+IF(OFFSET('Sanitation Data'!$F$28,0,10*ROW('Sanitation Data'!F78))="","",OFFSET('Sanitation Data'!$F$28,0,10*ROW('Sanitation Data'!F78)))</f>
        <v/>
      </c>
      <c r="CV84" s="279" t="str">
        <f ca="true">+IF(OFFSET('Sanitation Data'!$F$29,0,10*ROW('Sanitation Data'!F78))="","",OFFSET('Sanitation Data'!$F$29,0,10*ROW('Sanitation Data'!F78)))</f>
        <v/>
      </c>
      <c r="CW84" s="279" t="str">
        <f ca="true">+IF(OFFSET('Sanitation Data'!$F$30,0,10*ROW('Sanitation Data'!F78))="","",OFFSET('Sanitation Data'!$F$30,0,10*ROW('Sanitation Data'!F78)))</f>
        <v/>
      </c>
      <c r="CX84" s="279" t="str">
        <f ca="true">+IF(OFFSET('Sanitation Data'!$F$31,0,10*ROW('Sanitation Data'!F78))="","",OFFSET('Sanitation Data'!$F$31,0,10*ROW('Sanitation Data'!F78)))</f>
        <v/>
      </c>
      <c r="CY84" s="279" t="str">
        <f ca="true">+IF(OFFSET('Sanitation Data'!$F$32,0,10*ROW('Sanitation Data'!F78))="","",OFFSET('Sanitation Data'!$F$32,0,10*ROW('Sanitation Data'!F78)))</f>
        <v/>
      </c>
      <c r="CZ84" s="279" t="str">
        <f ca="true">+IF(OFFSET('Sanitation Data'!$G$28,0,10*ROW('Sanitation Data'!G78))="","",OFFSET('Sanitation Data'!$G$28,0,10*ROW('Sanitation Data'!G78)))</f>
        <v/>
      </c>
      <c r="DA84" s="279" t="str">
        <f ca="true">+IF(OFFSET('Sanitation Data'!$G$29,0,10*ROW('Sanitation Data'!G78))="","",OFFSET('Sanitation Data'!$G$29,0,10*ROW('Sanitation Data'!G78)))</f>
        <v/>
      </c>
      <c r="DB84" s="279" t="str">
        <f ca="true">+IF(OFFSET('Sanitation Data'!$G$30,0,10*ROW('Sanitation Data'!G78))="","",OFFSET('Sanitation Data'!$G$30,0,10*ROW('Sanitation Data'!G78)))</f>
        <v/>
      </c>
      <c r="DC84" s="279" t="str">
        <f ca="true">+IF(OFFSET('Sanitation Data'!$G$31,0,10*ROW('Sanitation Data'!G78))="","",OFFSET('Sanitation Data'!$G$31,0,10*ROW('Sanitation Data'!G78)))</f>
        <v/>
      </c>
      <c r="DD84" s="279" t="str">
        <f ca="true">+IF(OFFSET('Sanitation Data'!$G$32,0,10*ROW('Sanitation Data'!G78))="","",OFFSET('Sanitation Data'!$G$32,0,10*ROW('Sanitation Data'!G78)))</f>
        <v/>
      </c>
      <c r="DE84" s="279" t="str">
        <f ca="true">+IF(OFFSET('Sanitation Data'!$H$28,0,10*ROW('Sanitation Data'!H78))="","",OFFSET('Sanitation Data'!$H$28,0,10*ROW('Sanitation Data'!H78)))</f>
        <v/>
      </c>
      <c r="DF84" s="279" t="str">
        <f ca="true">+IF(OFFSET('Sanitation Data'!$H$29,0,10*ROW('Sanitation Data'!H78))="","",OFFSET('Sanitation Data'!$H$29,0,10*ROW('Sanitation Data'!H78)))</f>
        <v/>
      </c>
      <c r="DG84" s="279" t="str">
        <f ca="true">+IF(OFFSET('Sanitation Data'!$H$30,0,10*ROW('Sanitation Data'!H78))="","",OFFSET('Sanitation Data'!$H$30,0,10*ROW('Sanitation Data'!H78)))</f>
        <v/>
      </c>
      <c r="DH84" s="279" t="str">
        <f ca="true">+IF(OFFSET('Sanitation Data'!$H$31,0,10*ROW('Sanitation Data'!H78))="","",OFFSET('Sanitation Data'!$H$31,0,10*ROW('Sanitation Data'!H78)))</f>
        <v/>
      </c>
      <c r="DI84" s="279" t="str">
        <f ca="true">+IF(OFFSET('Sanitation Data'!$H$32,0,10*ROW('Sanitation Data'!H78))="","",OFFSET('Sanitation Data'!$H$32,0,10*ROW('Sanitation Data'!H78)))</f>
        <v/>
      </c>
      <c r="DJ84" s="279" t="str">
        <f ca="true">+IF(OFFSET('Sanitation Data'!$I$28,0,10*ROW('Sanitation Data'!I78))="","",OFFSET('Sanitation Data'!$I$28,0,10*ROW('Sanitation Data'!I78)))</f>
        <v/>
      </c>
      <c r="DK84" s="279" t="str">
        <f ca="true">+IF(OFFSET('Sanitation Data'!$I$29,0,10*ROW('Sanitation Data'!I78))="","",OFFSET('Sanitation Data'!$I$29,0,10*ROW('Sanitation Data'!I78)))</f>
        <v/>
      </c>
      <c r="DL84" s="279" t="str">
        <f ca="true">+IF(OFFSET('Sanitation Data'!$I$30,0,10*ROW('Sanitation Data'!I78))="","",OFFSET('Sanitation Data'!$I$30,0,10*ROW('Sanitation Data'!I78)))</f>
        <v/>
      </c>
      <c r="DM84" s="279" t="str">
        <f ca="true">+IF(OFFSET('Sanitation Data'!$I$31,0,10*ROW('Sanitation Data'!I78))="","",OFFSET('Sanitation Data'!$I$31,0,10*ROW('Sanitation Data'!I78)))</f>
        <v/>
      </c>
      <c r="DN84" s="279" t="str">
        <f ca="true">+IF(OFFSET('Sanitation Data'!$I$32,0,10*ROW('Sanitation Data'!I78))="","",OFFSET('Sanitation Data'!$I$32,0,10*ROW('Sanitation Data'!I78)))</f>
        <v/>
      </c>
      <c r="DO84" s="279" t="str">
        <f ca="true">+IF(OFFSET('Hygiene Data'!$D$11,0,10*ROW('Hygiene Data'!D78))="","",OFFSET('Hygiene Data'!$D$11,0,10*ROW('Hygiene Data'!D78)))</f>
        <v/>
      </c>
      <c r="DP84" s="279" t="str">
        <f ca="true">+IF(OFFSET('Hygiene Data'!$D$12,0,10*ROW('Hygiene Data'!D78))="","",OFFSET('Hygiene Data'!$D$12,0,10*ROW('Hygiene Data'!D78)))</f>
        <v/>
      </c>
      <c r="DQ84" s="279" t="str">
        <f ca="true">+IF(OFFSET('Hygiene Data'!$D$13,0,10*ROW('Hygiene Data'!D78))="","",OFFSET('Hygiene Data'!$D$13,0,10*ROW('Hygiene Data'!D78)))</f>
        <v/>
      </c>
      <c r="DR84" s="279" t="str">
        <f ca="true">+IF(OFFSET('Hygiene Data'!$E$11,0,10*ROW('Hygiene Data'!E78))="","",OFFSET('Hygiene Data'!$E$11,0,10*ROW('Hygiene Data'!E78)))</f>
        <v/>
      </c>
      <c r="DS84" s="279" t="str">
        <f ca="true">+IF(OFFSET('Hygiene Data'!$E$12,0,10*ROW('Hygiene Data'!E78))="","",OFFSET('Hygiene Data'!$E$12,0,10*ROW('Hygiene Data'!E78)))</f>
        <v/>
      </c>
      <c r="DT84" s="279" t="str">
        <f ca="true">+IF(OFFSET('Hygiene Data'!$E$13,0,10*ROW('Hygiene Data'!E78))="","",OFFSET('Hygiene Data'!$E$13,0,10*ROW('Hygiene Data'!E78)))</f>
        <v/>
      </c>
      <c r="DU84" s="279" t="str">
        <f ca="true">+IF(OFFSET('Hygiene Data'!$F$11,0,10*ROW('Hygiene Data'!F78))="","",OFFSET('Hygiene Data'!$F$11,0,10*ROW('Hygiene Data'!F78)))</f>
        <v/>
      </c>
      <c r="DV84" s="279" t="str">
        <f ca="true">+IF(OFFSET('Hygiene Data'!$F$12,0,10*ROW('Hygiene Data'!F78))="","",OFFSET('Hygiene Data'!$F$12,0,10*ROW('Hygiene Data'!F78)))</f>
        <v/>
      </c>
      <c r="DW84" s="279" t="str">
        <f ca="true">+IF(OFFSET('Hygiene Data'!$F$13,0,10*ROW('Hygiene Data'!F78))="","",OFFSET('Hygiene Data'!$F$13,0,10*ROW('Hygiene Data'!F78)))</f>
        <v/>
      </c>
      <c r="DX84" s="279" t="str">
        <f ca="true">+IF(OFFSET('Hygiene Data'!$G$11,0,10*ROW('Hygiene Data'!G78))="","",OFFSET('Hygiene Data'!$G$11,0,10*ROW('Hygiene Data'!G78)))</f>
        <v/>
      </c>
      <c r="DY84" s="279" t="str">
        <f ca="true">+IF(OFFSET('Hygiene Data'!$G$12,0,10*ROW('Hygiene Data'!G78))="","",OFFSET('Hygiene Data'!$G$12,0,10*ROW('Hygiene Data'!G78)))</f>
        <v/>
      </c>
      <c r="DZ84" s="279" t="str">
        <f ca="true">+IF(OFFSET('Hygiene Data'!$G$13,0,10*ROW('Hygiene Data'!G78))="","",OFFSET('Hygiene Data'!$G$13,0,10*ROW('Hygiene Data'!G78)))</f>
        <v/>
      </c>
      <c r="EA84" s="279" t="str">
        <f ca="true">+IF(OFFSET('Hygiene Data'!$H$11,0,10*ROW('Hygiene Data'!H78))="","",OFFSET('Hygiene Data'!$H$11,0,10*ROW('Hygiene Data'!H78)))</f>
        <v/>
      </c>
      <c r="EB84" s="279" t="str">
        <f ca="true">+IF(OFFSET('Hygiene Data'!$H$12,0,10*ROW('Hygiene Data'!H78))="","",OFFSET('Hygiene Data'!$H$12,0,10*ROW('Hygiene Data'!H78)))</f>
        <v/>
      </c>
      <c r="EC84" s="279" t="str">
        <f ca="true">+IF(OFFSET('Hygiene Data'!$H$13,0,10*ROW('Hygiene Data'!H78))="","",OFFSET('Hygiene Data'!$H$13,0,10*ROW('Hygiene Data'!H78)))</f>
        <v/>
      </c>
      <c r="ED84" s="279" t="str">
        <f ca="true">+IF(OFFSET('Hygiene Data'!$I$11,0,10*ROW('Hygiene Data'!I78))="","",OFFSET('Hygiene Data'!$I$11,0,10*ROW('Hygiene Data'!I78)))</f>
        <v/>
      </c>
      <c r="EE84" s="279" t="str">
        <f ca="true">+IF(OFFSET('Hygiene Data'!$I$12,0,10*ROW('Hygiene Data'!I78))="","",OFFSET('Hygiene Data'!$I$12,0,10*ROW('Hygiene Data'!I78)))</f>
        <v/>
      </c>
      <c r="EF84" s="27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9"/>
      <c r="BS85" s="279" t="str">
        <f ca="true">+IF(OFFSET('Water Data'!$D$27,0,10*ROW('Water Data'!D79))="","",OFFSET('Water Data'!$D$27,0,10*ROW('Water Data'!D79)))</f>
        <v/>
      </c>
      <c r="BT85" s="279" t="str">
        <f ca="true">+IF(OFFSET('Water Data'!$D$28,0,10*ROW('Water Data'!D79))="","",OFFSET('Water Data'!$D$28,0,10*ROW('Water Data'!D79)))</f>
        <v/>
      </c>
      <c r="BU85" s="279" t="str">
        <f ca="true">+IF(OFFSET('Water Data'!$D$29,0,10*ROW('Water Data'!D79))="","",OFFSET('Water Data'!$D$29,0,10*ROW('Water Data'!D79)))</f>
        <v/>
      </c>
      <c r="BV85" s="279" t="str">
        <f ca="true">+IF(OFFSET('Water Data'!$E$27,0,10*ROW('Water Data'!E79))="","",OFFSET('Water Data'!$E$27,0,10*ROW('Water Data'!E79)))</f>
        <v/>
      </c>
      <c r="BW85" s="279" t="str">
        <f ca="true">+IF(OFFSET('Water Data'!$E$28,0,10*ROW('Water Data'!E79))="","",OFFSET('Water Data'!$E$28,0,10*ROW('Water Data'!E79)))</f>
        <v/>
      </c>
      <c r="BX85" s="279" t="str">
        <f ca="true">+IF(OFFSET('Water Data'!$E$29,0,10*ROW('Water Data'!E79))="","",OFFSET('Water Data'!$E$29,0,10*ROW('Water Data'!E79)))</f>
        <v/>
      </c>
      <c r="BY85" s="279" t="str">
        <f ca="true">+IF(OFFSET('Water Data'!$F$27,0,10*ROW('Water Data'!F79))="","",OFFSET('Water Data'!$F$27,0,10*ROW('Water Data'!F79)))</f>
        <v/>
      </c>
      <c r="BZ85" s="279" t="str">
        <f ca="true">+IF(OFFSET('Water Data'!$F$28,0,10*ROW('Water Data'!F79))="","",OFFSET('Water Data'!$F$28,0,10*ROW('Water Data'!F79)))</f>
        <v/>
      </c>
      <c r="CA85" s="279" t="str">
        <f ca="true">+IF(OFFSET('Water Data'!$F$29,0,10*ROW('Water Data'!F79))="","",OFFSET('Water Data'!$F$29,0,10*ROW('Water Data'!F79)))</f>
        <v/>
      </c>
      <c r="CB85" s="279" t="str">
        <f ca="true">+IF(OFFSET('Water Data'!$G$27,0,10*ROW('Water Data'!G79))="","",OFFSET('Water Data'!$G$27,0,10*ROW('Water Data'!G79)))</f>
        <v/>
      </c>
      <c r="CC85" s="279" t="str">
        <f ca="true">+IF(OFFSET('Water Data'!$G$28,0,10*ROW('Water Data'!G79))="","",OFFSET('Water Data'!$G$28,0,10*ROW('Water Data'!G79)))</f>
        <v/>
      </c>
      <c r="CD85" s="279" t="str">
        <f ca="true">+IF(OFFSET('Water Data'!$G$29,0,10*ROW('Water Data'!G79))="","",OFFSET('Water Data'!$G$29,0,10*ROW('Water Data'!G79)))</f>
        <v/>
      </c>
      <c r="CE85" s="279" t="str">
        <f ca="true">+IF(OFFSET('Water Data'!$H$27,0,10*ROW('Water Data'!H79))="","",OFFSET('Water Data'!$H$27,0,10*ROW('Water Data'!H79)))</f>
        <v/>
      </c>
      <c r="CF85" s="279" t="str">
        <f ca="true">+IF(OFFSET('Water Data'!$H$28,0,10*ROW('Water Data'!H79))="","",OFFSET('Water Data'!$H$28,0,10*ROW('Water Data'!H79)))</f>
        <v/>
      </c>
      <c r="CG85" s="279" t="str">
        <f ca="true">+IF(OFFSET('Water Data'!$H$29,0,10*ROW('Water Data'!H79))="","",OFFSET('Water Data'!$H$29,0,10*ROW('Water Data'!H79)))</f>
        <v/>
      </c>
      <c r="CH85" s="279" t="str">
        <f ca="true">+IF(OFFSET('Water Data'!$I$27,0,10*ROW('Water Data'!I79))="","",OFFSET('Water Data'!$I$27,0,10*ROW('Water Data'!I79)))</f>
        <v/>
      </c>
      <c r="CI85" s="279" t="str">
        <f ca="true">+IF(OFFSET('Water Data'!$I$28,0,10*ROW('Water Data'!I79))="","",OFFSET('Water Data'!$I$28,0,10*ROW('Water Data'!I79)))</f>
        <v/>
      </c>
      <c r="CJ85" s="279" t="str">
        <f ca="true">+IF(OFFSET('Water Data'!$I$29,0,10*ROW('Water Data'!I79))="","",OFFSET('Water Data'!$I$29,0,10*ROW('Water Data'!I79)))</f>
        <v/>
      </c>
      <c r="CK85" s="279" t="str">
        <f ca="true">+IF(OFFSET('Sanitation Data'!$D$28,0,10*ROW('Sanitation Data'!D79))="","",OFFSET('Sanitation Data'!$D$28,0,10*ROW('Sanitation Data'!D79)))</f>
        <v/>
      </c>
      <c r="CL85" s="279" t="str">
        <f ca="true">+IF(OFFSET('Sanitation Data'!$D$29,0,10*ROW('Sanitation Data'!D79))="","",OFFSET('Sanitation Data'!$D$29,0,10*ROW('Sanitation Data'!D79)))</f>
        <v/>
      </c>
      <c r="CM85" s="279" t="str">
        <f ca="true">+IF(OFFSET('Sanitation Data'!$D$30,0,10*ROW('Sanitation Data'!D79))="","",OFFSET('Sanitation Data'!$D$30,0,10*ROW('Sanitation Data'!D79)))</f>
        <v/>
      </c>
      <c r="CN85" s="279" t="str">
        <f ca="true">+IF(OFFSET('Sanitation Data'!$D$31,0,10*ROW('Sanitation Data'!D79))="","",OFFSET('Sanitation Data'!$D$31,0,10*ROW('Sanitation Data'!D79)))</f>
        <v/>
      </c>
      <c r="CO85" s="279" t="str">
        <f ca="true">+IF(OFFSET('Sanitation Data'!$D$32,0,10*ROW('Sanitation Data'!D79))="","",OFFSET('Sanitation Data'!$D$32,0,10*ROW('Sanitation Data'!D79)))</f>
        <v/>
      </c>
      <c r="CP85" s="279" t="str">
        <f ca="true">+IF(OFFSET('Sanitation Data'!$E$28,0,10*ROW('Sanitation Data'!E79))="","",OFFSET('Sanitation Data'!$E$28,0,10*ROW('Sanitation Data'!E79)))</f>
        <v/>
      </c>
      <c r="CQ85" s="279" t="str">
        <f ca="true">+IF(OFFSET('Sanitation Data'!$E$29,0,10*ROW('Sanitation Data'!E79))="","",OFFSET('Sanitation Data'!$E$29,0,10*ROW('Sanitation Data'!E79)))</f>
        <v/>
      </c>
      <c r="CR85" s="279" t="str">
        <f ca="true">+IF(OFFSET('Sanitation Data'!$E$30,0,10*ROW('Sanitation Data'!E79))="","",OFFSET('Sanitation Data'!$E$30,0,10*ROW('Sanitation Data'!E79)))</f>
        <v/>
      </c>
      <c r="CS85" s="279" t="str">
        <f ca="true">+IF(OFFSET('Sanitation Data'!$E$31,0,10*ROW('Sanitation Data'!E79))="","",OFFSET('Sanitation Data'!$E$31,0,10*ROW('Sanitation Data'!E79)))</f>
        <v/>
      </c>
      <c r="CT85" s="279" t="str">
        <f ca="true">+IF(OFFSET('Sanitation Data'!$E$32,0,10*ROW('Sanitation Data'!E79))="","",OFFSET('Sanitation Data'!$E$32,0,10*ROW('Sanitation Data'!E79)))</f>
        <v/>
      </c>
      <c r="CU85" s="279" t="str">
        <f ca="true">+IF(OFFSET('Sanitation Data'!$F$28,0,10*ROW('Sanitation Data'!F79))="","",OFFSET('Sanitation Data'!$F$28,0,10*ROW('Sanitation Data'!F79)))</f>
        <v/>
      </c>
      <c r="CV85" s="279" t="str">
        <f ca="true">+IF(OFFSET('Sanitation Data'!$F$29,0,10*ROW('Sanitation Data'!F79))="","",OFFSET('Sanitation Data'!$F$29,0,10*ROW('Sanitation Data'!F79)))</f>
        <v/>
      </c>
      <c r="CW85" s="279" t="str">
        <f ca="true">+IF(OFFSET('Sanitation Data'!$F$30,0,10*ROW('Sanitation Data'!F79))="","",OFFSET('Sanitation Data'!$F$30,0,10*ROW('Sanitation Data'!F79)))</f>
        <v/>
      </c>
      <c r="CX85" s="279" t="str">
        <f ca="true">+IF(OFFSET('Sanitation Data'!$F$31,0,10*ROW('Sanitation Data'!F79))="","",OFFSET('Sanitation Data'!$F$31,0,10*ROW('Sanitation Data'!F79)))</f>
        <v/>
      </c>
      <c r="CY85" s="279" t="str">
        <f ca="true">+IF(OFFSET('Sanitation Data'!$F$32,0,10*ROW('Sanitation Data'!F79))="","",OFFSET('Sanitation Data'!$F$32,0,10*ROW('Sanitation Data'!F79)))</f>
        <v/>
      </c>
      <c r="CZ85" s="279" t="str">
        <f ca="true">+IF(OFFSET('Sanitation Data'!$G$28,0,10*ROW('Sanitation Data'!G79))="","",OFFSET('Sanitation Data'!$G$28,0,10*ROW('Sanitation Data'!G79)))</f>
        <v/>
      </c>
      <c r="DA85" s="279" t="str">
        <f ca="true">+IF(OFFSET('Sanitation Data'!$G$29,0,10*ROW('Sanitation Data'!G79))="","",OFFSET('Sanitation Data'!$G$29,0,10*ROW('Sanitation Data'!G79)))</f>
        <v/>
      </c>
      <c r="DB85" s="279" t="str">
        <f ca="true">+IF(OFFSET('Sanitation Data'!$G$30,0,10*ROW('Sanitation Data'!G79))="","",OFFSET('Sanitation Data'!$G$30,0,10*ROW('Sanitation Data'!G79)))</f>
        <v/>
      </c>
      <c r="DC85" s="279" t="str">
        <f ca="true">+IF(OFFSET('Sanitation Data'!$G$31,0,10*ROW('Sanitation Data'!G79))="","",OFFSET('Sanitation Data'!$G$31,0,10*ROW('Sanitation Data'!G79)))</f>
        <v/>
      </c>
      <c r="DD85" s="279" t="str">
        <f ca="true">+IF(OFFSET('Sanitation Data'!$G$32,0,10*ROW('Sanitation Data'!G79))="","",OFFSET('Sanitation Data'!$G$32,0,10*ROW('Sanitation Data'!G79)))</f>
        <v/>
      </c>
      <c r="DE85" s="279" t="str">
        <f ca="true">+IF(OFFSET('Sanitation Data'!$H$28,0,10*ROW('Sanitation Data'!H79))="","",OFFSET('Sanitation Data'!$H$28,0,10*ROW('Sanitation Data'!H79)))</f>
        <v/>
      </c>
      <c r="DF85" s="279" t="str">
        <f ca="true">+IF(OFFSET('Sanitation Data'!$H$29,0,10*ROW('Sanitation Data'!H79))="","",OFFSET('Sanitation Data'!$H$29,0,10*ROW('Sanitation Data'!H79)))</f>
        <v/>
      </c>
      <c r="DG85" s="279" t="str">
        <f ca="true">+IF(OFFSET('Sanitation Data'!$H$30,0,10*ROW('Sanitation Data'!H79))="","",OFFSET('Sanitation Data'!$H$30,0,10*ROW('Sanitation Data'!H79)))</f>
        <v/>
      </c>
      <c r="DH85" s="279" t="str">
        <f ca="true">+IF(OFFSET('Sanitation Data'!$H$31,0,10*ROW('Sanitation Data'!H79))="","",OFFSET('Sanitation Data'!$H$31,0,10*ROW('Sanitation Data'!H79)))</f>
        <v/>
      </c>
      <c r="DI85" s="279" t="str">
        <f ca="true">+IF(OFFSET('Sanitation Data'!$H$32,0,10*ROW('Sanitation Data'!H79))="","",OFFSET('Sanitation Data'!$H$32,0,10*ROW('Sanitation Data'!H79)))</f>
        <v/>
      </c>
      <c r="DJ85" s="279" t="str">
        <f ca="true">+IF(OFFSET('Sanitation Data'!$I$28,0,10*ROW('Sanitation Data'!I79))="","",OFFSET('Sanitation Data'!$I$28,0,10*ROW('Sanitation Data'!I79)))</f>
        <v/>
      </c>
      <c r="DK85" s="279" t="str">
        <f ca="true">+IF(OFFSET('Sanitation Data'!$I$29,0,10*ROW('Sanitation Data'!I79))="","",OFFSET('Sanitation Data'!$I$29,0,10*ROW('Sanitation Data'!I79)))</f>
        <v/>
      </c>
      <c r="DL85" s="279" t="str">
        <f ca="true">+IF(OFFSET('Sanitation Data'!$I$30,0,10*ROW('Sanitation Data'!I79))="","",OFFSET('Sanitation Data'!$I$30,0,10*ROW('Sanitation Data'!I79)))</f>
        <v/>
      </c>
      <c r="DM85" s="279" t="str">
        <f ca="true">+IF(OFFSET('Sanitation Data'!$I$31,0,10*ROW('Sanitation Data'!I79))="","",OFFSET('Sanitation Data'!$I$31,0,10*ROW('Sanitation Data'!I79)))</f>
        <v/>
      </c>
      <c r="DN85" s="279" t="str">
        <f ca="true">+IF(OFFSET('Sanitation Data'!$I$32,0,10*ROW('Sanitation Data'!I79))="","",OFFSET('Sanitation Data'!$I$32,0,10*ROW('Sanitation Data'!I79)))</f>
        <v/>
      </c>
      <c r="DO85" s="279" t="str">
        <f ca="true">+IF(OFFSET('Hygiene Data'!$D$11,0,10*ROW('Hygiene Data'!D79))="","",OFFSET('Hygiene Data'!$D$11,0,10*ROW('Hygiene Data'!D79)))</f>
        <v/>
      </c>
      <c r="DP85" s="279" t="str">
        <f ca="true">+IF(OFFSET('Hygiene Data'!$D$12,0,10*ROW('Hygiene Data'!D79))="","",OFFSET('Hygiene Data'!$D$12,0,10*ROW('Hygiene Data'!D79)))</f>
        <v/>
      </c>
      <c r="DQ85" s="279" t="str">
        <f ca="true">+IF(OFFSET('Hygiene Data'!$D$13,0,10*ROW('Hygiene Data'!D79))="","",OFFSET('Hygiene Data'!$D$13,0,10*ROW('Hygiene Data'!D79)))</f>
        <v/>
      </c>
      <c r="DR85" s="279" t="str">
        <f ca="true">+IF(OFFSET('Hygiene Data'!$E$11,0,10*ROW('Hygiene Data'!E79))="","",OFFSET('Hygiene Data'!$E$11,0,10*ROW('Hygiene Data'!E79)))</f>
        <v/>
      </c>
      <c r="DS85" s="279" t="str">
        <f ca="true">+IF(OFFSET('Hygiene Data'!$E$12,0,10*ROW('Hygiene Data'!E79))="","",OFFSET('Hygiene Data'!$E$12,0,10*ROW('Hygiene Data'!E79)))</f>
        <v/>
      </c>
      <c r="DT85" s="279" t="str">
        <f ca="true">+IF(OFFSET('Hygiene Data'!$E$13,0,10*ROW('Hygiene Data'!E79))="","",OFFSET('Hygiene Data'!$E$13,0,10*ROW('Hygiene Data'!E79)))</f>
        <v/>
      </c>
      <c r="DU85" s="279" t="str">
        <f ca="true">+IF(OFFSET('Hygiene Data'!$F$11,0,10*ROW('Hygiene Data'!F79))="","",OFFSET('Hygiene Data'!$F$11,0,10*ROW('Hygiene Data'!F79)))</f>
        <v/>
      </c>
      <c r="DV85" s="279" t="str">
        <f ca="true">+IF(OFFSET('Hygiene Data'!$F$12,0,10*ROW('Hygiene Data'!F79))="","",OFFSET('Hygiene Data'!$F$12,0,10*ROW('Hygiene Data'!F79)))</f>
        <v/>
      </c>
      <c r="DW85" s="279" t="str">
        <f ca="true">+IF(OFFSET('Hygiene Data'!$F$13,0,10*ROW('Hygiene Data'!F79))="","",OFFSET('Hygiene Data'!$F$13,0,10*ROW('Hygiene Data'!F79)))</f>
        <v/>
      </c>
      <c r="DX85" s="279" t="str">
        <f ca="true">+IF(OFFSET('Hygiene Data'!$G$11,0,10*ROW('Hygiene Data'!G79))="","",OFFSET('Hygiene Data'!$G$11,0,10*ROW('Hygiene Data'!G79)))</f>
        <v/>
      </c>
      <c r="DY85" s="279" t="str">
        <f ca="true">+IF(OFFSET('Hygiene Data'!$G$12,0,10*ROW('Hygiene Data'!G79))="","",OFFSET('Hygiene Data'!$G$12,0,10*ROW('Hygiene Data'!G79)))</f>
        <v/>
      </c>
      <c r="DZ85" s="279" t="str">
        <f ca="true">+IF(OFFSET('Hygiene Data'!$G$13,0,10*ROW('Hygiene Data'!G79))="","",OFFSET('Hygiene Data'!$G$13,0,10*ROW('Hygiene Data'!G79)))</f>
        <v/>
      </c>
      <c r="EA85" s="279" t="str">
        <f ca="true">+IF(OFFSET('Hygiene Data'!$H$11,0,10*ROW('Hygiene Data'!H79))="","",OFFSET('Hygiene Data'!$H$11,0,10*ROW('Hygiene Data'!H79)))</f>
        <v/>
      </c>
      <c r="EB85" s="279" t="str">
        <f ca="true">+IF(OFFSET('Hygiene Data'!$H$12,0,10*ROW('Hygiene Data'!H79))="","",OFFSET('Hygiene Data'!$H$12,0,10*ROW('Hygiene Data'!H79)))</f>
        <v/>
      </c>
      <c r="EC85" s="279" t="str">
        <f ca="true">+IF(OFFSET('Hygiene Data'!$H$13,0,10*ROW('Hygiene Data'!H79))="","",OFFSET('Hygiene Data'!$H$13,0,10*ROW('Hygiene Data'!H79)))</f>
        <v/>
      </c>
      <c r="ED85" s="279" t="str">
        <f ca="true">+IF(OFFSET('Hygiene Data'!$I$11,0,10*ROW('Hygiene Data'!I79))="","",OFFSET('Hygiene Data'!$I$11,0,10*ROW('Hygiene Data'!I79)))</f>
        <v/>
      </c>
      <c r="EE85" s="279" t="str">
        <f ca="true">+IF(OFFSET('Hygiene Data'!$I$12,0,10*ROW('Hygiene Data'!I79))="","",OFFSET('Hygiene Data'!$I$12,0,10*ROW('Hygiene Data'!I79)))</f>
        <v/>
      </c>
      <c r="EF85" s="27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9"/>
      <c r="BS86" s="279" t="str">
        <f ca="true">+IF(OFFSET('Water Data'!$D$27,0,10*ROW('Water Data'!D80))="","",OFFSET('Water Data'!$D$27,0,10*ROW('Water Data'!D80)))</f>
        <v/>
      </c>
      <c r="BT86" s="279" t="str">
        <f ca="true">+IF(OFFSET('Water Data'!$D$28,0,10*ROW('Water Data'!D80))="","",OFFSET('Water Data'!$D$28,0,10*ROW('Water Data'!D80)))</f>
        <v/>
      </c>
      <c r="BU86" s="279" t="str">
        <f ca="true">+IF(OFFSET('Water Data'!$D$29,0,10*ROW('Water Data'!D80))="","",OFFSET('Water Data'!$D$29,0,10*ROW('Water Data'!D80)))</f>
        <v/>
      </c>
      <c r="BV86" s="279" t="str">
        <f ca="true">+IF(OFFSET('Water Data'!$E$27,0,10*ROW('Water Data'!E80))="","",OFFSET('Water Data'!$E$27,0,10*ROW('Water Data'!E80)))</f>
        <v/>
      </c>
      <c r="BW86" s="279" t="str">
        <f ca="true">+IF(OFFSET('Water Data'!$E$28,0,10*ROW('Water Data'!E80))="","",OFFSET('Water Data'!$E$28,0,10*ROW('Water Data'!E80)))</f>
        <v/>
      </c>
      <c r="BX86" s="279" t="str">
        <f ca="true">+IF(OFFSET('Water Data'!$E$29,0,10*ROW('Water Data'!E80))="","",OFFSET('Water Data'!$E$29,0,10*ROW('Water Data'!E80)))</f>
        <v/>
      </c>
      <c r="BY86" s="279" t="str">
        <f ca="true">+IF(OFFSET('Water Data'!$F$27,0,10*ROW('Water Data'!F80))="","",OFFSET('Water Data'!$F$27,0,10*ROW('Water Data'!F80)))</f>
        <v/>
      </c>
      <c r="BZ86" s="279" t="str">
        <f ca="true">+IF(OFFSET('Water Data'!$F$28,0,10*ROW('Water Data'!F80))="","",OFFSET('Water Data'!$F$28,0,10*ROW('Water Data'!F80)))</f>
        <v/>
      </c>
      <c r="CA86" s="279" t="str">
        <f ca="true">+IF(OFFSET('Water Data'!$F$29,0,10*ROW('Water Data'!F80))="","",OFFSET('Water Data'!$F$29,0,10*ROW('Water Data'!F80)))</f>
        <v/>
      </c>
      <c r="CB86" s="279" t="str">
        <f ca="true">+IF(OFFSET('Water Data'!$G$27,0,10*ROW('Water Data'!G80))="","",OFFSET('Water Data'!$G$27,0,10*ROW('Water Data'!G80)))</f>
        <v/>
      </c>
      <c r="CC86" s="279" t="str">
        <f ca="true">+IF(OFFSET('Water Data'!$G$28,0,10*ROW('Water Data'!G80))="","",OFFSET('Water Data'!$G$28,0,10*ROW('Water Data'!G80)))</f>
        <v/>
      </c>
      <c r="CD86" s="279" t="str">
        <f ca="true">+IF(OFFSET('Water Data'!$G$29,0,10*ROW('Water Data'!G80))="","",OFFSET('Water Data'!$G$29,0,10*ROW('Water Data'!G80)))</f>
        <v/>
      </c>
      <c r="CE86" s="279" t="str">
        <f ca="true">+IF(OFFSET('Water Data'!$H$27,0,10*ROW('Water Data'!H80))="","",OFFSET('Water Data'!$H$27,0,10*ROW('Water Data'!H80)))</f>
        <v/>
      </c>
      <c r="CF86" s="279" t="str">
        <f ca="true">+IF(OFFSET('Water Data'!$H$28,0,10*ROW('Water Data'!H80))="","",OFFSET('Water Data'!$H$28,0,10*ROW('Water Data'!H80)))</f>
        <v/>
      </c>
      <c r="CG86" s="279" t="str">
        <f ca="true">+IF(OFFSET('Water Data'!$H$29,0,10*ROW('Water Data'!H80))="","",OFFSET('Water Data'!$H$29,0,10*ROW('Water Data'!H80)))</f>
        <v/>
      </c>
      <c r="CH86" s="279" t="str">
        <f ca="true">+IF(OFFSET('Water Data'!$I$27,0,10*ROW('Water Data'!I80))="","",OFFSET('Water Data'!$I$27,0,10*ROW('Water Data'!I80)))</f>
        <v/>
      </c>
      <c r="CI86" s="279" t="str">
        <f ca="true">+IF(OFFSET('Water Data'!$I$28,0,10*ROW('Water Data'!I80))="","",OFFSET('Water Data'!$I$28,0,10*ROW('Water Data'!I80)))</f>
        <v/>
      </c>
      <c r="CJ86" s="279" t="str">
        <f ca="true">+IF(OFFSET('Water Data'!$I$29,0,10*ROW('Water Data'!I80))="","",OFFSET('Water Data'!$I$29,0,10*ROW('Water Data'!I80)))</f>
        <v/>
      </c>
      <c r="CK86" s="279" t="str">
        <f ca="true">+IF(OFFSET('Sanitation Data'!$D$28,0,10*ROW('Sanitation Data'!D80))="","",OFFSET('Sanitation Data'!$D$28,0,10*ROW('Sanitation Data'!D80)))</f>
        <v/>
      </c>
      <c r="CL86" s="279" t="str">
        <f ca="true">+IF(OFFSET('Sanitation Data'!$D$29,0,10*ROW('Sanitation Data'!D80))="","",OFFSET('Sanitation Data'!$D$29,0,10*ROW('Sanitation Data'!D80)))</f>
        <v/>
      </c>
      <c r="CM86" s="279" t="str">
        <f ca="true">+IF(OFFSET('Sanitation Data'!$D$30,0,10*ROW('Sanitation Data'!D80))="","",OFFSET('Sanitation Data'!$D$30,0,10*ROW('Sanitation Data'!D80)))</f>
        <v/>
      </c>
      <c r="CN86" s="279" t="str">
        <f ca="true">+IF(OFFSET('Sanitation Data'!$D$31,0,10*ROW('Sanitation Data'!D80))="","",OFFSET('Sanitation Data'!$D$31,0,10*ROW('Sanitation Data'!D80)))</f>
        <v/>
      </c>
      <c r="CO86" s="279" t="str">
        <f ca="true">+IF(OFFSET('Sanitation Data'!$D$32,0,10*ROW('Sanitation Data'!D80))="","",OFFSET('Sanitation Data'!$D$32,0,10*ROW('Sanitation Data'!D80)))</f>
        <v/>
      </c>
      <c r="CP86" s="279" t="str">
        <f ca="true">+IF(OFFSET('Sanitation Data'!$E$28,0,10*ROW('Sanitation Data'!E80))="","",OFFSET('Sanitation Data'!$E$28,0,10*ROW('Sanitation Data'!E80)))</f>
        <v/>
      </c>
      <c r="CQ86" s="279" t="str">
        <f ca="true">+IF(OFFSET('Sanitation Data'!$E$29,0,10*ROW('Sanitation Data'!E80))="","",OFFSET('Sanitation Data'!$E$29,0,10*ROW('Sanitation Data'!E80)))</f>
        <v/>
      </c>
      <c r="CR86" s="279" t="str">
        <f ca="true">+IF(OFFSET('Sanitation Data'!$E$30,0,10*ROW('Sanitation Data'!E80))="","",OFFSET('Sanitation Data'!$E$30,0,10*ROW('Sanitation Data'!E80)))</f>
        <v/>
      </c>
      <c r="CS86" s="279" t="str">
        <f ca="true">+IF(OFFSET('Sanitation Data'!$E$31,0,10*ROW('Sanitation Data'!E80))="","",OFFSET('Sanitation Data'!$E$31,0,10*ROW('Sanitation Data'!E80)))</f>
        <v/>
      </c>
      <c r="CT86" s="279" t="str">
        <f ca="true">+IF(OFFSET('Sanitation Data'!$E$32,0,10*ROW('Sanitation Data'!E80))="","",OFFSET('Sanitation Data'!$E$32,0,10*ROW('Sanitation Data'!E80)))</f>
        <v/>
      </c>
      <c r="CU86" s="279" t="str">
        <f ca="true">+IF(OFFSET('Sanitation Data'!$F$28,0,10*ROW('Sanitation Data'!F80))="","",OFFSET('Sanitation Data'!$F$28,0,10*ROW('Sanitation Data'!F80)))</f>
        <v/>
      </c>
      <c r="CV86" s="279" t="str">
        <f ca="true">+IF(OFFSET('Sanitation Data'!$F$29,0,10*ROW('Sanitation Data'!F80))="","",OFFSET('Sanitation Data'!$F$29,0,10*ROW('Sanitation Data'!F80)))</f>
        <v/>
      </c>
      <c r="CW86" s="279" t="str">
        <f ca="true">+IF(OFFSET('Sanitation Data'!$F$30,0,10*ROW('Sanitation Data'!F80))="","",OFFSET('Sanitation Data'!$F$30,0,10*ROW('Sanitation Data'!F80)))</f>
        <v/>
      </c>
      <c r="CX86" s="279" t="str">
        <f ca="true">+IF(OFFSET('Sanitation Data'!$F$31,0,10*ROW('Sanitation Data'!F80))="","",OFFSET('Sanitation Data'!$F$31,0,10*ROW('Sanitation Data'!F80)))</f>
        <v/>
      </c>
      <c r="CY86" s="279" t="str">
        <f ca="true">+IF(OFFSET('Sanitation Data'!$F$32,0,10*ROW('Sanitation Data'!F80))="","",OFFSET('Sanitation Data'!$F$32,0,10*ROW('Sanitation Data'!F80)))</f>
        <v/>
      </c>
      <c r="CZ86" s="279" t="str">
        <f ca="true">+IF(OFFSET('Sanitation Data'!$G$28,0,10*ROW('Sanitation Data'!G80))="","",OFFSET('Sanitation Data'!$G$28,0,10*ROW('Sanitation Data'!G80)))</f>
        <v/>
      </c>
      <c r="DA86" s="279" t="str">
        <f ca="true">+IF(OFFSET('Sanitation Data'!$G$29,0,10*ROW('Sanitation Data'!G80))="","",OFFSET('Sanitation Data'!$G$29,0,10*ROW('Sanitation Data'!G80)))</f>
        <v/>
      </c>
      <c r="DB86" s="279" t="str">
        <f ca="true">+IF(OFFSET('Sanitation Data'!$G$30,0,10*ROW('Sanitation Data'!G80))="","",OFFSET('Sanitation Data'!$G$30,0,10*ROW('Sanitation Data'!G80)))</f>
        <v/>
      </c>
      <c r="DC86" s="279" t="str">
        <f ca="true">+IF(OFFSET('Sanitation Data'!$G$31,0,10*ROW('Sanitation Data'!G80))="","",OFFSET('Sanitation Data'!$G$31,0,10*ROW('Sanitation Data'!G80)))</f>
        <v/>
      </c>
      <c r="DD86" s="279" t="str">
        <f ca="true">+IF(OFFSET('Sanitation Data'!$G$32,0,10*ROW('Sanitation Data'!G80))="","",OFFSET('Sanitation Data'!$G$32,0,10*ROW('Sanitation Data'!G80)))</f>
        <v/>
      </c>
      <c r="DE86" s="279" t="str">
        <f ca="true">+IF(OFFSET('Sanitation Data'!$H$28,0,10*ROW('Sanitation Data'!H80))="","",OFFSET('Sanitation Data'!$H$28,0,10*ROW('Sanitation Data'!H80)))</f>
        <v/>
      </c>
      <c r="DF86" s="279" t="str">
        <f ca="true">+IF(OFFSET('Sanitation Data'!$H$29,0,10*ROW('Sanitation Data'!H80))="","",OFFSET('Sanitation Data'!$H$29,0,10*ROW('Sanitation Data'!H80)))</f>
        <v/>
      </c>
      <c r="DG86" s="279" t="str">
        <f ca="true">+IF(OFFSET('Sanitation Data'!$H$30,0,10*ROW('Sanitation Data'!H80))="","",OFFSET('Sanitation Data'!$H$30,0,10*ROW('Sanitation Data'!H80)))</f>
        <v/>
      </c>
      <c r="DH86" s="279" t="str">
        <f ca="true">+IF(OFFSET('Sanitation Data'!$H$31,0,10*ROW('Sanitation Data'!H80))="","",OFFSET('Sanitation Data'!$H$31,0,10*ROW('Sanitation Data'!H80)))</f>
        <v/>
      </c>
      <c r="DI86" s="279" t="str">
        <f ca="true">+IF(OFFSET('Sanitation Data'!$H$32,0,10*ROW('Sanitation Data'!H80))="","",OFFSET('Sanitation Data'!$H$32,0,10*ROW('Sanitation Data'!H80)))</f>
        <v/>
      </c>
      <c r="DJ86" s="279" t="str">
        <f ca="true">+IF(OFFSET('Sanitation Data'!$I$28,0,10*ROW('Sanitation Data'!I80))="","",OFFSET('Sanitation Data'!$I$28,0,10*ROW('Sanitation Data'!I80)))</f>
        <v/>
      </c>
      <c r="DK86" s="279" t="str">
        <f ca="true">+IF(OFFSET('Sanitation Data'!$I$29,0,10*ROW('Sanitation Data'!I80))="","",OFFSET('Sanitation Data'!$I$29,0,10*ROW('Sanitation Data'!I80)))</f>
        <v/>
      </c>
      <c r="DL86" s="279" t="str">
        <f ca="true">+IF(OFFSET('Sanitation Data'!$I$30,0,10*ROW('Sanitation Data'!I80))="","",OFFSET('Sanitation Data'!$I$30,0,10*ROW('Sanitation Data'!I80)))</f>
        <v/>
      </c>
      <c r="DM86" s="279" t="str">
        <f ca="true">+IF(OFFSET('Sanitation Data'!$I$31,0,10*ROW('Sanitation Data'!I80))="","",OFFSET('Sanitation Data'!$I$31,0,10*ROW('Sanitation Data'!I80)))</f>
        <v/>
      </c>
      <c r="DN86" s="279" t="str">
        <f ca="true">+IF(OFFSET('Sanitation Data'!$I$32,0,10*ROW('Sanitation Data'!I80))="","",OFFSET('Sanitation Data'!$I$32,0,10*ROW('Sanitation Data'!I80)))</f>
        <v/>
      </c>
      <c r="DO86" s="279" t="str">
        <f ca="true">+IF(OFFSET('Hygiene Data'!$D$11,0,10*ROW('Hygiene Data'!D80))="","",OFFSET('Hygiene Data'!$D$11,0,10*ROW('Hygiene Data'!D80)))</f>
        <v/>
      </c>
      <c r="DP86" s="279" t="str">
        <f ca="true">+IF(OFFSET('Hygiene Data'!$D$12,0,10*ROW('Hygiene Data'!D80))="","",OFFSET('Hygiene Data'!$D$12,0,10*ROW('Hygiene Data'!D80)))</f>
        <v/>
      </c>
      <c r="DQ86" s="279" t="str">
        <f ca="true">+IF(OFFSET('Hygiene Data'!$D$13,0,10*ROW('Hygiene Data'!D80))="","",OFFSET('Hygiene Data'!$D$13,0,10*ROW('Hygiene Data'!D80)))</f>
        <v/>
      </c>
      <c r="DR86" s="279" t="str">
        <f ca="true">+IF(OFFSET('Hygiene Data'!$E$11,0,10*ROW('Hygiene Data'!E80))="","",OFFSET('Hygiene Data'!$E$11,0,10*ROW('Hygiene Data'!E80)))</f>
        <v/>
      </c>
      <c r="DS86" s="279" t="str">
        <f ca="true">+IF(OFFSET('Hygiene Data'!$E$12,0,10*ROW('Hygiene Data'!E80))="","",OFFSET('Hygiene Data'!$E$12,0,10*ROW('Hygiene Data'!E80)))</f>
        <v/>
      </c>
      <c r="DT86" s="279" t="str">
        <f ca="true">+IF(OFFSET('Hygiene Data'!$E$13,0,10*ROW('Hygiene Data'!E80))="","",OFFSET('Hygiene Data'!$E$13,0,10*ROW('Hygiene Data'!E80)))</f>
        <v/>
      </c>
      <c r="DU86" s="279" t="str">
        <f ca="true">+IF(OFFSET('Hygiene Data'!$F$11,0,10*ROW('Hygiene Data'!F80))="","",OFFSET('Hygiene Data'!$F$11,0,10*ROW('Hygiene Data'!F80)))</f>
        <v/>
      </c>
      <c r="DV86" s="279" t="str">
        <f ca="true">+IF(OFFSET('Hygiene Data'!$F$12,0,10*ROW('Hygiene Data'!F80))="","",OFFSET('Hygiene Data'!$F$12,0,10*ROW('Hygiene Data'!F80)))</f>
        <v/>
      </c>
      <c r="DW86" s="279" t="str">
        <f ca="true">+IF(OFFSET('Hygiene Data'!$F$13,0,10*ROW('Hygiene Data'!F80))="","",OFFSET('Hygiene Data'!$F$13,0,10*ROW('Hygiene Data'!F80)))</f>
        <v/>
      </c>
      <c r="DX86" s="279" t="str">
        <f ca="true">+IF(OFFSET('Hygiene Data'!$G$11,0,10*ROW('Hygiene Data'!G80))="","",OFFSET('Hygiene Data'!$G$11,0,10*ROW('Hygiene Data'!G80)))</f>
        <v/>
      </c>
      <c r="DY86" s="279" t="str">
        <f ca="true">+IF(OFFSET('Hygiene Data'!$G$12,0,10*ROW('Hygiene Data'!G80))="","",OFFSET('Hygiene Data'!$G$12,0,10*ROW('Hygiene Data'!G80)))</f>
        <v/>
      </c>
      <c r="DZ86" s="279" t="str">
        <f ca="true">+IF(OFFSET('Hygiene Data'!$G$13,0,10*ROW('Hygiene Data'!G80))="","",OFFSET('Hygiene Data'!$G$13,0,10*ROW('Hygiene Data'!G80)))</f>
        <v/>
      </c>
      <c r="EA86" s="279" t="str">
        <f ca="true">+IF(OFFSET('Hygiene Data'!$H$11,0,10*ROW('Hygiene Data'!H80))="","",OFFSET('Hygiene Data'!$H$11,0,10*ROW('Hygiene Data'!H80)))</f>
        <v/>
      </c>
      <c r="EB86" s="279" t="str">
        <f ca="true">+IF(OFFSET('Hygiene Data'!$H$12,0,10*ROW('Hygiene Data'!H80))="","",OFFSET('Hygiene Data'!$H$12,0,10*ROW('Hygiene Data'!H80)))</f>
        <v/>
      </c>
      <c r="EC86" s="279" t="str">
        <f ca="true">+IF(OFFSET('Hygiene Data'!$H$13,0,10*ROW('Hygiene Data'!H80))="","",OFFSET('Hygiene Data'!$H$13,0,10*ROW('Hygiene Data'!H80)))</f>
        <v/>
      </c>
      <c r="ED86" s="279" t="str">
        <f ca="true">+IF(OFFSET('Hygiene Data'!$I$11,0,10*ROW('Hygiene Data'!I80))="","",OFFSET('Hygiene Data'!$I$11,0,10*ROW('Hygiene Data'!I80)))</f>
        <v/>
      </c>
      <c r="EE86" s="279" t="str">
        <f ca="true">+IF(OFFSET('Hygiene Data'!$I$12,0,10*ROW('Hygiene Data'!I80))="","",OFFSET('Hygiene Data'!$I$12,0,10*ROW('Hygiene Data'!I80)))</f>
        <v/>
      </c>
      <c r="EF86" s="27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9"/>
      <c r="BS87" s="279" t="str">
        <f ca="true">+IF(OFFSET('Water Data'!$D$27,0,10*ROW('Water Data'!D81))="","",OFFSET('Water Data'!$D$27,0,10*ROW('Water Data'!D81)))</f>
        <v/>
      </c>
      <c r="BT87" s="279" t="str">
        <f ca="true">+IF(OFFSET('Water Data'!$D$28,0,10*ROW('Water Data'!D81))="","",OFFSET('Water Data'!$D$28,0,10*ROW('Water Data'!D81)))</f>
        <v/>
      </c>
      <c r="BU87" s="279" t="str">
        <f ca="true">+IF(OFFSET('Water Data'!$D$29,0,10*ROW('Water Data'!D81))="","",OFFSET('Water Data'!$D$29,0,10*ROW('Water Data'!D81)))</f>
        <v/>
      </c>
      <c r="BV87" s="279" t="str">
        <f ca="true">+IF(OFFSET('Water Data'!$E$27,0,10*ROW('Water Data'!E81))="","",OFFSET('Water Data'!$E$27,0,10*ROW('Water Data'!E81)))</f>
        <v/>
      </c>
      <c r="BW87" s="279" t="str">
        <f ca="true">+IF(OFFSET('Water Data'!$E$28,0,10*ROW('Water Data'!E81))="","",OFFSET('Water Data'!$E$28,0,10*ROW('Water Data'!E81)))</f>
        <v/>
      </c>
      <c r="BX87" s="279" t="str">
        <f ca="true">+IF(OFFSET('Water Data'!$E$29,0,10*ROW('Water Data'!E81))="","",OFFSET('Water Data'!$E$29,0,10*ROW('Water Data'!E81)))</f>
        <v/>
      </c>
      <c r="BY87" s="279" t="str">
        <f ca="true">+IF(OFFSET('Water Data'!$F$27,0,10*ROW('Water Data'!F81))="","",OFFSET('Water Data'!$F$27,0,10*ROW('Water Data'!F81)))</f>
        <v/>
      </c>
      <c r="BZ87" s="279" t="str">
        <f ca="true">+IF(OFFSET('Water Data'!$F$28,0,10*ROW('Water Data'!F81))="","",OFFSET('Water Data'!$F$28,0,10*ROW('Water Data'!F81)))</f>
        <v/>
      </c>
      <c r="CA87" s="279" t="str">
        <f ca="true">+IF(OFFSET('Water Data'!$F$29,0,10*ROW('Water Data'!F81))="","",OFFSET('Water Data'!$F$29,0,10*ROW('Water Data'!F81)))</f>
        <v/>
      </c>
      <c r="CB87" s="279" t="str">
        <f ca="true">+IF(OFFSET('Water Data'!$G$27,0,10*ROW('Water Data'!G81))="","",OFFSET('Water Data'!$G$27,0,10*ROW('Water Data'!G81)))</f>
        <v/>
      </c>
      <c r="CC87" s="279" t="str">
        <f ca="true">+IF(OFFSET('Water Data'!$G$28,0,10*ROW('Water Data'!G81))="","",OFFSET('Water Data'!$G$28,0,10*ROW('Water Data'!G81)))</f>
        <v/>
      </c>
      <c r="CD87" s="279" t="str">
        <f ca="true">+IF(OFFSET('Water Data'!$G$29,0,10*ROW('Water Data'!G81))="","",OFFSET('Water Data'!$G$29,0,10*ROW('Water Data'!G81)))</f>
        <v/>
      </c>
      <c r="CE87" s="279" t="str">
        <f ca="true">+IF(OFFSET('Water Data'!$H$27,0,10*ROW('Water Data'!H81))="","",OFFSET('Water Data'!$H$27,0,10*ROW('Water Data'!H81)))</f>
        <v/>
      </c>
      <c r="CF87" s="279" t="str">
        <f ca="true">+IF(OFFSET('Water Data'!$H$28,0,10*ROW('Water Data'!H81))="","",OFFSET('Water Data'!$H$28,0,10*ROW('Water Data'!H81)))</f>
        <v/>
      </c>
      <c r="CG87" s="279" t="str">
        <f ca="true">+IF(OFFSET('Water Data'!$H$29,0,10*ROW('Water Data'!H81))="","",OFFSET('Water Data'!$H$29,0,10*ROW('Water Data'!H81)))</f>
        <v/>
      </c>
      <c r="CH87" s="279" t="str">
        <f ca="true">+IF(OFFSET('Water Data'!$I$27,0,10*ROW('Water Data'!I81))="","",OFFSET('Water Data'!$I$27,0,10*ROW('Water Data'!I81)))</f>
        <v/>
      </c>
      <c r="CI87" s="279" t="str">
        <f ca="true">+IF(OFFSET('Water Data'!$I$28,0,10*ROW('Water Data'!I81))="","",OFFSET('Water Data'!$I$28,0,10*ROW('Water Data'!I81)))</f>
        <v/>
      </c>
      <c r="CJ87" s="279" t="str">
        <f ca="true">+IF(OFFSET('Water Data'!$I$29,0,10*ROW('Water Data'!I81))="","",OFFSET('Water Data'!$I$29,0,10*ROW('Water Data'!I81)))</f>
        <v/>
      </c>
      <c r="CK87" s="279" t="str">
        <f ca="true">+IF(OFFSET('Sanitation Data'!$D$28,0,10*ROW('Sanitation Data'!D81))="","",OFFSET('Sanitation Data'!$D$28,0,10*ROW('Sanitation Data'!D81)))</f>
        <v/>
      </c>
      <c r="CL87" s="279" t="str">
        <f ca="true">+IF(OFFSET('Sanitation Data'!$D$29,0,10*ROW('Sanitation Data'!D81))="","",OFFSET('Sanitation Data'!$D$29,0,10*ROW('Sanitation Data'!D81)))</f>
        <v/>
      </c>
      <c r="CM87" s="279" t="str">
        <f ca="true">+IF(OFFSET('Sanitation Data'!$D$30,0,10*ROW('Sanitation Data'!D81))="","",OFFSET('Sanitation Data'!$D$30,0,10*ROW('Sanitation Data'!D81)))</f>
        <v/>
      </c>
      <c r="CN87" s="279" t="str">
        <f ca="true">+IF(OFFSET('Sanitation Data'!$D$31,0,10*ROW('Sanitation Data'!D81))="","",OFFSET('Sanitation Data'!$D$31,0,10*ROW('Sanitation Data'!D81)))</f>
        <v/>
      </c>
      <c r="CO87" s="279" t="str">
        <f ca="true">+IF(OFFSET('Sanitation Data'!$D$32,0,10*ROW('Sanitation Data'!D81))="","",OFFSET('Sanitation Data'!$D$32,0,10*ROW('Sanitation Data'!D81)))</f>
        <v/>
      </c>
      <c r="CP87" s="279" t="str">
        <f ca="true">+IF(OFFSET('Sanitation Data'!$E$28,0,10*ROW('Sanitation Data'!E81))="","",OFFSET('Sanitation Data'!$E$28,0,10*ROW('Sanitation Data'!E81)))</f>
        <v/>
      </c>
      <c r="CQ87" s="279" t="str">
        <f ca="true">+IF(OFFSET('Sanitation Data'!$E$29,0,10*ROW('Sanitation Data'!E81))="","",OFFSET('Sanitation Data'!$E$29,0,10*ROW('Sanitation Data'!E81)))</f>
        <v/>
      </c>
      <c r="CR87" s="279" t="str">
        <f ca="true">+IF(OFFSET('Sanitation Data'!$E$30,0,10*ROW('Sanitation Data'!E81))="","",OFFSET('Sanitation Data'!$E$30,0,10*ROW('Sanitation Data'!E81)))</f>
        <v/>
      </c>
      <c r="CS87" s="279" t="str">
        <f ca="true">+IF(OFFSET('Sanitation Data'!$E$31,0,10*ROW('Sanitation Data'!E81))="","",OFFSET('Sanitation Data'!$E$31,0,10*ROW('Sanitation Data'!E81)))</f>
        <v/>
      </c>
      <c r="CT87" s="279" t="str">
        <f ca="true">+IF(OFFSET('Sanitation Data'!$E$32,0,10*ROW('Sanitation Data'!E81))="","",OFFSET('Sanitation Data'!$E$32,0,10*ROW('Sanitation Data'!E81)))</f>
        <v/>
      </c>
      <c r="CU87" s="279" t="str">
        <f ca="true">+IF(OFFSET('Sanitation Data'!$F$28,0,10*ROW('Sanitation Data'!F81))="","",OFFSET('Sanitation Data'!$F$28,0,10*ROW('Sanitation Data'!F81)))</f>
        <v/>
      </c>
      <c r="CV87" s="279" t="str">
        <f ca="true">+IF(OFFSET('Sanitation Data'!$F$29,0,10*ROW('Sanitation Data'!F81))="","",OFFSET('Sanitation Data'!$F$29,0,10*ROW('Sanitation Data'!F81)))</f>
        <v/>
      </c>
      <c r="CW87" s="279" t="str">
        <f ca="true">+IF(OFFSET('Sanitation Data'!$F$30,0,10*ROW('Sanitation Data'!F81))="","",OFFSET('Sanitation Data'!$F$30,0,10*ROW('Sanitation Data'!F81)))</f>
        <v/>
      </c>
      <c r="CX87" s="279" t="str">
        <f ca="true">+IF(OFFSET('Sanitation Data'!$F$31,0,10*ROW('Sanitation Data'!F81))="","",OFFSET('Sanitation Data'!$F$31,0,10*ROW('Sanitation Data'!F81)))</f>
        <v/>
      </c>
      <c r="CY87" s="279" t="str">
        <f ca="true">+IF(OFFSET('Sanitation Data'!$F$32,0,10*ROW('Sanitation Data'!F81))="","",OFFSET('Sanitation Data'!$F$32,0,10*ROW('Sanitation Data'!F81)))</f>
        <v/>
      </c>
      <c r="CZ87" s="279" t="str">
        <f ca="true">+IF(OFFSET('Sanitation Data'!$G$28,0,10*ROW('Sanitation Data'!G81))="","",OFFSET('Sanitation Data'!$G$28,0,10*ROW('Sanitation Data'!G81)))</f>
        <v/>
      </c>
      <c r="DA87" s="279" t="str">
        <f ca="true">+IF(OFFSET('Sanitation Data'!$G$29,0,10*ROW('Sanitation Data'!G81))="","",OFFSET('Sanitation Data'!$G$29,0,10*ROW('Sanitation Data'!G81)))</f>
        <v/>
      </c>
      <c r="DB87" s="279" t="str">
        <f ca="true">+IF(OFFSET('Sanitation Data'!$G$30,0,10*ROW('Sanitation Data'!G81))="","",OFFSET('Sanitation Data'!$G$30,0,10*ROW('Sanitation Data'!G81)))</f>
        <v/>
      </c>
      <c r="DC87" s="279" t="str">
        <f ca="true">+IF(OFFSET('Sanitation Data'!$G$31,0,10*ROW('Sanitation Data'!G81))="","",OFFSET('Sanitation Data'!$G$31,0,10*ROW('Sanitation Data'!G81)))</f>
        <v/>
      </c>
      <c r="DD87" s="279" t="str">
        <f ca="true">+IF(OFFSET('Sanitation Data'!$G$32,0,10*ROW('Sanitation Data'!G81))="","",OFFSET('Sanitation Data'!$G$32,0,10*ROW('Sanitation Data'!G81)))</f>
        <v/>
      </c>
      <c r="DE87" s="279" t="str">
        <f ca="true">+IF(OFFSET('Sanitation Data'!$H$28,0,10*ROW('Sanitation Data'!H81))="","",OFFSET('Sanitation Data'!$H$28,0,10*ROW('Sanitation Data'!H81)))</f>
        <v/>
      </c>
      <c r="DF87" s="279" t="str">
        <f ca="true">+IF(OFFSET('Sanitation Data'!$H$29,0,10*ROW('Sanitation Data'!H81))="","",OFFSET('Sanitation Data'!$H$29,0,10*ROW('Sanitation Data'!H81)))</f>
        <v/>
      </c>
      <c r="DG87" s="279" t="str">
        <f ca="true">+IF(OFFSET('Sanitation Data'!$H$30,0,10*ROW('Sanitation Data'!H81))="","",OFFSET('Sanitation Data'!$H$30,0,10*ROW('Sanitation Data'!H81)))</f>
        <v/>
      </c>
      <c r="DH87" s="279" t="str">
        <f ca="true">+IF(OFFSET('Sanitation Data'!$H$31,0,10*ROW('Sanitation Data'!H81))="","",OFFSET('Sanitation Data'!$H$31,0,10*ROW('Sanitation Data'!H81)))</f>
        <v/>
      </c>
      <c r="DI87" s="279" t="str">
        <f ca="true">+IF(OFFSET('Sanitation Data'!$H$32,0,10*ROW('Sanitation Data'!H81))="","",OFFSET('Sanitation Data'!$H$32,0,10*ROW('Sanitation Data'!H81)))</f>
        <v/>
      </c>
      <c r="DJ87" s="279" t="str">
        <f ca="true">+IF(OFFSET('Sanitation Data'!$I$28,0,10*ROW('Sanitation Data'!I81))="","",OFFSET('Sanitation Data'!$I$28,0,10*ROW('Sanitation Data'!I81)))</f>
        <v/>
      </c>
      <c r="DK87" s="279" t="str">
        <f ca="true">+IF(OFFSET('Sanitation Data'!$I$29,0,10*ROW('Sanitation Data'!I81))="","",OFFSET('Sanitation Data'!$I$29,0,10*ROW('Sanitation Data'!I81)))</f>
        <v/>
      </c>
      <c r="DL87" s="279" t="str">
        <f ca="true">+IF(OFFSET('Sanitation Data'!$I$30,0,10*ROW('Sanitation Data'!I81))="","",OFFSET('Sanitation Data'!$I$30,0,10*ROW('Sanitation Data'!I81)))</f>
        <v/>
      </c>
      <c r="DM87" s="279" t="str">
        <f ca="true">+IF(OFFSET('Sanitation Data'!$I$31,0,10*ROW('Sanitation Data'!I81))="","",OFFSET('Sanitation Data'!$I$31,0,10*ROW('Sanitation Data'!I81)))</f>
        <v/>
      </c>
      <c r="DN87" s="279" t="str">
        <f ca="true">+IF(OFFSET('Sanitation Data'!$I$32,0,10*ROW('Sanitation Data'!I81))="","",OFFSET('Sanitation Data'!$I$32,0,10*ROW('Sanitation Data'!I81)))</f>
        <v/>
      </c>
      <c r="DO87" s="279" t="str">
        <f ca="true">+IF(OFFSET('Hygiene Data'!$D$11,0,10*ROW('Hygiene Data'!D81))="","",OFFSET('Hygiene Data'!$D$11,0,10*ROW('Hygiene Data'!D81)))</f>
        <v/>
      </c>
      <c r="DP87" s="279" t="str">
        <f ca="true">+IF(OFFSET('Hygiene Data'!$D$12,0,10*ROW('Hygiene Data'!D81))="","",OFFSET('Hygiene Data'!$D$12,0,10*ROW('Hygiene Data'!D81)))</f>
        <v/>
      </c>
      <c r="DQ87" s="279" t="str">
        <f ca="true">+IF(OFFSET('Hygiene Data'!$D$13,0,10*ROW('Hygiene Data'!D81))="","",OFFSET('Hygiene Data'!$D$13,0,10*ROW('Hygiene Data'!D81)))</f>
        <v/>
      </c>
      <c r="DR87" s="279" t="str">
        <f ca="true">+IF(OFFSET('Hygiene Data'!$E$11,0,10*ROW('Hygiene Data'!E81))="","",OFFSET('Hygiene Data'!$E$11,0,10*ROW('Hygiene Data'!E81)))</f>
        <v/>
      </c>
      <c r="DS87" s="279" t="str">
        <f ca="true">+IF(OFFSET('Hygiene Data'!$E$12,0,10*ROW('Hygiene Data'!E81))="","",OFFSET('Hygiene Data'!$E$12,0,10*ROW('Hygiene Data'!E81)))</f>
        <v/>
      </c>
      <c r="DT87" s="279" t="str">
        <f ca="true">+IF(OFFSET('Hygiene Data'!$E$13,0,10*ROW('Hygiene Data'!E81))="","",OFFSET('Hygiene Data'!$E$13,0,10*ROW('Hygiene Data'!E81)))</f>
        <v/>
      </c>
      <c r="DU87" s="279" t="str">
        <f ca="true">+IF(OFFSET('Hygiene Data'!$F$11,0,10*ROW('Hygiene Data'!F81))="","",OFFSET('Hygiene Data'!$F$11,0,10*ROW('Hygiene Data'!F81)))</f>
        <v/>
      </c>
      <c r="DV87" s="279" t="str">
        <f ca="true">+IF(OFFSET('Hygiene Data'!$F$12,0,10*ROW('Hygiene Data'!F81))="","",OFFSET('Hygiene Data'!$F$12,0,10*ROW('Hygiene Data'!F81)))</f>
        <v/>
      </c>
      <c r="DW87" s="279" t="str">
        <f ca="true">+IF(OFFSET('Hygiene Data'!$F$13,0,10*ROW('Hygiene Data'!F81))="","",OFFSET('Hygiene Data'!$F$13,0,10*ROW('Hygiene Data'!F81)))</f>
        <v/>
      </c>
      <c r="DX87" s="279" t="str">
        <f ca="true">+IF(OFFSET('Hygiene Data'!$G$11,0,10*ROW('Hygiene Data'!G81))="","",OFFSET('Hygiene Data'!$G$11,0,10*ROW('Hygiene Data'!G81)))</f>
        <v/>
      </c>
      <c r="DY87" s="279" t="str">
        <f ca="true">+IF(OFFSET('Hygiene Data'!$G$12,0,10*ROW('Hygiene Data'!G81))="","",OFFSET('Hygiene Data'!$G$12,0,10*ROW('Hygiene Data'!G81)))</f>
        <v/>
      </c>
      <c r="DZ87" s="279" t="str">
        <f ca="true">+IF(OFFSET('Hygiene Data'!$G$13,0,10*ROW('Hygiene Data'!G81))="","",OFFSET('Hygiene Data'!$G$13,0,10*ROW('Hygiene Data'!G81)))</f>
        <v/>
      </c>
      <c r="EA87" s="279" t="str">
        <f ca="true">+IF(OFFSET('Hygiene Data'!$H$11,0,10*ROW('Hygiene Data'!H81))="","",OFFSET('Hygiene Data'!$H$11,0,10*ROW('Hygiene Data'!H81)))</f>
        <v/>
      </c>
      <c r="EB87" s="279" t="str">
        <f ca="true">+IF(OFFSET('Hygiene Data'!$H$12,0,10*ROW('Hygiene Data'!H81))="","",OFFSET('Hygiene Data'!$H$12,0,10*ROW('Hygiene Data'!H81)))</f>
        <v/>
      </c>
      <c r="EC87" s="279" t="str">
        <f ca="true">+IF(OFFSET('Hygiene Data'!$H$13,0,10*ROW('Hygiene Data'!H81))="","",OFFSET('Hygiene Data'!$H$13,0,10*ROW('Hygiene Data'!H81)))</f>
        <v/>
      </c>
      <c r="ED87" s="279" t="str">
        <f ca="true">+IF(OFFSET('Hygiene Data'!$I$11,0,10*ROW('Hygiene Data'!I81))="","",OFFSET('Hygiene Data'!$I$11,0,10*ROW('Hygiene Data'!I81)))</f>
        <v/>
      </c>
      <c r="EE87" s="279" t="str">
        <f ca="true">+IF(OFFSET('Hygiene Data'!$I$12,0,10*ROW('Hygiene Data'!I81))="","",OFFSET('Hygiene Data'!$I$12,0,10*ROW('Hygiene Data'!I81)))</f>
        <v/>
      </c>
      <c r="EF87" s="27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9"/>
      <c r="BS88" s="279" t="str">
        <f ca="true">+IF(OFFSET('Water Data'!$D$27,0,10*ROW('Water Data'!D82))="","",OFFSET('Water Data'!$D$27,0,10*ROW('Water Data'!D82)))</f>
        <v/>
      </c>
      <c r="BT88" s="279" t="str">
        <f ca="true">+IF(OFFSET('Water Data'!$D$28,0,10*ROW('Water Data'!D82))="","",OFFSET('Water Data'!$D$28,0,10*ROW('Water Data'!D82)))</f>
        <v/>
      </c>
      <c r="BU88" s="279" t="str">
        <f ca="true">+IF(OFFSET('Water Data'!$D$29,0,10*ROW('Water Data'!D82))="","",OFFSET('Water Data'!$D$29,0,10*ROW('Water Data'!D82)))</f>
        <v/>
      </c>
      <c r="BV88" s="279" t="str">
        <f ca="true">+IF(OFFSET('Water Data'!$E$27,0,10*ROW('Water Data'!E82))="","",OFFSET('Water Data'!$E$27,0,10*ROW('Water Data'!E82)))</f>
        <v/>
      </c>
      <c r="BW88" s="279" t="str">
        <f ca="true">+IF(OFFSET('Water Data'!$E$28,0,10*ROW('Water Data'!E82))="","",OFFSET('Water Data'!$E$28,0,10*ROW('Water Data'!E82)))</f>
        <v/>
      </c>
      <c r="BX88" s="279" t="str">
        <f ca="true">+IF(OFFSET('Water Data'!$E$29,0,10*ROW('Water Data'!E82))="","",OFFSET('Water Data'!$E$29,0,10*ROW('Water Data'!E82)))</f>
        <v/>
      </c>
      <c r="BY88" s="279" t="str">
        <f ca="true">+IF(OFFSET('Water Data'!$F$27,0,10*ROW('Water Data'!F82))="","",OFFSET('Water Data'!$F$27,0,10*ROW('Water Data'!F82)))</f>
        <v/>
      </c>
      <c r="BZ88" s="279" t="str">
        <f ca="true">+IF(OFFSET('Water Data'!$F$28,0,10*ROW('Water Data'!F82))="","",OFFSET('Water Data'!$F$28,0,10*ROW('Water Data'!F82)))</f>
        <v/>
      </c>
      <c r="CA88" s="279" t="str">
        <f ca="true">+IF(OFFSET('Water Data'!$F$29,0,10*ROW('Water Data'!F82))="","",OFFSET('Water Data'!$F$29,0,10*ROW('Water Data'!F82)))</f>
        <v/>
      </c>
      <c r="CB88" s="279" t="str">
        <f ca="true">+IF(OFFSET('Water Data'!$G$27,0,10*ROW('Water Data'!G82))="","",OFFSET('Water Data'!$G$27,0,10*ROW('Water Data'!G82)))</f>
        <v/>
      </c>
      <c r="CC88" s="279" t="str">
        <f ca="true">+IF(OFFSET('Water Data'!$G$28,0,10*ROW('Water Data'!G82))="","",OFFSET('Water Data'!$G$28,0,10*ROW('Water Data'!G82)))</f>
        <v/>
      </c>
      <c r="CD88" s="279" t="str">
        <f ca="true">+IF(OFFSET('Water Data'!$G$29,0,10*ROW('Water Data'!G82))="","",OFFSET('Water Data'!$G$29,0,10*ROW('Water Data'!G82)))</f>
        <v/>
      </c>
      <c r="CE88" s="279" t="str">
        <f ca="true">+IF(OFFSET('Water Data'!$H$27,0,10*ROW('Water Data'!H82))="","",OFFSET('Water Data'!$H$27,0,10*ROW('Water Data'!H82)))</f>
        <v/>
      </c>
      <c r="CF88" s="279" t="str">
        <f ca="true">+IF(OFFSET('Water Data'!$H$28,0,10*ROW('Water Data'!H82))="","",OFFSET('Water Data'!$H$28,0,10*ROW('Water Data'!H82)))</f>
        <v/>
      </c>
      <c r="CG88" s="279" t="str">
        <f ca="true">+IF(OFFSET('Water Data'!$H$29,0,10*ROW('Water Data'!H82))="","",OFFSET('Water Data'!$H$29,0,10*ROW('Water Data'!H82)))</f>
        <v/>
      </c>
      <c r="CH88" s="279" t="str">
        <f ca="true">+IF(OFFSET('Water Data'!$I$27,0,10*ROW('Water Data'!I82))="","",OFFSET('Water Data'!$I$27,0,10*ROW('Water Data'!I82)))</f>
        <v/>
      </c>
      <c r="CI88" s="279" t="str">
        <f ca="true">+IF(OFFSET('Water Data'!$I$28,0,10*ROW('Water Data'!I82))="","",OFFSET('Water Data'!$I$28,0,10*ROW('Water Data'!I82)))</f>
        <v/>
      </c>
      <c r="CJ88" s="279" t="str">
        <f ca="true">+IF(OFFSET('Water Data'!$I$29,0,10*ROW('Water Data'!I82))="","",OFFSET('Water Data'!$I$29,0,10*ROW('Water Data'!I82)))</f>
        <v/>
      </c>
      <c r="CK88" s="279" t="str">
        <f ca="true">+IF(OFFSET('Sanitation Data'!$D$28,0,10*ROW('Sanitation Data'!D82))="","",OFFSET('Sanitation Data'!$D$28,0,10*ROW('Sanitation Data'!D82)))</f>
        <v/>
      </c>
      <c r="CL88" s="279" t="str">
        <f ca="true">+IF(OFFSET('Sanitation Data'!$D$29,0,10*ROW('Sanitation Data'!D82))="","",OFFSET('Sanitation Data'!$D$29,0,10*ROW('Sanitation Data'!D82)))</f>
        <v/>
      </c>
      <c r="CM88" s="279" t="str">
        <f ca="true">+IF(OFFSET('Sanitation Data'!$D$30,0,10*ROW('Sanitation Data'!D82))="","",OFFSET('Sanitation Data'!$D$30,0,10*ROW('Sanitation Data'!D82)))</f>
        <v/>
      </c>
      <c r="CN88" s="279" t="str">
        <f ca="true">+IF(OFFSET('Sanitation Data'!$D$31,0,10*ROW('Sanitation Data'!D82))="","",OFFSET('Sanitation Data'!$D$31,0,10*ROW('Sanitation Data'!D82)))</f>
        <v/>
      </c>
      <c r="CO88" s="279" t="str">
        <f ca="true">+IF(OFFSET('Sanitation Data'!$D$32,0,10*ROW('Sanitation Data'!D82))="","",OFFSET('Sanitation Data'!$D$32,0,10*ROW('Sanitation Data'!D82)))</f>
        <v/>
      </c>
      <c r="CP88" s="279" t="str">
        <f ca="true">+IF(OFFSET('Sanitation Data'!$E$28,0,10*ROW('Sanitation Data'!E82))="","",OFFSET('Sanitation Data'!$E$28,0,10*ROW('Sanitation Data'!E82)))</f>
        <v/>
      </c>
      <c r="CQ88" s="279" t="str">
        <f ca="true">+IF(OFFSET('Sanitation Data'!$E$29,0,10*ROW('Sanitation Data'!E82))="","",OFFSET('Sanitation Data'!$E$29,0,10*ROW('Sanitation Data'!E82)))</f>
        <v/>
      </c>
      <c r="CR88" s="279" t="str">
        <f ca="true">+IF(OFFSET('Sanitation Data'!$E$30,0,10*ROW('Sanitation Data'!E82))="","",OFFSET('Sanitation Data'!$E$30,0,10*ROW('Sanitation Data'!E82)))</f>
        <v/>
      </c>
      <c r="CS88" s="279" t="str">
        <f ca="true">+IF(OFFSET('Sanitation Data'!$E$31,0,10*ROW('Sanitation Data'!E82))="","",OFFSET('Sanitation Data'!$E$31,0,10*ROW('Sanitation Data'!E82)))</f>
        <v/>
      </c>
      <c r="CT88" s="279" t="str">
        <f ca="true">+IF(OFFSET('Sanitation Data'!$E$32,0,10*ROW('Sanitation Data'!E82))="","",OFFSET('Sanitation Data'!$E$32,0,10*ROW('Sanitation Data'!E82)))</f>
        <v/>
      </c>
      <c r="CU88" s="279" t="str">
        <f ca="true">+IF(OFFSET('Sanitation Data'!$F$28,0,10*ROW('Sanitation Data'!F82))="","",OFFSET('Sanitation Data'!$F$28,0,10*ROW('Sanitation Data'!F82)))</f>
        <v/>
      </c>
      <c r="CV88" s="279" t="str">
        <f ca="true">+IF(OFFSET('Sanitation Data'!$F$29,0,10*ROW('Sanitation Data'!F82))="","",OFFSET('Sanitation Data'!$F$29,0,10*ROW('Sanitation Data'!F82)))</f>
        <v/>
      </c>
      <c r="CW88" s="279" t="str">
        <f ca="true">+IF(OFFSET('Sanitation Data'!$F$30,0,10*ROW('Sanitation Data'!F82))="","",OFFSET('Sanitation Data'!$F$30,0,10*ROW('Sanitation Data'!F82)))</f>
        <v/>
      </c>
      <c r="CX88" s="279" t="str">
        <f ca="true">+IF(OFFSET('Sanitation Data'!$F$31,0,10*ROW('Sanitation Data'!F82))="","",OFFSET('Sanitation Data'!$F$31,0,10*ROW('Sanitation Data'!F82)))</f>
        <v/>
      </c>
      <c r="CY88" s="279" t="str">
        <f ca="true">+IF(OFFSET('Sanitation Data'!$F$32,0,10*ROW('Sanitation Data'!F82))="","",OFFSET('Sanitation Data'!$F$32,0,10*ROW('Sanitation Data'!F82)))</f>
        <v/>
      </c>
      <c r="CZ88" s="279" t="str">
        <f ca="true">+IF(OFFSET('Sanitation Data'!$G$28,0,10*ROW('Sanitation Data'!G82))="","",OFFSET('Sanitation Data'!$G$28,0,10*ROW('Sanitation Data'!G82)))</f>
        <v/>
      </c>
      <c r="DA88" s="279" t="str">
        <f ca="true">+IF(OFFSET('Sanitation Data'!$G$29,0,10*ROW('Sanitation Data'!G82))="","",OFFSET('Sanitation Data'!$G$29,0,10*ROW('Sanitation Data'!G82)))</f>
        <v/>
      </c>
      <c r="DB88" s="279" t="str">
        <f ca="true">+IF(OFFSET('Sanitation Data'!$G$30,0,10*ROW('Sanitation Data'!G82))="","",OFFSET('Sanitation Data'!$G$30,0,10*ROW('Sanitation Data'!G82)))</f>
        <v/>
      </c>
      <c r="DC88" s="279" t="str">
        <f ca="true">+IF(OFFSET('Sanitation Data'!$G$31,0,10*ROW('Sanitation Data'!G82))="","",OFFSET('Sanitation Data'!$G$31,0,10*ROW('Sanitation Data'!G82)))</f>
        <v/>
      </c>
      <c r="DD88" s="279" t="str">
        <f ca="true">+IF(OFFSET('Sanitation Data'!$G$32,0,10*ROW('Sanitation Data'!G82))="","",OFFSET('Sanitation Data'!$G$32,0,10*ROW('Sanitation Data'!G82)))</f>
        <v/>
      </c>
      <c r="DE88" s="279" t="str">
        <f ca="true">+IF(OFFSET('Sanitation Data'!$H$28,0,10*ROW('Sanitation Data'!H82))="","",OFFSET('Sanitation Data'!$H$28,0,10*ROW('Sanitation Data'!H82)))</f>
        <v/>
      </c>
      <c r="DF88" s="279" t="str">
        <f ca="true">+IF(OFFSET('Sanitation Data'!$H$29,0,10*ROW('Sanitation Data'!H82))="","",OFFSET('Sanitation Data'!$H$29,0,10*ROW('Sanitation Data'!H82)))</f>
        <v/>
      </c>
      <c r="DG88" s="279" t="str">
        <f ca="true">+IF(OFFSET('Sanitation Data'!$H$30,0,10*ROW('Sanitation Data'!H82))="","",OFFSET('Sanitation Data'!$H$30,0,10*ROW('Sanitation Data'!H82)))</f>
        <v/>
      </c>
      <c r="DH88" s="279" t="str">
        <f ca="true">+IF(OFFSET('Sanitation Data'!$H$31,0,10*ROW('Sanitation Data'!H82))="","",OFFSET('Sanitation Data'!$H$31,0,10*ROW('Sanitation Data'!H82)))</f>
        <v/>
      </c>
      <c r="DI88" s="279" t="str">
        <f ca="true">+IF(OFFSET('Sanitation Data'!$H$32,0,10*ROW('Sanitation Data'!H82))="","",OFFSET('Sanitation Data'!$H$32,0,10*ROW('Sanitation Data'!H82)))</f>
        <v/>
      </c>
      <c r="DJ88" s="279" t="str">
        <f ca="true">+IF(OFFSET('Sanitation Data'!$I$28,0,10*ROW('Sanitation Data'!I82))="","",OFFSET('Sanitation Data'!$I$28,0,10*ROW('Sanitation Data'!I82)))</f>
        <v/>
      </c>
      <c r="DK88" s="279" t="str">
        <f ca="true">+IF(OFFSET('Sanitation Data'!$I$29,0,10*ROW('Sanitation Data'!I82))="","",OFFSET('Sanitation Data'!$I$29,0,10*ROW('Sanitation Data'!I82)))</f>
        <v/>
      </c>
      <c r="DL88" s="279" t="str">
        <f ca="true">+IF(OFFSET('Sanitation Data'!$I$30,0,10*ROW('Sanitation Data'!I82))="","",OFFSET('Sanitation Data'!$I$30,0,10*ROW('Sanitation Data'!I82)))</f>
        <v/>
      </c>
      <c r="DM88" s="279" t="str">
        <f ca="true">+IF(OFFSET('Sanitation Data'!$I$31,0,10*ROW('Sanitation Data'!I82))="","",OFFSET('Sanitation Data'!$I$31,0,10*ROW('Sanitation Data'!I82)))</f>
        <v/>
      </c>
      <c r="DN88" s="279" t="str">
        <f ca="true">+IF(OFFSET('Sanitation Data'!$I$32,0,10*ROW('Sanitation Data'!I82))="","",OFFSET('Sanitation Data'!$I$32,0,10*ROW('Sanitation Data'!I82)))</f>
        <v/>
      </c>
      <c r="DO88" s="279" t="str">
        <f ca="true">+IF(OFFSET('Hygiene Data'!$D$11,0,10*ROW('Hygiene Data'!D82))="","",OFFSET('Hygiene Data'!$D$11,0,10*ROW('Hygiene Data'!D82)))</f>
        <v/>
      </c>
      <c r="DP88" s="279" t="str">
        <f ca="true">+IF(OFFSET('Hygiene Data'!$D$12,0,10*ROW('Hygiene Data'!D82))="","",OFFSET('Hygiene Data'!$D$12,0,10*ROW('Hygiene Data'!D82)))</f>
        <v/>
      </c>
      <c r="DQ88" s="279" t="str">
        <f ca="true">+IF(OFFSET('Hygiene Data'!$D$13,0,10*ROW('Hygiene Data'!D82))="","",OFFSET('Hygiene Data'!$D$13,0,10*ROW('Hygiene Data'!D82)))</f>
        <v/>
      </c>
      <c r="DR88" s="279" t="str">
        <f ca="true">+IF(OFFSET('Hygiene Data'!$E$11,0,10*ROW('Hygiene Data'!E82))="","",OFFSET('Hygiene Data'!$E$11,0,10*ROW('Hygiene Data'!E82)))</f>
        <v/>
      </c>
      <c r="DS88" s="279" t="str">
        <f ca="true">+IF(OFFSET('Hygiene Data'!$E$12,0,10*ROW('Hygiene Data'!E82))="","",OFFSET('Hygiene Data'!$E$12,0,10*ROW('Hygiene Data'!E82)))</f>
        <v/>
      </c>
      <c r="DT88" s="279" t="str">
        <f ca="true">+IF(OFFSET('Hygiene Data'!$E$13,0,10*ROW('Hygiene Data'!E82))="","",OFFSET('Hygiene Data'!$E$13,0,10*ROW('Hygiene Data'!E82)))</f>
        <v/>
      </c>
      <c r="DU88" s="279" t="str">
        <f ca="true">+IF(OFFSET('Hygiene Data'!$F$11,0,10*ROW('Hygiene Data'!F82))="","",OFFSET('Hygiene Data'!$F$11,0,10*ROW('Hygiene Data'!F82)))</f>
        <v/>
      </c>
      <c r="DV88" s="279" t="str">
        <f ca="true">+IF(OFFSET('Hygiene Data'!$F$12,0,10*ROW('Hygiene Data'!F82))="","",OFFSET('Hygiene Data'!$F$12,0,10*ROW('Hygiene Data'!F82)))</f>
        <v/>
      </c>
      <c r="DW88" s="279" t="str">
        <f ca="true">+IF(OFFSET('Hygiene Data'!$F$13,0,10*ROW('Hygiene Data'!F82))="","",OFFSET('Hygiene Data'!$F$13,0,10*ROW('Hygiene Data'!F82)))</f>
        <v/>
      </c>
      <c r="DX88" s="279" t="str">
        <f ca="true">+IF(OFFSET('Hygiene Data'!$G$11,0,10*ROW('Hygiene Data'!G82))="","",OFFSET('Hygiene Data'!$G$11,0,10*ROW('Hygiene Data'!G82)))</f>
        <v/>
      </c>
      <c r="DY88" s="279" t="str">
        <f ca="true">+IF(OFFSET('Hygiene Data'!$G$12,0,10*ROW('Hygiene Data'!G82))="","",OFFSET('Hygiene Data'!$G$12,0,10*ROW('Hygiene Data'!G82)))</f>
        <v/>
      </c>
      <c r="DZ88" s="279" t="str">
        <f ca="true">+IF(OFFSET('Hygiene Data'!$G$13,0,10*ROW('Hygiene Data'!G82))="","",OFFSET('Hygiene Data'!$G$13,0,10*ROW('Hygiene Data'!G82)))</f>
        <v/>
      </c>
      <c r="EA88" s="279" t="str">
        <f ca="true">+IF(OFFSET('Hygiene Data'!$H$11,0,10*ROW('Hygiene Data'!H82))="","",OFFSET('Hygiene Data'!$H$11,0,10*ROW('Hygiene Data'!H82)))</f>
        <v/>
      </c>
      <c r="EB88" s="279" t="str">
        <f ca="true">+IF(OFFSET('Hygiene Data'!$H$12,0,10*ROW('Hygiene Data'!H82))="","",OFFSET('Hygiene Data'!$H$12,0,10*ROW('Hygiene Data'!H82)))</f>
        <v/>
      </c>
      <c r="EC88" s="279" t="str">
        <f ca="true">+IF(OFFSET('Hygiene Data'!$H$13,0,10*ROW('Hygiene Data'!H82))="","",OFFSET('Hygiene Data'!$H$13,0,10*ROW('Hygiene Data'!H82)))</f>
        <v/>
      </c>
      <c r="ED88" s="279" t="str">
        <f ca="true">+IF(OFFSET('Hygiene Data'!$I$11,0,10*ROW('Hygiene Data'!I82))="","",OFFSET('Hygiene Data'!$I$11,0,10*ROW('Hygiene Data'!I82)))</f>
        <v/>
      </c>
      <c r="EE88" s="279" t="str">
        <f ca="true">+IF(OFFSET('Hygiene Data'!$I$12,0,10*ROW('Hygiene Data'!I82))="","",OFFSET('Hygiene Data'!$I$12,0,10*ROW('Hygiene Data'!I82)))</f>
        <v/>
      </c>
      <c r="EF88" s="27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9"/>
      <c r="BS89" s="279" t="str">
        <f ca="true">+IF(OFFSET('Water Data'!$D$27,0,10*ROW('Water Data'!D83))="","",OFFSET('Water Data'!$D$27,0,10*ROW('Water Data'!D83)))</f>
        <v/>
      </c>
      <c r="BT89" s="279" t="str">
        <f ca="true">+IF(OFFSET('Water Data'!$D$28,0,10*ROW('Water Data'!D83))="","",OFFSET('Water Data'!$D$28,0,10*ROW('Water Data'!D83)))</f>
        <v/>
      </c>
      <c r="BU89" s="279" t="str">
        <f ca="true">+IF(OFFSET('Water Data'!$D$29,0,10*ROW('Water Data'!D83))="","",OFFSET('Water Data'!$D$29,0,10*ROW('Water Data'!D83)))</f>
        <v/>
      </c>
      <c r="BV89" s="279" t="str">
        <f ca="true">+IF(OFFSET('Water Data'!$E$27,0,10*ROW('Water Data'!E83))="","",OFFSET('Water Data'!$E$27,0,10*ROW('Water Data'!E83)))</f>
        <v/>
      </c>
      <c r="BW89" s="279" t="str">
        <f ca="true">+IF(OFFSET('Water Data'!$E$28,0,10*ROW('Water Data'!E83))="","",OFFSET('Water Data'!$E$28,0,10*ROW('Water Data'!E83)))</f>
        <v/>
      </c>
      <c r="BX89" s="279" t="str">
        <f ca="true">+IF(OFFSET('Water Data'!$E$29,0,10*ROW('Water Data'!E83))="","",OFFSET('Water Data'!$E$29,0,10*ROW('Water Data'!E83)))</f>
        <v/>
      </c>
      <c r="BY89" s="279" t="str">
        <f ca="true">+IF(OFFSET('Water Data'!$F$27,0,10*ROW('Water Data'!F83))="","",OFFSET('Water Data'!$F$27,0,10*ROW('Water Data'!F83)))</f>
        <v/>
      </c>
      <c r="BZ89" s="279" t="str">
        <f ca="true">+IF(OFFSET('Water Data'!$F$28,0,10*ROW('Water Data'!F83))="","",OFFSET('Water Data'!$F$28,0,10*ROW('Water Data'!F83)))</f>
        <v/>
      </c>
      <c r="CA89" s="279" t="str">
        <f ca="true">+IF(OFFSET('Water Data'!$F$29,0,10*ROW('Water Data'!F83))="","",OFFSET('Water Data'!$F$29,0,10*ROW('Water Data'!F83)))</f>
        <v/>
      </c>
      <c r="CB89" s="279" t="str">
        <f ca="true">+IF(OFFSET('Water Data'!$G$27,0,10*ROW('Water Data'!G83))="","",OFFSET('Water Data'!$G$27,0,10*ROW('Water Data'!G83)))</f>
        <v/>
      </c>
      <c r="CC89" s="279" t="str">
        <f ca="true">+IF(OFFSET('Water Data'!$G$28,0,10*ROW('Water Data'!G83))="","",OFFSET('Water Data'!$G$28,0,10*ROW('Water Data'!G83)))</f>
        <v/>
      </c>
      <c r="CD89" s="279" t="str">
        <f ca="true">+IF(OFFSET('Water Data'!$G$29,0,10*ROW('Water Data'!G83))="","",OFFSET('Water Data'!$G$29,0,10*ROW('Water Data'!G83)))</f>
        <v/>
      </c>
      <c r="CE89" s="279" t="str">
        <f ca="true">+IF(OFFSET('Water Data'!$H$27,0,10*ROW('Water Data'!H83))="","",OFFSET('Water Data'!$H$27,0,10*ROW('Water Data'!H83)))</f>
        <v/>
      </c>
      <c r="CF89" s="279" t="str">
        <f ca="true">+IF(OFFSET('Water Data'!$H$28,0,10*ROW('Water Data'!H83))="","",OFFSET('Water Data'!$H$28,0,10*ROW('Water Data'!H83)))</f>
        <v/>
      </c>
      <c r="CG89" s="279" t="str">
        <f ca="true">+IF(OFFSET('Water Data'!$H$29,0,10*ROW('Water Data'!H83))="","",OFFSET('Water Data'!$H$29,0,10*ROW('Water Data'!H83)))</f>
        <v/>
      </c>
      <c r="CH89" s="279" t="str">
        <f ca="true">+IF(OFFSET('Water Data'!$I$27,0,10*ROW('Water Data'!I83))="","",OFFSET('Water Data'!$I$27,0,10*ROW('Water Data'!I83)))</f>
        <v/>
      </c>
      <c r="CI89" s="279" t="str">
        <f ca="true">+IF(OFFSET('Water Data'!$I$28,0,10*ROW('Water Data'!I83))="","",OFFSET('Water Data'!$I$28,0,10*ROW('Water Data'!I83)))</f>
        <v/>
      </c>
      <c r="CJ89" s="279" t="str">
        <f ca="true">+IF(OFFSET('Water Data'!$I$29,0,10*ROW('Water Data'!I83))="","",OFFSET('Water Data'!$I$29,0,10*ROW('Water Data'!I83)))</f>
        <v/>
      </c>
      <c r="CK89" s="279" t="str">
        <f ca="true">+IF(OFFSET('Sanitation Data'!$D$28,0,10*ROW('Sanitation Data'!D83))="","",OFFSET('Sanitation Data'!$D$28,0,10*ROW('Sanitation Data'!D83)))</f>
        <v/>
      </c>
      <c r="CL89" s="279" t="str">
        <f ca="true">+IF(OFFSET('Sanitation Data'!$D$29,0,10*ROW('Sanitation Data'!D83))="","",OFFSET('Sanitation Data'!$D$29,0,10*ROW('Sanitation Data'!D83)))</f>
        <v/>
      </c>
      <c r="CM89" s="279" t="str">
        <f ca="true">+IF(OFFSET('Sanitation Data'!$D$30,0,10*ROW('Sanitation Data'!D83))="","",OFFSET('Sanitation Data'!$D$30,0,10*ROW('Sanitation Data'!D83)))</f>
        <v/>
      </c>
      <c r="CN89" s="279" t="str">
        <f ca="true">+IF(OFFSET('Sanitation Data'!$D$31,0,10*ROW('Sanitation Data'!D83))="","",OFFSET('Sanitation Data'!$D$31,0,10*ROW('Sanitation Data'!D83)))</f>
        <v/>
      </c>
      <c r="CO89" s="279" t="str">
        <f ca="true">+IF(OFFSET('Sanitation Data'!$D$32,0,10*ROW('Sanitation Data'!D83))="","",OFFSET('Sanitation Data'!$D$32,0,10*ROW('Sanitation Data'!D83)))</f>
        <v/>
      </c>
      <c r="CP89" s="279" t="str">
        <f ca="true">+IF(OFFSET('Sanitation Data'!$E$28,0,10*ROW('Sanitation Data'!E83))="","",OFFSET('Sanitation Data'!$E$28,0,10*ROW('Sanitation Data'!E83)))</f>
        <v/>
      </c>
      <c r="CQ89" s="279" t="str">
        <f ca="true">+IF(OFFSET('Sanitation Data'!$E$29,0,10*ROW('Sanitation Data'!E83))="","",OFFSET('Sanitation Data'!$E$29,0,10*ROW('Sanitation Data'!E83)))</f>
        <v/>
      </c>
      <c r="CR89" s="279" t="str">
        <f ca="true">+IF(OFFSET('Sanitation Data'!$E$30,0,10*ROW('Sanitation Data'!E83))="","",OFFSET('Sanitation Data'!$E$30,0,10*ROW('Sanitation Data'!E83)))</f>
        <v/>
      </c>
      <c r="CS89" s="279" t="str">
        <f ca="true">+IF(OFFSET('Sanitation Data'!$E$31,0,10*ROW('Sanitation Data'!E83))="","",OFFSET('Sanitation Data'!$E$31,0,10*ROW('Sanitation Data'!E83)))</f>
        <v/>
      </c>
      <c r="CT89" s="279" t="str">
        <f ca="true">+IF(OFFSET('Sanitation Data'!$E$32,0,10*ROW('Sanitation Data'!E83))="","",OFFSET('Sanitation Data'!$E$32,0,10*ROW('Sanitation Data'!E83)))</f>
        <v/>
      </c>
      <c r="CU89" s="279" t="str">
        <f ca="true">+IF(OFFSET('Sanitation Data'!$F$28,0,10*ROW('Sanitation Data'!F83))="","",OFFSET('Sanitation Data'!$F$28,0,10*ROW('Sanitation Data'!F83)))</f>
        <v/>
      </c>
      <c r="CV89" s="279" t="str">
        <f ca="true">+IF(OFFSET('Sanitation Data'!$F$29,0,10*ROW('Sanitation Data'!F83))="","",OFFSET('Sanitation Data'!$F$29,0,10*ROW('Sanitation Data'!F83)))</f>
        <v/>
      </c>
      <c r="CW89" s="279" t="str">
        <f ca="true">+IF(OFFSET('Sanitation Data'!$F$30,0,10*ROW('Sanitation Data'!F83))="","",OFFSET('Sanitation Data'!$F$30,0,10*ROW('Sanitation Data'!F83)))</f>
        <v/>
      </c>
      <c r="CX89" s="279" t="str">
        <f ca="true">+IF(OFFSET('Sanitation Data'!$F$31,0,10*ROW('Sanitation Data'!F83))="","",OFFSET('Sanitation Data'!$F$31,0,10*ROW('Sanitation Data'!F83)))</f>
        <v/>
      </c>
      <c r="CY89" s="279" t="str">
        <f ca="true">+IF(OFFSET('Sanitation Data'!$F$32,0,10*ROW('Sanitation Data'!F83))="","",OFFSET('Sanitation Data'!$F$32,0,10*ROW('Sanitation Data'!F83)))</f>
        <v/>
      </c>
      <c r="CZ89" s="279" t="str">
        <f ca="true">+IF(OFFSET('Sanitation Data'!$G$28,0,10*ROW('Sanitation Data'!G83))="","",OFFSET('Sanitation Data'!$G$28,0,10*ROW('Sanitation Data'!G83)))</f>
        <v/>
      </c>
      <c r="DA89" s="279" t="str">
        <f ca="true">+IF(OFFSET('Sanitation Data'!$G$29,0,10*ROW('Sanitation Data'!G83))="","",OFFSET('Sanitation Data'!$G$29,0,10*ROW('Sanitation Data'!G83)))</f>
        <v/>
      </c>
      <c r="DB89" s="279" t="str">
        <f ca="true">+IF(OFFSET('Sanitation Data'!$G$30,0,10*ROW('Sanitation Data'!G83))="","",OFFSET('Sanitation Data'!$G$30,0,10*ROW('Sanitation Data'!G83)))</f>
        <v/>
      </c>
      <c r="DC89" s="279" t="str">
        <f ca="true">+IF(OFFSET('Sanitation Data'!$G$31,0,10*ROW('Sanitation Data'!G83))="","",OFFSET('Sanitation Data'!$G$31,0,10*ROW('Sanitation Data'!G83)))</f>
        <v/>
      </c>
      <c r="DD89" s="279" t="str">
        <f ca="true">+IF(OFFSET('Sanitation Data'!$G$32,0,10*ROW('Sanitation Data'!G83))="","",OFFSET('Sanitation Data'!$G$32,0,10*ROW('Sanitation Data'!G83)))</f>
        <v/>
      </c>
      <c r="DE89" s="279" t="str">
        <f ca="true">+IF(OFFSET('Sanitation Data'!$H$28,0,10*ROW('Sanitation Data'!H83))="","",OFFSET('Sanitation Data'!$H$28,0,10*ROW('Sanitation Data'!H83)))</f>
        <v/>
      </c>
      <c r="DF89" s="279" t="str">
        <f ca="true">+IF(OFFSET('Sanitation Data'!$H$29,0,10*ROW('Sanitation Data'!H83))="","",OFFSET('Sanitation Data'!$H$29,0,10*ROW('Sanitation Data'!H83)))</f>
        <v/>
      </c>
      <c r="DG89" s="279" t="str">
        <f ca="true">+IF(OFFSET('Sanitation Data'!$H$30,0,10*ROW('Sanitation Data'!H83))="","",OFFSET('Sanitation Data'!$H$30,0,10*ROW('Sanitation Data'!H83)))</f>
        <v/>
      </c>
      <c r="DH89" s="279" t="str">
        <f ca="true">+IF(OFFSET('Sanitation Data'!$H$31,0,10*ROW('Sanitation Data'!H83))="","",OFFSET('Sanitation Data'!$H$31,0,10*ROW('Sanitation Data'!H83)))</f>
        <v/>
      </c>
      <c r="DI89" s="279" t="str">
        <f ca="true">+IF(OFFSET('Sanitation Data'!$H$32,0,10*ROW('Sanitation Data'!H83))="","",OFFSET('Sanitation Data'!$H$32,0,10*ROW('Sanitation Data'!H83)))</f>
        <v/>
      </c>
      <c r="DJ89" s="279" t="str">
        <f ca="true">+IF(OFFSET('Sanitation Data'!$I$28,0,10*ROW('Sanitation Data'!I83))="","",OFFSET('Sanitation Data'!$I$28,0,10*ROW('Sanitation Data'!I83)))</f>
        <v/>
      </c>
      <c r="DK89" s="279" t="str">
        <f ca="true">+IF(OFFSET('Sanitation Data'!$I$29,0,10*ROW('Sanitation Data'!I83))="","",OFFSET('Sanitation Data'!$I$29,0,10*ROW('Sanitation Data'!I83)))</f>
        <v/>
      </c>
      <c r="DL89" s="279" t="str">
        <f ca="true">+IF(OFFSET('Sanitation Data'!$I$30,0,10*ROW('Sanitation Data'!I83))="","",OFFSET('Sanitation Data'!$I$30,0,10*ROW('Sanitation Data'!I83)))</f>
        <v/>
      </c>
      <c r="DM89" s="279" t="str">
        <f ca="true">+IF(OFFSET('Sanitation Data'!$I$31,0,10*ROW('Sanitation Data'!I83))="","",OFFSET('Sanitation Data'!$I$31,0,10*ROW('Sanitation Data'!I83)))</f>
        <v/>
      </c>
      <c r="DN89" s="279" t="str">
        <f ca="true">+IF(OFFSET('Sanitation Data'!$I$32,0,10*ROW('Sanitation Data'!I83))="","",OFFSET('Sanitation Data'!$I$32,0,10*ROW('Sanitation Data'!I83)))</f>
        <v/>
      </c>
      <c r="DO89" s="279" t="str">
        <f ca="true">+IF(OFFSET('Hygiene Data'!$D$11,0,10*ROW('Hygiene Data'!D83))="","",OFFSET('Hygiene Data'!$D$11,0,10*ROW('Hygiene Data'!D83)))</f>
        <v/>
      </c>
      <c r="DP89" s="279" t="str">
        <f ca="true">+IF(OFFSET('Hygiene Data'!$D$12,0,10*ROW('Hygiene Data'!D83))="","",OFFSET('Hygiene Data'!$D$12,0,10*ROW('Hygiene Data'!D83)))</f>
        <v/>
      </c>
      <c r="DQ89" s="279" t="str">
        <f ca="true">+IF(OFFSET('Hygiene Data'!$D$13,0,10*ROW('Hygiene Data'!D83))="","",OFFSET('Hygiene Data'!$D$13,0,10*ROW('Hygiene Data'!D83)))</f>
        <v/>
      </c>
      <c r="DR89" s="279" t="str">
        <f ca="true">+IF(OFFSET('Hygiene Data'!$E$11,0,10*ROW('Hygiene Data'!E83))="","",OFFSET('Hygiene Data'!$E$11,0,10*ROW('Hygiene Data'!E83)))</f>
        <v/>
      </c>
      <c r="DS89" s="279" t="str">
        <f ca="true">+IF(OFFSET('Hygiene Data'!$E$12,0,10*ROW('Hygiene Data'!E83))="","",OFFSET('Hygiene Data'!$E$12,0,10*ROW('Hygiene Data'!E83)))</f>
        <v/>
      </c>
      <c r="DT89" s="279" t="str">
        <f ca="true">+IF(OFFSET('Hygiene Data'!$E$13,0,10*ROW('Hygiene Data'!E83))="","",OFFSET('Hygiene Data'!$E$13,0,10*ROW('Hygiene Data'!E83)))</f>
        <v/>
      </c>
      <c r="DU89" s="279" t="str">
        <f ca="true">+IF(OFFSET('Hygiene Data'!$F$11,0,10*ROW('Hygiene Data'!F83))="","",OFFSET('Hygiene Data'!$F$11,0,10*ROW('Hygiene Data'!F83)))</f>
        <v/>
      </c>
      <c r="DV89" s="279" t="str">
        <f ca="true">+IF(OFFSET('Hygiene Data'!$F$12,0,10*ROW('Hygiene Data'!F83))="","",OFFSET('Hygiene Data'!$F$12,0,10*ROW('Hygiene Data'!F83)))</f>
        <v/>
      </c>
      <c r="DW89" s="279" t="str">
        <f ca="true">+IF(OFFSET('Hygiene Data'!$F$13,0,10*ROW('Hygiene Data'!F83))="","",OFFSET('Hygiene Data'!$F$13,0,10*ROW('Hygiene Data'!F83)))</f>
        <v/>
      </c>
      <c r="DX89" s="279" t="str">
        <f ca="true">+IF(OFFSET('Hygiene Data'!$G$11,0,10*ROW('Hygiene Data'!G83))="","",OFFSET('Hygiene Data'!$G$11,0,10*ROW('Hygiene Data'!G83)))</f>
        <v/>
      </c>
      <c r="DY89" s="279" t="str">
        <f ca="true">+IF(OFFSET('Hygiene Data'!$G$12,0,10*ROW('Hygiene Data'!G83))="","",OFFSET('Hygiene Data'!$G$12,0,10*ROW('Hygiene Data'!G83)))</f>
        <v/>
      </c>
      <c r="DZ89" s="279" t="str">
        <f ca="true">+IF(OFFSET('Hygiene Data'!$G$13,0,10*ROW('Hygiene Data'!G83))="","",OFFSET('Hygiene Data'!$G$13,0,10*ROW('Hygiene Data'!G83)))</f>
        <v/>
      </c>
      <c r="EA89" s="279" t="str">
        <f ca="true">+IF(OFFSET('Hygiene Data'!$H$11,0,10*ROW('Hygiene Data'!H83))="","",OFFSET('Hygiene Data'!$H$11,0,10*ROW('Hygiene Data'!H83)))</f>
        <v/>
      </c>
      <c r="EB89" s="279" t="str">
        <f ca="true">+IF(OFFSET('Hygiene Data'!$H$12,0,10*ROW('Hygiene Data'!H83))="","",OFFSET('Hygiene Data'!$H$12,0,10*ROW('Hygiene Data'!H83)))</f>
        <v/>
      </c>
      <c r="EC89" s="279" t="str">
        <f ca="true">+IF(OFFSET('Hygiene Data'!$H$13,0,10*ROW('Hygiene Data'!H83))="","",OFFSET('Hygiene Data'!$H$13,0,10*ROW('Hygiene Data'!H83)))</f>
        <v/>
      </c>
      <c r="ED89" s="279" t="str">
        <f ca="true">+IF(OFFSET('Hygiene Data'!$I$11,0,10*ROW('Hygiene Data'!I83))="","",OFFSET('Hygiene Data'!$I$11,0,10*ROW('Hygiene Data'!I83)))</f>
        <v/>
      </c>
      <c r="EE89" s="279" t="str">
        <f ca="true">+IF(OFFSET('Hygiene Data'!$I$12,0,10*ROW('Hygiene Data'!I83))="","",OFFSET('Hygiene Data'!$I$12,0,10*ROW('Hygiene Data'!I83)))</f>
        <v/>
      </c>
      <c r="EF89" s="27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9"/>
      <c r="BS90" s="279" t="str">
        <f ca="true">+IF(OFFSET('Water Data'!$D$27,0,10*ROW('Water Data'!D84))="","",OFFSET('Water Data'!$D$27,0,10*ROW('Water Data'!D84)))</f>
        <v/>
      </c>
      <c r="BT90" s="279" t="str">
        <f ca="true">+IF(OFFSET('Water Data'!$D$28,0,10*ROW('Water Data'!D84))="","",OFFSET('Water Data'!$D$28,0,10*ROW('Water Data'!D84)))</f>
        <v/>
      </c>
      <c r="BU90" s="279" t="str">
        <f ca="true">+IF(OFFSET('Water Data'!$D$29,0,10*ROW('Water Data'!D84))="","",OFFSET('Water Data'!$D$29,0,10*ROW('Water Data'!D84)))</f>
        <v/>
      </c>
      <c r="BV90" s="279" t="str">
        <f ca="true">+IF(OFFSET('Water Data'!$E$27,0,10*ROW('Water Data'!E84))="","",OFFSET('Water Data'!$E$27,0,10*ROW('Water Data'!E84)))</f>
        <v/>
      </c>
      <c r="BW90" s="279" t="str">
        <f ca="true">+IF(OFFSET('Water Data'!$E$28,0,10*ROW('Water Data'!E84))="","",OFFSET('Water Data'!$E$28,0,10*ROW('Water Data'!E84)))</f>
        <v/>
      </c>
      <c r="BX90" s="279" t="str">
        <f ca="true">+IF(OFFSET('Water Data'!$E$29,0,10*ROW('Water Data'!E84))="","",OFFSET('Water Data'!$E$29,0,10*ROW('Water Data'!E84)))</f>
        <v/>
      </c>
      <c r="BY90" s="279" t="str">
        <f ca="true">+IF(OFFSET('Water Data'!$F$27,0,10*ROW('Water Data'!F84))="","",OFFSET('Water Data'!$F$27,0,10*ROW('Water Data'!F84)))</f>
        <v/>
      </c>
      <c r="BZ90" s="279" t="str">
        <f ca="true">+IF(OFFSET('Water Data'!$F$28,0,10*ROW('Water Data'!F84))="","",OFFSET('Water Data'!$F$28,0,10*ROW('Water Data'!F84)))</f>
        <v/>
      </c>
      <c r="CA90" s="279" t="str">
        <f ca="true">+IF(OFFSET('Water Data'!$F$29,0,10*ROW('Water Data'!F84))="","",OFFSET('Water Data'!$F$29,0,10*ROW('Water Data'!F84)))</f>
        <v/>
      </c>
      <c r="CB90" s="279" t="str">
        <f ca="true">+IF(OFFSET('Water Data'!$G$27,0,10*ROW('Water Data'!G84))="","",OFFSET('Water Data'!$G$27,0,10*ROW('Water Data'!G84)))</f>
        <v/>
      </c>
      <c r="CC90" s="279" t="str">
        <f ca="true">+IF(OFFSET('Water Data'!$G$28,0,10*ROW('Water Data'!G84))="","",OFFSET('Water Data'!$G$28,0,10*ROW('Water Data'!G84)))</f>
        <v/>
      </c>
      <c r="CD90" s="279" t="str">
        <f ca="true">+IF(OFFSET('Water Data'!$G$29,0,10*ROW('Water Data'!G84))="","",OFFSET('Water Data'!$G$29,0,10*ROW('Water Data'!G84)))</f>
        <v/>
      </c>
      <c r="CE90" s="279" t="str">
        <f ca="true">+IF(OFFSET('Water Data'!$H$27,0,10*ROW('Water Data'!H84))="","",OFFSET('Water Data'!$H$27,0,10*ROW('Water Data'!H84)))</f>
        <v/>
      </c>
      <c r="CF90" s="279" t="str">
        <f ca="true">+IF(OFFSET('Water Data'!$H$28,0,10*ROW('Water Data'!H84))="","",OFFSET('Water Data'!$H$28,0,10*ROW('Water Data'!H84)))</f>
        <v/>
      </c>
      <c r="CG90" s="279" t="str">
        <f ca="true">+IF(OFFSET('Water Data'!$H$29,0,10*ROW('Water Data'!H84))="","",OFFSET('Water Data'!$H$29,0,10*ROW('Water Data'!H84)))</f>
        <v/>
      </c>
      <c r="CH90" s="279" t="str">
        <f ca="true">+IF(OFFSET('Water Data'!$I$27,0,10*ROW('Water Data'!I84))="","",OFFSET('Water Data'!$I$27,0,10*ROW('Water Data'!I84)))</f>
        <v/>
      </c>
      <c r="CI90" s="279" t="str">
        <f ca="true">+IF(OFFSET('Water Data'!$I$28,0,10*ROW('Water Data'!I84))="","",OFFSET('Water Data'!$I$28,0,10*ROW('Water Data'!I84)))</f>
        <v/>
      </c>
      <c r="CJ90" s="279" t="str">
        <f ca="true">+IF(OFFSET('Water Data'!$I$29,0,10*ROW('Water Data'!I84))="","",OFFSET('Water Data'!$I$29,0,10*ROW('Water Data'!I84)))</f>
        <v/>
      </c>
      <c r="CK90" s="279" t="str">
        <f ca="true">+IF(OFFSET('Sanitation Data'!$D$28,0,10*ROW('Sanitation Data'!D84))="","",OFFSET('Sanitation Data'!$D$28,0,10*ROW('Sanitation Data'!D84)))</f>
        <v/>
      </c>
      <c r="CL90" s="279" t="str">
        <f ca="true">+IF(OFFSET('Sanitation Data'!$D$29,0,10*ROW('Sanitation Data'!D84))="","",OFFSET('Sanitation Data'!$D$29,0,10*ROW('Sanitation Data'!D84)))</f>
        <v/>
      </c>
      <c r="CM90" s="279" t="str">
        <f ca="true">+IF(OFFSET('Sanitation Data'!$D$30,0,10*ROW('Sanitation Data'!D84))="","",OFFSET('Sanitation Data'!$D$30,0,10*ROW('Sanitation Data'!D84)))</f>
        <v/>
      </c>
      <c r="CN90" s="279" t="str">
        <f ca="true">+IF(OFFSET('Sanitation Data'!$D$31,0,10*ROW('Sanitation Data'!D84))="","",OFFSET('Sanitation Data'!$D$31,0,10*ROW('Sanitation Data'!D84)))</f>
        <v/>
      </c>
      <c r="CO90" s="279" t="str">
        <f ca="true">+IF(OFFSET('Sanitation Data'!$D$32,0,10*ROW('Sanitation Data'!D84))="","",OFFSET('Sanitation Data'!$D$32,0,10*ROW('Sanitation Data'!D84)))</f>
        <v/>
      </c>
      <c r="CP90" s="279" t="str">
        <f ca="true">+IF(OFFSET('Sanitation Data'!$E$28,0,10*ROW('Sanitation Data'!E84))="","",OFFSET('Sanitation Data'!$E$28,0,10*ROW('Sanitation Data'!E84)))</f>
        <v/>
      </c>
      <c r="CQ90" s="279" t="str">
        <f ca="true">+IF(OFFSET('Sanitation Data'!$E$29,0,10*ROW('Sanitation Data'!E84))="","",OFFSET('Sanitation Data'!$E$29,0,10*ROW('Sanitation Data'!E84)))</f>
        <v/>
      </c>
      <c r="CR90" s="279" t="str">
        <f ca="true">+IF(OFFSET('Sanitation Data'!$E$30,0,10*ROW('Sanitation Data'!E84))="","",OFFSET('Sanitation Data'!$E$30,0,10*ROW('Sanitation Data'!E84)))</f>
        <v/>
      </c>
      <c r="CS90" s="279" t="str">
        <f ca="true">+IF(OFFSET('Sanitation Data'!$E$31,0,10*ROW('Sanitation Data'!E84))="","",OFFSET('Sanitation Data'!$E$31,0,10*ROW('Sanitation Data'!E84)))</f>
        <v/>
      </c>
      <c r="CT90" s="279" t="str">
        <f ca="true">+IF(OFFSET('Sanitation Data'!$E$32,0,10*ROW('Sanitation Data'!E84))="","",OFFSET('Sanitation Data'!$E$32,0,10*ROW('Sanitation Data'!E84)))</f>
        <v/>
      </c>
      <c r="CU90" s="279" t="str">
        <f ca="true">+IF(OFFSET('Sanitation Data'!$F$28,0,10*ROW('Sanitation Data'!F84))="","",OFFSET('Sanitation Data'!$F$28,0,10*ROW('Sanitation Data'!F84)))</f>
        <v/>
      </c>
      <c r="CV90" s="279" t="str">
        <f ca="true">+IF(OFFSET('Sanitation Data'!$F$29,0,10*ROW('Sanitation Data'!F84))="","",OFFSET('Sanitation Data'!$F$29,0,10*ROW('Sanitation Data'!F84)))</f>
        <v/>
      </c>
      <c r="CW90" s="279" t="str">
        <f ca="true">+IF(OFFSET('Sanitation Data'!$F$30,0,10*ROW('Sanitation Data'!F84))="","",OFFSET('Sanitation Data'!$F$30,0,10*ROW('Sanitation Data'!F84)))</f>
        <v/>
      </c>
      <c r="CX90" s="279" t="str">
        <f ca="true">+IF(OFFSET('Sanitation Data'!$F$31,0,10*ROW('Sanitation Data'!F84))="","",OFFSET('Sanitation Data'!$F$31,0,10*ROW('Sanitation Data'!F84)))</f>
        <v/>
      </c>
      <c r="CY90" s="279" t="str">
        <f ca="true">+IF(OFFSET('Sanitation Data'!$F$32,0,10*ROW('Sanitation Data'!F84))="","",OFFSET('Sanitation Data'!$F$32,0,10*ROW('Sanitation Data'!F84)))</f>
        <v/>
      </c>
      <c r="CZ90" s="279" t="str">
        <f ca="true">+IF(OFFSET('Sanitation Data'!$G$28,0,10*ROW('Sanitation Data'!G84))="","",OFFSET('Sanitation Data'!$G$28,0,10*ROW('Sanitation Data'!G84)))</f>
        <v/>
      </c>
      <c r="DA90" s="279" t="str">
        <f ca="true">+IF(OFFSET('Sanitation Data'!$G$29,0,10*ROW('Sanitation Data'!G84))="","",OFFSET('Sanitation Data'!$G$29,0,10*ROW('Sanitation Data'!G84)))</f>
        <v/>
      </c>
      <c r="DB90" s="279" t="str">
        <f ca="true">+IF(OFFSET('Sanitation Data'!$G$30,0,10*ROW('Sanitation Data'!G84))="","",OFFSET('Sanitation Data'!$G$30,0,10*ROW('Sanitation Data'!G84)))</f>
        <v/>
      </c>
      <c r="DC90" s="279" t="str">
        <f ca="true">+IF(OFFSET('Sanitation Data'!$G$31,0,10*ROW('Sanitation Data'!G84))="","",OFFSET('Sanitation Data'!$G$31,0,10*ROW('Sanitation Data'!G84)))</f>
        <v/>
      </c>
      <c r="DD90" s="279" t="str">
        <f ca="true">+IF(OFFSET('Sanitation Data'!$G$32,0,10*ROW('Sanitation Data'!G84))="","",OFFSET('Sanitation Data'!$G$32,0,10*ROW('Sanitation Data'!G84)))</f>
        <v/>
      </c>
      <c r="DE90" s="279" t="str">
        <f ca="true">+IF(OFFSET('Sanitation Data'!$H$28,0,10*ROW('Sanitation Data'!H84))="","",OFFSET('Sanitation Data'!$H$28,0,10*ROW('Sanitation Data'!H84)))</f>
        <v/>
      </c>
      <c r="DF90" s="279" t="str">
        <f ca="true">+IF(OFFSET('Sanitation Data'!$H$29,0,10*ROW('Sanitation Data'!H84))="","",OFFSET('Sanitation Data'!$H$29,0,10*ROW('Sanitation Data'!H84)))</f>
        <v/>
      </c>
      <c r="DG90" s="279" t="str">
        <f ca="true">+IF(OFFSET('Sanitation Data'!$H$30,0,10*ROW('Sanitation Data'!H84))="","",OFFSET('Sanitation Data'!$H$30,0,10*ROW('Sanitation Data'!H84)))</f>
        <v/>
      </c>
      <c r="DH90" s="279" t="str">
        <f ca="true">+IF(OFFSET('Sanitation Data'!$H$31,0,10*ROW('Sanitation Data'!H84))="","",OFFSET('Sanitation Data'!$H$31,0,10*ROW('Sanitation Data'!H84)))</f>
        <v/>
      </c>
      <c r="DI90" s="279" t="str">
        <f ca="true">+IF(OFFSET('Sanitation Data'!$H$32,0,10*ROW('Sanitation Data'!H84))="","",OFFSET('Sanitation Data'!$H$32,0,10*ROW('Sanitation Data'!H84)))</f>
        <v/>
      </c>
      <c r="DJ90" s="279" t="str">
        <f ca="true">+IF(OFFSET('Sanitation Data'!$I$28,0,10*ROW('Sanitation Data'!I84))="","",OFFSET('Sanitation Data'!$I$28,0,10*ROW('Sanitation Data'!I84)))</f>
        <v/>
      </c>
      <c r="DK90" s="279" t="str">
        <f ca="true">+IF(OFFSET('Sanitation Data'!$I$29,0,10*ROW('Sanitation Data'!I84))="","",OFFSET('Sanitation Data'!$I$29,0,10*ROW('Sanitation Data'!I84)))</f>
        <v/>
      </c>
      <c r="DL90" s="279" t="str">
        <f ca="true">+IF(OFFSET('Sanitation Data'!$I$30,0,10*ROW('Sanitation Data'!I84))="","",OFFSET('Sanitation Data'!$I$30,0,10*ROW('Sanitation Data'!I84)))</f>
        <v/>
      </c>
      <c r="DM90" s="279" t="str">
        <f ca="true">+IF(OFFSET('Sanitation Data'!$I$31,0,10*ROW('Sanitation Data'!I84))="","",OFFSET('Sanitation Data'!$I$31,0,10*ROW('Sanitation Data'!I84)))</f>
        <v/>
      </c>
      <c r="DN90" s="279" t="str">
        <f ca="true">+IF(OFFSET('Sanitation Data'!$I$32,0,10*ROW('Sanitation Data'!I84))="","",OFFSET('Sanitation Data'!$I$32,0,10*ROW('Sanitation Data'!I84)))</f>
        <v/>
      </c>
      <c r="DO90" s="279" t="str">
        <f ca="true">+IF(OFFSET('Hygiene Data'!$D$11,0,10*ROW('Hygiene Data'!D84))="","",OFFSET('Hygiene Data'!$D$11,0,10*ROW('Hygiene Data'!D84)))</f>
        <v/>
      </c>
      <c r="DP90" s="279" t="str">
        <f ca="true">+IF(OFFSET('Hygiene Data'!$D$12,0,10*ROW('Hygiene Data'!D84))="","",OFFSET('Hygiene Data'!$D$12,0,10*ROW('Hygiene Data'!D84)))</f>
        <v/>
      </c>
      <c r="DQ90" s="279" t="str">
        <f ca="true">+IF(OFFSET('Hygiene Data'!$D$13,0,10*ROW('Hygiene Data'!D84))="","",OFFSET('Hygiene Data'!$D$13,0,10*ROW('Hygiene Data'!D84)))</f>
        <v/>
      </c>
      <c r="DR90" s="279" t="str">
        <f ca="true">+IF(OFFSET('Hygiene Data'!$E$11,0,10*ROW('Hygiene Data'!E84))="","",OFFSET('Hygiene Data'!$E$11,0,10*ROW('Hygiene Data'!E84)))</f>
        <v/>
      </c>
      <c r="DS90" s="279" t="str">
        <f ca="true">+IF(OFFSET('Hygiene Data'!$E$12,0,10*ROW('Hygiene Data'!E84))="","",OFFSET('Hygiene Data'!$E$12,0,10*ROW('Hygiene Data'!E84)))</f>
        <v/>
      </c>
      <c r="DT90" s="279" t="str">
        <f ca="true">+IF(OFFSET('Hygiene Data'!$E$13,0,10*ROW('Hygiene Data'!E84))="","",OFFSET('Hygiene Data'!$E$13,0,10*ROW('Hygiene Data'!E84)))</f>
        <v/>
      </c>
      <c r="DU90" s="279" t="str">
        <f ca="true">+IF(OFFSET('Hygiene Data'!$F$11,0,10*ROW('Hygiene Data'!F84))="","",OFFSET('Hygiene Data'!$F$11,0,10*ROW('Hygiene Data'!F84)))</f>
        <v/>
      </c>
      <c r="DV90" s="279" t="str">
        <f ca="true">+IF(OFFSET('Hygiene Data'!$F$12,0,10*ROW('Hygiene Data'!F84))="","",OFFSET('Hygiene Data'!$F$12,0,10*ROW('Hygiene Data'!F84)))</f>
        <v/>
      </c>
      <c r="DW90" s="279" t="str">
        <f ca="true">+IF(OFFSET('Hygiene Data'!$F$13,0,10*ROW('Hygiene Data'!F84))="","",OFFSET('Hygiene Data'!$F$13,0,10*ROW('Hygiene Data'!F84)))</f>
        <v/>
      </c>
      <c r="DX90" s="279" t="str">
        <f ca="true">+IF(OFFSET('Hygiene Data'!$G$11,0,10*ROW('Hygiene Data'!G84))="","",OFFSET('Hygiene Data'!$G$11,0,10*ROW('Hygiene Data'!G84)))</f>
        <v/>
      </c>
      <c r="DY90" s="279" t="str">
        <f ca="true">+IF(OFFSET('Hygiene Data'!$G$12,0,10*ROW('Hygiene Data'!G84))="","",OFFSET('Hygiene Data'!$G$12,0,10*ROW('Hygiene Data'!G84)))</f>
        <v/>
      </c>
      <c r="DZ90" s="279" t="str">
        <f ca="true">+IF(OFFSET('Hygiene Data'!$G$13,0,10*ROW('Hygiene Data'!G84))="","",OFFSET('Hygiene Data'!$G$13,0,10*ROW('Hygiene Data'!G84)))</f>
        <v/>
      </c>
      <c r="EA90" s="279" t="str">
        <f ca="true">+IF(OFFSET('Hygiene Data'!$H$11,0,10*ROW('Hygiene Data'!H84))="","",OFFSET('Hygiene Data'!$H$11,0,10*ROW('Hygiene Data'!H84)))</f>
        <v/>
      </c>
      <c r="EB90" s="279" t="str">
        <f ca="true">+IF(OFFSET('Hygiene Data'!$H$12,0,10*ROW('Hygiene Data'!H84))="","",OFFSET('Hygiene Data'!$H$12,0,10*ROW('Hygiene Data'!H84)))</f>
        <v/>
      </c>
      <c r="EC90" s="279" t="str">
        <f ca="true">+IF(OFFSET('Hygiene Data'!$H$13,0,10*ROW('Hygiene Data'!H84))="","",OFFSET('Hygiene Data'!$H$13,0,10*ROW('Hygiene Data'!H84)))</f>
        <v/>
      </c>
      <c r="ED90" s="279" t="str">
        <f ca="true">+IF(OFFSET('Hygiene Data'!$I$11,0,10*ROW('Hygiene Data'!I84))="","",OFFSET('Hygiene Data'!$I$11,0,10*ROW('Hygiene Data'!I84)))</f>
        <v/>
      </c>
      <c r="EE90" s="279" t="str">
        <f ca="true">+IF(OFFSET('Hygiene Data'!$I$12,0,10*ROW('Hygiene Data'!I84))="","",OFFSET('Hygiene Data'!$I$12,0,10*ROW('Hygiene Data'!I84)))</f>
        <v/>
      </c>
      <c r="EF90" s="27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9"/>
      <c r="BS91" s="279" t="str">
        <f ca="true">+IF(OFFSET('Water Data'!$D$27,0,10*ROW('Water Data'!D85))="","",OFFSET('Water Data'!$D$27,0,10*ROW('Water Data'!D85)))</f>
        <v/>
      </c>
      <c r="BT91" s="279" t="str">
        <f ca="true">+IF(OFFSET('Water Data'!$D$28,0,10*ROW('Water Data'!D85))="","",OFFSET('Water Data'!$D$28,0,10*ROW('Water Data'!D85)))</f>
        <v/>
      </c>
      <c r="BU91" s="279" t="str">
        <f ca="true">+IF(OFFSET('Water Data'!$D$29,0,10*ROW('Water Data'!D85))="","",OFFSET('Water Data'!$D$29,0,10*ROW('Water Data'!D85)))</f>
        <v/>
      </c>
      <c r="BV91" s="279" t="str">
        <f ca="true">+IF(OFFSET('Water Data'!$E$27,0,10*ROW('Water Data'!E85))="","",OFFSET('Water Data'!$E$27,0,10*ROW('Water Data'!E85)))</f>
        <v/>
      </c>
      <c r="BW91" s="279" t="str">
        <f ca="true">+IF(OFFSET('Water Data'!$E$28,0,10*ROW('Water Data'!E85))="","",OFFSET('Water Data'!$E$28,0,10*ROW('Water Data'!E85)))</f>
        <v/>
      </c>
      <c r="BX91" s="279" t="str">
        <f ca="true">+IF(OFFSET('Water Data'!$E$29,0,10*ROW('Water Data'!E85))="","",OFFSET('Water Data'!$E$29,0,10*ROW('Water Data'!E85)))</f>
        <v/>
      </c>
      <c r="BY91" s="279" t="str">
        <f ca="true">+IF(OFFSET('Water Data'!$F$27,0,10*ROW('Water Data'!F85))="","",OFFSET('Water Data'!$F$27,0,10*ROW('Water Data'!F85)))</f>
        <v/>
      </c>
      <c r="BZ91" s="279" t="str">
        <f ca="true">+IF(OFFSET('Water Data'!$F$28,0,10*ROW('Water Data'!F85))="","",OFFSET('Water Data'!$F$28,0,10*ROW('Water Data'!F85)))</f>
        <v/>
      </c>
      <c r="CA91" s="279" t="str">
        <f ca="true">+IF(OFFSET('Water Data'!$F$29,0,10*ROW('Water Data'!F85))="","",OFFSET('Water Data'!$F$29,0,10*ROW('Water Data'!F85)))</f>
        <v/>
      </c>
      <c r="CB91" s="279" t="str">
        <f ca="true">+IF(OFFSET('Water Data'!$G$27,0,10*ROW('Water Data'!G85))="","",OFFSET('Water Data'!$G$27,0,10*ROW('Water Data'!G85)))</f>
        <v/>
      </c>
      <c r="CC91" s="279" t="str">
        <f ca="true">+IF(OFFSET('Water Data'!$G$28,0,10*ROW('Water Data'!G85))="","",OFFSET('Water Data'!$G$28,0,10*ROW('Water Data'!G85)))</f>
        <v/>
      </c>
      <c r="CD91" s="279" t="str">
        <f ca="true">+IF(OFFSET('Water Data'!$G$29,0,10*ROW('Water Data'!G85))="","",OFFSET('Water Data'!$G$29,0,10*ROW('Water Data'!G85)))</f>
        <v/>
      </c>
      <c r="CE91" s="279" t="str">
        <f ca="true">+IF(OFFSET('Water Data'!$H$27,0,10*ROW('Water Data'!H85))="","",OFFSET('Water Data'!$H$27,0,10*ROW('Water Data'!H85)))</f>
        <v/>
      </c>
      <c r="CF91" s="279" t="str">
        <f ca="true">+IF(OFFSET('Water Data'!$H$28,0,10*ROW('Water Data'!H85))="","",OFFSET('Water Data'!$H$28,0,10*ROW('Water Data'!H85)))</f>
        <v/>
      </c>
      <c r="CG91" s="279" t="str">
        <f ca="true">+IF(OFFSET('Water Data'!$H$29,0,10*ROW('Water Data'!H85))="","",OFFSET('Water Data'!$H$29,0,10*ROW('Water Data'!H85)))</f>
        <v/>
      </c>
      <c r="CH91" s="279" t="str">
        <f ca="true">+IF(OFFSET('Water Data'!$I$27,0,10*ROW('Water Data'!I85))="","",OFFSET('Water Data'!$I$27,0,10*ROW('Water Data'!I85)))</f>
        <v/>
      </c>
      <c r="CI91" s="279" t="str">
        <f ca="true">+IF(OFFSET('Water Data'!$I$28,0,10*ROW('Water Data'!I85))="","",OFFSET('Water Data'!$I$28,0,10*ROW('Water Data'!I85)))</f>
        <v/>
      </c>
      <c r="CJ91" s="279" t="str">
        <f ca="true">+IF(OFFSET('Water Data'!$I$29,0,10*ROW('Water Data'!I85))="","",OFFSET('Water Data'!$I$29,0,10*ROW('Water Data'!I85)))</f>
        <v/>
      </c>
      <c r="CK91" s="279" t="str">
        <f ca="true">+IF(OFFSET('Sanitation Data'!$D$28,0,10*ROW('Sanitation Data'!D85))="","",OFFSET('Sanitation Data'!$D$28,0,10*ROW('Sanitation Data'!D85)))</f>
        <v/>
      </c>
      <c r="CL91" s="279" t="str">
        <f ca="true">+IF(OFFSET('Sanitation Data'!$D$29,0,10*ROW('Sanitation Data'!D85))="","",OFFSET('Sanitation Data'!$D$29,0,10*ROW('Sanitation Data'!D85)))</f>
        <v/>
      </c>
      <c r="CM91" s="279" t="str">
        <f ca="true">+IF(OFFSET('Sanitation Data'!$D$30,0,10*ROW('Sanitation Data'!D85))="","",OFFSET('Sanitation Data'!$D$30,0,10*ROW('Sanitation Data'!D85)))</f>
        <v/>
      </c>
      <c r="CN91" s="279" t="str">
        <f ca="true">+IF(OFFSET('Sanitation Data'!$D$31,0,10*ROW('Sanitation Data'!D85))="","",OFFSET('Sanitation Data'!$D$31,0,10*ROW('Sanitation Data'!D85)))</f>
        <v/>
      </c>
      <c r="CO91" s="279" t="str">
        <f ca="true">+IF(OFFSET('Sanitation Data'!$D$32,0,10*ROW('Sanitation Data'!D85))="","",OFFSET('Sanitation Data'!$D$32,0,10*ROW('Sanitation Data'!D85)))</f>
        <v/>
      </c>
      <c r="CP91" s="279" t="str">
        <f ca="true">+IF(OFFSET('Sanitation Data'!$E$28,0,10*ROW('Sanitation Data'!E85))="","",OFFSET('Sanitation Data'!$E$28,0,10*ROW('Sanitation Data'!E85)))</f>
        <v/>
      </c>
      <c r="CQ91" s="279" t="str">
        <f ca="true">+IF(OFFSET('Sanitation Data'!$E$29,0,10*ROW('Sanitation Data'!E85))="","",OFFSET('Sanitation Data'!$E$29,0,10*ROW('Sanitation Data'!E85)))</f>
        <v/>
      </c>
      <c r="CR91" s="279" t="str">
        <f ca="true">+IF(OFFSET('Sanitation Data'!$E$30,0,10*ROW('Sanitation Data'!E85))="","",OFFSET('Sanitation Data'!$E$30,0,10*ROW('Sanitation Data'!E85)))</f>
        <v/>
      </c>
      <c r="CS91" s="279" t="str">
        <f ca="true">+IF(OFFSET('Sanitation Data'!$E$31,0,10*ROW('Sanitation Data'!E85))="","",OFFSET('Sanitation Data'!$E$31,0,10*ROW('Sanitation Data'!E85)))</f>
        <v/>
      </c>
      <c r="CT91" s="279" t="str">
        <f ca="true">+IF(OFFSET('Sanitation Data'!$E$32,0,10*ROW('Sanitation Data'!E85))="","",OFFSET('Sanitation Data'!$E$32,0,10*ROW('Sanitation Data'!E85)))</f>
        <v/>
      </c>
      <c r="CU91" s="279" t="str">
        <f ca="true">+IF(OFFSET('Sanitation Data'!$F$28,0,10*ROW('Sanitation Data'!F85))="","",OFFSET('Sanitation Data'!$F$28,0,10*ROW('Sanitation Data'!F85)))</f>
        <v/>
      </c>
      <c r="CV91" s="279" t="str">
        <f ca="true">+IF(OFFSET('Sanitation Data'!$F$29,0,10*ROW('Sanitation Data'!F85))="","",OFFSET('Sanitation Data'!$F$29,0,10*ROW('Sanitation Data'!F85)))</f>
        <v/>
      </c>
      <c r="CW91" s="279" t="str">
        <f ca="true">+IF(OFFSET('Sanitation Data'!$F$30,0,10*ROW('Sanitation Data'!F85))="","",OFFSET('Sanitation Data'!$F$30,0,10*ROW('Sanitation Data'!F85)))</f>
        <v/>
      </c>
      <c r="CX91" s="279" t="str">
        <f ca="true">+IF(OFFSET('Sanitation Data'!$F$31,0,10*ROW('Sanitation Data'!F85))="","",OFFSET('Sanitation Data'!$F$31,0,10*ROW('Sanitation Data'!F85)))</f>
        <v/>
      </c>
      <c r="CY91" s="279" t="str">
        <f ca="true">+IF(OFFSET('Sanitation Data'!$F$32,0,10*ROW('Sanitation Data'!F85))="","",OFFSET('Sanitation Data'!$F$32,0,10*ROW('Sanitation Data'!F85)))</f>
        <v/>
      </c>
      <c r="CZ91" s="279" t="str">
        <f ca="true">+IF(OFFSET('Sanitation Data'!$G$28,0,10*ROW('Sanitation Data'!G85))="","",OFFSET('Sanitation Data'!$G$28,0,10*ROW('Sanitation Data'!G85)))</f>
        <v/>
      </c>
      <c r="DA91" s="279" t="str">
        <f ca="true">+IF(OFFSET('Sanitation Data'!$G$29,0,10*ROW('Sanitation Data'!G85))="","",OFFSET('Sanitation Data'!$G$29,0,10*ROW('Sanitation Data'!G85)))</f>
        <v/>
      </c>
      <c r="DB91" s="279" t="str">
        <f ca="true">+IF(OFFSET('Sanitation Data'!$G$30,0,10*ROW('Sanitation Data'!G85))="","",OFFSET('Sanitation Data'!$G$30,0,10*ROW('Sanitation Data'!G85)))</f>
        <v/>
      </c>
      <c r="DC91" s="279" t="str">
        <f ca="true">+IF(OFFSET('Sanitation Data'!$G$31,0,10*ROW('Sanitation Data'!G85))="","",OFFSET('Sanitation Data'!$G$31,0,10*ROW('Sanitation Data'!G85)))</f>
        <v/>
      </c>
      <c r="DD91" s="279" t="str">
        <f ca="true">+IF(OFFSET('Sanitation Data'!$G$32,0,10*ROW('Sanitation Data'!G85))="","",OFFSET('Sanitation Data'!$G$32,0,10*ROW('Sanitation Data'!G85)))</f>
        <v/>
      </c>
      <c r="DE91" s="279" t="str">
        <f ca="true">+IF(OFFSET('Sanitation Data'!$H$28,0,10*ROW('Sanitation Data'!H85))="","",OFFSET('Sanitation Data'!$H$28,0,10*ROW('Sanitation Data'!H85)))</f>
        <v/>
      </c>
      <c r="DF91" s="279" t="str">
        <f ca="true">+IF(OFFSET('Sanitation Data'!$H$29,0,10*ROW('Sanitation Data'!H85))="","",OFFSET('Sanitation Data'!$H$29,0,10*ROW('Sanitation Data'!H85)))</f>
        <v/>
      </c>
      <c r="DG91" s="279" t="str">
        <f ca="true">+IF(OFFSET('Sanitation Data'!$H$30,0,10*ROW('Sanitation Data'!H85))="","",OFFSET('Sanitation Data'!$H$30,0,10*ROW('Sanitation Data'!H85)))</f>
        <v/>
      </c>
      <c r="DH91" s="279" t="str">
        <f ca="true">+IF(OFFSET('Sanitation Data'!$H$31,0,10*ROW('Sanitation Data'!H85))="","",OFFSET('Sanitation Data'!$H$31,0,10*ROW('Sanitation Data'!H85)))</f>
        <v/>
      </c>
      <c r="DI91" s="279" t="str">
        <f ca="true">+IF(OFFSET('Sanitation Data'!$H$32,0,10*ROW('Sanitation Data'!H85))="","",OFFSET('Sanitation Data'!$H$32,0,10*ROW('Sanitation Data'!H85)))</f>
        <v/>
      </c>
      <c r="DJ91" s="279" t="str">
        <f ca="true">+IF(OFFSET('Sanitation Data'!$I$28,0,10*ROW('Sanitation Data'!I85))="","",OFFSET('Sanitation Data'!$I$28,0,10*ROW('Sanitation Data'!I85)))</f>
        <v/>
      </c>
      <c r="DK91" s="279" t="str">
        <f ca="true">+IF(OFFSET('Sanitation Data'!$I$29,0,10*ROW('Sanitation Data'!I85))="","",OFFSET('Sanitation Data'!$I$29,0,10*ROW('Sanitation Data'!I85)))</f>
        <v/>
      </c>
      <c r="DL91" s="279" t="str">
        <f ca="true">+IF(OFFSET('Sanitation Data'!$I$30,0,10*ROW('Sanitation Data'!I85))="","",OFFSET('Sanitation Data'!$I$30,0,10*ROW('Sanitation Data'!I85)))</f>
        <v/>
      </c>
      <c r="DM91" s="279" t="str">
        <f ca="true">+IF(OFFSET('Sanitation Data'!$I$31,0,10*ROW('Sanitation Data'!I85))="","",OFFSET('Sanitation Data'!$I$31,0,10*ROW('Sanitation Data'!I85)))</f>
        <v/>
      </c>
      <c r="DN91" s="279" t="str">
        <f ca="true">+IF(OFFSET('Sanitation Data'!$I$32,0,10*ROW('Sanitation Data'!I85))="","",OFFSET('Sanitation Data'!$I$32,0,10*ROW('Sanitation Data'!I85)))</f>
        <v/>
      </c>
      <c r="DO91" s="279" t="str">
        <f ca="true">+IF(OFFSET('Hygiene Data'!$D$11,0,10*ROW('Hygiene Data'!D85))="","",OFFSET('Hygiene Data'!$D$11,0,10*ROW('Hygiene Data'!D85)))</f>
        <v/>
      </c>
      <c r="DP91" s="279" t="str">
        <f ca="true">+IF(OFFSET('Hygiene Data'!$D$12,0,10*ROW('Hygiene Data'!D85))="","",OFFSET('Hygiene Data'!$D$12,0,10*ROW('Hygiene Data'!D85)))</f>
        <v/>
      </c>
      <c r="DQ91" s="279" t="str">
        <f ca="true">+IF(OFFSET('Hygiene Data'!$D$13,0,10*ROW('Hygiene Data'!D85))="","",OFFSET('Hygiene Data'!$D$13,0,10*ROW('Hygiene Data'!D85)))</f>
        <v/>
      </c>
      <c r="DR91" s="279" t="str">
        <f ca="true">+IF(OFFSET('Hygiene Data'!$E$11,0,10*ROW('Hygiene Data'!E85))="","",OFFSET('Hygiene Data'!$E$11,0,10*ROW('Hygiene Data'!E85)))</f>
        <v/>
      </c>
      <c r="DS91" s="279" t="str">
        <f ca="true">+IF(OFFSET('Hygiene Data'!$E$12,0,10*ROW('Hygiene Data'!E85))="","",OFFSET('Hygiene Data'!$E$12,0,10*ROW('Hygiene Data'!E85)))</f>
        <v/>
      </c>
      <c r="DT91" s="279" t="str">
        <f ca="true">+IF(OFFSET('Hygiene Data'!$E$13,0,10*ROW('Hygiene Data'!E85))="","",OFFSET('Hygiene Data'!$E$13,0,10*ROW('Hygiene Data'!E85)))</f>
        <v/>
      </c>
      <c r="DU91" s="279" t="str">
        <f ca="true">+IF(OFFSET('Hygiene Data'!$F$11,0,10*ROW('Hygiene Data'!F85))="","",OFFSET('Hygiene Data'!$F$11,0,10*ROW('Hygiene Data'!F85)))</f>
        <v/>
      </c>
      <c r="DV91" s="279" t="str">
        <f ca="true">+IF(OFFSET('Hygiene Data'!$F$12,0,10*ROW('Hygiene Data'!F85))="","",OFFSET('Hygiene Data'!$F$12,0,10*ROW('Hygiene Data'!F85)))</f>
        <v/>
      </c>
      <c r="DW91" s="279" t="str">
        <f ca="true">+IF(OFFSET('Hygiene Data'!$F$13,0,10*ROW('Hygiene Data'!F85))="","",OFFSET('Hygiene Data'!$F$13,0,10*ROW('Hygiene Data'!F85)))</f>
        <v/>
      </c>
      <c r="DX91" s="279" t="str">
        <f ca="true">+IF(OFFSET('Hygiene Data'!$G$11,0,10*ROW('Hygiene Data'!G85))="","",OFFSET('Hygiene Data'!$G$11,0,10*ROW('Hygiene Data'!G85)))</f>
        <v/>
      </c>
      <c r="DY91" s="279" t="str">
        <f ca="true">+IF(OFFSET('Hygiene Data'!$G$12,0,10*ROW('Hygiene Data'!G85))="","",OFFSET('Hygiene Data'!$G$12,0,10*ROW('Hygiene Data'!G85)))</f>
        <v/>
      </c>
      <c r="DZ91" s="279" t="str">
        <f ca="true">+IF(OFFSET('Hygiene Data'!$G$13,0,10*ROW('Hygiene Data'!G85))="","",OFFSET('Hygiene Data'!$G$13,0,10*ROW('Hygiene Data'!G85)))</f>
        <v/>
      </c>
      <c r="EA91" s="279" t="str">
        <f ca="true">+IF(OFFSET('Hygiene Data'!$H$11,0,10*ROW('Hygiene Data'!H85))="","",OFFSET('Hygiene Data'!$H$11,0,10*ROW('Hygiene Data'!H85)))</f>
        <v/>
      </c>
      <c r="EB91" s="279" t="str">
        <f ca="true">+IF(OFFSET('Hygiene Data'!$H$12,0,10*ROW('Hygiene Data'!H85))="","",OFFSET('Hygiene Data'!$H$12,0,10*ROW('Hygiene Data'!H85)))</f>
        <v/>
      </c>
      <c r="EC91" s="279" t="str">
        <f ca="true">+IF(OFFSET('Hygiene Data'!$H$13,0,10*ROW('Hygiene Data'!H85))="","",OFFSET('Hygiene Data'!$H$13,0,10*ROW('Hygiene Data'!H85)))</f>
        <v/>
      </c>
      <c r="ED91" s="279" t="str">
        <f ca="true">+IF(OFFSET('Hygiene Data'!$I$11,0,10*ROW('Hygiene Data'!I85))="","",OFFSET('Hygiene Data'!$I$11,0,10*ROW('Hygiene Data'!I85)))</f>
        <v/>
      </c>
      <c r="EE91" s="279" t="str">
        <f ca="true">+IF(OFFSET('Hygiene Data'!$I$12,0,10*ROW('Hygiene Data'!I85))="","",OFFSET('Hygiene Data'!$I$12,0,10*ROW('Hygiene Data'!I85)))</f>
        <v/>
      </c>
      <c r="EF91" s="27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9"/>
      <c r="BS92" s="279" t="str">
        <f ca="true">+IF(OFFSET('Water Data'!$D$27,0,10*ROW('Water Data'!D86))="","",OFFSET('Water Data'!$D$27,0,10*ROW('Water Data'!D86)))</f>
        <v/>
      </c>
      <c r="BT92" s="279" t="str">
        <f ca="true">+IF(OFFSET('Water Data'!$D$28,0,10*ROW('Water Data'!D86))="","",OFFSET('Water Data'!$D$28,0,10*ROW('Water Data'!D86)))</f>
        <v/>
      </c>
      <c r="BU92" s="279" t="str">
        <f ca="true">+IF(OFFSET('Water Data'!$D$29,0,10*ROW('Water Data'!D86))="","",OFFSET('Water Data'!$D$29,0,10*ROW('Water Data'!D86)))</f>
        <v/>
      </c>
      <c r="BV92" s="279" t="str">
        <f ca="true">+IF(OFFSET('Water Data'!$E$27,0,10*ROW('Water Data'!E86))="","",OFFSET('Water Data'!$E$27,0,10*ROW('Water Data'!E86)))</f>
        <v/>
      </c>
      <c r="BW92" s="279" t="str">
        <f ca="true">+IF(OFFSET('Water Data'!$E$28,0,10*ROW('Water Data'!E86))="","",OFFSET('Water Data'!$E$28,0,10*ROW('Water Data'!E86)))</f>
        <v/>
      </c>
      <c r="BX92" s="279" t="str">
        <f ca="true">+IF(OFFSET('Water Data'!$E$29,0,10*ROW('Water Data'!E86))="","",OFFSET('Water Data'!$E$29,0,10*ROW('Water Data'!E86)))</f>
        <v/>
      </c>
      <c r="BY92" s="279" t="str">
        <f ca="true">+IF(OFFSET('Water Data'!$F$27,0,10*ROW('Water Data'!F86))="","",OFFSET('Water Data'!$F$27,0,10*ROW('Water Data'!F86)))</f>
        <v/>
      </c>
      <c r="BZ92" s="279" t="str">
        <f ca="true">+IF(OFFSET('Water Data'!$F$28,0,10*ROW('Water Data'!F86))="","",OFFSET('Water Data'!$F$28,0,10*ROW('Water Data'!F86)))</f>
        <v/>
      </c>
      <c r="CA92" s="279" t="str">
        <f ca="true">+IF(OFFSET('Water Data'!$F$29,0,10*ROW('Water Data'!F86))="","",OFFSET('Water Data'!$F$29,0,10*ROW('Water Data'!F86)))</f>
        <v/>
      </c>
      <c r="CB92" s="279" t="str">
        <f ca="true">+IF(OFFSET('Water Data'!$G$27,0,10*ROW('Water Data'!G86))="","",OFFSET('Water Data'!$G$27,0,10*ROW('Water Data'!G86)))</f>
        <v/>
      </c>
      <c r="CC92" s="279" t="str">
        <f ca="true">+IF(OFFSET('Water Data'!$G$28,0,10*ROW('Water Data'!G86))="","",OFFSET('Water Data'!$G$28,0,10*ROW('Water Data'!G86)))</f>
        <v/>
      </c>
      <c r="CD92" s="279" t="str">
        <f ca="true">+IF(OFFSET('Water Data'!$G$29,0,10*ROW('Water Data'!G86))="","",OFFSET('Water Data'!$G$29,0,10*ROW('Water Data'!G86)))</f>
        <v/>
      </c>
      <c r="CE92" s="279" t="str">
        <f ca="true">+IF(OFFSET('Water Data'!$H$27,0,10*ROW('Water Data'!H86))="","",OFFSET('Water Data'!$H$27,0,10*ROW('Water Data'!H86)))</f>
        <v/>
      </c>
      <c r="CF92" s="279" t="str">
        <f ca="true">+IF(OFFSET('Water Data'!$H$28,0,10*ROW('Water Data'!H86))="","",OFFSET('Water Data'!$H$28,0,10*ROW('Water Data'!H86)))</f>
        <v/>
      </c>
      <c r="CG92" s="279" t="str">
        <f ca="true">+IF(OFFSET('Water Data'!$H$29,0,10*ROW('Water Data'!H86))="","",OFFSET('Water Data'!$H$29,0,10*ROW('Water Data'!H86)))</f>
        <v/>
      </c>
      <c r="CH92" s="279" t="str">
        <f ca="true">+IF(OFFSET('Water Data'!$I$27,0,10*ROW('Water Data'!I86))="","",OFFSET('Water Data'!$I$27,0,10*ROW('Water Data'!I86)))</f>
        <v/>
      </c>
      <c r="CI92" s="279" t="str">
        <f ca="true">+IF(OFFSET('Water Data'!$I$28,0,10*ROW('Water Data'!I86))="","",OFFSET('Water Data'!$I$28,0,10*ROW('Water Data'!I86)))</f>
        <v/>
      </c>
      <c r="CJ92" s="279" t="str">
        <f ca="true">+IF(OFFSET('Water Data'!$I$29,0,10*ROW('Water Data'!I86))="","",OFFSET('Water Data'!$I$29,0,10*ROW('Water Data'!I86)))</f>
        <v/>
      </c>
      <c r="CK92" s="279" t="str">
        <f ca="true">+IF(OFFSET('Sanitation Data'!$D$28,0,10*ROW('Sanitation Data'!D86))="","",OFFSET('Sanitation Data'!$D$28,0,10*ROW('Sanitation Data'!D86)))</f>
        <v/>
      </c>
      <c r="CL92" s="279" t="str">
        <f ca="true">+IF(OFFSET('Sanitation Data'!$D$29,0,10*ROW('Sanitation Data'!D86))="","",OFFSET('Sanitation Data'!$D$29,0,10*ROW('Sanitation Data'!D86)))</f>
        <v/>
      </c>
      <c r="CM92" s="279" t="str">
        <f ca="true">+IF(OFFSET('Sanitation Data'!$D$30,0,10*ROW('Sanitation Data'!D86))="","",OFFSET('Sanitation Data'!$D$30,0,10*ROW('Sanitation Data'!D86)))</f>
        <v/>
      </c>
      <c r="CN92" s="279" t="str">
        <f ca="true">+IF(OFFSET('Sanitation Data'!$D$31,0,10*ROW('Sanitation Data'!D86))="","",OFFSET('Sanitation Data'!$D$31,0,10*ROW('Sanitation Data'!D86)))</f>
        <v/>
      </c>
      <c r="CO92" s="279" t="str">
        <f ca="true">+IF(OFFSET('Sanitation Data'!$D$32,0,10*ROW('Sanitation Data'!D86))="","",OFFSET('Sanitation Data'!$D$32,0,10*ROW('Sanitation Data'!D86)))</f>
        <v/>
      </c>
      <c r="CP92" s="279" t="str">
        <f ca="true">+IF(OFFSET('Sanitation Data'!$E$28,0,10*ROW('Sanitation Data'!E86))="","",OFFSET('Sanitation Data'!$E$28,0,10*ROW('Sanitation Data'!E86)))</f>
        <v/>
      </c>
      <c r="CQ92" s="279" t="str">
        <f ca="true">+IF(OFFSET('Sanitation Data'!$E$29,0,10*ROW('Sanitation Data'!E86))="","",OFFSET('Sanitation Data'!$E$29,0,10*ROW('Sanitation Data'!E86)))</f>
        <v/>
      </c>
      <c r="CR92" s="279" t="str">
        <f ca="true">+IF(OFFSET('Sanitation Data'!$E$30,0,10*ROW('Sanitation Data'!E86))="","",OFFSET('Sanitation Data'!$E$30,0,10*ROW('Sanitation Data'!E86)))</f>
        <v/>
      </c>
      <c r="CS92" s="279" t="str">
        <f ca="true">+IF(OFFSET('Sanitation Data'!$E$31,0,10*ROW('Sanitation Data'!E86))="","",OFFSET('Sanitation Data'!$E$31,0,10*ROW('Sanitation Data'!E86)))</f>
        <v/>
      </c>
      <c r="CT92" s="279" t="str">
        <f ca="true">+IF(OFFSET('Sanitation Data'!$E$32,0,10*ROW('Sanitation Data'!E86))="","",OFFSET('Sanitation Data'!$E$32,0,10*ROW('Sanitation Data'!E86)))</f>
        <v/>
      </c>
      <c r="CU92" s="279" t="str">
        <f ca="true">+IF(OFFSET('Sanitation Data'!$F$28,0,10*ROW('Sanitation Data'!F86))="","",OFFSET('Sanitation Data'!$F$28,0,10*ROW('Sanitation Data'!F86)))</f>
        <v/>
      </c>
      <c r="CV92" s="279" t="str">
        <f ca="true">+IF(OFFSET('Sanitation Data'!$F$29,0,10*ROW('Sanitation Data'!F86))="","",OFFSET('Sanitation Data'!$F$29,0,10*ROW('Sanitation Data'!F86)))</f>
        <v/>
      </c>
      <c r="CW92" s="279" t="str">
        <f ca="true">+IF(OFFSET('Sanitation Data'!$F$30,0,10*ROW('Sanitation Data'!F86))="","",OFFSET('Sanitation Data'!$F$30,0,10*ROW('Sanitation Data'!F86)))</f>
        <v/>
      </c>
      <c r="CX92" s="279" t="str">
        <f ca="true">+IF(OFFSET('Sanitation Data'!$F$31,0,10*ROW('Sanitation Data'!F86))="","",OFFSET('Sanitation Data'!$F$31,0,10*ROW('Sanitation Data'!F86)))</f>
        <v/>
      </c>
      <c r="CY92" s="279" t="str">
        <f ca="true">+IF(OFFSET('Sanitation Data'!$F$32,0,10*ROW('Sanitation Data'!F86))="","",OFFSET('Sanitation Data'!$F$32,0,10*ROW('Sanitation Data'!F86)))</f>
        <v/>
      </c>
      <c r="CZ92" s="279" t="str">
        <f ca="true">+IF(OFFSET('Sanitation Data'!$G$28,0,10*ROW('Sanitation Data'!G86))="","",OFFSET('Sanitation Data'!$G$28,0,10*ROW('Sanitation Data'!G86)))</f>
        <v/>
      </c>
      <c r="DA92" s="279" t="str">
        <f ca="true">+IF(OFFSET('Sanitation Data'!$G$29,0,10*ROW('Sanitation Data'!G86))="","",OFFSET('Sanitation Data'!$G$29,0,10*ROW('Sanitation Data'!G86)))</f>
        <v/>
      </c>
      <c r="DB92" s="279" t="str">
        <f ca="true">+IF(OFFSET('Sanitation Data'!$G$30,0,10*ROW('Sanitation Data'!G86))="","",OFFSET('Sanitation Data'!$G$30,0,10*ROW('Sanitation Data'!G86)))</f>
        <v/>
      </c>
      <c r="DC92" s="279" t="str">
        <f ca="true">+IF(OFFSET('Sanitation Data'!$G$31,0,10*ROW('Sanitation Data'!G86))="","",OFFSET('Sanitation Data'!$G$31,0,10*ROW('Sanitation Data'!G86)))</f>
        <v/>
      </c>
      <c r="DD92" s="279" t="str">
        <f ca="true">+IF(OFFSET('Sanitation Data'!$G$32,0,10*ROW('Sanitation Data'!G86))="","",OFFSET('Sanitation Data'!$G$32,0,10*ROW('Sanitation Data'!G86)))</f>
        <v/>
      </c>
      <c r="DE92" s="279" t="str">
        <f ca="true">+IF(OFFSET('Sanitation Data'!$H$28,0,10*ROW('Sanitation Data'!H86))="","",OFFSET('Sanitation Data'!$H$28,0,10*ROW('Sanitation Data'!H86)))</f>
        <v/>
      </c>
      <c r="DF92" s="279" t="str">
        <f ca="true">+IF(OFFSET('Sanitation Data'!$H$29,0,10*ROW('Sanitation Data'!H86))="","",OFFSET('Sanitation Data'!$H$29,0,10*ROW('Sanitation Data'!H86)))</f>
        <v/>
      </c>
      <c r="DG92" s="279" t="str">
        <f ca="true">+IF(OFFSET('Sanitation Data'!$H$30,0,10*ROW('Sanitation Data'!H86))="","",OFFSET('Sanitation Data'!$H$30,0,10*ROW('Sanitation Data'!H86)))</f>
        <v/>
      </c>
      <c r="DH92" s="279" t="str">
        <f ca="true">+IF(OFFSET('Sanitation Data'!$H$31,0,10*ROW('Sanitation Data'!H86))="","",OFFSET('Sanitation Data'!$H$31,0,10*ROW('Sanitation Data'!H86)))</f>
        <v/>
      </c>
      <c r="DI92" s="279" t="str">
        <f ca="true">+IF(OFFSET('Sanitation Data'!$H$32,0,10*ROW('Sanitation Data'!H86))="","",OFFSET('Sanitation Data'!$H$32,0,10*ROW('Sanitation Data'!H86)))</f>
        <v/>
      </c>
      <c r="DJ92" s="279" t="str">
        <f ca="true">+IF(OFFSET('Sanitation Data'!$I$28,0,10*ROW('Sanitation Data'!I86))="","",OFFSET('Sanitation Data'!$I$28,0,10*ROW('Sanitation Data'!I86)))</f>
        <v/>
      </c>
      <c r="DK92" s="279" t="str">
        <f ca="true">+IF(OFFSET('Sanitation Data'!$I$29,0,10*ROW('Sanitation Data'!I86))="","",OFFSET('Sanitation Data'!$I$29,0,10*ROW('Sanitation Data'!I86)))</f>
        <v/>
      </c>
      <c r="DL92" s="279" t="str">
        <f ca="true">+IF(OFFSET('Sanitation Data'!$I$30,0,10*ROW('Sanitation Data'!I86))="","",OFFSET('Sanitation Data'!$I$30,0,10*ROW('Sanitation Data'!I86)))</f>
        <v/>
      </c>
      <c r="DM92" s="279" t="str">
        <f ca="true">+IF(OFFSET('Sanitation Data'!$I$31,0,10*ROW('Sanitation Data'!I86))="","",OFFSET('Sanitation Data'!$I$31,0,10*ROW('Sanitation Data'!I86)))</f>
        <v/>
      </c>
      <c r="DN92" s="279" t="str">
        <f ca="true">+IF(OFFSET('Sanitation Data'!$I$32,0,10*ROW('Sanitation Data'!I86))="","",OFFSET('Sanitation Data'!$I$32,0,10*ROW('Sanitation Data'!I86)))</f>
        <v/>
      </c>
      <c r="DO92" s="279" t="str">
        <f ca="true">+IF(OFFSET('Hygiene Data'!$D$11,0,10*ROW('Hygiene Data'!D86))="","",OFFSET('Hygiene Data'!$D$11,0,10*ROW('Hygiene Data'!D86)))</f>
        <v/>
      </c>
      <c r="DP92" s="279" t="str">
        <f ca="true">+IF(OFFSET('Hygiene Data'!$D$12,0,10*ROW('Hygiene Data'!D86))="","",OFFSET('Hygiene Data'!$D$12,0,10*ROW('Hygiene Data'!D86)))</f>
        <v/>
      </c>
      <c r="DQ92" s="279" t="str">
        <f ca="true">+IF(OFFSET('Hygiene Data'!$D$13,0,10*ROW('Hygiene Data'!D86))="","",OFFSET('Hygiene Data'!$D$13,0,10*ROW('Hygiene Data'!D86)))</f>
        <v/>
      </c>
      <c r="DR92" s="279" t="str">
        <f ca="true">+IF(OFFSET('Hygiene Data'!$E$11,0,10*ROW('Hygiene Data'!E86))="","",OFFSET('Hygiene Data'!$E$11,0,10*ROW('Hygiene Data'!E86)))</f>
        <v/>
      </c>
      <c r="DS92" s="279" t="str">
        <f ca="true">+IF(OFFSET('Hygiene Data'!$E$12,0,10*ROW('Hygiene Data'!E86))="","",OFFSET('Hygiene Data'!$E$12,0,10*ROW('Hygiene Data'!E86)))</f>
        <v/>
      </c>
      <c r="DT92" s="279" t="str">
        <f ca="true">+IF(OFFSET('Hygiene Data'!$E$13,0,10*ROW('Hygiene Data'!E86))="","",OFFSET('Hygiene Data'!$E$13,0,10*ROW('Hygiene Data'!E86)))</f>
        <v/>
      </c>
      <c r="DU92" s="279" t="str">
        <f ca="true">+IF(OFFSET('Hygiene Data'!$F$11,0,10*ROW('Hygiene Data'!F86))="","",OFFSET('Hygiene Data'!$F$11,0,10*ROW('Hygiene Data'!F86)))</f>
        <v/>
      </c>
      <c r="DV92" s="279" t="str">
        <f ca="true">+IF(OFFSET('Hygiene Data'!$F$12,0,10*ROW('Hygiene Data'!F86))="","",OFFSET('Hygiene Data'!$F$12,0,10*ROW('Hygiene Data'!F86)))</f>
        <v/>
      </c>
      <c r="DW92" s="279" t="str">
        <f ca="true">+IF(OFFSET('Hygiene Data'!$F$13,0,10*ROW('Hygiene Data'!F86))="","",OFFSET('Hygiene Data'!$F$13,0,10*ROW('Hygiene Data'!F86)))</f>
        <v/>
      </c>
      <c r="DX92" s="279" t="str">
        <f ca="true">+IF(OFFSET('Hygiene Data'!$G$11,0,10*ROW('Hygiene Data'!G86))="","",OFFSET('Hygiene Data'!$G$11,0,10*ROW('Hygiene Data'!G86)))</f>
        <v/>
      </c>
      <c r="DY92" s="279" t="str">
        <f ca="true">+IF(OFFSET('Hygiene Data'!$G$12,0,10*ROW('Hygiene Data'!G86))="","",OFFSET('Hygiene Data'!$G$12,0,10*ROW('Hygiene Data'!G86)))</f>
        <v/>
      </c>
      <c r="DZ92" s="279" t="str">
        <f ca="true">+IF(OFFSET('Hygiene Data'!$G$13,0,10*ROW('Hygiene Data'!G86))="","",OFFSET('Hygiene Data'!$G$13,0,10*ROW('Hygiene Data'!G86)))</f>
        <v/>
      </c>
      <c r="EA92" s="279" t="str">
        <f ca="true">+IF(OFFSET('Hygiene Data'!$H$11,0,10*ROW('Hygiene Data'!H86))="","",OFFSET('Hygiene Data'!$H$11,0,10*ROW('Hygiene Data'!H86)))</f>
        <v/>
      </c>
      <c r="EB92" s="279" t="str">
        <f ca="true">+IF(OFFSET('Hygiene Data'!$H$12,0,10*ROW('Hygiene Data'!H86))="","",OFFSET('Hygiene Data'!$H$12,0,10*ROW('Hygiene Data'!H86)))</f>
        <v/>
      </c>
      <c r="EC92" s="279" t="str">
        <f ca="true">+IF(OFFSET('Hygiene Data'!$H$13,0,10*ROW('Hygiene Data'!H86))="","",OFFSET('Hygiene Data'!$H$13,0,10*ROW('Hygiene Data'!H86)))</f>
        <v/>
      </c>
      <c r="ED92" s="279" t="str">
        <f ca="true">+IF(OFFSET('Hygiene Data'!$I$11,0,10*ROW('Hygiene Data'!I86))="","",OFFSET('Hygiene Data'!$I$11,0,10*ROW('Hygiene Data'!I86)))</f>
        <v/>
      </c>
      <c r="EE92" s="279" t="str">
        <f ca="true">+IF(OFFSET('Hygiene Data'!$I$12,0,10*ROW('Hygiene Data'!I86))="","",OFFSET('Hygiene Data'!$I$12,0,10*ROW('Hygiene Data'!I86)))</f>
        <v/>
      </c>
      <c r="EF92" s="27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9"/>
      <c r="BS93" s="279" t="str">
        <f ca="true">+IF(OFFSET('Water Data'!$D$27,0,10*ROW('Water Data'!D87))="","",OFFSET('Water Data'!$D$27,0,10*ROW('Water Data'!D87)))</f>
        <v/>
      </c>
      <c r="BT93" s="279" t="str">
        <f ca="true">+IF(OFFSET('Water Data'!$D$28,0,10*ROW('Water Data'!D87))="","",OFFSET('Water Data'!$D$28,0,10*ROW('Water Data'!D87)))</f>
        <v/>
      </c>
      <c r="BU93" s="279" t="str">
        <f ca="true">+IF(OFFSET('Water Data'!$D$29,0,10*ROW('Water Data'!D87))="","",OFFSET('Water Data'!$D$29,0,10*ROW('Water Data'!D87)))</f>
        <v/>
      </c>
      <c r="BV93" s="279" t="str">
        <f ca="true">+IF(OFFSET('Water Data'!$E$27,0,10*ROW('Water Data'!E87))="","",OFFSET('Water Data'!$E$27,0,10*ROW('Water Data'!E87)))</f>
        <v/>
      </c>
      <c r="BW93" s="279" t="str">
        <f ca="true">+IF(OFFSET('Water Data'!$E$28,0,10*ROW('Water Data'!E87))="","",OFFSET('Water Data'!$E$28,0,10*ROW('Water Data'!E87)))</f>
        <v/>
      </c>
      <c r="BX93" s="279" t="str">
        <f ca="true">+IF(OFFSET('Water Data'!$E$29,0,10*ROW('Water Data'!E87))="","",OFFSET('Water Data'!$E$29,0,10*ROW('Water Data'!E87)))</f>
        <v/>
      </c>
      <c r="BY93" s="279" t="str">
        <f ca="true">+IF(OFFSET('Water Data'!$F$27,0,10*ROW('Water Data'!F87))="","",OFFSET('Water Data'!$F$27,0,10*ROW('Water Data'!F87)))</f>
        <v/>
      </c>
      <c r="BZ93" s="279" t="str">
        <f ca="true">+IF(OFFSET('Water Data'!$F$28,0,10*ROW('Water Data'!F87))="","",OFFSET('Water Data'!$F$28,0,10*ROW('Water Data'!F87)))</f>
        <v/>
      </c>
      <c r="CA93" s="279" t="str">
        <f ca="true">+IF(OFFSET('Water Data'!$F$29,0,10*ROW('Water Data'!F87))="","",OFFSET('Water Data'!$F$29,0,10*ROW('Water Data'!F87)))</f>
        <v/>
      </c>
      <c r="CB93" s="279" t="str">
        <f ca="true">+IF(OFFSET('Water Data'!$G$27,0,10*ROW('Water Data'!G87))="","",OFFSET('Water Data'!$G$27,0,10*ROW('Water Data'!G87)))</f>
        <v/>
      </c>
      <c r="CC93" s="279" t="str">
        <f ca="true">+IF(OFFSET('Water Data'!$G$28,0,10*ROW('Water Data'!G87))="","",OFFSET('Water Data'!$G$28,0,10*ROW('Water Data'!G87)))</f>
        <v/>
      </c>
      <c r="CD93" s="279" t="str">
        <f ca="true">+IF(OFFSET('Water Data'!$G$29,0,10*ROW('Water Data'!G87))="","",OFFSET('Water Data'!$G$29,0,10*ROW('Water Data'!G87)))</f>
        <v/>
      </c>
      <c r="CE93" s="279" t="str">
        <f ca="true">+IF(OFFSET('Water Data'!$H$27,0,10*ROW('Water Data'!H87))="","",OFFSET('Water Data'!$H$27,0,10*ROW('Water Data'!H87)))</f>
        <v/>
      </c>
      <c r="CF93" s="279" t="str">
        <f ca="true">+IF(OFFSET('Water Data'!$H$28,0,10*ROW('Water Data'!H87))="","",OFFSET('Water Data'!$H$28,0,10*ROW('Water Data'!H87)))</f>
        <v/>
      </c>
      <c r="CG93" s="279" t="str">
        <f ca="true">+IF(OFFSET('Water Data'!$H$29,0,10*ROW('Water Data'!H87))="","",OFFSET('Water Data'!$H$29,0,10*ROW('Water Data'!H87)))</f>
        <v/>
      </c>
      <c r="CH93" s="279" t="str">
        <f ca="true">+IF(OFFSET('Water Data'!$I$27,0,10*ROW('Water Data'!I87))="","",OFFSET('Water Data'!$I$27,0,10*ROW('Water Data'!I87)))</f>
        <v/>
      </c>
      <c r="CI93" s="279" t="str">
        <f ca="true">+IF(OFFSET('Water Data'!$I$28,0,10*ROW('Water Data'!I87))="","",OFFSET('Water Data'!$I$28,0,10*ROW('Water Data'!I87)))</f>
        <v/>
      </c>
      <c r="CJ93" s="279" t="str">
        <f ca="true">+IF(OFFSET('Water Data'!$I$29,0,10*ROW('Water Data'!I87))="","",OFFSET('Water Data'!$I$29,0,10*ROW('Water Data'!I87)))</f>
        <v/>
      </c>
      <c r="CK93" s="279" t="str">
        <f ca="true">+IF(OFFSET('Sanitation Data'!$D$28,0,10*ROW('Sanitation Data'!D87))="","",OFFSET('Sanitation Data'!$D$28,0,10*ROW('Sanitation Data'!D87)))</f>
        <v/>
      </c>
      <c r="CL93" s="279" t="str">
        <f ca="true">+IF(OFFSET('Sanitation Data'!$D$29,0,10*ROW('Sanitation Data'!D87))="","",OFFSET('Sanitation Data'!$D$29,0,10*ROW('Sanitation Data'!D87)))</f>
        <v/>
      </c>
      <c r="CM93" s="279" t="str">
        <f ca="true">+IF(OFFSET('Sanitation Data'!$D$30,0,10*ROW('Sanitation Data'!D87))="","",OFFSET('Sanitation Data'!$D$30,0,10*ROW('Sanitation Data'!D87)))</f>
        <v/>
      </c>
      <c r="CN93" s="279" t="str">
        <f ca="true">+IF(OFFSET('Sanitation Data'!$D$31,0,10*ROW('Sanitation Data'!D87))="","",OFFSET('Sanitation Data'!$D$31,0,10*ROW('Sanitation Data'!D87)))</f>
        <v/>
      </c>
      <c r="CO93" s="279" t="str">
        <f ca="true">+IF(OFFSET('Sanitation Data'!$D$32,0,10*ROW('Sanitation Data'!D87))="","",OFFSET('Sanitation Data'!$D$32,0,10*ROW('Sanitation Data'!D87)))</f>
        <v/>
      </c>
      <c r="CP93" s="279" t="str">
        <f ca="true">+IF(OFFSET('Sanitation Data'!$E$28,0,10*ROW('Sanitation Data'!E87))="","",OFFSET('Sanitation Data'!$E$28,0,10*ROW('Sanitation Data'!E87)))</f>
        <v/>
      </c>
      <c r="CQ93" s="279" t="str">
        <f ca="true">+IF(OFFSET('Sanitation Data'!$E$29,0,10*ROW('Sanitation Data'!E87))="","",OFFSET('Sanitation Data'!$E$29,0,10*ROW('Sanitation Data'!E87)))</f>
        <v/>
      </c>
      <c r="CR93" s="279" t="str">
        <f ca="true">+IF(OFFSET('Sanitation Data'!$E$30,0,10*ROW('Sanitation Data'!E87))="","",OFFSET('Sanitation Data'!$E$30,0,10*ROW('Sanitation Data'!E87)))</f>
        <v/>
      </c>
      <c r="CS93" s="279" t="str">
        <f ca="true">+IF(OFFSET('Sanitation Data'!$E$31,0,10*ROW('Sanitation Data'!E87))="","",OFFSET('Sanitation Data'!$E$31,0,10*ROW('Sanitation Data'!E87)))</f>
        <v/>
      </c>
      <c r="CT93" s="279" t="str">
        <f ca="true">+IF(OFFSET('Sanitation Data'!$E$32,0,10*ROW('Sanitation Data'!E87))="","",OFFSET('Sanitation Data'!$E$32,0,10*ROW('Sanitation Data'!E87)))</f>
        <v/>
      </c>
      <c r="CU93" s="279" t="str">
        <f ca="true">+IF(OFFSET('Sanitation Data'!$F$28,0,10*ROW('Sanitation Data'!F87))="","",OFFSET('Sanitation Data'!$F$28,0,10*ROW('Sanitation Data'!F87)))</f>
        <v/>
      </c>
      <c r="CV93" s="279" t="str">
        <f ca="true">+IF(OFFSET('Sanitation Data'!$F$29,0,10*ROW('Sanitation Data'!F87))="","",OFFSET('Sanitation Data'!$F$29,0,10*ROW('Sanitation Data'!F87)))</f>
        <v/>
      </c>
      <c r="CW93" s="279" t="str">
        <f ca="true">+IF(OFFSET('Sanitation Data'!$F$30,0,10*ROW('Sanitation Data'!F87))="","",OFFSET('Sanitation Data'!$F$30,0,10*ROW('Sanitation Data'!F87)))</f>
        <v/>
      </c>
      <c r="CX93" s="279" t="str">
        <f ca="true">+IF(OFFSET('Sanitation Data'!$F$31,0,10*ROW('Sanitation Data'!F87))="","",OFFSET('Sanitation Data'!$F$31,0,10*ROW('Sanitation Data'!F87)))</f>
        <v/>
      </c>
      <c r="CY93" s="279" t="str">
        <f ca="true">+IF(OFFSET('Sanitation Data'!$F$32,0,10*ROW('Sanitation Data'!F87))="","",OFFSET('Sanitation Data'!$F$32,0,10*ROW('Sanitation Data'!F87)))</f>
        <v/>
      </c>
      <c r="CZ93" s="279" t="str">
        <f ca="true">+IF(OFFSET('Sanitation Data'!$G$28,0,10*ROW('Sanitation Data'!G87))="","",OFFSET('Sanitation Data'!$G$28,0,10*ROW('Sanitation Data'!G87)))</f>
        <v/>
      </c>
      <c r="DA93" s="279" t="str">
        <f ca="true">+IF(OFFSET('Sanitation Data'!$G$29,0,10*ROW('Sanitation Data'!G87))="","",OFFSET('Sanitation Data'!$G$29,0,10*ROW('Sanitation Data'!G87)))</f>
        <v/>
      </c>
      <c r="DB93" s="279" t="str">
        <f ca="true">+IF(OFFSET('Sanitation Data'!$G$30,0,10*ROW('Sanitation Data'!G87))="","",OFFSET('Sanitation Data'!$G$30,0,10*ROW('Sanitation Data'!G87)))</f>
        <v/>
      </c>
      <c r="DC93" s="279" t="str">
        <f ca="true">+IF(OFFSET('Sanitation Data'!$G$31,0,10*ROW('Sanitation Data'!G87))="","",OFFSET('Sanitation Data'!$G$31,0,10*ROW('Sanitation Data'!G87)))</f>
        <v/>
      </c>
      <c r="DD93" s="279" t="str">
        <f ca="true">+IF(OFFSET('Sanitation Data'!$G$32,0,10*ROW('Sanitation Data'!G87))="","",OFFSET('Sanitation Data'!$G$32,0,10*ROW('Sanitation Data'!G87)))</f>
        <v/>
      </c>
      <c r="DE93" s="279" t="str">
        <f ca="true">+IF(OFFSET('Sanitation Data'!$H$28,0,10*ROW('Sanitation Data'!H87))="","",OFFSET('Sanitation Data'!$H$28,0,10*ROW('Sanitation Data'!H87)))</f>
        <v/>
      </c>
      <c r="DF93" s="279" t="str">
        <f ca="true">+IF(OFFSET('Sanitation Data'!$H$29,0,10*ROW('Sanitation Data'!H87))="","",OFFSET('Sanitation Data'!$H$29,0,10*ROW('Sanitation Data'!H87)))</f>
        <v/>
      </c>
      <c r="DG93" s="279" t="str">
        <f ca="true">+IF(OFFSET('Sanitation Data'!$H$30,0,10*ROW('Sanitation Data'!H87))="","",OFFSET('Sanitation Data'!$H$30,0,10*ROW('Sanitation Data'!H87)))</f>
        <v/>
      </c>
      <c r="DH93" s="279" t="str">
        <f ca="true">+IF(OFFSET('Sanitation Data'!$H$31,0,10*ROW('Sanitation Data'!H87))="","",OFFSET('Sanitation Data'!$H$31,0,10*ROW('Sanitation Data'!H87)))</f>
        <v/>
      </c>
      <c r="DI93" s="279" t="str">
        <f ca="true">+IF(OFFSET('Sanitation Data'!$H$32,0,10*ROW('Sanitation Data'!H87))="","",OFFSET('Sanitation Data'!$H$32,0,10*ROW('Sanitation Data'!H87)))</f>
        <v/>
      </c>
      <c r="DJ93" s="279" t="str">
        <f ca="true">+IF(OFFSET('Sanitation Data'!$I$28,0,10*ROW('Sanitation Data'!I87))="","",OFFSET('Sanitation Data'!$I$28,0,10*ROW('Sanitation Data'!I87)))</f>
        <v/>
      </c>
      <c r="DK93" s="279" t="str">
        <f ca="true">+IF(OFFSET('Sanitation Data'!$I$29,0,10*ROW('Sanitation Data'!I87))="","",OFFSET('Sanitation Data'!$I$29,0,10*ROW('Sanitation Data'!I87)))</f>
        <v/>
      </c>
      <c r="DL93" s="279" t="str">
        <f ca="true">+IF(OFFSET('Sanitation Data'!$I$30,0,10*ROW('Sanitation Data'!I87))="","",OFFSET('Sanitation Data'!$I$30,0,10*ROW('Sanitation Data'!I87)))</f>
        <v/>
      </c>
      <c r="DM93" s="279" t="str">
        <f ca="true">+IF(OFFSET('Sanitation Data'!$I$31,0,10*ROW('Sanitation Data'!I87))="","",OFFSET('Sanitation Data'!$I$31,0,10*ROW('Sanitation Data'!I87)))</f>
        <v/>
      </c>
      <c r="DN93" s="279" t="str">
        <f ca="true">+IF(OFFSET('Sanitation Data'!$I$32,0,10*ROW('Sanitation Data'!I87))="","",OFFSET('Sanitation Data'!$I$32,0,10*ROW('Sanitation Data'!I87)))</f>
        <v/>
      </c>
      <c r="DO93" s="279" t="str">
        <f ca="true">+IF(OFFSET('Hygiene Data'!$D$11,0,10*ROW('Hygiene Data'!D87))="","",OFFSET('Hygiene Data'!$D$11,0,10*ROW('Hygiene Data'!D87)))</f>
        <v/>
      </c>
      <c r="DP93" s="279" t="str">
        <f ca="true">+IF(OFFSET('Hygiene Data'!$D$12,0,10*ROW('Hygiene Data'!D87))="","",OFFSET('Hygiene Data'!$D$12,0,10*ROW('Hygiene Data'!D87)))</f>
        <v/>
      </c>
      <c r="DQ93" s="279" t="str">
        <f ca="true">+IF(OFFSET('Hygiene Data'!$D$13,0,10*ROW('Hygiene Data'!D87))="","",OFFSET('Hygiene Data'!$D$13,0,10*ROW('Hygiene Data'!D87)))</f>
        <v/>
      </c>
      <c r="DR93" s="279" t="str">
        <f ca="true">+IF(OFFSET('Hygiene Data'!$E$11,0,10*ROW('Hygiene Data'!E87))="","",OFFSET('Hygiene Data'!$E$11,0,10*ROW('Hygiene Data'!E87)))</f>
        <v/>
      </c>
      <c r="DS93" s="279" t="str">
        <f ca="true">+IF(OFFSET('Hygiene Data'!$E$12,0,10*ROW('Hygiene Data'!E87))="","",OFFSET('Hygiene Data'!$E$12,0,10*ROW('Hygiene Data'!E87)))</f>
        <v/>
      </c>
      <c r="DT93" s="279" t="str">
        <f ca="true">+IF(OFFSET('Hygiene Data'!$E$13,0,10*ROW('Hygiene Data'!E87))="","",OFFSET('Hygiene Data'!$E$13,0,10*ROW('Hygiene Data'!E87)))</f>
        <v/>
      </c>
      <c r="DU93" s="279" t="str">
        <f ca="true">+IF(OFFSET('Hygiene Data'!$F$11,0,10*ROW('Hygiene Data'!F87))="","",OFFSET('Hygiene Data'!$F$11,0,10*ROW('Hygiene Data'!F87)))</f>
        <v/>
      </c>
      <c r="DV93" s="279" t="str">
        <f ca="true">+IF(OFFSET('Hygiene Data'!$F$12,0,10*ROW('Hygiene Data'!F87))="","",OFFSET('Hygiene Data'!$F$12,0,10*ROW('Hygiene Data'!F87)))</f>
        <v/>
      </c>
      <c r="DW93" s="279" t="str">
        <f ca="true">+IF(OFFSET('Hygiene Data'!$F$13,0,10*ROW('Hygiene Data'!F87))="","",OFFSET('Hygiene Data'!$F$13,0,10*ROW('Hygiene Data'!F87)))</f>
        <v/>
      </c>
      <c r="DX93" s="279" t="str">
        <f ca="true">+IF(OFFSET('Hygiene Data'!$G$11,0,10*ROW('Hygiene Data'!G87))="","",OFFSET('Hygiene Data'!$G$11,0,10*ROW('Hygiene Data'!G87)))</f>
        <v/>
      </c>
      <c r="DY93" s="279" t="str">
        <f ca="true">+IF(OFFSET('Hygiene Data'!$G$12,0,10*ROW('Hygiene Data'!G87))="","",OFFSET('Hygiene Data'!$G$12,0,10*ROW('Hygiene Data'!G87)))</f>
        <v/>
      </c>
      <c r="DZ93" s="279" t="str">
        <f ca="true">+IF(OFFSET('Hygiene Data'!$G$13,0,10*ROW('Hygiene Data'!G87))="","",OFFSET('Hygiene Data'!$G$13,0,10*ROW('Hygiene Data'!G87)))</f>
        <v/>
      </c>
      <c r="EA93" s="279" t="str">
        <f ca="true">+IF(OFFSET('Hygiene Data'!$H$11,0,10*ROW('Hygiene Data'!H87))="","",OFFSET('Hygiene Data'!$H$11,0,10*ROW('Hygiene Data'!H87)))</f>
        <v/>
      </c>
      <c r="EB93" s="279" t="str">
        <f ca="true">+IF(OFFSET('Hygiene Data'!$H$12,0,10*ROW('Hygiene Data'!H87))="","",OFFSET('Hygiene Data'!$H$12,0,10*ROW('Hygiene Data'!H87)))</f>
        <v/>
      </c>
      <c r="EC93" s="279" t="str">
        <f ca="true">+IF(OFFSET('Hygiene Data'!$H$13,0,10*ROW('Hygiene Data'!H87))="","",OFFSET('Hygiene Data'!$H$13,0,10*ROW('Hygiene Data'!H87)))</f>
        <v/>
      </c>
      <c r="ED93" s="279" t="str">
        <f ca="true">+IF(OFFSET('Hygiene Data'!$I$11,0,10*ROW('Hygiene Data'!I87))="","",OFFSET('Hygiene Data'!$I$11,0,10*ROW('Hygiene Data'!I87)))</f>
        <v/>
      </c>
      <c r="EE93" s="279" t="str">
        <f ca="true">+IF(OFFSET('Hygiene Data'!$I$12,0,10*ROW('Hygiene Data'!I87))="","",OFFSET('Hygiene Data'!$I$12,0,10*ROW('Hygiene Data'!I87)))</f>
        <v/>
      </c>
      <c r="EF93" s="27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9"/>
      <c r="BS94" s="279" t="str">
        <f ca="true">+IF(OFFSET('Water Data'!$D$27,0,10*ROW('Water Data'!D88))="","",OFFSET('Water Data'!$D$27,0,10*ROW('Water Data'!D88)))</f>
        <v/>
      </c>
      <c r="BT94" s="279" t="str">
        <f ca="true">+IF(OFFSET('Water Data'!$D$28,0,10*ROW('Water Data'!D88))="","",OFFSET('Water Data'!$D$28,0,10*ROW('Water Data'!D88)))</f>
        <v/>
      </c>
      <c r="BU94" s="279" t="str">
        <f ca="true">+IF(OFFSET('Water Data'!$D$29,0,10*ROW('Water Data'!D88))="","",OFFSET('Water Data'!$D$29,0,10*ROW('Water Data'!D88)))</f>
        <v/>
      </c>
      <c r="BV94" s="279" t="str">
        <f ca="true">+IF(OFFSET('Water Data'!$E$27,0,10*ROW('Water Data'!E88))="","",OFFSET('Water Data'!$E$27,0,10*ROW('Water Data'!E88)))</f>
        <v/>
      </c>
      <c r="BW94" s="279" t="str">
        <f ca="true">+IF(OFFSET('Water Data'!$E$28,0,10*ROW('Water Data'!E88))="","",OFFSET('Water Data'!$E$28,0,10*ROW('Water Data'!E88)))</f>
        <v/>
      </c>
      <c r="BX94" s="279" t="str">
        <f ca="true">+IF(OFFSET('Water Data'!$E$29,0,10*ROW('Water Data'!E88))="","",OFFSET('Water Data'!$E$29,0,10*ROW('Water Data'!E88)))</f>
        <v/>
      </c>
      <c r="BY94" s="279" t="str">
        <f ca="true">+IF(OFFSET('Water Data'!$F$27,0,10*ROW('Water Data'!F88))="","",OFFSET('Water Data'!$F$27,0,10*ROW('Water Data'!F88)))</f>
        <v/>
      </c>
      <c r="BZ94" s="279" t="str">
        <f ca="true">+IF(OFFSET('Water Data'!$F$28,0,10*ROW('Water Data'!F88))="","",OFFSET('Water Data'!$F$28,0,10*ROW('Water Data'!F88)))</f>
        <v/>
      </c>
      <c r="CA94" s="279" t="str">
        <f ca="true">+IF(OFFSET('Water Data'!$F$29,0,10*ROW('Water Data'!F88))="","",OFFSET('Water Data'!$F$29,0,10*ROW('Water Data'!F88)))</f>
        <v/>
      </c>
      <c r="CB94" s="279" t="str">
        <f ca="true">+IF(OFFSET('Water Data'!$G$27,0,10*ROW('Water Data'!G88))="","",OFFSET('Water Data'!$G$27,0,10*ROW('Water Data'!G88)))</f>
        <v/>
      </c>
      <c r="CC94" s="279" t="str">
        <f ca="true">+IF(OFFSET('Water Data'!$G$28,0,10*ROW('Water Data'!G88))="","",OFFSET('Water Data'!$G$28,0,10*ROW('Water Data'!G88)))</f>
        <v/>
      </c>
      <c r="CD94" s="279" t="str">
        <f ca="true">+IF(OFFSET('Water Data'!$G$29,0,10*ROW('Water Data'!G88))="","",OFFSET('Water Data'!$G$29,0,10*ROW('Water Data'!G88)))</f>
        <v/>
      </c>
      <c r="CE94" s="279" t="str">
        <f ca="true">+IF(OFFSET('Water Data'!$H$27,0,10*ROW('Water Data'!H88))="","",OFFSET('Water Data'!$H$27,0,10*ROW('Water Data'!H88)))</f>
        <v/>
      </c>
      <c r="CF94" s="279" t="str">
        <f ca="true">+IF(OFFSET('Water Data'!$H$28,0,10*ROW('Water Data'!H88))="","",OFFSET('Water Data'!$H$28,0,10*ROW('Water Data'!H88)))</f>
        <v/>
      </c>
      <c r="CG94" s="279" t="str">
        <f ca="true">+IF(OFFSET('Water Data'!$H$29,0,10*ROW('Water Data'!H88))="","",OFFSET('Water Data'!$H$29,0,10*ROW('Water Data'!H88)))</f>
        <v/>
      </c>
      <c r="CH94" s="279" t="str">
        <f ca="true">+IF(OFFSET('Water Data'!$I$27,0,10*ROW('Water Data'!I88))="","",OFFSET('Water Data'!$I$27,0,10*ROW('Water Data'!I88)))</f>
        <v/>
      </c>
      <c r="CI94" s="279" t="str">
        <f ca="true">+IF(OFFSET('Water Data'!$I$28,0,10*ROW('Water Data'!I88))="","",OFFSET('Water Data'!$I$28,0,10*ROW('Water Data'!I88)))</f>
        <v/>
      </c>
      <c r="CJ94" s="279" t="str">
        <f ca="true">+IF(OFFSET('Water Data'!$I$29,0,10*ROW('Water Data'!I88))="","",OFFSET('Water Data'!$I$29,0,10*ROW('Water Data'!I88)))</f>
        <v/>
      </c>
      <c r="CK94" s="279" t="str">
        <f ca="true">+IF(OFFSET('Sanitation Data'!$D$28,0,10*ROW('Sanitation Data'!D88))="","",OFFSET('Sanitation Data'!$D$28,0,10*ROW('Sanitation Data'!D88)))</f>
        <v/>
      </c>
      <c r="CL94" s="279" t="str">
        <f ca="true">+IF(OFFSET('Sanitation Data'!$D$29,0,10*ROW('Sanitation Data'!D88))="","",OFFSET('Sanitation Data'!$D$29,0,10*ROW('Sanitation Data'!D88)))</f>
        <v/>
      </c>
      <c r="CM94" s="279" t="str">
        <f ca="true">+IF(OFFSET('Sanitation Data'!$D$30,0,10*ROW('Sanitation Data'!D88))="","",OFFSET('Sanitation Data'!$D$30,0,10*ROW('Sanitation Data'!D88)))</f>
        <v/>
      </c>
      <c r="CN94" s="279" t="str">
        <f ca="true">+IF(OFFSET('Sanitation Data'!$D$31,0,10*ROW('Sanitation Data'!D88))="","",OFFSET('Sanitation Data'!$D$31,0,10*ROW('Sanitation Data'!D88)))</f>
        <v/>
      </c>
      <c r="CO94" s="279" t="str">
        <f ca="true">+IF(OFFSET('Sanitation Data'!$D$32,0,10*ROW('Sanitation Data'!D88))="","",OFFSET('Sanitation Data'!$D$32,0,10*ROW('Sanitation Data'!D88)))</f>
        <v/>
      </c>
      <c r="CP94" s="279" t="str">
        <f ca="true">+IF(OFFSET('Sanitation Data'!$E$28,0,10*ROW('Sanitation Data'!E88))="","",OFFSET('Sanitation Data'!$E$28,0,10*ROW('Sanitation Data'!E88)))</f>
        <v/>
      </c>
      <c r="CQ94" s="279" t="str">
        <f ca="true">+IF(OFFSET('Sanitation Data'!$E$29,0,10*ROW('Sanitation Data'!E88))="","",OFFSET('Sanitation Data'!$E$29,0,10*ROW('Sanitation Data'!E88)))</f>
        <v/>
      </c>
      <c r="CR94" s="279" t="str">
        <f ca="true">+IF(OFFSET('Sanitation Data'!$E$30,0,10*ROW('Sanitation Data'!E88))="","",OFFSET('Sanitation Data'!$E$30,0,10*ROW('Sanitation Data'!E88)))</f>
        <v/>
      </c>
      <c r="CS94" s="279" t="str">
        <f ca="true">+IF(OFFSET('Sanitation Data'!$E$31,0,10*ROW('Sanitation Data'!E88))="","",OFFSET('Sanitation Data'!$E$31,0,10*ROW('Sanitation Data'!E88)))</f>
        <v/>
      </c>
      <c r="CT94" s="279" t="str">
        <f ca="true">+IF(OFFSET('Sanitation Data'!$E$32,0,10*ROW('Sanitation Data'!E88))="","",OFFSET('Sanitation Data'!$E$32,0,10*ROW('Sanitation Data'!E88)))</f>
        <v/>
      </c>
      <c r="CU94" s="279" t="str">
        <f ca="true">+IF(OFFSET('Sanitation Data'!$F$28,0,10*ROW('Sanitation Data'!F88))="","",OFFSET('Sanitation Data'!$F$28,0,10*ROW('Sanitation Data'!F88)))</f>
        <v/>
      </c>
      <c r="CV94" s="279" t="str">
        <f ca="true">+IF(OFFSET('Sanitation Data'!$F$29,0,10*ROW('Sanitation Data'!F88))="","",OFFSET('Sanitation Data'!$F$29,0,10*ROW('Sanitation Data'!F88)))</f>
        <v/>
      </c>
      <c r="CW94" s="279" t="str">
        <f ca="true">+IF(OFFSET('Sanitation Data'!$F$30,0,10*ROW('Sanitation Data'!F88))="","",OFFSET('Sanitation Data'!$F$30,0,10*ROW('Sanitation Data'!F88)))</f>
        <v/>
      </c>
      <c r="CX94" s="279" t="str">
        <f ca="true">+IF(OFFSET('Sanitation Data'!$F$31,0,10*ROW('Sanitation Data'!F88))="","",OFFSET('Sanitation Data'!$F$31,0,10*ROW('Sanitation Data'!F88)))</f>
        <v/>
      </c>
      <c r="CY94" s="279" t="str">
        <f ca="true">+IF(OFFSET('Sanitation Data'!$F$32,0,10*ROW('Sanitation Data'!F88))="","",OFFSET('Sanitation Data'!$F$32,0,10*ROW('Sanitation Data'!F88)))</f>
        <v/>
      </c>
      <c r="CZ94" s="279" t="str">
        <f ca="true">+IF(OFFSET('Sanitation Data'!$G$28,0,10*ROW('Sanitation Data'!G88))="","",OFFSET('Sanitation Data'!$G$28,0,10*ROW('Sanitation Data'!G88)))</f>
        <v/>
      </c>
      <c r="DA94" s="279" t="str">
        <f ca="true">+IF(OFFSET('Sanitation Data'!$G$29,0,10*ROW('Sanitation Data'!G88))="","",OFFSET('Sanitation Data'!$G$29,0,10*ROW('Sanitation Data'!G88)))</f>
        <v/>
      </c>
      <c r="DB94" s="279" t="str">
        <f ca="true">+IF(OFFSET('Sanitation Data'!$G$30,0,10*ROW('Sanitation Data'!G88))="","",OFFSET('Sanitation Data'!$G$30,0,10*ROW('Sanitation Data'!G88)))</f>
        <v/>
      </c>
      <c r="DC94" s="279" t="str">
        <f ca="true">+IF(OFFSET('Sanitation Data'!$G$31,0,10*ROW('Sanitation Data'!G88))="","",OFFSET('Sanitation Data'!$G$31,0,10*ROW('Sanitation Data'!G88)))</f>
        <v/>
      </c>
      <c r="DD94" s="279" t="str">
        <f ca="true">+IF(OFFSET('Sanitation Data'!$G$32,0,10*ROW('Sanitation Data'!G88))="","",OFFSET('Sanitation Data'!$G$32,0,10*ROW('Sanitation Data'!G88)))</f>
        <v/>
      </c>
      <c r="DE94" s="279" t="str">
        <f ca="true">+IF(OFFSET('Sanitation Data'!$H$28,0,10*ROW('Sanitation Data'!H88))="","",OFFSET('Sanitation Data'!$H$28,0,10*ROW('Sanitation Data'!H88)))</f>
        <v/>
      </c>
      <c r="DF94" s="279" t="str">
        <f ca="true">+IF(OFFSET('Sanitation Data'!$H$29,0,10*ROW('Sanitation Data'!H88))="","",OFFSET('Sanitation Data'!$H$29,0,10*ROW('Sanitation Data'!H88)))</f>
        <v/>
      </c>
      <c r="DG94" s="279" t="str">
        <f ca="true">+IF(OFFSET('Sanitation Data'!$H$30,0,10*ROW('Sanitation Data'!H88))="","",OFFSET('Sanitation Data'!$H$30,0,10*ROW('Sanitation Data'!H88)))</f>
        <v/>
      </c>
      <c r="DH94" s="279" t="str">
        <f ca="true">+IF(OFFSET('Sanitation Data'!$H$31,0,10*ROW('Sanitation Data'!H88))="","",OFFSET('Sanitation Data'!$H$31,0,10*ROW('Sanitation Data'!H88)))</f>
        <v/>
      </c>
      <c r="DI94" s="279" t="str">
        <f ca="true">+IF(OFFSET('Sanitation Data'!$H$32,0,10*ROW('Sanitation Data'!H88))="","",OFFSET('Sanitation Data'!$H$32,0,10*ROW('Sanitation Data'!H88)))</f>
        <v/>
      </c>
      <c r="DJ94" s="279" t="str">
        <f ca="true">+IF(OFFSET('Sanitation Data'!$I$28,0,10*ROW('Sanitation Data'!I88))="","",OFFSET('Sanitation Data'!$I$28,0,10*ROW('Sanitation Data'!I88)))</f>
        <v/>
      </c>
      <c r="DK94" s="279" t="str">
        <f ca="true">+IF(OFFSET('Sanitation Data'!$I$29,0,10*ROW('Sanitation Data'!I88))="","",OFFSET('Sanitation Data'!$I$29,0,10*ROW('Sanitation Data'!I88)))</f>
        <v/>
      </c>
      <c r="DL94" s="279" t="str">
        <f ca="true">+IF(OFFSET('Sanitation Data'!$I$30,0,10*ROW('Sanitation Data'!I88))="","",OFFSET('Sanitation Data'!$I$30,0,10*ROW('Sanitation Data'!I88)))</f>
        <v/>
      </c>
      <c r="DM94" s="279" t="str">
        <f ca="true">+IF(OFFSET('Sanitation Data'!$I$31,0,10*ROW('Sanitation Data'!I88))="","",OFFSET('Sanitation Data'!$I$31,0,10*ROW('Sanitation Data'!I88)))</f>
        <v/>
      </c>
      <c r="DN94" s="279" t="str">
        <f ca="true">+IF(OFFSET('Sanitation Data'!$I$32,0,10*ROW('Sanitation Data'!I88))="","",OFFSET('Sanitation Data'!$I$32,0,10*ROW('Sanitation Data'!I88)))</f>
        <v/>
      </c>
      <c r="DO94" s="279" t="str">
        <f ca="true">+IF(OFFSET('Hygiene Data'!$D$11,0,10*ROW('Hygiene Data'!D88))="","",OFFSET('Hygiene Data'!$D$11,0,10*ROW('Hygiene Data'!D88)))</f>
        <v/>
      </c>
      <c r="DP94" s="279" t="str">
        <f ca="true">+IF(OFFSET('Hygiene Data'!$D$12,0,10*ROW('Hygiene Data'!D88))="","",OFFSET('Hygiene Data'!$D$12,0,10*ROW('Hygiene Data'!D88)))</f>
        <v/>
      </c>
      <c r="DQ94" s="279" t="str">
        <f ca="true">+IF(OFFSET('Hygiene Data'!$D$13,0,10*ROW('Hygiene Data'!D88))="","",OFFSET('Hygiene Data'!$D$13,0,10*ROW('Hygiene Data'!D88)))</f>
        <v/>
      </c>
      <c r="DR94" s="279" t="str">
        <f ca="true">+IF(OFFSET('Hygiene Data'!$E$11,0,10*ROW('Hygiene Data'!E88))="","",OFFSET('Hygiene Data'!$E$11,0,10*ROW('Hygiene Data'!E88)))</f>
        <v/>
      </c>
      <c r="DS94" s="279" t="str">
        <f ca="true">+IF(OFFSET('Hygiene Data'!$E$12,0,10*ROW('Hygiene Data'!E88))="","",OFFSET('Hygiene Data'!$E$12,0,10*ROW('Hygiene Data'!E88)))</f>
        <v/>
      </c>
      <c r="DT94" s="279" t="str">
        <f ca="true">+IF(OFFSET('Hygiene Data'!$E$13,0,10*ROW('Hygiene Data'!E88))="","",OFFSET('Hygiene Data'!$E$13,0,10*ROW('Hygiene Data'!E88)))</f>
        <v/>
      </c>
      <c r="DU94" s="279" t="str">
        <f ca="true">+IF(OFFSET('Hygiene Data'!$F$11,0,10*ROW('Hygiene Data'!F88))="","",OFFSET('Hygiene Data'!$F$11,0,10*ROW('Hygiene Data'!F88)))</f>
        <v/>
      </c>
      <c r="DV94" s="279" t="str">
        <f ca="true">+IF(OFFSET('Hygiene Data'!$F$12,0,10*ROW('Hygiene Data'!F88))="","",OFFSET('Hygiene Data'!$F$12,0,10*ROW('Hygiene Data'!F88)))</f>
        <v/>
      </c>
      <c r="DW94" s="279" t="str">
        <f ca="true">+IF(OFFSET('Hygiene Data'!$F$13,0,10*ROW('Hygiene Data'!F88))="","",OFFSET('Hygiene Data'!$F$13,0,10*ROW('Hygiene Data'!F88)))</f>
        <v/>
      </c>
      <c r="DX94" s="279" t="str">
        <f ca="true">+IF(OFFSET('Hygiene Data'!$G$11,0,10*ROW('Hygiene Data'!G88))="","",OFFSET('Hygiene Data'!$G$11,0,10*ROW('Hygiene Data'!G88)))</f>
        <v/>
      </c>
      <c r="DY94" s="279" t="str">
        <f ca="true">+IF(OFFSET('Hygiene Data'!$G$12,0,10*ROW('Hygiene Data'!G88))="","",OFFSET('Hygiene Data'!$G$12,0,10*ROW('Hygiene Data'!G88)))</f>
        <v/>
      </c>
      <c r="DZ94" s="279" t="str">
        <f ca="true">+IF(OFFSET('Hygiene Data'!$G$13,0,10*ROW('Hygiene Data'!G88))="","",OFFSET('Hygiene Data'!$G$13,0,10*ROW('Hygiene Data'!G88)))</f>
        <v/>
      </c>
      <c r="EA94" s="279" t="str">
        <f ca="true">+IF(OFFSET('Hygiene Data'!$H$11,0,10*ROW('Hygiene Data'!H88))="","",OFFSET('Hygiene Data'!$H$11,0,10*ROW('Hygiene Data'!H88)))</f>
        <v/>
      </c>
      <c r="EB94" s="279" t="str">
        <f ca="true">+IF(OFFSET('Hygiene Data'!$H$12,0,10*ROW('Hygiene Data'!H88))="","",OFFSET('Hygiene Data'!$H$12,0,10*ROW('Hygiene Data'!H88)))</f>
        <v/>
      </c>
      <c r="EC94" s="279" t="str">
        <f ca="true">+IF(OFFSET('Hygiene Data'!$H$13,0,10*ROW('Hygiene Data'!H88))="","",OFFSET('Hygiene Data'!$H$13,0,10*ROW('Hygiene Data'!H88)))</f>
        <v/>
      </c>
      <c r="ED94" s="279" t="str">
        <f ca="true">+IF(OFFSET('Hygiene Data'!$I$11,0,10*ROW('Hygiene Data'!I88))="","",OFFSET('Hygiene Data'!$I$11,0,10*ROW('Hygiene Data'!I88)))</f>
        <v/>
      </c>
      <c r="EE94" s="279" t="str">
        <f ca="true">+IF(OFFSET('Hygiene Data'!$I$12,0,10*ROW('Hygiene Data'!I88))="","",OFFSET('Hygiene Data'!$I$12,0,10*ROW('Hygiene Data'!I88)))</f>
        <v/>
      </c>
      <c r="EF94" s="27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9"/>
      <c r="BS95" s="279" t="str">
        <f ca="true">+IF(OFFSET('Water Data'!$D$27,0,10*ROW('Water Data'!D89))="","",OFFSET('Water Data'!$D$27,0,10*ROW('Water Data'!D89)))</f>
        <v/>
      </c>
      <c r="BT95" s="279" t="str">
        <f ca="true">+IF(OFFSET('Water Data'!$D$28,0,10*ROW('Water Data'!D89))="","",OFFSET('Water Data'!$D$28,0,10*ROW('Water Data'!D89)))</f>
        <v/>
      </c>
      <c r="BU95" s="279" t="str">
        <f ca="true">+IF(OFFSET('Water Data'!$D$29,0,10*ROW('Water Data'!D89))="","",OFFSET('Water Data'!$D$29,0,10*ROW('Water Data'!D89)))</f>
        <v/>
      </c>
      <c r="BV95" s="279" t="str">
        <f ca="true">+IF(OFFSET('Water Data'!$E$27,0,10*ROW('Water Data'!E89))="","",OFFSET('Water Data'!$E$27,0,10*ROW('Water Data'!E89)))</f>
        <v/>
      </c>
      <c r="BW95" s="279" t="str">
        <f ca="true">+IF(OFFSET('Water Data'!$E$28,0,10*ROW('Water Data'!E89))="","",OFFSET('Water Data'!$E$28,0,10*ROW('Water Data'!E89)))</f>
        <v/>
      </c>
      <c r="BX95" s="279" t="str">
        <f ca="true">+IF(OFFSET('Water Data'!$E$29,0,10*ROW('Water Data'!E89))="","",OFFSET('Water Data'!$E$29,0,10*ROW('Water Data'!E89)))</f>
        <v/>
      </c>
      <c r="BY95" s="279" t="str">
        <f ca="true">+IF(OFFSET('Water Data'!$F$27,0,10*ROW('Water Data'!F89))="","",OFFSET('Water Data'!$F$27,0,10*ROW('Water Data'!F89)))</f>
        <v/>
      </c>
      <c r="BZ95" s="279" t="str">
        <f ca="true">+IF(OFFSET('Water Data'!$F$28,0,10*ROW('Water Data'!F89))="","",OFFSET('Water Data'!$F$28,0,10*ROW('Water Data'!F89)))</f>
        <v/>
      </c>
      <c r="CA95" s="279" t="str">
        <f ca="true">+IF(OFFSET('Water Data'!$F$29,0,10*ROW('Water Data'!F89))="","",OFFSET('Water Data'!$F$29,0,10*ROW('Water Data'!F89)))</f>
        <v/>
      </c>
      <c r="CB95" s="279" t="str">
        <f ca="true">+IF(OFFSET('Water Data'!$G$27,0,10*ROW('Water Data'!G89))="","",OFFSET('Water Data'!$G$27,0,10*ROW('Water Data'!G89)))</f>
        <v/>
      </c>
      <c r="CC95" s="279" t="str">
        <f ca="true">+IF(OFFSET('Water Data'!$G$28,0,10*ROW('Water Data'!G89))="","",OFFSET('Water Data'!$G$28,0,10*ROW('Water Data'!G89)))</f>
        <v/>
      </c>
      <c r="CD95" s="279" t="str">
        <f ca="true">+IF(OFFSET('Water Data'!$G$29,0,10*ROW('Water Data'!G89))="","",OFFSET('Water Data'!$G$29,0,10*ROW('Water Data'!G89)))</f>
        <v/>
      </c>
      <c r="CE95" s="279" t="str">
        <f ca="true">+IF(OFFSET('Water Data'!$H$27,0,10*ROW('Water Data'!H89))="","",OFFSET('Water Data'!$H$27,0,10*ROW('Water Data'!H89)))</f>
        <v/>
      </c>
      <c r="CF95" s="279" t="str">
        <f ca="true">+IF(OFFSET('Water Data'!$H$28,0,10*ROW('Water Data'!H89))="","",OFFSET('Water Data'!$H$28,0,10*ROW('Water Data'!H89)))</f>
        <v/>
      </c>
      <c r="CG95" s="279" t="str">
        <f ca="true">+IF(OFFSET('Water Data'!$H$29,0,10*ROW('Water Data'!H89))="","",OFFSET('Water Data'!$H$29,0,10*ROW('Water Data'!H89)))</f>
        <v/>
      </c>
      <c r="CH95" s="279" t="str">
        <f ca="true">+IF(OFFSET('Water Data'!$I$27,0,10*ROW('Water Data'!I89))="","",OFFSET('Water Data'!$I$27,0,10*ROW('Water Data'!I89)))</f>
        <v/>
      </c>
      <c r="CI95" s="279" t="str">
        <f ca="true">+IF(OFFSET('Water Data'!$I$28,0,10*ROW('Water Data'!I89))="","",OFFSET('Water Data'!$I$28,0,10*ROW('Water Data'!I89)))</f>
        <v/>
      </c>
      <c r="CJ95" s="279" t="str">
        <f ca="true">+IF(OFFSET('Water Data'!$I$29,0,10*ROW('Water Data'!I89))="","",OFFSET('Water Data'!$I$29,0,10*ROW('Water Data'!I89)))</f>
        <v/>
      </c>
      <c r="CK95" s="279" t="str">
        <f ca="true">+IF(OFFSET('Sanitation Data'!$D$28,0,10*ROW('Sanitation Data'!D89))="","",OFFSET('Sanitation Data'!$D$28,0,10*ROW('Sanitation Data'!D89)))</f>
        <v/>
      </c>
      <c r="CL95" s="279" t="str">
        <f ca="true">+IF(OFFSET('Sanitation Data'!$D$29,0,10*ROW('Sanitation Data'!D89))="","",OFFSET('Sanitation Data'!$D$29,0,10*ROW('Sanitation Data'!D89)))</f>
        <v/>
      </c>
      <c r="CM95" s="279" t="str">
        <f ca="true">+IF(OFFSET('Sanitation Data'!$D$30,0,10*ROW('Sanitation Data'!D89))="","",OFFSET('Sanitation Data'!$D$30,0,10*ROW('Sanitation Data'!D89)))</f>
        <v/>
      </c>
      <c r="CN95" s="279" t="str">
        <f ca="true">+IF(OFFSET('Sanitation Data'!$D$31,0,10*ROW('Sanitation Data'!D89))="","",OFFSET('Sanitation Data'!$D$31,0,10*ROW('Sanitation Data'!D89)))</f>
        <v/>
      </c>
      <c r="CO95" s="279" t="str">
        <f ca="true">+IF(OFFSET('Sanitation Data'!$D$32,0,10*ROW('Sanitation Data'!D89))="","",OFFSET('Sanitation Data'!$D$32,0,10*ROW('Sanitation Data'!D89)))</f>
        <v/>
      </c>
      <c r="CP95" s="279" t="str">
        <f ca="true">+IF(OFFSET('Sanitation Data'!$E$28,0,10*ROW('Sanitation Data'!E89))="","",OFFSET('Sanitation Data'!$E$28,0,10*ROW('Sanitation Data'!E89)))</f>
        <v/>
      </c>
      <c r="CQ95" s="279" t="str">
        <f ca="true">+IF(OFFSET('Sanitation Data'!$E$29,0,10*ROW('Sanitation Data'!E89))="","",OFFSET('Sanitation Data'!$E$29,0,10*ROW('Sanitation Data'!E89)))</f>
        <v/>
      </c>
      <c r="CR95" s="279" t="str">
        <f ca="true">+IF(OFFSET('Sanitation Data'!$E$30,0,10*ROW('Sanitation Data'!E89))="","",OFFSET('Sanitation Data'!$E$30,0,10*ROW('Sanitation Data'!E89)))</f>
        <v/>
      </c>
      <c r="CS95" s="279" t="str">
        <f ca="true">+IF(OFFSET('Sanitation Data'!$E$31,0,10*ROW('Sanitation Data'!E89))="","",OFFSET('Sanitation Data'!$E$31,0,10*ROW('Sanitation Data'!E89)))</f>
        <v/>
      </c>
      <c r="CT95" s="279" t="str">
        <f ca="true">+IF(OFFSET('Sanitation Data'!$E$32,0,10*ROW('Sanitation Data'!E89))="","",OFFSET('Sanitation Data'!$E$32,0,10*ROW('Sanitation Data'!E89)))</f>
        <v/>
      </c>
      <c r="CU95" s="279" t="str">
        <f ca="true">+IF(OFFSET('Sanitation Data'!$F$28,0,10*ROW('Sanitation Data'!F89))="","",OFFSET('Sanitation Data'!$F$28,0,10*ROW('Sanitation Data'!F89)))</f>
        <v/>
      </c>
      <c r="CV95" s="279" t="str">
        <f ca="true">+IF(OFFSET('Sanitation Data'!$F$29,0,10*ROW('Sanitation Data'!F89))="","",OFFSET('Sanitation Data'!$F$29,0,10*ROW('Sanitation Data'!F89)))</f>
        <v/>
      </c>
      <c r="CW95" s="279" t="str">
        <f ca="true">+IF(OFFSET('Sanitation Data'!$F$30,0,10*ROW('Sanitation Data'!F89))="","",OFFSET('Sanitation Data'!$F$30,0,10*ROW('Sanitation Data'!F89)))</f>
        <v/>
      </c>
      <c r="CX95" s="279" t="str">
        <f ca="true">+IF(OFFSET('Sanitation Data'!$F$31,0,10*ROW('Sanitation Data'!F89))="","",OFFSET('Sanitation Data'!$F$31,0,10*ROW('Sanitation Data'!F89)))</f>
        <v/>
      </c>
      <c r="CY95" s="279" t="str">
        <f ca="true">+IF(OFFSET('Sanitation Data'!$F$32,0,10*ROW('Sanitation Data'!F89))="","",OFFSET('Sanitation Data'!$F$32,0,10*ROW('Sanitation Data'!F89)))</f>
        <v/>
      </c>
      <c r="CZ95" s="279" t="str">
        <f ca="true">+IF(OFFSET('Sanitation Data'!$G$28,0,10*ROW('Sanitation Data'!G89))="","",OFFSET('Sanitation Data'!$G$28,0,10*ROW('Sanitation Data'!G89)))</f>
        <v/>
      </c>
      <c r="DA95" s="279" t="str">
        <f ca="true">+IF(OFFSET('Sanitation Data'!$G$29,0,10*ROW('Sanitation Data'!G89))="","",OFFSET('Sanitation Data'!$G$29,0,10*ROW('Sanitation Data'!G89)))</f>
        <v/>
      </c>
      <c r="DB95" s="279" t="str">
        <f ca="true">+IF(OFFSET('Sanitation Data'!$G$30,0,10*ROW('Sanitation Data'!G89))="","",OFFSET('Sanitation Data'!$G$30,0,10*ROW('Sanitation Data'!G89)))</f>
        <v/>
      </c>
      <c r="DC95" s="279" t="str">
        <f ca="true">+IF(OFFSET('Sanitation Data'!$G$31,0,10*ROW('Sanitation Data'!G89))="","",OFFSET('Sanitation Data'!$G$31,0,10*ROW('Sanitation Data'!G89)))</f>
        <v/>
      </c>
      <c r="DD95" s="279" t="str">
        <f ca="true">+IF(OFFSET('Sanitation Data'!$G$32,0,10*ROW('Sanitation Data'!G89))="","",OFFSET('Sanitation Data'!$G$32,0,10*ROW('Sanitation Data'!G89)))</f>
        <v/>
      </c>
      <c r="DE95" s="279" t="str">
        <f ca="true">+IF(OFFSET('Sanitation Data'!$H$28,0,10*ROW('Sanitation Data'!H89))="","",OFFSET('Sanitation Data'!$H$28,0,10*ROW('Sanitation Data'!H89)))</f>
        <v/>
      </c>
      <c r="DF95" s="279" t="str">
        <f ca="true">+IF(OFFSET('Sanitation Data'!$H$29,0,10*ROW('Sanitation Data'!H89))="","",OFFSET('Sanitation Data'!$H$29,0,10*ROW('Sanitation Data'!H89)))</f>
        <v/>
      </c>
      <c r="DG95" s="279" t="str">
        <f ca="true">+IF(OFFSET('Sanitation Data'!$H$30,0,10*ROW('Sanitation Data'!H89))="","",OFFSET('Sanitation Data'!$H$30,0,10*ROW('Sanitation Data'!H89)))</f>
        <v/>
      </c>
      <c r="DH95" s="279" t="str">
        <f ca="true">+IF(OFFSET('Sanitation Data'!$H$31,0,10*ROW('Sanitation Data'!H89))="","",OFFSET('Sanitation Data'!$H$31,0,10*ROW('Sanitation Data'!H89)))</f>
        <v/>
      </c>
      <c r="DI95" s="279" t="str">
        <f ca="true">+IF(OFFSET('Sanitation Data'!$H$32,0,10*ROW('Sanitation Data'!H89))="","",OFFSET('Sanitation Data'!$H$32,0,10*ROW('Sanitation Data'!H89)))</f>
        <v/>
      </c>
      <c r="DJ95" s="279" t="str">
        <f ca="true">+IF(OFFSET('Sanitation Data'!$I$28,0,10*ROW('Sanitation Data'!I89))="","",OFFSET('Sanitation Data'!$I$28,0,10*ROW('Sanitation Data'!I89)))</f>
        <v/>
      </c>
      <c r="DK95" s="279" t="str">
        <f ca="true">+IF(OFFSET('Sanitation Data'!$I$29,0,10*ROW('Sanitation Data'!I89))="","",OFFSET('Sanitation Data'!$I$29,0,10*ROW('Sanitation Data'!I89)))</f>
        <v/>
      </c>
      <c r="DL95" s="279" t="str">
        <f ca="true">+IF(OFFSET('Sanitation Data'!$I$30,0,10*ROW('Sanitation Data'!I89))="","",OFFSET('Sanitation Data'!$I$30,0,10*ROW('Sanitation Data'!I89)))</f>
        <v/>
      </c>
      <c r="DM95" s="279" t="str">
        <f ca="true">+IF(OFFSET('Sanitation Data'!$I$31,0,10*ROW('Sanitation Data'!I89))="","",OFFSET('Sanitation Data'!$I$31,0,10*ROW('Sanitation Data'!I89)))</f>
        <v/>
      </c>
      <c r="DN95" s="279" t="str">
        <f ca="true">+IF(OFFSET('Sanitation Data'!$I$32,0,10*ROW('Sanitation Data'!I89))="","",OFFSET('Sanitation Data'!$I$32,0,10*ROW('Sanitation Data'!I89)))</f>
        <v/>
      </c>
      <c r="DO95" s="279" t="str">
        <f ca="true">+IF(OFFSET('Hygiene Data'!$D$11,0,10*ROW('Hygiene Data'!D89))="","",OFFSET('Hygiene Data'!$D$11,0,10*ROW('Hygiene Data'!D89)))</f>
        <v/>
      </c>
      <c r="DP95" s="279" t="str">
        <f ca="true">+IF(OFFSET('Hygiene Data'!$D$12,0,10*ROW('Hygiene Data'!D89))="","",OFFSET('Hygiene Data'!$D$12,0,10*ROW('Hygiene Data'!D89)))</f>
        <v/>
      </c>
      <c r="DQ95" s="279" t="str">
        <f ca="true">+IF(OFFSET('Hygiene Data'!$D$13,0,10*ROW('Hygiene Data'!D89))="","",OFFSET('Hygiene Data'!$D$13,0,10*ROW('Hygiene Data'!D89)))</f>
        <v/>
      </c>
      <c r="DR95" s="279" t="str">
        <f ca="true">+IF(OFFSET('Hygiene Data'!$E$11,0,10*ROW('Hygiene Data'!E89))="","",OFFSET('Hygiene Data'!$E$11,0,10*ROW('Hygiene Data'!E89)))</f>
        <v/>
      </c>
      <c r="DS95" s="279" t="str">
        <f ca="true">+IF(OFFSET('Hygiene Data'!$E$12,0,10*ROW('Hygiene Data'!E89))="","",OFFSET('Hygiene Data'!$E$12,0,10*ROW('Hygiene Data'!E89)))</f>
        <v/>
      </c>
      <c r="DT95" s="279" t="str">
        <f ca="true">+IF(OFFSET('Hygiene Data'!$E$13,0,10*ROW('Hygiene Data'!E89))="","",OFFSET('Hygiene Data'!$E$13,0,10*ROW('Hygiene Data'!E89)))</f>
        <v/>
      </c>
      <c r="DU95" s="279" t="str">
        <f ca="true">+IF(OFFSET('Hygiene Data'!$F$11,0,10*ROW('Hygiene Data'!F89))="","",OFFSET('Hygiene Data'!$F$11,0,10*ROW('Hygiene Data'!F89)))</f>
        <v/>
      </c>
      <c r="DV95" s="279" t="str">
        <f ca="true">+IF(OFFSET('Hygiene Data'!$F$12,0,10*ROW('Hygiene Data'!F89))="","",OFFSET('Hygiene Data'!$F$12,0,10*ROW('Hygiene Data'!F89)))</f>
        <v/>
      </c>
      <c r="DW95" s="279" t="str">
        <f ca="true">+IF(OFFSET('Hygiene Data'!$F$13,0,10*ROW('Hygiene Data'!F89))="","",OFFSET('Hygiene Data'!$F$13,0,10*ROW('Hygiene Data'!F89)))</f>
        <v/>
      </c>
      <c r="DX95" s="279" t="str">
        <f ca="true">+IF(OFFSET('Hygiene Data'!$G$11,0,10*ROW('Hygiene Data'!G89))="","",OFFSET('Hygiene Data'!$G$11,0,10*ROW('Hygiene Data'!G89)))</f>
        <v/>
      </c>
      <c r="DY95" s="279" t="str">
        <f ca="true">+IF(OFFSET('Hygiene Data'!$G$12,0,10*ROW('Hygiene Data'!G89))="","",OFFSET('Hygiene Data'!$G$12,0,10*ROW('Hygiene Data'!G89)))</f>
        <v/>
      </c>
      <c r="DZ95" s="279" t="str">
        <f ca="true">+IF(OFFSET('Hygiene Data'!$G$13,0,10*ROW('Hygiene Data'!G89))="","",OFFSET('Hygiene Data'!$G$13,0,10*ROW('Hygiene Data'!G89)))</f>
        <v/>
      </c>
      <c r="EA95" s="279" t="str">
        <f ca="true">+IF(OFFSET('Hygiene Data'!$H$11,0,10*ROW('Hygiene Data'!H89))="","",OFFSET('Hygiene Data'!$H$11,0,10*ROW('Hygiene Data'!H89)))</f>
        <v/>
      </c>
      <c r="EB95" s="279" t="str">
        <f ca="true">+IF(OFFSET('Hygiene Data'!$H$12,0,10*ROW('Hygiene Data'!H89))="","",OFFSET('Hygiene Data'!$H$12,0,10*ROW('Hygiene Data'!H89)))</f>
        <v/>
      </c>
      <c r="EC95" s="279" t="str">
        <f ca="true">+IF(OFFSET('Hygiene Data'!$H$13,0,10*ROW('Hygiene Data'!H89))="","",OFFSET('Hygiene Data'!$H$13,0,10*ROW('Hygiene Data'!H89)))</f>
        <v/>
      </c>
      <c r="ED95" s="279" t="str">
        <f ca="true">+IF(OFFSET('Hygiene Data'!$I$11,0,10*ROW('Hygiene Data'!I89))="","",OFFSET('Hygiene Data'!$I$11,0,10*ROW('Hygiene Data'!I89)))</f>
        <v/>
      </c>
      <c r="EE95" s="279" t="str">
        <f ca="true">+IF(OFFSET('Hygiene Data'!$I$12,0,10*ROW('Hygiene Data'!I89))="","",OFFSET('Hygiene Data'!$I$12,0,10*ROW('Hygiene Data'!I89)))</f>
        <v/>
      </c>
      <c r="EF95" s="27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9"/>
      <c r="BS96" s="279" t="str">
        <f ca="true">+IF(OFFSET('Water Data'!$D$27,0,10*ROW('Water Data'!D90))="","",OFFSET('Water Data'!$D$27,0,10*ROW('Water Data'!D90)))</f>
        <v/>
      </c>
      <c r="BT96" s="279" t="str">
        <f ca="true">+IF(OFFSET('Water Data'!$D$28,0,10*ROW('Water Data'!D90))="","",OFFSET('Water Data'!$D$28,0,10*ROW('Water Data'!D90)))</f>
        <v/>
      </c>
      <c r="BU96" s="279" t="str">
        <f ca="true">+IF(OFFSET('Water Data'!$D$29,0,10*ROW('Water Data'!D90))="","",OFFSET('Water Data'!$D$29,0,10*ROW('Water Data'!D90)))</f>
        <v/>
      </c>
      <c r="BV96" s="279" t="str">
        <f ca="true">+IF(OFFSET('Water Data'!$E$27,0,10*ROW('Water Data'!E90))="","",OFFSET('Water Data'!$E$27,0,10*ROW('Water Data'!E90)))</f>
        <v/>
      </c>
      <c r="BW96" s="279" t="str">
        <f ca="true">+IF(OFFSET('Water Data'!$E$28,0,10*ROW('Water Data'!E90))="","",OFFSET('Water Data'!$E$28,0,10*ROW('Water Data'!E90)))</f>
        <v/>
      </c>
      <c r="BX96" s="279" t="str">
        <f ca="true">+IF(OFFSET('Water Data'!$E$29,0,10*ROW('Water Data'!E90))="","",OFFSET('Water Data'!$E$29,0,10*ROW('Water Data'!E90)))</f>
        <v/>
      </c>
      <c r="BY96" s="279" t="str">
        <f ca="true">+IF(OFFSET('Water Data'!$F$27,0,10*ROW('Water Data'!F90))="","",OFFSET('Water Data'!$F$27,0,10*ROW('Water Data'!F90)))</f>
        <v/>
      </c>
      <c r="BZ96" s="279" t="str">
        <f ca="true">+IF(OFFSET('Water Data'!$F$28,0,10*ROW('Water Data'!F90))="","",OFFSET('Water Data'!$F$28,0,10*ROW('Water Data'!F90)))</f>
        <v/>
      </c>
      <c r="CA96" s="279" t="str">
        <f ca="true">+IF(OFFSET('Water Data'!$F$29,0,10*ROW('Water Data'!F90))="","",OFFSET('Water Data'!$F$29,0,10*ROW('Water Data'!F90)))</f>
        <v/>
      </c>
      <c r="CB96" s="279" t="str">
        <f ca="true">+IF(OFFSET('Water Data'!$G$27,0,10*ROW('Water Data'!G90))="","",OFFSET('Water Data'!$G$27,0,10*ROW('Water Data'!G90)))</f>
        <v/>
      </c>
      <c r="CC96" s="279" t="str">
        <f ca="true">+IF(OFFSET('Water Data'!$G$28,0,10*ROW('Water Data'!G90))="","",OFFSET('Water Data'!$G$28,0,10*ROW('Water Data'!G90)))</f>
        <v/>
      </c>
      <c r="CD96" s="279" t="str">
        <f ca="true">+IF(OFFSET('Water Data'!$G$29,0,10*ROW('Water Data'!G90))="","",OFFSET('Water Data'!$G$29,0,10*ROW('Water Data'!G90)))</f>
        <v/>
      </c>
      <c r="CE96" s="279" t="str">
        <f ca="true">+IF(OFFSET('Water Data'!$H$27,0,10*ROW('Water Data'!H90))="","",OFFSET('Water Data'!$H$27,0,10*ROW('Water Data'!H90)))</f>
        <v/>
      </c>
      <c r="CF96" s="279" t="str">
        <f ca="true">+IF(OFFSET('Water Data'!$H$28,0,10*ROW('Water Data'!H90))="","",OFFSET('Water Data'!$H$28,0,10*ROW('Water Data'!H90)))</f>
        <v/>
      </c>
      <c r="CG96" s="279" t="str">
        <f ca="true">+IF(OFFSET('Water Data'!$H$29,0,10*ROW('Water Data'!H90))="","",OFFSET('Water Data'!$H$29,0,10*ROW('Water Data'!H90)))</f>
        <v/>
      </c>
      <c r="CH96" s="279" t="str">
        <f ca="true">+IF(OFFSET('Water Data'!$I$27,0,10*ROW('Water Data'!I90))="","",OFFSET('Water Data'!$I$27,0,10*ROW('Water Data'!I90)))</f>
        <v/>
      </c>
      <c r="CI96" s="279" t="str">
        <f ca="true">+IF(OFFSET('Water Data'!$I$28,0,10*ROW('Water Data'!I90))="","",OFFSET('Water Data'!$I$28,0,10*ROW('Water Data'!I90)))</f>
        <v/>
      </c>
      <c r="CJ96" s="279" t="str">
        <f ca="true">+IF(OFFSET('Water Data'!$I$29,0,10*ROW('Water Data'!I90))="","",OFFSET('Water Data'!$I$29,0,10*ROW('Water Data'!I90)))</f>
        <v/>
      </c>
      <c r="CK96" s="279" t="str">
        <f ca="true">+IF(OFFSET('Sanitation Data'!$D$28,0,10*ROW('Sanitation Data'!D90))="","",OFFSET('Sanitation Data'!$D$28,0,10*ROW('Sanitation Data'!D90)))</f>
        <v/>
      </c>
      <c r="CL96" s="279" t="str">
        <f ca="true">+IF(OFFSET('Sanitation Data'!$D$29,0,10*ROW('Sanitation Data'!D90))="","",OFFSET('Sanitation Data'!$D$29,0,10*ROW('Sanitation Data'!D90)))</f>
        <v/>
      </c>
      <c r="CM96" s="279" t="str">
        <f ca="true">+IF(OFFSET('Sanitation Data'!$D$30,0,10*ROW('Sanitation Data'!D90))="","",OFFSET('Sanitation Data'!$D$30,0,10*ROW('Sanitation Data'!D90)))</f>
        <v/>
      </c>
      <c r="CN96" s="279" t="str">
        <f ca="true">+IF(OFFSET('Sanitation Data'!$D$31,0,10*ROW('Sanitation Data'!D90))="","",OFFSET('Sanitation Data'!$D$31,0,10*ROW('Sanitation Data'!D90)))</f>
        <v/>
      </c>
      <c r="CO96" s="279" t="str">
        <f ca="true">+IF(OFFSET('Sanitation Data'!$D$32,0,10*ROW('Sanitation Data'!D90))="","",OFFSET('Sanitation Data'!$D$32,0,10*ROW('Sanitation Data'!D90)))</f>
        <v/>
      </c>
      <c r="CP96" s="279" t="str">
        <f ca="true">+IF(OFFSET('Sanitation Data'!$E$28,0,10*ROW('Sanitation Data'!E90))="","",OFFSET('Sanitation Data'!$E$28,0,10*ROW('Sanitation Data'!E90)))</f>
        <v/>
      </c>
      <c r="CQ96" s="279" t="str">
        <f ca="true">+IF(OFFSET('Sanitation Data'!$E$29,0,10*ROW('Sanitation Data'!E90))="","",OFFSET('Sanitation Data'!$E$29,0,10*ROW('Sanitation Data'!E90)))</f>
        <v/>
      </c>
      <c r="CR96" s="279" t="str">
        <f ca="true">+IF(OFFSET('Sanitation Data'!$E$30,0,10*ROW('Sanitation Data'!E90))="","",OFFSET('Sanitation Data'!$E$30,0,10*ROW('Sanitation Data'!E90)))</f>
        <v/>
      </c>
      <c r="CS96" s="279" t="str">
        <f ca="true">+IF(OFFSET('Sanitation Data'!$E$31,0,10*ROW('Sanitation Data'!E90))="","",OFFSET('Sanitation Data'!$E$31,0,10*ROW('Sanitation Data'!E90)))</f>
        <v/>
      </c>
      <c r="CT96" s="279" t="str">
        <f ca="true">+IF(OFFSET('Sanitation Data'!$E$32,0,10*ROW('Sanitation Data'!E90))="","",OFFSET('Sanitation Data'!$E$32,0,10*ROW('Sanitation Data'!E90)))</f>
        <v/>
      </c>
      <c r="CU96" s="279" t="str">
        <f ca="true">+IF(OFFSET('Sanitation Data'!$F$28,0,10*ROW('Sanitation Data'!F90))="","",OFFSET('Sanitation Data'!$F$28,0,10*ROW('Sanitation Data'!F90)))</f>
        <v/>
      </c>
      <c r="CV96" s="279" t="str">
        <f ca="true">+IF(OFFSET('Sanitation Data'!$F$29,0,10*ROW('Sanitation Data'!F90))="","",OFFSET('Sanitation Data'!$F$29,0,10*ROW('Sanitation Data'!F90)))</f>
        <v/>
      </c>
      <c r="CW96" s="279" t="str">
        <f ca="true">+IF(OFFSET('Sanitation Data'!$F$30,0,10*ROW('Sanitation Data'!F90))="","",OFFSET('Sanitation Data'!$F$30,0,10*ROW('Sanitation Data'!F90)))</f>
        <v/>
      </c>
      <c r="CX96" s="279" t="str">
        <f ca="true">+IF(OFFSET('Sanitation Data'!$F$31,0,10*ROW('Sanitation Data'!F90))="","",OFFSET('Sanitation Data'!$F$31,0,10*ROW('Sanitation Data'!F90)))</f>
        <v/>
      </c>
      <c r="CY96" s="279" t="str">
        <f ca="true">+IF(OFFSET('Sanitation Data'!$F$32,0,10*ROW('Sanitation Data'!F90))="","",OFFSET('Sanitation Data'!$F$32,0,10*ROW('Sanitation Data'!F90)))</f>
        <v/>
      </c>
      <c r="CZ96" s="279" t="str">
        <f ca="true">+IF(OFFSET('Sanitation Data'!$G$28,0,10*ROW('Sanitation Data'!G90))="","",OFFSET('Sanitation Data'!$G$28,0,10*ROW('Sanitation Data'!G90)))</f>
        <v/>
      </c>
      <c r="DA96" s="279" t="str">
        <f ca="true">+IF(OFFSET('Sanitation Data'!$G$29,0,10*ROW('Sanitation Data'!G90))="","",OFFSET('Sanitation Data'!$G$29,0,10*ROW('Sanitation Data'!G90)))</f>
        <v/>
      </c>
      <c r="DB96" s="279" t="str">
        <f ca="true">+IF(OFFSET('Sanitation Data'!$G$30,0,10*ROW('Sanitation Data'!G90))="","",OFFSET('Sanitation Data'!$G$30,0,10*ROW('Sanitation Data'!G90)))</f>
        <v/>
      </c>
      <c r="DC96" s="279" t="str">
        <f ca="true">+IF(OFFSET('Sanitation Data'!$G$31,0,10*ROW('Sanitation Data'!G90))="","",OFFSET('Sanitation Data'!$G$31,0,10*ROW('Sanitation Data'!G90)))</f>
        <v/>
      </c>
      <c r="DD96" s="279" t="str">
        <f ca="true">+IF(OFFSET('Sanitation Data'!$G$32,0,10*ROW('Sanitation Data'!G90))="","",OFFSET('Sanitation Data'!$G$32,0,10*ROW('Sanitation Data'!G90)))</f>
        <v/>
      </c>
      <c r="DE96" s="279" t="str">
        <f ca="true">+IF(OFFSET('Sanitation Data'!$H$28,0,10*ROW('Sanitation Data'!H90))="","",OFFSET('Sanitation Data'!$H$28,0,10*ROW('Sanitation Data'!H90)))</f>
        <v/>
      </c>
      <c r="DF96" s="279" t="str">
        <f ca="true">+IF(OFFSET('Sanitation Data'!$H$29,0,10*ROW('Sanitation Data'!H90))="","",OFFSET('Sanitation Data'!$H$29,0,10*ROW('Sanitation Data'!H90)))</f>
        <v/>
      </c>
      <c r="DG96" s="279" t="str">
        <f ca="true">+IF(OFFSET('Sanitation Data'!$H$30,0,10*ROW('Sanitation Data'!H90))="","",OFFSET('Sanitation Data'!$H$30,0,10*ROW('Sanitation Data'!H90)))</f>
        <v/>
      </c>
      <c r="DH96" s="279" t="str">
        <f ca="true">+IF(OFFSET('Sanitation Data'!$H$31,0,10*ROW('Sanitation Data'!H90))="","",OFFSET('Sanitation Data'!$H$31,0,10*ROW('Sanitation Data'!H90)))</f>
        <v/>
      </c>
      <c r="DI96" s="279" t="str">
        <f ca="true">+IF(OFFSET('Sanitation Data'!$H$32,0,10*ROW('Sanitation Data'!H90))="","",OFFSET('Sanitation Data'!$H$32,0,10*ROW('Sanitation Data'!H90)))</f>
        <v/>
      </c>
      <c r="DJ96" s="279" t="str">
        <f ca="true">+IF(OFFSET('Sanitation Data'!$I$28,0,10*ROW('Sanitation Data'!I90))="","",OFFSET('Sanitation Data'!$I$28,0,10*ROW('Sanitation Data'!I90)))</f>
        <v/>
      </c>
      <c r="DK96" s="279" t="str">
        <f ca="true">+IF(OFFSET('Sanitation Data'!$I$29,0,10*ROW('Sanitation Data'!I90))="","",OFFSET('Sanitation Data'!$I$29,0,10*ROW('Sanitation Data'!I90)))</f>
        <v/>
      </c>
      <c r="DL96" s="279" t="str">
        <f ca="true">+IF(OFFSET('Sanitation Data'!$I$30,0,10*ROW('Sanitation Data'!I90))="","",OFFSET('Sanitation Data'!$I$30,0,10*ROW('Sanitation Data'!I90)))</f>
        <v/>
      </c>
      <c r="DM96" s="279" t="str">
        <f ca="true">+IF(OFFSET('Sanitation Data'!$I$31,0,10*ROW('Sanitation Data'!I90))="","",OFFSET('Sanitation Data'!$I$31,0,10*ROW('Sanitation Data'!I90)))</f>
        <v/>
      </c>
      <c r="DN96" s="279" t="str">
        <f ca="true">+IF(OFFSET('Sanitation Data'!$I$32,0,10*ROW('Sanitation Data'!I90))="","",OFFSET('Sanitation Data'!$I$32,0,10*ROW('Sanitation Data'!I90)))</f>
        <v/>
      </c>
      <c r="DO96" s="279" t="str">
        <f ca="true">+IF(OFFSET('Hygiene Data'!$D$11,0,10*ROW('Hygiene Data'!D90))="","",OFFSET('Hygiene Data'!$D$11,0,10*ROW('Hygiene Data'!D90)))</f>
        <v/>
      </c>
      <c r="DP96" s="279" t="str">
        <f ca="true">+IF(OFFSET('Hygiene Data'!$D$12,0,10*ROW('Hygiene Data'!D90))="","",OFFSET('Hygiene Data'!$D$12,0,10*ROW('Hygiene Data'!D90)))</f>
        <v/>
      </c>
      <c r="DQ96" s="279" t="str">
        <f ca="true">+IF(OFFSET('Hygiene Data'!$D$13,0,10*ROW('Hygiene Data'!D90))="","",OFFSET('Hygiene Data'!$D$13,0,10*ROW('Hygiene Data'!D90)))</f>
        <v/>
      </c>
      <c r="DR96" s="279" t="str">
        <f ca="true">+IF(OFFSET('Hygiene Data'!$E$11,0,10*ROW('Hygiene Data'!E90))="","",OFFSET('Hygiene Data'!$E$11,0,10*ROW('Hygiene Data'!E90)))</f>
        <v/>
      </c>
      <c r="DS96" s="279" t="str">
        <f ca="true">+IF(OFFSET('Hygiene Data'!$E$12,0,10*ROW('Hygiene Data'!E90))="","",OFFSET('Hygiene Data'!$E$12,0,10*ROW('Hygiene Data'!E90)))</f>
        <v/>
      </c>
      <c r="DT96" s="279" t="str">
        <f ca="true">+IF(OFFSET('Hygiene Data'!$E$13,0,10*ROW('Hygiene Data'!E90))="","",OFFSET('Hygiene Data'!$E$13,0,10*ROW('Hygiene Data'!E90)))</f>
        <v/>
      </c>
      <c r="DU96" s="279" t="str">
        <f ca="true">+IF(OFFSET('Hygiene Data'!$F$11,0,10*ROW('Hygiene Data'!F90))="","",OFFSET('Hygiene Data'!$F$11,0,10*ROW('Hygiene Data'!F90)))</f>
        <v/>
      </c>
      <c r="DV96" s="279" t="str">
        <f ca="true">+IF(OFFSET('Hygiene Data'!$F$12,0,10*ROW('Hygiene Data'!F90))="","",OFFSET('Hygiene Data'!$F$12,0,10*ROW('Hygiene Data'!F90)))</f>
        <v/>
      </c>
      <c r="DW96" s="279" t="str">
        <f ca="true">+IF(OFFSET('Hygiene Data'!$F$13,0,10*ROW('Hygiene Data'!F90))="","",OFFSET('Hygiene Data'!$F$13,0,10*ROW('Hygiene Data'!F90)))</f>
        <v/>
      </c>
      <c r="DX96" s="279" t="str">
        <f ca="true">+IF(OFFSET('Hygiene Data'!$G$11,0,10*ROW('Hygiene Data'!G90))="","",OFFSET('Hygiene Data'!$G$11,0,10*ROW('Hygiene Data'!G90)))</f>
        <v/>
      </c>
      <c r="DY96" s="279" t="str">
        <f ca="true">+IF(OFFSET('Hygiene Data'!$G$12,0,10*ROW('Hygiene Data'!G90))="","",OFFSET('Hygiene Data'!$G$12,0,10*ROW('Hygiene Data'!G90)))</f>
        <v/>
      </c>
      <c r="DZ96" s="279" t="str">
        <f ca="true">+IF(OFFSET('Hygiene Data'!$G$13,0,10*ROW('Hygiene Data'!G90))="","",OFFSET('Hygiene Data'!$G$13,0,10*ROW('Hygiene Data'!G90)))</f>
        <v/>
      </c>
      <c r="EA96" s="279" t="str">
        <f ca="true">+IF(OFFSET('Hygiene Data'!$H$11,0,10*ROW('Hygiene Data'!H90))="","",OFFSET('Hygiene Data'!$H$11,0,10*ROW('Hygiene Data'!H90)))</f>
        <v/>
      </c>
      <c r="EB96" s="279" t="str">
        <f ca="true">+IF(OFFSET('Hygiene Data'!$H$12,0,10*ROW('Hygiene Data'!H90))="","",OFFSET('Hygiene Data'!$H$12,0,10*ROW('Hygiene Data'!H90)))</f>
        <v/>
      </c>
      <c r="EC96" s="279" t="str">
        <f ca="true">+IF(OFFSET('Hygiene Data'!$H$13,0,10*ROW('Hygiene Data'!H90))="","",OFFSET('Hygiene Data'!$H$13,0,10*ROW('Hygiene Data'!H90)))</f>
        <v/>
      </c>
      <c r="ED96" s="279" t="str">
        <f ca="true">+IF(OFFSET('Hygiene Data'!$I$11,0,10*ROW('Hygiene Data'!I90))="","",OFFSET('Hygiene Data'!$I$11,0,10*ROW('Hygiene Data'!I90)))</f>
        <v/>
      </c>
      <c r="EE96" s="279" t="str">
        <f ca="true">+IF(OFFSET('Hygiene Data'!$I$12,0,10*ROW('Hygiene Data'!I90))="","",OFFSET('Hygiene Data'!$I$12,0,10*ROW('Hygiene Data'!I90)))</f>
        <v/>
      </c>
      <c r="EF96" s="27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9"/>
      <c r="BS97" s="279" t="str">
        <f ca="true">+IF(OFFSET('Water Data'!$D$27,0,10*ROW('Water Data'!D91))="","",OFFSET('Water Data'!$D$27,0,10*ROW('Water Data'!D91)))</f>
        <v/>
      </c>
      <c r="BT97" s="279" t="str">
        <f ca="true">+IF(OFFSET('Water Data'!$D$28,0,10*ROW('Water Data'!D91))="","",OFFSET('Water Data'!$D$28,0,10*ROW('Water Data'!D91)))</f>
        <v/>
      </c>
      <c r="BU97" s="279" t="str">
        <f ca="true">+IF(OFFSET('Water Data'!$D$29,0,10*ROW('Water Data'!D91))="","",OFFSET('Water Data'!$D$29,0,10*ROW('Water Data'!D91)))</f>
        <v/>
      </c>
      <c r="BV97" s="279" t="str">
        <f ca="true">+IF(OFFSET('Water Data'!$E$27,0,10*ROW('Water Data'!E91))="","",OFFSET('Water Data'!$E$27,0,10*ROW('Water Data'!E91)))</f>
        <v/>
      </c>
      <c r="BW97" s="279" t="str">
        <f ca="true">+IF(OFFSET('Water Data'!$E$28,0,10*ROW('Water Data'!E91))="","",OFFSET('Water Data'!$E$28,0,10*ROW('Water Data'!E91)))</f>
        <v/>
      </c>
      <c r="BX97" s="279" t="str">
        <f ca="true">+IF(OFFSET('Water Data'!$E$29,0,10*ROW('Water Data'!E91))="","",OFFSET('Water Data'!$E$29,0,10*ROW('Water Data'!E91)))</f>
        <v/>
      </c>
      <c r="BY97" s="279" t="str">
        <f ca="true">+IF(OFFSET('Water Data'!$F$27,0,10*ROW('Water Data'!F91))="","",OFFSET('Water Data'!$F$27,0,10*ROW('Water Data'!F91)))</f>
        <v/>
      </c>
      <c r="BZ97" s="279" t="str">
        <f ca="true">+IF(OFFSET('Water Data'!$F$28,0,10*ROW('Water Data'!F91))="","",OFFSET('Water Data'!$F$28,0,10*ROW('Water Data'!F91)))</f>
        <v/>
      </c>
      <c r="CA97" s="279" t="str">
        <f ca="true">+IF(OFFSET('Water Data'!$F$29,0,10*ROW('Water Data'!F91))="","",OFFSET('Water Data'!$F$29,0,10*ROW('Water Data'!F91)))</f>
        <v/>
      </c>
      <c r="CB97" s="279" t="str">
        <f ca="true">+IF(OFFSET('Water Data'!$G$27,0,10*ROW('Water Data'!G91))="","",OFFSET('Water Data'!$G$27,0,10*ROW('Water Data'!G91)))</f>
        <v/>
      </c>
      <c r="CC97" s="279" t="str">
        <f ca="true">+IF(OFFSET('Water Data'!$G$28,0,10*ROW('Water Data'!G91))="","",OFFSET('Water Data'!$G$28,0,10*ROW('Water Data'!G91)))</f>
        <v/>
      </c>
      <c r="CD97" s="279" t="str">
        <f ca="true">+IF(OFFSET('Water Data'!$G$29,0,10*ROW('Water Data'!G91))="","",OFFSET('Water Data'!$G$29,0,10*ROW('Water Data'!G91)))</f>
        <v/>
      </c>
      <c r="CE97" s="279" t="str">
        <f ca="true">+IF(OFFSET('Water Data'!$H$27,0,10*ROW('Water Data'!H91))="","",OFFSET('Water Data'!$H$27,0,10*ROW('Water Data'!H91)))</f>
        <v/>
      </c>
      <c r="CF97" s="279" t="str">
        <f ca="true">+IF(OFFSET('Water Data'!$H$28,0,10*ROW('Water Data'!H91))="","",OFFSET('Water Data'!$H$28,0,10*ROW('Water Data'!H91)))</f>
        <v/>
      </c>
      <c r="CG97" s="279" t="str">
        <f ca="true">+IF(OFFSET('Water Data'!$H$29,0,10*ROW('Water Data'!H91))="","",OFFSET('Water Data'!$H$29,0,10*ROW('Water Data'!H91)))</f>
        <v/>
      </c>
      <c r="CH97" s="279" t="str">
        <f ca="true">+IF(OFFSET('Water Data'!$I$27,0,10*ROW('Water Data'!I91))="","",OFFSET('Water Data'!$I$27,0,10*ROW('Water Data'!I91)))</f>
        <v/>
      </c>
      <c r="CI97" s="279" t="str">
        <f ca="true">+IF(OFFSET('Water Data'!$I$28,0,10*ROW('Water Data'!I91))="","",OFFSET('Water Data'!$I$28,0,10*ROW('Water Data'!I91)))</f>
        <v/>
      </c>
      <c r="CJ97" s="279" t="str">
        <f ca="true">+IF(OFFSET('Water Data'!$I$29,0,10*ROW('Water Data'!I91))="","",OFFSET('Water Data'!$I$29,0,10*ROW('Water Data'!I91)))</f>
        <v/>
      </c>
      <c r="CK97" s="279" t="str">
        <f ca="true">+IF(OFFSET('Sanitation Data'!$D$28,0,10*ROW('Sanitation Data'!D91))="","",OFFSET('Sanitation Data'!$D$28,0,10*ROW('Sanitation Data'!D91)))</f>
        <v/>
      </c>
      <c r="CL97" s="279" t="str">
        <f ca="true">+IF(OFFSET('Sanitation Data'!$D$29,0,10*ROW('Sanitation Data'!D91))="","",OFFSET('Sanitation Data'!$D$29,0,10*ROW('Sanitation Data'!D91)))</f>
        <v/>
      </c>
      <c r="CM97" s="279" t="str">
        <f ca="true">+IF(OFFSET('Sanitation Data'!$D$30,0,10*ROW('Sanitation Data'!D91))="","",OFFSET('Sanitation Data'!$D$30,0,10*ROW('Sanitation Data'!D91)))</f>
        <v/>
      </c>
      <c r="CN97" s="279" t="str">
        <f ca="true">+IF(OFFSET('Sanitation Data'!$D$31,0,10*ROW('Sanitation Data'!D91))="","",OFFSET('Sanitation Data'!$D$31,0,10*ROW('Sanitation Data'!D91)))</f>
        <v/>
      </c>
      <c r="CO97" s="279" t="str">
        <f ca="true">+IF(OFFSET('Sanitation Data'!$D$32,0,10*ROW('Sanitation Data'!D91))="","",OFFSET('Sanitation Data'!$D$32,0,10*ROW('Sanitation Data'!D91)))</f>
        <v/>
      </c>
      <c r="CP97" s="279" t="str">
        <f ca="true">+IF(OFFSET('Sanitation Data'!$E$28,0,10*ROW('Sanitation Data'!E91))="","",OFFSET('Sanitation Data'!$E$28,0,10*ROW('Sanitation Data'!E91)))</f>
        <v/>
      </c>
      <c r="CQ97" s="279" t="str">
        <f ca="true">+IF(OFFSET('Sanitation Data'!$E$29,0,10*ROW('Sanitation Data'!E91))="","",OFFSET('Sanitation Data'!$E$29,0,10*ROW('Sanitation Data'!E91)))</f>
        <v/>
      </c>
      <c r="CR97" s="279" t="str">
        <f ca="true">+IF(OFFSET('Sanitation Data'!$E$30,0,10*ROW('Sanitation Data'!E91))="","",OFFSET('Sanitation Data'!$E$30,0,10*ROW('Sanitation Data'!E91)))</f>
        <v/>
      </c>
      <c r="CS97" s="279" t="str">
        <f ca="true">+IF(OFFSET('Sanitation Data'!$E$31,0,10*ROW('Sanitation Data'!E91))="","",OFFSET('Sanitation Data'!$E$31,0,10*ROW('Sanitation Data'!E91)))</f>
        <v/>
      </c>
      <c r="CT97" s="279" t="str">
        <f ca="true">+IF(OFFSET('Sanitation Data'!$E$32,0,10*ROW('Sanitation Data'!E91))="","",OFFSET('Sanitation Data'!$E$32,0,10*ROW('Sanitation Data'!E91)))</f>
        <v/>
      </c>
      <c r="CU97" s="279" t="str">
        <f ca="true">+IF(OFFSET('Sanitation Data'!$F$28,0,10*ROW('Sanitation Data'!F91))="","",OFFSET('Sanitation Data'!$F$28,0,10*ROW('Sanitation Data'!F91)))</f>
        <v/>
      </c>
      <c r="CV97" s="279" t="str">
        <f ca="true">+IF(OFFSET('Sanitation Data'!$F$29,0,10*ROW('Sanitation Data'!F91))="","",OFFSET('Sanitation Data'!$F$29,0,10*ROW('Sanitation Data'!F91)))</f>
        <v/>
      </c>
      <c r="CW97" s="279" t="str">
        <f ca="true">+IF(OFFSET('Sanitation Data'!$F$30,0,10*ROW('Sanitation Data'!F91))="","",OFFSET('Sanitation Data'!$F$30,0,10*ROW('Sanitation Data'!F91)))</f>
        <v/>
      </c>
      <c r="CX97" s="279" t="str">
        <f ca="true">+IF(OFFSET('Sanitation Data'!$F$31,0,10*ROW('Sanitation Data'!F91))="","",OFFSET('Sanitation Data'!$F$31,0,10*ROW('Sanitation Data'!F91)))</f>
        <v/>
      </c>
      <c r="CY97" s="279" t="str">
        <f ca="true">+IF(OFFSET('Sanitation Data'!$F$32,0,10*ROW('Sanitation Data'!F91))="","",OFFSET('Sanitation Data'!$F$32,0,10*ROW('Sanitation Data'!F91)))</f>
        <v/>
      </c>
      <c r="CZ97" s="279" t="str">
        <f ca="true">+IF(OFFSET('Sanitation Data'!$G$28,0,10*ROW('Sanitation Data'!G91))="","",OFFSET('Sanitation Data'!$G$28,0,10*ROW('Sanitation Data'!G91)))</f>
        <v/>
      </c>
      <c r="DA97" s="279" t="str">
        <f ca="true">+IF(OFFSET('Sanitation Data'!$G$29,0,10*ROW('Sanitation Data'!G91))="","",OFFSET('Sanitation Data'!$G$29,0,10*ROW('Sanitation Data'!G91)))</f>
        <v/>
      </c>
      <c r="DB97" s="279" t="str">
        <f ca="true">+IF(OFFSET('Sanitation Data'!$G$30,0,10*ROW('Sanitation Data'!G91))="","",OFFSET('Sanitation Data'!$G$30,0,10*ROW('Sanitation Data'!G91)))</f>
        <v/>
      </c>
      <c r="DC97" s="279" t="str">
        <f ca="true">+IF(OFFSET('Sanitation Data'!$G$31,0,10*ROW('Sanitation Data'!G91))="","",OFFSET('Sanitation Data'!$G$31,0,10*ROW('Sanitation Data'!G91)))</f>
        <v/>
      </c>
      <c r="DD97" s="279" t="str">
        <f ca="true">+IF(OFFSET('Sanitation Data'!$G$32,0,10*ROW('Sanitation Data'!G91))="","",OFFSET('Sanitation Data'!$G$32,0,10*ROW('Sanitation Data'!G91)))</f>
        <v/>
      </c>
      <c r="DE97" s="279" t="str">
        <f ca="true">+IF(OFFSET('Sanitation Data'!$H$28,0,10*ROW('Sanitation Data'!H91))="","",OFFSET('Sanitation Data'!$H$28,0,10*ROW('Sanitation Data'!H91)))</f>
        <v/>
      </c>
      <c r="DF97" s="279" t="str">
        <f ca="true">+IF(OFFSET('Sanitation Data'!$H$29,0,10*ROW('Sanitation Data'!H91))="","",OFFSET('Sanitation Data'!$H$29,0,10*ROW('Sanitation Data'!H91)))</f>
        <v/>
      </c>
      <c r="DG97" s="279" t="str">
        <f ca="true">+IF(OFFSET('Sanitation Data'!$H$30,0,10*ROW('Sanitation Data'!H91))="","",OFFSET('Sanitation Data'!$H$30,0,10*ROW('Sanitation Data'!H91)))</f>
        <v/>
      </c>
      <c r="DH97" s="279" t="str">
        <f ca="true">+IF(OFFSET('Sanitation Data'!$H$31,0,10*ROW('Sanitation Data'!H91))="","",OFFSET('Sanitation Data'!$H$31,0,10*ROW('Sanitation Data'!H91)))</f>
        <v/>
      </c>
      <c r="DI97" s="279" t="str">
        <f ca="true">+IF(OFFSET('Sanitation Data'!$H$32,0,10*ROW('Sanitation Data'!H91))="","",OFFSET('Sanitation Data'!$H$32,0,10*ROW('Sanitation Data'!H91)))</f>
        <v/>
      </c>
      <c r="DJ97" s="279" t="str">
        <f ca="true">+IF(OFFSET('Sanitation Data'!$I$28,0,10*ROW('Sanitation Data'!I91))="","",OFFSET('Sanitation Data'!$I$28,0,10*ROW('Sanitation Data'!I91)))</f>
        <v/>
      </c>
      <c r="DK97" s="279" t="str">
        <f ca="true">+IF(OFFSET('Sanitation Data'!$I$29,0,10*ROW('Sanitation Data'!I91))="","",OFFSET('Sanitation Data'!$I$29,0,10*ROW('Sanitation Data'!I91)))</f>
        <v/>
      </c>
      <c r="DL97" s="279" t="str">
        <f ca="true">+IF(OFFSET('Sanitation Data'!$I$30,0,10*ROW('Sanitation Data'!I91))="","",OFFSET('Sanitation Data'!$I$30,0,10*ROW('Sanitation Data'!I91)))</f>
        <v/>
      </c>
      <c r="DM97" s="279" t="str">
        <f ca="true">+IF(OFFSET('Sanitation Data'!$I$31,0,10*ROW('Sanitation Data'!I91))="","",OFFSET('Sanitation Data'!$I$31,0,10*ROW('Sanitation Data'!I91)))</f>
        <v/>
      </c>
      <c r="DN97" s="279" t="str">
        <f ca="true">+IF(OFFSET('Sanitation Data'!$I$32,0,10*ROW('Sanitation Data'!I91))="","",OFFSET('Sanitation Data'!$I$32,0,10*ROW('Sanitation Data'!I91)))</f>
        <v/>
      </c>
      <c r="DO97" s="279" t="str">
        <f ca="true">+IF(OFFSET('Hygiene Data'!$D$11,0,10*ROW('Hygiene Data'!D91))="","",OFFSET('Hygiene Data'!$D$11,0,10*ROW('Hygiene Data'!D91)))</f>
        <v/>
      </c>
      <c r="DP97" s="279" t="str">
        <f ca="true">+IF(OFFSET('Hygiene Data'!$D$12,0,10*ROW('Hygiene Data'!D91))="","",OFFSET('Hygiene Data'!$D$12,0,10*ROW('Hygiene Data'!D91)))</f>
        <v/>
      </c>
      <c r="DQ97" s="279" t="str">
        <f ca="true">+IF(OFFSET('Hygiene Data'!$D$13,0,10*ROW('Hygiene Data'!D91))="","",OFFSET('Hygiene Data'!$D$13,0,10*ROW('Hygiene Data'!D91)))</f>
        <v/>
      </c>
      <c r="DR97" s="279" t="str">
        <f ca="true">+IF(OFFSET('Hygiene Data'!$E$11,0,10*ROW('Hygiene Data'!E91))="","",OFFSET('Hygiene Data'!$E$11,0,10*ROW('Hygiene Data'!E91)))</f>
        <v/>
      </c>
      <c r="DS97" s="279" t="str">
        <f ca="true">+IF(OFFSET('Hygiene Data'!$E$12,0,10*ROW('Hygiene Data'!E91))="","",OFFSET('Hygiene Data'!$E$12,0,10*ROW('Hygiene Data'!E91)))</f>
        <v/>
      </c>
      <c r="DT97" s="279" t="str">
        <f ca="true">+IF(OFFSET('Hygiene Data'!$E$13,0,10*ROW('Hygiene Data'!E91))="","",OFFSET('Hygiene Data'!$E$13,0,10*ROW('Hygiene Data'!E91)))</f>
        <v/>
      </c>
      <c r="DU97" s="279" t="str">
        <f ca="true">+IF(OFFSET('Hygiene Data'!$F$11,0,10*ROW('Hygiene Data'!F91))="","",OFFSET('Hygiene Data'!$F$11,0,10*ROW('Hygiene Data'!F91)))</f>
        <v/>
      </c>
      <c r="DV97" s="279" t="str">
        <f ca="true">+IF(OFFSET('Hygiene Data'!$F$12,0,10*ROW('Hygiene Data'!F91))="","",OFFSET('Hygiene Data'!$F$12,0,10*ROW('Hygiene Data'!F91)))</f>
        <v/>
      </c>
      <c r="DW97" s="279" t="str">
        <f ca="true">+IF(OFFSET('Hygiene Data'!$F$13,0,10*ROW('Hygiene Data'!F91))="","",OFFSET('Hygiene Data'!$F$13,0,10*ROW('Hygiene Data'!F91)))</f>
        <v/>
      </c>
      <c r="DX97" s="279" t="str">
        <f ca="true">+IF(OFFSET('Hygiene Data'!$G$11,0,10*ROW('Hygiene Data'!G91))="","",OFFSET('Hygiene Data'!$G$11,0,10*ROW('Hygiene Data'!G91)))</f>
        <v/>
      </c>
      <c r="DY97" s="279" t="str">
        <f ca="true">+IF(OFFSET('Hygiene Data'!$G$12,0,10*ROW('Hygiene Data'!G91))="","",OFFSET('Hygiene Data'!$G$12,0,10*ROW('Hygiene Data'!G91)))</f>
        <v/>
      </c>
      <c r="DZ97" s="279" t="str">
        <f ca="true">+IF(OFFSET('Hygiene Data'!$G$13,0,10*ROW('Hygiene Data'!G91))="","",OFFSET('Hygiene Data'!$G$13,0,10*ROW('Hygiene Data'!G91)))</f>
        <v/>
      </c>
      <c r="EA97" s="279" t="str">
        <f ca="true">+IF(OFFSET('Hygiene Data'!$H$11,0,10*ROW('Hygiene Data'!H91))="","",OFFSET('Hygiene Data'!$H$11,0,10*ROW('Hygiene Data'!H91)))</f>
        <v/>
      </c>
      <c r="EB97" s="279" t="str">
        <f ca="true">+IF(OFFSET('Hygiene Data'!$H$12,0,10*ROW('Hygiene Data'!H91))="","",OFFSET('Hygiene Data'!$H$12,0,10*ROW('Hygiene Data'!H91)))</f>
        <v/>
      </c>
      <c r="EC97" s="279" t="str">
        <f ca="true">+IF(OFFSET('Hygiene Data'!$H$13,0,10*ROW('Hygiene Data'!H91))="","",OFFSET('Hygiene Data'!$H$13,0,10*ROW('Hygiene Data'!H91)))</f>
        <v/>
      </c>
      <c r="ED97" s="279" t="str">
        <f ca="true">+IF(OFFSET('Hygiene Data'!$I$11,0,10*ROW('Hygiene Data'!I91))="","",OFFSET('Hygiene Data'!$I$11,0,10*ROW('Hygiene Data'!I91)))</f>
        <v/>
      </c>
      <c r="EE97" s="279" t="str">
        <f ca="true">+IF(OFFSET('Hygiene Data'!$I$12,0,10*ROW('Hygiene Data'!I91))="","",OFFSET('Hygiene Data'!$I$12,0,10*ROW('Hygiene Data'!I91)))</f>
        <v/>
      </c>
      <c r="EF97" s="27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9"/>
      <c r="BS98" s="279" t="str">
        <f ca="true">+IF(OFFSET('Water Data'!$D$27,0,10*ROW('Water Data'!D92))="","",OFFSET('Water Data'!$D$27,0,10*ROW('Water Data'!D92)))</f>
        <v/>
      </c>
      <c r="BT98" s="279" t="str">
        <f ca="true">+IF(OFFSET('Water Data'!$D$28,0,10*ROW('Water Data'!D92))="","",OFFSET('Water Data'!$D$28,0,10*ROW('Water Data'!D92)))</f>
        <v/>
      </c>
      <c r="BU98" s="279" t="str">
        <f ca="true">+IF(OFFSET('Water Data'!$D$29,0,10*ROW('Water Data'!D92))="","",OFFSET('Water Data'!$D$29,0,10*ROW('Water Data'!D92)))</f>
        <v/>
      </c>
      <c r="BV98" s="279" t="str">
        <f ca="true">+IF(OFFSET('Water Data'!$E$27,0,10*ROW('Water Data'!E92))="","",OFFSET('Water Data'!$E$27,0,10*ROW('Water Data'!E92)))</f>
        <v/>
      </c>
      <c r="BW98" s="279" t="str">
        <f ca="true">+IF(OFFSET('Water Data'!$E$28,0,10*ROW('Water Data'!E92))="","",OFFSET('Water Data'!$E$28,0,10*ROW('Water Data'!E92)))</f>
        <v/>
      </c>
      <c r="BX98" s="279" t="str">
        <f ca="true">+IF(OFFSET('Water Data'!$E$29,0,10*ROW('Water Data'!E92))="","",OFFSET('Water Data'!$E$29,0,10*ROW('Water Data'!E92)))</f>
        <v/>
      </c>
      <c r="BY98" s="279" t="str">
        <f ca="true">+IF(OFFSET('Water Data'!$F$27,0,10*ROW('Water Data'!F92))="","",OFFSET('Water Data'!$F$27,0,10*ROW('Water Data'!F92)))</f>
        <v/>
      </c>
      <c r="BZ98" s="279" t="str">
        <f ca="true">+IF(OFFSET('Water Data'!$F$28,0,10*ROW('Water Data'!F92))="","",OFFSET('Water Data'!$F$28,0,10*ROW('Water Data'!F92)))</f>
        <v/>
      </c>
      <c r="CA98" s="279" t="str">
        <f ca="true">+IF(OFFSET('Water Data'!$F$29,0,10*ROW('Water Data'!F92))="","",OFFSET('Water Data'!$F$29,0,10*ROW('Water Data'!F92)))</f>
        <v/>
      </c>
      <c r="CB98" s="279" t="str">
        <f ca="true">+IF(OFFSET('Water Data'!$G$27,0,10*ROW('Water Data'!G92))="","",OFFSET('Water Data'!$G$27,0,10*ROW('Water Data'!G92)))</f>
        <v/>
      </c>
      <c r="CC98" s="279" t="str">
        <f ca="true">+IF(OFFSET('Water Data'!$G$28,0,10*ROW('Water Data'!G92))="","",OFFSET('Water Data'!$G$28,0,10*ROW('Water Data'!G92)))</f>
        <v/>
      </c>
      <c r="CD98" s="279" t="str">
        <f ca="true">+IF(OFFSET('Water Data'!$G$29,0,10*ROW('Water Data'!G92))="","",OFFSET('Water Data'!$G$29,0,10*ROW('Water Data'!G92)))</f>
        <v/>
      </c>
      <c r="CE98" s="279" t="str">
        <f ca="true">+IF(OFFSET('Water Data'!$H$27,0,10*ROW('Water Data'!H92))="","",OFFSET('Water Data'!$H$27,0,10*ROW('Water Data'!H92)))</f>
        <v/>
      </c>
      <c r="CF98" s="279" t="str">
        <f ca="true">+IF(OFFSET('Water Data'!$H$28,0,10*ROW('Water Data'!H92))="","",OFFSET('Water Data'!$H$28,0,10*ROW('Water Data'!H92)))</f>
        <v/>
      </c>
      <c r="CG98" s="279" t="str">
        <f ca="true">+IF(OFFSET('Water Data'!$H$29,0,10*ROW('Water Data'!H92))="","",OFFSET('Water Data'!$H$29,0,10*ROW('Water Data'!H92)))</f>
        <v/>
      </c>
      <c r="CH98" s="279" t="str">
        <f ca="true">+IF(OFFSET('Water Data'!$I$27,0,10*ROW('Water Data'!I92))="","",OFFSET('Water Data'!$I$27,0,10*ROW('Water Data'!I92)))</f>
        <v/>
      </c>
      <c r="CI98" s="279" t="str">
        <f ca="true">+IF(OFFSET('Water Data'!$I$28,0,10*ROW('Water Data'!I92))="","",OFFSET('Water Data'!$I$28,0,10*ROW('Water Data'!I92)))</f>
        <v/>
      </c>
      <c r="CJ98" s="279" t="str">
        <f ca="true">+IF(OFFSET('Water Data'!$I$29,0,10*ROW('Water Data'!I92))="","",OFFSET('Water Data'!$I$29,0,10*ROW('Water Data'!I92)))</f>
        <v/>
      </c>
      <c r="CK98" s="279" t="str">
        <f ca="true">+IF(OFFSET('Sanitation Data'!$D$28,0,10*ROW('Sanitation Data'!D92))="","",OFFSET('Sanitation Data'!$D$28,0,10*ROW('Sanitation Data'!D92)))</f>
        <v/>
      </c>
      <c r="CL98" s="279" t="str">
        <f ca="true">+IF(OFFSET('Sanitation Data'!$D$29,0,10*ROW('Sanitation Data'!D92))="","",OFFSET('Sanitation Data'!$D$29,0,10*ROW('Sanitation Data'!D92)))</f>
        <v/>
      </c>
      <c r="CM98" s="279" t="str">
        <f ca="true">+IF(OFFSET('Sanitation Data'!$D$30,0,10*ROW('Sanitation Data'!D92))="","",OFFSET('Sanitation Data'!$D$30,0,10*ROW('Sanitation Data'!D92)))</f>
        <v/>
      </c>
      <c r="CN98" s="279" t="str">
        <f ca="true">+IF(OFFSET('Sanitation Data'!$D$31,0,10*ROW('Sanitation Data'!D92))="","",OFFSET('Sanitation Data'!$D$31,0,10*ROW('Sanitation Data'!D92)))</f>
        <v/>
      </c>
      <c r="CO98" s="279" t="str">
        <f ca="true">+IF(OFFSET('Sanitation Data'!$D$32,0,10*ROW('Sanitation Data'!D92))="","",OFFSET('Sanitation Data'!$D$32,0,10*ROW('Sanitation Data'!D92)))</f>
        <v/>
      </c>
      <c r="CP98" s="279" t="str">
        <f ca="true">+IF(OFFSET('Sanitation Data'!$E$28,0,10*ROW('Sanitation Data'!E92))="","",OFFSET('Sanitation Data'!$E$28,0,10*ROW('Sanitation Data'!E92)))</f>
        <v/>
      </c>
      <c r="CQ98" s="279" t="str">
        <f ca="true">+IF(OFFSET('Sanitation Data'!$E$29,0,10*ROW('Sanitation Data'!E92))="","",OFFSET('Sanitation Data'!$E$29,0,10*ROW('Sanitation Data'!E92)))</f>
        <v/>
      </c>
      <c r="CR98" s="279" t="str">
        <f ca="true">+IF(OFFSET('Sanitation Data'!$E$30,0,10*ROW('Sanitation Data'!E92))="","",OFFSET('Sanitation Data'!$E$30,0,10*ROW('Sanitation Data'!E92)))</f>
        <v/>
      </c>
      <c r="CS98" s="279" t="str">
        <f ca="true">+IF(OFFSET('Sanitation Data'!$E$31,0,10*ROW('Sanitation Data'!E92))="","",OFFSET('Sanitation Data'!$E$31,0,10*ROW('Sanitation Data'!E92)))</f>
        <v/>
      </c>
      <c r="CT98" s="279" t="str">
        <f ca="true">+IF(OFFSET('Sanitation Data'!$E$32,0,10*ROW('Sanitation Data'!E92))="","",OFFSET('Sanitation Data'!$E$32,0,10*ROW('Sanitation Data'!E92)))</f>
        <v/>
      </c>
      <c r="CU98" s="279" t="str">
        <f ca="true">+IF(OFFSET('Sanitation Data'!$F$28,0,10*ROW('Sanitation Data'!F92))="","",OFFSET('Sanitation Data'!$F$28,0,10*ROW('Sanitation Data'!F92)))</f>
        <v/>
      </c>
      <c r="CV98" s="279" t="str">
        <f ca="true">+IF(OFFSET('Sanitation Data'!$F$29,0,10*ROW('Sanitation Data'!F92))="","",OFFSET('Sanitation Data'!$F$29,0,10*ROW('Sanitation Data'!F92)))</f>
        <v/>
      </c>
      <c r="CW98" s="279" t="str">
        <f ca="true">+IF(OFFSET('Sanitation Data'!$F$30,0,10*ROW('Sanitation Data'!F92))="","",OFFSET('Sanitation Data'!$F$30,0,10*ROW('Sanitation Data'!F92)))</f>
        <v/>
      </c>
      <c r="CX98" s="279" t="str">
        <f ca="true">+IF(OFFSET('Sanitation Data'!$F$31,0,10*ROW('Sanitation Data'!F92))="","",OFFSET('Sanitation Data'!$F$31,0,10*ROW('Sanitation Data'!F92)))</f>
        <v/>
      </c>
      <c r="CY98" s="279" t="str">
        <f ca="true">+IF(OFFSET('Sanitation Data'!$F$32,0,10*ROW('Sanitation Data'!F92))="","",OFFSET('Sanitation Data'!$F$32,0,10*ROW('Sanitation Data'!F92)))</f>
        <v/>
      </c>
      <c r="CZ98" s="279" t="str">
        <f ca="true">+IF(OFFSET('Sanitation Data'!$G$28,0,10*ROW('Sanitation Data'!G92))="","",OFFSET('Sanitation Data'!$G$28,0,10*ROW('Sanitation Data'!G92)))</f>
        <v/>
      </c>
      <c r="DA98" s="279" t="str">
        <f ca="true">+IF(OFFSET('Sanitation Data'!$G$29,0,10*ROW('Sanitation Data'!G92))="","",OFFSET('Sanitation Data'!$G$29,0,10*ROW('Sanitation Data'!G92)))</f>
        <v/>
      </c>
      <c r="DB98" s="279" t="str">
        <f ca="true">+IF(OFFSET('Sanitation Data'!$G$30,0,10*ROW('Sanitation Data'!G92))="","",OFFSET('Sanitation Data'!$G$30,0,10*ROW('Sanitation Data'!G92)))</f>
        <v/>
      </c>
      <c r="DC98" s="279" t="str">
        <f ca="true">+IF(OFFSET('Sanitation Data'!$G$31,0,10*ROW('Sanitation Data'!G92))="","",OFFSET('Sanitation Data'!$G$31,0,10*ROW('Sanitation Data'!G92)))</f>
        <v/>
      </c>
      <c r="DD98" s="279" t="str">
        <f ca="true">+IF(OFFSET('Sanitation Data'!$G$32,0,10*ROW('Sanitation Data'!G92))="","",OFFSET('Sanitation Data'!$G$32,0,10*ROW('Sanitation Data'!G92)))</f>
        <v/>
      </c>
      <c r="DE98" s="279" t="str">
        <f ca="true">+IF(OFFSET('Sanitation Data'!$H$28,0,10*ROW('Sanitation Data'!H92))="","",OFFSET('Sanitation Data'!$H$28,0,10*ROW('Sanitation Data'!H92)))</f>
        <v/>
      </c>
      <c r="DF98" s="279" t="str">
        <f ca="true">+IF(OFFSET('Sanitation Data'!$H$29,0,10*ROW('Sanitation Data'!H92))="","",OFFSET('Sanitation Data'!$H$29,0,10*ROW('Sanitation Data'!H92)))</f>
        <v/>
      </c>
      <c r="DG98" s="279" t="str">
        <f ca="true">+IF(OFFSET('Sanitation Data'!$H$30,0,10*ROW('Sanitation Data'!H92))="","",OFFSET('Sanitation Data'!$H$30,0,10*ROW('Sanitation Data'!H92)))</f>
        <v/>
      </c>
      <c r="DH98" s="279" t="str">
        <f ca="true">+IF(OFFSET('Sanitation Data'!$H$31,0,10*ROW('Sanitation Data'!H92))="","",OFFSET('Sanitation Data'!$H$31,0,10*ROW('Sanitation Data'!H92)))</f>
        <v/>
      </c>
      <c r="DI98" s="279" t="str">
        <f ca="true">+IF(OFFSET('Sanitation Data'!$H$32,0,10*ROW('Sanitation Data'!H92))="","",OFFSET('Sanitation Data'!$H$32,0,10*ROW('Sanitation Data'!H92)))</f>
        <v/>
      </c>
      <c r="DJ98" s="279" t="str">
        <f ca="true">+IF(OFFSET('Sanitation Data'!$I$28,0,10*ROW('Sanitation Data'!I92))="","",OFFSET('Sanitation Data'!$I$28,0,10*ROW('Sanitation Data'!I92)))</f>
        <v/>
      </c>
      <c r="DK98" s="279" t="str">
        <f ca="true">+IF(OFFSET('Sanitation Data'!$I$29,0,10*ROW('Sanitation Data'!I92))="","",OFFSET('Sanitation Data'!$I$29,0,10*ROW('Sanitation Data'!I92)))</f>
        <v/>
      </c>
      <c r="DL98" s="279" t="str">
        <f ca="true">+IF(OFFSET('Sanitation Data'!$I$30,0,10*ROW('Sanitation Data'!I92))="","",OFFSET('Sanitation Data'!$I$30,0,10*ROW('Sanitation Data'!I92)))</f>
        <v/>
      </c>
      <c r="DM98" s="279" t="str">
        <f ca="true">+IF(OFFSET('Sanitation Data'!$I$31,0,10*ROW('Sanitation Data'!I92))="","",OFFSET('Sanitation Data'!$I$31,0,10*ROW('Sanitation Data'!I92)))</f>
        <v/>
      </c>
      <c r="DN98" s="279" t="str">
        <f ca="true">+IF(OFFSET('Sanitation Data'!$I$32,0,10*ROW('Sanitation Data'!I92))="","",OFFSET('Sanitation Data'!$I$32,0,10*ROW('Sanitation Data'!I92)))</f>
        <v/>
      </c>
      <c r="DO98" s="279" t="str">
        <f ca="true">+IF(OFFSET('Hygiene Data'!$D$11,0,10*ROW('Hygiene Data'!D92))="","",OFFSET('Hygiene Data'!$D$11,0,10*ROW('Hygiene Data'!D92)))</f>
        <v/>
      </c>
      <c r="DP98" s="279" t="str">
        <f ca="true">+IF(OFFSET('Hygiene Data'!$D$12,0,10*ROW('Hygiene Data'!D92))="","",OFFSET('Hygiene Data'!$D$12,0,10*ROW('Hygiene Data'!D92)))</f>
        <v/>
      </c>
      <c r="DQ98" s="279" t="str">
        <f ca="true">+IF(OFFSET('Hygiene Data'!$D$13,0,10*ROW('Hygiene Data'!D92))="","",OFFSET('Hygiene Data'!$D$13,0,10*ROW('Hygiene Data'!D92)))</f>
        <v/>
      </c>
      <c r="DR98" s="279" t="str">
        <f ca="true">+IF(OFFSET('Hygiene Data'!$E$11,0,10*ROW('Hygiene Data'!E92))="","",OFFSET('Hygiene Data'!$E$11,0,10*ROW('Hygiene Data'!E92)))</f>
        <v/>
      </c>
      <c r="DS98" s="279" t="str">
        <f ca="true">+IF(OFFSET('Hygiene Data'!$E$12,0,10*ROW('Hygiene Data'!E92))="","",OFFSET('Hygiene Data'!$E$12,0,10*ROW('Hygiene Data'!E92)))</f>
        <v/>
      </c>
      <c r="DT98" s="279" t="str">
        <f ca="true">+IF(OFFSET('Hygiene Data'!$E$13,0,10*ROW('Hygiene Data'!E92))="","",OFFSET('Hygiene Data'!$E$13,0,10*ROW('Hygiene Data'!E92)))</f>
        <v/>
      </c>
      <c r="DU98" s="279" t="str">
        <f ca="true">+IF(OFFSET('Hygiene Data'!$F$11,0,10*ROW('Hygiene Data'!F92))="","",OFFSET('Hygiene Data'!$F$11,0,10*ROW('Hygiene Data'!F92)))</f>
        <v/>
      </c>
      <c r="DV98" s="279" t="str">
        <f ca="true">+IF(OFFSET('Hygiene Data'!$F$12,0,10*ROW('Hygiene Data'!F92))="","",OFFSET('Hygiene Data'!$F$12,0,10*ROW('Hygiene Data'!F92)))</f>
        <v/>
      </c>
      <c r="DW98" s="279" t="str">
        <f ca="true">+IF(OFFSET('Hygiene Data'!$F$13,0,10*ROW('Hygiene Data'!F92))="","",OFFSET('Hygiene Data'!$F$13,0,10*ROW('Hygiene Data'!F92)))</f>
        <v/>
      </c>
      <c r="DX98" s="279" t="str">
        <f ca="true">+IF(OFFSET('Hygiene Data'!$G$11,0,10*ROW('Hygiene Data'!G92))="","",OFFSET('Hygiene Data'!$G$11,0,10*ROW('Hygiene Data'!G92)))</f>
        <v/>
      </c>
      <c r="DY98" s="279" t="str">
        <f ca="true">+IF(OFFSET('Hygiene Data'!$G$12,0,10*ROW('Hygiene Data'!G92))="","",OFFSET('Hygiene Data'!$G$12,0,10*ROW('Hygiene Data'!G92)))</f>
        <v/>
      </c>
      <c r="DZ98" s="279" t="str">
        <f ca="true">+IF(OFFSET('Hygiene Data'!$G$13,0,10*ROW('Hygiene Data'!G92))="","",OFFSET('Hygiene Data'!$G$13,0,10*ROW('Hygiene Data'!G92)))</f>
        <v/>
      </c>
      <c r="EA98" s="279" t="str">
        <f ca="true">+IF(OFFSET('Hygiene Data'!$H$11,0,10*ROW('Hygiene Data'!H92))="","",OFFSET('Hygiene Data'!$H$11,0,10*ROW('Hygiene Data'!H92)))</f>
        <v/>
      </c>
      <c r="EB98" s="279" t="str">
        <f ca="true">+IF(OFFSET('Hygiene Data'!$H$12,0,10*ROW('Hygiene Data'!H92))="","",OFFSET('Hygiene Data'!$H$12,0,10*ROW('Hygiene Data'!H92)))</f>
        <v/>
      </c>
      <c r="EC98" s="279" t="str">
        <f ca="true">+IF(OFFSET('Hygiene Data'!$H$13,0,10*ROW('Hygiene Data'!H92))="","",OFFSET('Hygiene Data'!$H$13,0,10*ROW('Hygiene Data'!H92)))</f>
        <v/>
      </c>
      <c r="ED98" s="279" t="str">
        <f ca="true">+IF(OFFSET('Hygiene Data'!$I$11,0,10*ROW('Hygiene Data'!I92))="","",OFFSET('Hygiene Data'!$I$11,0,10*ROW('Hygiene Data'!I92)))</f>
        <v/>
      </c>
      <c r="EE98" s="279" t="str">
        <f ca="true">+IF(OFFSET('Hygiene Data'!$I$12,0,10*ROW('Hygiene Data'!I92))="","",OFFSET('Hygiene Data'!$I$12,0,10*ROW('Hygiene Data'!I92)))</f>
        <v/>
      </c>
      <c r="EF98" s="27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9"/>
      <c r="BS99" s="279" t="str">
        <f ca="true">+IF(OFFSET('Water Data'!$D$27,0,10*ROW('Water Data'!D93))="","",OFFSET('Water Data'!$D$27,0,10*ROW('Water Data'!D93)))</f>
        <v/>
      </c>
      <c r="BT99" s="279" t="str">
        <f ca="true">+IF(OFFSET('Water Data'!$D$28,0,10*ROW('Water Data'!D93))="","",OFFSET('Water Data'!$D$28,0,10*ROW('Water Data'!D93)))</f>
        <v/>
      </c>
      <c r="BU99" s="279" t="str">
        <f ca="true">+IF(OFFSET('Water Data'!$D$29,0,10*ROW('Water Data'!D93))="","",OFFSET('Water Data'!$D$29,0,10*ROW('Water Data'!D93)))</f>
        <v/>
      </c>
      <c r="BV99" s="279" t="str">
        <f ca="true">+IF(OFFSET('Water Data'!$E$27,0,10*ROW('Water Data'!E93))="","",OFFSET('Water Data'!$E$27,0,10*ROW('Water Data'!E93)))</f>
        <v/>
      </c>
      <c r="BW99" s="279" t="str">
        <f ca="true">+IF(OFFSET('Water Data'!$E$28,0,10*ROW('Water Data'!E93))="","",OFFSET('Water Data'!$E$28,0,10*ROW('Water Data'!E93)))</f>
        <v/>
      </c>
      <c r="BX99" s="279" t="str">
        <f ca="true">+IF(OFFSET('Water Data'!$E$29,0,10*ROW('Water Data'!E93))="","",OFFSET('Water Data'!$E$29,0,10*ROW('Water Data'!E93)))</f>
        <v/>
      </c>
      <c r="BY99" s="279" t="str">
        <f ca="true">+IF(OFFSET('Water Data'!$F$27,0,10*ROW('Water Data'!F93))="","",OFFSET('Water Data'!$F$27,0,10*ROW('Water Data'!F93)))</f>
        <v/>
      </c>
      <c r="BZ99" s="279" t="str">
        <f ca="true">+IF(OFFSET('Water Data'!$F$28,0,10*ROW('Water Data'!F93))="","",OFFSET('Water Data'!$F$28,0,10*ROW('Water Data'!F93)))</f>
        <v/>
      </c>
      <c r="CA99" s="279" t="str">
        <f ca="true">+IF(OFFSET('Water Data'!$F$29,0,10*ROW('Water Data'!F93))="","",OFFSET('Water Data'!$F$29,0,10*ROW('Water Data'!F93)))</f>
        <v/>
      </c>
      <c r="CB99" s="279" t="str">
        <f ca="true">+IF(OFFSET('Water Data'!$G$27,0,10*ROW('Water Data'!G93))="","",OFFSET('Water Data'!$G$27,0,10*ROW('Water Data'!G93)))</f>
        <v/>
      </c>
      <c r="CC99" s="279" t="str">
        <f ca="true">+IF(OFFSET('Water Data'!$G$28,0,10*ROW('Water Data'!G93))="","",OFFSET('Water Data'!$G$28,0,10*ROW('Water Data'!G93)))</f>
        <v/>
      </c>
      <c r="CD99" s="279" t="str">
        <f ca="true">+IF(OFFSET('Water Data'!$G$29,0,10*ROW('Water Data'!G93))="","",OFFSET('Water Data'!$G$29,0,10*ROW('Water Data'!G93)))</f>
        <v/>
      </c>
      <c r="CE99" s="279" t="str">
        <f ca="true">+IF(OFFSET('Water Data'!$H$27,0,10*ROW('Water Data'!H93))="","",OFFSET('Water Data'!$H$27,0,10*ROW('Water Data'!H93)))</f>
        <v/>
      </c>
      <c r="CF99" s="279" t="str">
        <f ca="true">+IF(OFFSET('Water Data'!$H$28,0,10*ROW('Water Data'!H93))="","",OFFSET('Water Data'!$H$28,0,10*ROW('Water Data'!H93)))</f>
        <v/>
      </c>
      <c r="CG99" s="279" t="str">
        <f ca="true">+IF(OFFSET('Water Data'!$H$29,0,10*ROW('Water Data'!H93))="","",OFFSET('Water Data'!$H$29,0,10*ROW('Water Data'!H93)))</f>
        <v/>
      </c>
      <c r="CH99" s="279" t="str">
        <f ca="true">+IF(OFFSET('Water Data'!$I$27,0,10*ROW('Water Data'!I93))="","",OFFSET('Water Data'!$I$27,0,10*ROW('Water Data'!I93)))</f>
        <v/>
      </c>
      <c r="CI99" s="279" t="str">
        <f ca="true">+IF(OFFSET('Water Data'!$I$28,0,10*ROW('Water Data'!I93))="","",OFFSET('Water Data'!$I$28,0,10*ROW('Water Data'!I93)))</f>
        <v/>
      </c>
      <c r="CJ99" s="279" t="str">
        <f ca="true">+IF(OFFSET('Water Data'!$I$29,0,10*ROW('Water Data'!I93))="","",OFFSET('Water Data'!$I$29,0,10*ROW('Water Data'!I93)))</f>
        <v/>
      </c>
      <c r="CK99" s="279" t="str">
        <f ca="true">+IF(OFFSET('Sanitation Data'!$D$28,0,10*ROW('Sanitation Data'!D93))="","",OFFSET('Sanitation Data'!$D$28,0,10*ROW('Sanitation Data'!D93)))</f>
        <v/>
      </c>
      <c r="CL99" s="279" t="str">
        <f ca="true">+IF(OFFSET('Sanitation Data'!$D$29,0,10*ROW('Sanitation Data'!D93))="","",OFFSET('Sanitation Data'!$D$29,0,10*ROW('Sanitation Data'!D93)))</f>
        <v/>
      </c>
      <c r="CM99" s="279" t="str">
        <f ca="true">+IF(OFFSET('Sanitation Data'!$D$30,0,10*ROW('Sanitation Data'!D93))="","",OFFSET('Sanitation Data'!$D$30,0,10*ROW('Sanitation Data'!D93)))</f>
        <v/>
      </c>
      <c r="CN99" s="279" t="str">
        <f ca="true">+IF(OFFSET('Sanitation Data'!$D$31,0,10*ROW('Sanitation Data'!D93))="","",OFFSET('Sanitation Data'!$D$31,0,10*ROW('Sanitation Data'!D93)))</f>
        <v/>
      </c>
      <c r="CO99" s="279" t="str">
        <f ca="true">+IF(OFFSET('Sanitation Data'!$D$32,0,10*ROW('Sanitation Data'!D93))="","",OFFSET('Sanitation Data'!$D$32,0,10*ROW('Sanitation Data'!D93)))</f>
        <v/>
      </c>
      <c r="CP99" s="279" t="str">
        <f ca="true">+IF(OFFSET('Sanitation Data'!$E$28,0,10*ROW('Sanitation Data'!E93))="","",OFFSET('Sanitation Data'!$E$28,0,10*ROW('Sanitation Data'!E93)))</f>
        <v/>
      </c>
      <c r="CQ99" s="279" t="str">
        <f ca="true">+IF(OFFSET('Sanitation Data'!$E$29,0,10*ROW('Sanitation Data'!E93))="","",OFFSET('Sanitation Data'!$E$29,0,10*ROW('Sanitation Data'!E93)))</f>
        <v/>
      </c>
      <c r="CR99" s="279" t="str">
        <f ca="true">+IF(OFFSET('Sanitation Data'!$E$30,0,10*ROW('Sanitation Data'!E93))="","",OFFSET('Sanitation Data'!$E$30,0,10*ROW('Sanitation Data'!E93)))</f>
        <v/>
      </c>
      <c r="CS99" s="279" t="str">
        <f ca="true">+IF(OFFSET('Sanitation Data'!$E$31,0,10*ROW('Sanitation Data'!E93))="","",OFFSET('Sanitation Data'!$E$31,0,10*ROW('Sanitation Data'!E93)))</f>
        <v/>
      </c>
      <c r="CT99" s="279" t="str">
        <f ca="true">+IF(OFFSET('Sanitation Data'!$E$32,0,10*ROW('Sanitation Data'!E93))="","",OFFSET('Sanitation Data'!$E$32,0,10*ROW('Sanitation Data'!E93)))</f>
        <v/>
      </c>
      <c r="CU99" s="279" t="str">
        <f ca="true">+IF(OFFSET('Sanitation Data'!$F$28,0,10*ROW('Sanitation Data'!F93))="","",OFFSET('Sanitation Data'!$F$28,0,10*ROW('Sanitation Data'!F93)))</f>
        <v/>
      </c>
      <c r="CV99" s="279" t="str">
        <f ca="true">+IF(OFFSET('Sanitation Data'!$F$29,0,10*ROW('Sanitation Data'!F93))="","",OFFSET('Sanitation Data'!$F$29,0,10*ROW('Sanitation Data'!F93)))</f>
        <v/>
      </c>
      <c r="CW99" s="279" t="str">
        <f ca="true">+IF(OFFSET('Sanitation Data'!$F$30,0,10*ROW('Sanitation Data'!F93))="","",OFFSET('Sanitation Data'!$F$30,0,10*ROW('Sanitation Data'!F93)))</f>
        <v/>
      </c>
      <c r="CX99" s="279" t="str">
        <f ca="true">+IF(OFFSET('Sanitation Data'!$F$31,0,10*ROW('Sanitation Data'!F93))="","",OFFSET('Sanitation Data'!$F$31,0,10*ROW('Sanitation Data'!F93)))</f>
        <v/>
      </c>
      <c r="CY99" s="279" t="str">
        <f ca="true">+IF(OFFSET('Sanitation Data'!$F$32,0,10*ROW('Sanitation Data'!F93))="","",OFFSET('Sanitation Data'!$F$32,0,10*ROW('Sanitation Data'!F93)))</f>
        <v/>
      </c>
      <c r="CZ99" s="279" t="str">
        <f ca="true">+IF(OFFSET('Sanitation Data'!$G$28,0,10*ROW('Sanitation Data'!G93))="","",OFFSET('Sanitation Data'!$G$28,0,10*ROW('Sanitation Data'!G93)))</f>
        <v/>
      </c>
      <c r="DA99" s="279" t="str">
        <f ca="true">+IF(OFFSET('Sanitation Data'!$G$29,0,10*ROW('Sanitation Data'!G93))="","",OFFSET('Sanitation Data'!$G$29,0,10*ROW('Sanitation Data'!G93)))</f>
        <v/>
      </c>
      <c r="DB99" s="279" t="str">
        <f ca="true">+IF(OFFSET('Sanitation Data'!$G$30,0,10*ROW('Sanitation Data'!G93))="","",OFFSET('Sanitation Data'!$G$30,0,10*ROW('Sanitation Data'!G93)))</f>
        <v/>
      </c>
      <c r="DC99" s="279" t="str">
        <f ca="true">+IF(OFFSET('Sanitation Data'!$G$31,0,10*ROW('Sanitation Data'!G93))="","",OFFSET('Sanitation Data'!$G$31,0,10*ROW('Sanitation Data'!G93)))</f>
        <v/>
      </c>
      <c r="DD99" s="279" t="str">
        <f ca="true">+IF(OFFSET('Sanitation Data'!$G$32,0,10*ROW('Sanitation Data'!G93))="","",OFFSET('Sanitation Data'!$G$32,0,10*ROW('Sanitation Data'!G93)))</f>
        <v/>
      </c>
      <c r="DE99" s="279" t="str">
        <f ca="true">+IF(OFFSET('Sanitation Data'!$H$28,0,10*ROW('Sanitation Data'!H93))="","",OFFSET('Sanitation Data'!$H$28,0,10*ROW('Sanitation Data'!H93)))</f>
        <v/>
      </c>
      <c r="DF99" s="279" t="str">
        <f ca="true">+IF(OFFSET('Sanitation Data'!$H$29,0,10*ROW('Sanitation Data'!H93))="","",OFFSET('Sanitation Data'!$H$29,0,10*ROW('Sanitation Data'!H93)))</f>
        <v/>
      </c>
      <c r="DG99" s="279" t="str">
        <f ca="true">+IF(OFFSET('Sanitation Data'!$H$30,0,10*ROW('Sanitation Data'!H93))="","",OFFSET('Sanitation Data'!$H$30,0,10*ROW('Sanitation Data'!H93)))</f>
        <v/>
      </c>
      <c r="DH99" s="279" t="str">
        <f ca="true">+IF(OFFSET('Sanitation Data'!$H$31,0,10*ROW('Sanitation Data'!H93))="","",OFFSET('Sanitation Data'!$H$31,0,10*ROW('Sanitation Data'!H93)))</f>
        <v/>
      </c>
      <c r="DI99" s="279" t="str">
        <f ca="true">+IF(OFFSET('Sanitation Data'!$H$32,0,10*ROW('Sanitation Data'!H93))="","",OFFSET('Sanitation Data'!$H$32,0,10*ROW('Sanitation Data'!H93)))</f>
        <v/>
      </c>
      <c r="DJ99" s="279" t="str">
        <f ca="true">+IF(OFFSET('Sanitation Data'!$I$28,0,10*ROW('Sanitation Data'!I93))="","",OFFSET('Sanitation Data'!$I$28,0,10*ROW('Sanitation Data'!I93)))</f>
        <v/>
      </c>
      <c r="DK99" s="279" t="str">
        <f ca="true">+IF(OFFSET('Sanitation Data'!$I$29,0,10*ROW('Sanitation Data'!I93))="","",OFFSET('Sanitation Data'!$I$29,0,10*ROW('Sanitation Data'!I93)))</f>
        <v/>
      </c>
      <c r="DL99" s="279" t="str">
        <f ca="true">+IF(OFFSET('Sanitation Data'!$I$30,0,10*ROW('Sanitation Data'!I93))="","",OFFSET('Sanitation Data'!$I$30,0,10*ROW('Sanitation Data'!I93)))</f>
        <v/>
      </c>
      <c r="DM99" s="279" t="str">
        <f ca="true">+IF(OFFSET('Sanitation Data'!$I$31,0,10*ROW('Sanitation Data'!I93))="","",OFFSET('Sanitation Data'!$I$31,0,10*ROW('Sanitation Data'!I93)))</f>
        <v/>
      </c>
      <c r="DN99" s="279" t="str">
        <f ca="true">+IF(OFFSET('Sanitation Data'!$I$32,0,10*ROW('Sanitation Data'!I93))="","",OFFSET('Sanitation Data'!$I$32,0,10*ROW('Sanitation Data'!I93)))</f>
        <v/>
      </c>
      <c r="DO99" s="279" t="str">
        <f ca="true">+IF(OFFSET('Hygiene Data'!$D$11,0,10*ROW('Hygiene Data'!D93))="","",OFFSET('Hygiene Data'!$D$11,0,10*ROW('Hygiene Data'!D93)))</f>
        <v/>
      </c>
      <c r="DP99" s="279" t="str">
        <f ca="true">+IF(OFFSET('Hygiene Data'!$D$12,0,10*ROW('Hygiene Data'!D93))="","",OFFSET('Hygiene Data'!$D$12,0,10*ROW('Hygiene Data'!D93)))</f>
        <v/>
      </c>
      <c r="DQ99" s="279" t="str">
        <f ca="true">+IF(OFFSET('Hygiene Data'!$D$13,0,10*ROW('Hygiene Data'!D93))="","",OFFSET('Hygiene Data'!$D$13,0,10*ROW('Hygiene Data'!D93)))</f>
        <v/>
      </c>
      <c r="DR99" s="279" t="str">
        <f ca="true">+IF(OFFSET('Hygiene Data'!$E$11,0,10*ROW('Hygiene Data'!E93))="","",OFFSET('Hygiene Data'!$E$11,0,10*ROW('Hygiene Data'!E93)))</f>
        <v/>
      </c>
      <c r="DS99" s="279" t="str">
        <f ca="true">+IF(OFFSET('Hygiene Data'!$E$12,0,10*ROW('Hygiene Data'!E93))="","",OFFSET('Hygiene Data'!$E$12,0,10*ROW('Hygiene Data'!E93)))</f>
        <v/>
      </c>
      <c r="DT99" s="279" t="str">
        <f ca="true">+IF(OFFSET('Hygiene Data'!$E$13,0,10*ROW('Hygiene Data'!E93))="","",OFFSET('Hygiene Data'!$E$13,0,10*ROW('Hygiene Data'!E93)))</f>
        <v/>
      </c>
      <c r="DU99" s="279" t="str">
        <f ca="true">+IF(OFFSET('Hygiene Data'!$F$11,0,10*ROW('Hygiene Data'!F93))="","",OFFSET('Hygiene Data'!$F$11,0,10*ROW('Hygiene Data'!F93)))</f>
        <v/>
      </c>
      <c r="DV99" s="279" t="str">
        <f ca="true">+IF(OFFSET('Hygiene Data'!$F$12,0,10*ROW('Hygiene Data'!F93))="","",OFFSET('Hygiene Data'!$F$12,0,10*ROW('Hygiene Data'!F93)))</f>
        <v/>
      </c>
      <c r="DW99" s="279" t="str">
        <f ca="true">+IF(OFFSET('Hygiene Data'!$F$13,0,10*ROW('Hygiene Data'!F93))="","",OFFSET('Hygiene Data'!$F$13,0,10*ROW('Hygiene Data'!F93)))</f>
        <v/>
      </c>
      <c r="DX99" s="279" t="str">
        <f ca="true">+IF(OFFSET('Hygiene Data'!$G$11,0,10*ROW('Hygiene Data'!G93))="","",OFFSET('Hygiene Data'!$G$11,0,10*ROW('Hygiene Data'!G93)))</f>
        <v/>
      </c>
      <c r="DY99" s="279" t="str">
        <f ca="true">+IF(OFFSET('Hygiene Data'!$G$12,0,10*ROW('Hygiene Data'!G93))="","",OFFSET('Hygiene Data'!$G$12,0,10*ROW('Hygiene Data'!G93)))</f>
        <v/>
      </c>
      <c r="DZ99" s="279" t="str">
        <f ca="true">+IF(OFFSET('Hygiene Data'!$G$13,0,10*ROW('Hygiene Data'!G93))="","",OFFSET('Hygiene Data'!$G$13,0,10*ROW('Hygiene Data'!G93)))</f>
        <v/>
      </c>
      <c r="EA99" s="279" t="str">
        <f ca="true">+IF(OFFSET('Hygiene Data'!$H$11,0,10*ROW('Hygiene Data'!H93))="","",OFFSET('Hygiene Data'!$H$11,0,10*ROW('Hygiene Data'!H93)))</f>
        <v/>
      </c>
      <c r="EB99" s="279" t="str">
        <f ca="true">+IF(OFFSET('Hygiene Data'!$H$12,0,10*ROW('Hygiene Data'!H93))="","",OFFSET('Hygiene Data'!$H$12,0,10*ROW('Hygiene Data'!H93)))</f>
        <v/>
      </c>
      <c r="EC99" s="279" t="str">
        <f ca="true">+IF(OFFSET('Hygiene Data'!$H$13,0,10*ROW('Hygiene Data'!H93))="","",OFFSET('Hygiene Data'!$H$13,0,10*ROW('Hygiene Data'!H93)))</f>
        <v/>
      </c>
      <c r="ED99" s="279" t="str">
        <f ca="true">+IF(OFFSET('Hygiene Data'!$I$11,0,10*ROW('Hygiene Data'!I93))="","",OFFSET('Hygiene Data'!$I$11,0,10*ROW('Hygiene Data'!I93)))</f>
        <v/>
      </c>
      <c r="EE99" s="279" t="str">
        <f ca="true">+IF(OFFSET('Hygiene Data'!$I$12,0,10*ROW('Hygiene Data'!I93))="","",OFFSET('Hygiene Data'!$I$12,0,10*ROW('Hygiene Data'!I93)))</f>
        <v/>
      </c>
      <c r="EF99" s="27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9"/>
      <c r="BS100" s="279" t="str">
        <f ca="true">+IF(OFFSET('Water Data'!$D$27,0,10*ROW('Water Data'!D94))="","",OFFSET('Water Data'!$D$27,0,10*ROW('Water Data'!D94)))</f>
        <v/>
      </c>
      <c r="BT100" s="279" t="str">
        <f ca="true">+IF(OFFSET('Water Data'!$D$28,0,10*ROW('Water Data'!D94))="","",OFFSET('Water Data'!$D$28,0,10*ROW('Water Data'!D94)))</f>
        <v/>
      </c>
      <c r="BU100" s="279" t="str">
        <f ca="true">+IF(OFFSET('Water Data'!$D$29,0,10*ROW('Water Data'!D94))="","",OFFSET('Water Data'!$D$29,0,10*ROW('Water Data'!D94)))</f>
        <v/>
      </c>
      <c r="BV100" s="279" t="str">
        <f ca="true">+IF(OFFSET('Water Data'!$E$27,0,10*ROW('Water Data'!E94))="","",OFFSET('Water Data'!$E$27,0,10*ROW('Water Data'!E94)))</f>
        <v/>
      </c>
      <c r="BW100" s="279" t="str">
        <f ca="true">+IF(OFFSET('Water Data'!$E$28,0,10*ROW('Water Data'!E94))="","",OFFSET('Water Data'!$E$28,0,10*ROW('Water Data'!E94)))</f>
        <v/>
      </c>
      <c r="BX100" s="279" t="str">
        <f ca="true">+IF(OFFSET('Water Data'!$E$29,0,10*ROW('Water Data'!E94))="","",OFFSET('Water Data'!$E$29,0,10*ROW('Water Data'!E94)))</f>
        <v/>
      </c>
      <c r="BY100" s="279" t="str">
        <f ca="true">+IF(OFFSET('Water Data'!$F$27,0,10*ROW('Water Data'!F94))="","",OFFSET('Water Data'!$F$27,0,10*ROW('Water Data'!F94)))</f>
        <v/>
      </c>
      <c r="BZ100" s="279" t="str">
        <f ca="true">+IF(OFFSET('Water Data'!$F$28,0,10*ROW('Water Data'!F94))="","",OFFSET('Water Data'!$F$28,0,10*ROW('Water Data'!F94)))</f>
        <v/>
      </c>
      <c r="CA100" s="279" t="str">
        <f ca="true">+IF(OFFSET('Water Data'!$F$29,0,10*ROW('Water Data'!F94))="","",OFFSET('Water Data'!$F$29,0,10*ROW('Water Data'!F94)))</f>
        <v/>
      </c>
      <c r="CB100" s="279" t="str">
        <f ca="true">+IF(OFFSET('Water Data'!$G$27,0,10*ROW('Water Data'!G94))="","",OFFSET('Water Data'!$G$27,0,10*ROW('Water Data'!G94)))</f>
        <v/>
      </c>
      <c r="CC100" s="279" t="str">
        <f ca="true">+IF(OFFSET('Water Data'!$G$28,0,10*ROW('Water Data'!G94))="","",OFFSET('Water Data'!$G$28,0,10*ROW('Water Data'!G94)))</f>
        <v/>
      </c>
      <c r="CD100" s="279" t="str">
        <f ca="true">+IF(OFFSET('Water Data'!$G$29,0,10*ROW('Water Data'!G94))="","",OFFSET('Water Data'!$G$29,0,10*ROW('Water Data'!G94)))</f>
        <v/>
      </c>
      <c r="CE100" s="279" t="str">
        <f ca="true">+IF(OFFSET('Water Data'!$H$27,0,10*ROW('Water Data'!H94))="","",OFFSET('Water Data'!$H$27,0,10*ROW('Water Data'!H94)))</f>
        <v/>
      </c>
      <c r="CF100" s="279" t="str">
        <f ca="true">+IF(OFFSET('Water Data'!$H$28,0,10*ROW('Water Data'!H94))="","",OFFSET('Water Data'!$H$28,0,10*ROW('Water Data'!H94)))</f>
        <v/>
      </c>
      <c r="CG100" s="279" t="str">
        <f ca="true">+IF(OFFSET('Water Data'!$H$29,0,10*ROW('Water Data'!H94))="","",OFFSET('Water Data'!$H$29,0,10*ROW('Water Data'!H94)))</f>
        <v/>
      </c>
      <c r="CH100" s="279" t="str">
        <f ca="true">+IF(OFFSET('Water Data'!$I$27,0,10*ROW('Water Data'!I94))="","",OFFSET('Water Data'!$I$27,0,10*ROW('Water Data'!I94)))</f>
        <v/>
      </c>
      <c r="CI100" s="279" t="str">
        <f ca="true">+IF(OFFSET('Water Data'!$I$28,0,10*ROW('Water Data'!I94))="","",OFFSET('Water Data'!$I$28,0,10*ROW('Water Data'!I94)))</f>
        <v/>
      </c>
      <c r="CJ100" s="279" t="str">
        <f ca="true">+IF(OFFSET('Water Data'!$I$29,0,10*ROW('Water Data'!I94))="","",OFFSET('Water Data'!$I$29,0,10*ROW('Water Data'!I94)))</f>
        <v/>
      </c>
      <c r="CK100" s="279" t="str">
        <f ca="true">+IF(OFFSET('Sanitation Data'!$D$28,0,10*ROW('Sanitation Data'!D94))="","",OFFSET('Sanitation Data'!$D$28,0,10*ROW('Sanitation Data'!D94)))</f>
        <v/>
      </c>
      <c r="CL100" s="279" t="str">
        <f ca="true">+IF(OFFSET('Sanitation Data'!$D$29,0,10*ROW('Sanitation Data'!D94))="","",OFFSET('Sanitation Data'!$D$29,0,10*ROW('Sanitation Data'!D94)))</f>
        <v/>
      </c>
      <c r="CM100" s="279" t="str">
        <f ca="true">+IF(OFFSET('Sanitation Data'!$D$30,0,10*ROW('Sanitation Data'!D94))="","",OFFSET('Sanitation Data'!$D$30,0,10*ROW('Sanitation Data'!D94)))</f>
        <v/>
      </c>
      <c r="CN100" s="279" t="str">
        <f ca="true">+IF(OFFSET('Sanitation Data'!$D$31,0,10*ROW('Sanitation Data'!D94))="","",OFFSET('Sanitation Data'!$D$31,0,10*ROW('Sanitation Data'!D94)))</f>
        <v/>
      </c>
      <c r="CO100" s="279" t="str">
        <f ca="true">+IF(OFFSET('Sanitation Data'!$D$32,0,10*ROW('Sanitation Data'!D94))="","",OFFSET('Sanitation Data'!$D$32,0,10*ROW('Sanitation Data'!D94)))</f>
        <v/>
      </c>
      <c r="CP100" s="279" t="str">
        <f ca="true">+IF(OFFSET('Sanitation Data'!$E$28,0,10*ROW('Sanitation Data'!E94))="","",OFFSET('Sanitation Data'!$E$28,0,10*ROW('Sanitation Data'!E94)))</f>
        <v/>
      </c>
      <c r="CQ100" s="279" t="str">
        <f ca="true">+IF(OFFSET('Sanitation Data'!$E$29,0,10*ROW('Sanitation Data'!E94))="","",OFFSET('Sanitation Data'!$E$29,0,10*ROW('Sanitation Data'!E94)))</f>
        <v/>
      </c>
      <c r="CR100" s="279" t="str">
        <f ca="true">+IF(OFFSET('Sanitation Data'!$E$30,0,10*ROW('Sanitation Data'!E94))="","",OFFSET('Sanitation Data'!$E$30,0,10*ROW('Sanitation Data'!E94)))</f>
        <v/>
      </c>
      <c r="CS100" s="279" t="str">
        <f ca="true">+IF(OFFSET('Sanitation Data'!$E$31,0,10*ROW('Sanitation Data'!E94))="","",OFFSET('Sanitation Data'!$E$31,0,10*ROW('Sanitation Data'!E94)))</f>
        <v/>
      </c>
      <c r="CT100" s="279" t="str">
        <f ca="true">+IF(OFFSET('Sanitation Data'!$E$32,0,10*ROW('Sanitation Data'!E94))="","",OFFSET('Sanitation Data'!$E$32,0,10*ROW('Sanitation Data'!E94)))</f>
        <v/>
      </c>
      <c r="CU100" s="279" t="str">
        <f ca="true">+IF(OFFSET('Sanitation Data'!$F$28,0,10*ROW('Sanitation Data'!F94))="","",OFFSET('Sanitation Data'!$F$28,0,10*ROW('Sanitation Data'!F94)))</f>
        <v/>
      </c>
      <c r="CV100" s="279" t="str">
        <f ca="true">+IF(OFFSET('Sanitation Data'!$F$29,0,10*ROW('Sanitation Data'!F94))="","",OFFSET('Sanitation Data'!$F$29,0,10*ROW('Sanitation Data'!F94)))</f>
        <v/>
      </c>
      <c r="CW100" s="279" t="str">
        <f ca="true">+IF(OFFSET('Sanitation Data'!$F$30,0,10*ROW('Sanitation Data'!F94))="","",OFFSET('Sanitation Data'!$F$30,0,10*ROW('Sanitation Data'!F94)))</f>
        <v/>
      </c>
      <c r="CX100" s="279" t="str">
        <f ca="true">+IF(OFFSET('Sanitation Data'!$F$31,0,10*ROW('Sanitation Data'!F94))="","",OFFSET('Sanitation Data'!$F$31,0,10*ROW('Sanitation Data'!F94)))</f>
        <v/>
      </c>
      <c r="CY100" s="279" t="str">
        <f ca="true">+IF(OFFSET('Sanitation Data'!$F$32,0,10*ROW('Sanitation Data'!F94))="","",OFFSET('Sanitation Data'!$F$32,0,10*ROW('Sanitation Data'!F94)))</f>
        <v/>
      </c>
      <c r="CZ100" s="279" t="str">
        <f ca="true">+IF(OFFSET('Sanitation Data'!$G$28,0,10*ROW('Sanitation Data'!G94))="","",OFFSET('Sanitation Data'!$G$28,0,10*ROW('Sanitation Data'!G94)))</f>
        <v/>
      </c>
      <c r="DA100" s="279" t="str">
        <f ca="true">+IF(OFFSET('Sanitation Data'!$G$29,0,10*ROW('Sanitation Data'!G94))="","",OFFSET('Sanitation Data'!$G$29,0,10*ROW('Sanitation Data'!G94)))</f>
        <v/>
      </c>
      <c r="DB100" s="279" t="str">
        <f ca="true">+IF(OFFSET('Sanitation Data'!$G$30,0,10*ROW('Sanitation Data'!G94))="","",OFFSET('Sanitation Data'!$G$30,0,10*ROW('Sanitation Data'!G94)))</f>
        <v/>
      </c>
      <c r="DC100" s="279" t="str">
        <f ca="true">+IF(OFFSET('Sanitation Data'!$G$31,0,10*ROW('Sanitation Data'!G94))="","",OFFSET('Sanitation Data'!$G$31,0,10*ROW('Sanitation Data'!G94)))</f>
        <v/>
      </c>
      <c r="DD100" s="279" t="str">
        <f ca="true">+IF(OFFSET('Sanitation Data'!$G$32,0,10*ROW('Sanitation Data'!G94))="","",OFFSET('Sanitation Data'!$G$32,0,10*ROW('Sanitation Data'!G94)))</f>
        <v/>
      </c>
      <c r="DE100" s="279" t="str">
        <f ca="true">+IF(OFFSET('Sanitation Data'!$H$28,0,10*ROW('Sanitation Data'!H94))="","",OFFSET('Sanitation Data'!$H$28,0,10*ROW('Sanitation Data'!H94)))</f>
        <v/>
      </c>
      <c r="DF100" s="279" t="str">
        <f ca="true">+IF(OFFSET('Sanitation Data'!$H$29,0,10*ROW('Sanitation Data'!H94))="","",OFFSET('Sanitation Data'!$H$29,0,10*ROW('Sanitation Data'!H94)))</f>
        <v/>
      </c>
      <c r="DG100" s="279" t="str">
        <f ca="true">+IF(OFFSET('Sanitation Data'!$H$30,0,10*ROW('Sanitation Data'!H94))="","",OFFSET('Sanitation Data'!$H$30,0,10*ROW('Sanitation Data'!H94)))</f>
        <v/>
      </c>
      <c r="DH100" s="279" t="str">
        <f ca="true">+IF(OFFSET('Sanitation Data'!$H$31,0,10*ROW('Sanitation Data'!H94))="","",OFFSET('Sanitation Data'!$H$31,0,10*ROW('Sanitation Data'!H94)))</f>
        <v/>
      </c>
      <c r="DI100" s="279" t="str">
        <f ca="true">+IF(OFFSET('Sanitation Data'!$H$32,0,10*ROW('Sanitation Data'!H94))="","",OFFSET('Sanitation Data'!$H$32,0,10*ROW('Sanitation Data'!H94)))</f>
        <v/>
      </c>
      <c r="DJ100" s="279" t="str">
        <f ca="true">+IF(OFFSET('Sanitation Data'!$I$28,0,10*ROW('Sanitation Data'!I94))="","",OFFSET('Sanitation Data'!$I$28,0,10*ROW('Sanitation Data'!I94)))</f>
        <v/>
      </c>
      <c r="DK100" s="279" t="str">
        <f ca="true">+IF(OFFSET('Sanitation Data'!$I$29,0,10*ROW('Sanitation Data'!I94))="","",OFFSET('Sanitation Data'!$I$29,0,10*ROW('Sanitation Data'!I94)))</f>
        <v/>
      </c>
      <c r="DL100" s="279" t="str">
        <f ca="true">+IF(OFFSET('Sanitation Data'!$I$30,0,10*ROW('Sanitation Data'!I94))="","",OFFSET('Sanitation Data'!$I$30,0,10*ROW('Sanitation Data'!I94)))</f>
        <v/>
      </c>
      <c r="DM100" s="279" t="str">
        <f ca="true">+IF(OFFSET('Sanitation Data'!$I$31,0,10*ROW('Sanitation Data'!I94))="","",OFFSET('Sanitation Data'!$I$31,0,10*ROW('Sanitation Data'!I94)))</f>
        <v/>
      </c>
      <c r="DN100" s="279" t="str">
        <f ca="true">+IF(OFFSET('Sanitation Data'!$I$32,0,10*ROW('Sanitation Data'!I94))="","",OFFSET('Sanitation Data'!$I$32,0,10*ROW('Sanitation Data'!I94)))</f>
        <v/>
      </c>
      <c r="DO100" s="279" t="str">
        <f ca="true">+IF(OFFSET('Hygiene Data'!$D$11,0,10*ROW('Hygiene Data'!D94))="","",OFFSET('Hygiene Data'!$D$11,0,10*ROW('Hygiene Data'!D94)))</f>
        <v/>
      </c>
      <c r="DP100" s="279" t="str">
        <f ca="true">+IF(OFFSET('Hygiene Data'!$D$12,0,10*ROW('Hygiene Data'!D94))="","",OFFSET('Hygiene Data'!$D$12,0,10*ROW('Hygiene Data'!D94)))</f>
        <v/>
      </c>
      <c r="DQ100" s="279" t="str">
        <f ca="true">+IF(OFFSET('Hygiene Data'!$D$13,0,10*ROW('Hygiene Data'!D94))="","",OFFSET('Hygiene Data'!$D$13,0,10*ROW('Hygiene Data'!D94)))</f>
        <v/>
      </c>
      <c r="DR100" s="279" t="str">
        <f ca="true">+IF(OFFSET('Hygiene Data'!$E$11,0,10*ROW('Hygiene Data'!E94))="","",OFFSET('Hygiene Data'!$E$11,0,10*ROW('Hygiene Data'!E94)))</f>
        <v/>
      </c>
      <c r="DS100" s="279" t="str">
        <f ca="true">+IF(OFFSET('Hygiene Data'!$E$12,0,10*ROW('Hygiene Data'!E94))="","",OFFSET('Hygiene Data'!$E$12,0,10*ROW('Hygiene Data'!E94)))</f>
        <v/>
      </c>
      <c r="DT100" s="279" t="str">
        <f ca="true">+IF(OFFSET('Hygiene Data'!$E$13,0,10*ROW('Hygiene Data'!E94))="","",OFFSET('Hygiene Data'!$E$13,0,10*ROW('Hygiene Data'!E94)))</f>
        <v/>
      </c>
      <c r="DU100" s="279" t="str">
        <f ca="true">+IF(OFFSET('Hygiene Data'!$F$11,0,10*ROW('Hygiene Data'!F94))="","",OFFSET('Hygiene Data'!$F$11,0,10*ROW('Hygiene Data'!F94)))</f>
        <v/>
      </c>
      <c r="DV100" s="279" t="str">
        <f ca="true">+IF(OFFSET('Hygiene Data'!$F$12,0,10*ROW('Hygiene Data'!F94))="","",OFFSET('Hygiene Data'!$F$12,0,10*ROW('Hygiene Data'!F94)))</f>
        <v/>
      </c>
      <c r="DW100" s="279" t="str">
        <f ca="true">+IF(OFFSET('Hygiene Data'!$F$13,0,10*ROW('Hygiene Data'!F94))="","",OFFSET('Hygiene Data'!$F$13,0,10*ROW('Hygiene Data'!F94)))</f>
        <v/>
      </c>
      <c r="DX100" s="279" t="str">
        <f ca="true">+IF(OFFSET('Hygiene Data'!$G$11,0,10*ROW('Hygiene Data'!G94))="","",OFFSET('Hygiene Data'!$G$11,0,10*ROW('Hygiene Data'!G94)))</f>
        <v/>
      </c>
      <c r="DY100" s="279" t="str">
        <f ca="true">+IF(OFFSET('Hygiene Data'!$G$12,0,10*ROW('Hygiene Data'!G94))="","",OFFSET('Hygiene Data'!$G$12,0,10*ROW('Hygiene Data'!G94)))</f>
        <v/>
      </c>
      <c r="DZ100" s="279" t="str">
        <f ca="true">+IF(OFFSET('Hygiene Data'!$G$13,0,10*ROW('Hygiene Data'!G94))="","",OFFSET('Hygiene Data'!$G$13,0,10*ROW('Hygiene Data'!G94)))</f>
        <v/>
      </c>
      <c r="EA100" s="279" t="str">
        <f ca="true">+IF(OFFSET('Hygiene Data'!$H$11,0,10*ROW('Hygiene Data'!H94))="","",OFFSET('Hygiene Data'!$H$11,0,10*ROW('Hygiene Data'!H94)))</f>
        <v/>
      </c>
      <c r="EB100" s="279" t="str">
        <f ca="true">+IF(OFFSET('Hygiene Data'!$H$12,0,10*ROW('Hygiene Data'!H94))="","",OFFSET('Hygiene Data'!$H$12,0,10*ROW('Hygiene Data'!H94)))</f>
        <v/>
      </c>
      <c r="EC100" s="279" t="str">
        <f ca="true">+IF(OFFSET('Hygiene Data'!$H$13,0,10*ROW('Hygiene Data'!H94))="","",OFFSET('Hygiene Data'!$H$13,0,10*ROW('Hygiene Data'!H94)))</f>
        <v/>
      </c>
      <c r="ED100" s="279" t="str">
        <f ca="true">+IF(OFFSET('Hygiene Data'!$I$11,0,10*ROW('Hygiene Data'!I94))="","",OFFSET('Hygiene Data'!$I$11,0,10*ROW('Hygiene Data'!I94)))</f>
        <v/>
      </c>
      <c r="EE100" s="279" t="str">
        <f ca="true">+IF(OFFSET('Hygiene Data'!$I$12,0,10*ROW('Hygiene Data'!I94))="","",OFFSET('Hygiene Data'!$I$12,0,10*ROW('Hygiene Data'!I94)))</f>
        <v/>
      </c>
      <c r="EF100" s="27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9"/>
      <c r="BS101" s="279" t="str">
        <f ca="true">+IF(OFFSET('Water Data'!$D$27,0,10*ROW('Water Data'!D95))="","",OFFSET('Water Data'!$D$27,0,10*ROW('Water Data'!D95)))</f>
        <v/>
      </c>
      <c r="BT101" s="279" t="str">
        <f ca="true">+IF(OFFSET('Water Data'!$D$28,0,10*ROW('Water Data'!D95))="","",OFFSET('Water Data'!$D$28,0,10*ROW('Water Data'!D95)))</f>
        <v/>
      </c>
      <c r="BU101" s="279" t="str">
        <f ca="true">+IF(OFFSET('Water Data'!$D$29,0,10*ROW('Water Data'!D95))="","",OFFSET('Water Data'!$D$29,0,10*ROW('Water Data'!D95)))</f>
        <v/>
      </c>
      <c r="BV101" s="279" t="str">
        <f ca="true">+IF(OFFSET('Water Data'!$E$27,0,10*ROW('Water Data'!E95))="","",OFFSET('Water Data'!$E$27,0,10*ROW('Water Data'!E95)))</f>
        <v/>
      </c>
      <c r="BW101" s="279" t="str">
        <f ca="true">+IF(OFFSET('Water Data'!$E$28,0,10*ROW('Water Data'!E95))="","",OFFSET('Water Data'!$E$28,0,10*ROW('Water Data'!E95)))</f>
        <v/>
      </c>
      <c r="BX101" s="279" t="str">
        <f ca="true">+IF(OFFSET('Water Data'!$E$29,0,10*ROW('Water Data'!E95))="","",OFFSET('Water Data'!$E$29,0,10*ROW('Water Data'!E95)))</f>
        <v/>
      </c>
      <c r="BY101" s="279" t="str">
        <f ca="true">+IF(OFFSET('Water Data'!$F$27,0,10*ROW('Water Data'!F95))="","",OFFSET('Water Data'!$F$27,0,10*ROW('Water Data'!F95)))</f>
        <v/>
      </c>
      <c r="BZ101" s="279" t="str">
        <f ca="true">+IF(OFFSET('Water Data'!$F$28,0,10*ROW('Water Data'!F95))="","",OFFSET('Water Data'!$F$28,0,10*ROW('Water Data'!F95)))</f>
        <v/>
      </c>
      <c r="CA101" s="279" t="str">
        <f ca="true">+IF(OFFSET('Water Data'!$F$29,0,10*ROW('Water Data'!F95))="","",OFFSET('Water Data'!$F$29,0,10*ROW('Water Data'!F95)))</f>
        <v/>
      </c>
      <c r="CB101" s="279" t="str">
        <f ca="true">+IF(OFFSET('Water Data'!$G$27,0,10*ROW('Water Data'!G95))="","",OFFSET('Water Data'!$G$27,0,10*ROW('Water Data'!G95)))</f>
        <v/>
      </c>
      <c r="CC101" s="279" t="str">
        <f ca="true">+IF(OFFSET('Water Data'!$G$28,0,10*ROW('Water Data'!G95))="","",OFFSET('Water Data'!$G$28,0,10*ROW('Water Data'!G95)))</f>
        <v/>
      </c>
      <c r="CD101" s="279" t="str">
        <f ca="true">+IF(OFFSET('Water Data'!$G$29,0,10*ROW('Water Data'!G95))="","",OFFSET('Water Data'!$G$29,0,10*ROW('Water Data'!G95)))</f>
        <v/>
      </c>
      <c r="CE101" s="279" t="str">
        <f ca="true">+IF(OFFSET('Water Data'!$H$27,0,10*ROW('Water Data'!H95))="","",OFFSET('Water Data'!$H$27,0,10*ROW('Water Data'!H95)))</f>
        <v/>
      </c>
      <c r="CF101" s="279" t="str">
        <f ca="true">+IF(OFFSET('Water Data'!$H$28,0,10*ROW('Water Data'!H95))="","",OFFSET('Water Data'!$H$28,0,10*ROW('Water Data'!H95)))</f>
        <v/>
      </c>
      <c r="CG101" s="279" t="str">
        <f ca="true">+IF(OFFSET('Water Data'!$H$29,0,10*ROW('Water Data'!H95))="","",OFFSET('Water Data'!$H$29,0,10*ROW('Water Data'!H95)))</f>
        <v/>
      </c>
      <c r="CH101" s="279" t="str">
        <f ca="true">+IF(OFFSET('Water Data'!$I$27,0,10*ROW('Water Data'!I95))="","",OFFSET('Water Data'!$I$27,0,10*ROW('Water Data'!I95)))</f>
        <v/>
      </c>
      <c r="CI101" s="279" t="str">
        <f ca="true">+IF(OFFSET('Water Data'!$I$28,0,10*ROW('Water Data'!I95))="","",OFFSET('Water Data'!$I$28,0,10*ROW('Water Data'!I95)))</f>
        <v/>
      </c>
      <c r="CJ101" s="279" t="str">
        <f ca="true">+IF(OFFSET('Water Data'!$I$29,0,10*ROW('Water Data'!I95))="","",OFFSET('Water Data'!$I$29,0,10*ROW('Water Data'!I95)))</f>
        <v/>
      </c>
      <c r="CK101" s="279" t="str">
        <f ca="true">+IF(OFFSET('Sanitation Data'!$D$28,0,10*ROW('Sanitation Data'!D95))="","",OFFSET('Sanitation Data'!$D$28,0,10*ROW('Sanitation Data'!D95)))</f>
        <v/>
      </c>
      <c r="CL101" s="279" t="str">
        <f ca="true">+IF(OFFSET('Sanitation Data'!$D$29,0,10*ROW('Sanitation Data'!D95))="","",OFFSET('Sanitation Data'!$D$29,0,10*ROW('Sanitation Data'!D95)))</f>
        <v/>
      </c>
      <c r="CM101" s="279" t="str">
        <f ca="true">+IF(OFFSET('Sanitation Data'!$D$30,0,10*ROW('Sanitation Data'!D95))="","",OFFSET('Sanitation Data'!$D$30,0,10*ROW('Sanitation Data'!D95)))</f>
        <v/>
      </c>
      <c r="CN101" s="279" t="str">
        <f ca="true">+IF(OFFSET('Sanitation Data'!$D$31,0,10*ROW('Sanitation Data'!D95))="","",OFFSET('Sanitation Data'!$D$31,0,10*ROW('Sanitation Data'!D95)))</f>
        <v/>
      </c>
      <c r="CO101" s="279" t="str">
        <f ca="true">+IF(OFFSET('Sanitation Data'!$D$32,0,10*ROW('Sanitation Data'!D95))="","",OFFSET('Sanitation Data'!$D$32,0,10*ROW('Sanitation Data'!D95)))</f>
        <v/>
      </c>
      <c r="CP101" s="279" t="str">
        <f ca="true">+IF(OFFSET('Sanitation Data'!$E$28,0,10*ROW('Sanitation Data'!E95))="","",OFFSET('Sanitation Data'!$E$28,0,10*ROW('Sanitation Data'!E95)))</f>
        <v/>
      </c>
      <c r="CQ101" s="279" t="str">
        <f ca="true">+IF(OFFSET('Sanitation Data'!$E$29,0,10*ROW('Sanitation Data'!E95))="","",OFFSET('Sanitation Data'!$E$29,0,10*ROW('Sanitation Data'!E95)))</f>
        <v/>
      </c>
      <c r="CR101" s="279" t="str">
        <f ca="true">+IF(OFFSET('Sanitation Data'!$E$30,0,10*ROW('Sanitation Data'!E95))="","",OFFSET('Sanitation Data'!$E$30,0,10*ROW('Sanitation Data'!E95)))</f>
        <v/>
      </c>
      <c r="CS101" s="279" t="str">
        <f ca="true">+IF(OFFSET('Sanitation Data'!$E$31,0,10*ROW('Sanitation Data'!E95))="","",OFFSET('Sanitation Data'!$E$31,0,10*ROW('Sanitation Data'!E95)))</f>
        <v/>
      </c>
      <c r="CT101" s="279" t="str">
        <f ca="true">+IF(OFFSET('Sanitation Data'!$E$32,0,10*ROW('Sanitation Data'!E95))="","",OFFSET('Sanitation Data'!$E$32,0,10*ROW('Sanitation Data'!E95)))</f>
        <v/>
      </c>
      <c r="CU101" s="279" t="str">
        <f ca="true">+IF(OFFSET('Sanitation Data'!$F$28,0,10*ROW('Sanitation Data'!F95))="","",OFFSET('Sanitation Data'!$F$28,0,10*ROW('Sanitation Data'!F95)))</f>
        <v/>
      </c>
      <c r="CV101" s="279" t="str">
        <f ca="true">+IF(OFFSET('Sanitation Data'!$F$29,0,10*ROW('Sanitation Data'!F95))="","",OFFSET('Sanitation Data'!$F$29,0,10*ROW('Sanitation Data'!F95)))</f>
        <v/>
      </c>
      <c r="CW101" s="279" t="str">
        <f ca="true">+IF(OFFSET('Sanitation Data'!$F$30,0,10*ROW('Sanitation Data'!F95))="","",OFFSET('Sanitation Data'!$F$30,0,10*ROW('Sanitation Data'!F95)))</f>
        <v/>
      </c>
      <c r="CX101" s="279" t="str">
        <f ca="true">+IF(OFFSET('Sanitation Data'!$F$31,0,10*ROW('Sanitation Data'!F95))="","",OFFSET('Sanitation Data'!$F$31,0,10*ROW('Sanitation Data'!F95)))</f>
        <v/>
      </c>
      <c r="CY101" s="279" t="str">
        <f ca="true">+IF(OFFSET('Sanitation Data'!$F$32,0,10*ROW('Sanitation Data'!F95))="","",OFFSET('Sanitation Data'!$F$32,0,10*ROW('Sanitation Data'!F95)))</f>
        <v/>
      </c>
      <c r="CZ101" s="279" t="str">
        <f ca="true">+IF(OFFSET('Sanitation Data'!$G$28,0,10*ROW('Sanitation Data'!G95))="","",OFFSET('Sanitation Data'!$G$28,0,10*ROW('Sanitation Data'!G95)))</f>
        <v/>
      </c>
      <c r="DA101" s="279" t="str">
        <f ca="true">+IF(OFFSET('Sanitation Data'!$G$29,0,10*ROW('Sanitation Data'!G95))="","",OFFSET('Sanitation Data'!$G$29,0,10*ROW('Sanitation Data'!G95)))</f>
        <v/>
      </c>
      <c r="DB101" s="279" t="str">
        <f ca="true">+IF(OFFSET('Sanitation Data'!$G$30,0,10*ROW('Sanitation Data'!G95))="","",OFFSET('Sanitation Data'!$G$30,0,10*ROW('Sanitation Data'!G95)))</f>
        <v/>
      </c>
      <c r="DC101" s="279" t="str">
        <f ca="true">+IF(OFFSET('Sanitation Data'!$G$31,0,10*ROW('Sanitation Data'!G95))="","",OFFSET('Sanitation Data'!$G$31,0,10*ROW('Sanitation Data'!G95)))</f>
        <v/>
      </c>
      <c r="DD101" s="279" t="str">
        <f ca="true">+IF(OFFSET('Sanitation Data'!$G$32,0,10*ROW('Sanitation Data'!G95))="","",OFFSET('Sanitation Data'!$G$32,0,10*ROW('Sanitation Data'!G95)))</f>
        <v/>
      </c>
      <c r="DE101" s="279" t="str">
        <f ca="true">+IF(OFFSET('Sanitation Data'!$H$28,0,10*ROW('Sanitation Data'!H95))="","",OFFSET('Sanitation Data'!$H$28,0,10*ROW('Sanitation Data'!H95)))</f>
        <v/>
      </c>
      <c r="DF101" s="279" t="str">
        <f ca="true">+IF(OFFSET('Sanitation Data'!$H$29,0,10*ROW('Sanitation Data'!H95))="","",OFFSET('Sanitation Data'!$H$29,0,10*ROW('Sanitation Data'!H95)))</f>
        <v/>
      </c>
      <c r="DG101" s="279" t="str">
        <f ca="true">+IF(OFFSET('Sanitation Data'!$H$30,0,10*ROW('Sanitation Data'!H95))="","",OFFSET('Sanitation Data'!$H$30,0,10*ROW('Sanitation Data'!H95)))</f>
        <v/>
      </c>
      <c r="DH101" s="279" t="str">
        <f ca="true">+IF(OFFSET('Sanitation Data'!$H$31,0,10*ROW('Sanitation Data'!H95))="","",OFFSET('Sanitation Data'!$H$31,0,10*ROW('Sanitation Data'!H95)))</f>
        <v/>
      </c>
      <c r="DI101" s="279" t="str">
        <f ca="true">+IF(OFFSET('Sanitation Data'!$H$32,0,10*ROW('Sanitation Data'!H95))="","",OFFSET('Sanitation Data'!$H$32,0,10*ROW('Sanitation Data'!H95)))</f>
        <v/>
      </c>
      <c r="DJ101" s="279" t="str">
        <f ca="true">+IF(OFFSET('Sanitation Data'!$I$28,0,10*ROW('Sanitation Data'!I95))="","",OFFSET('Sanitation Data'!$I$28,0,10*ROW('Sanitation Data'!I95)))</f>
        <v/>
      </c>
      <c r="DK101" s="279" t="str">
        <f ca="true">+IF(OFFSET('Sanitation Data'!$I$29,0,10*ROW('Sanitation Data'!I95))="","",OFFSET('Sanitation Data'!$I$29,0,10*ROW('Sanitation Data'!I95)))</f>
        <v/>
      </c>
      <c r="DL101" s="279" t="str">
        <f ca="true">+IF(OFFSET('Sanitation Data'!$I$30,0,10*ROW('Sanitation Data'!I95))="","",OFFSET('Sanitation Data'!$I$30,0,10*ROW('Sanitation Data'!I95)))</f>
        <v/>
      </c>
      <c r="DM101" s="279" t="str">
        <f ca="true">+IF(OFFSET('Sanitation Data'!$I$31,0,10*ROW('Sanitation Data'!I95))="","",OFFSET('Sanitation Data'!$I$31,0,10*ROW('Sanitation Data'!I95)))</f>
        <v/>
      </c>
      <c r="DN101" s="279" t="str">
        <f ca="true">+IF(OFFSET('Sanitation Data'!$I$32,0,10*ROW('Sanitation Data'!I95))="","",OFFSET('Sanitation Data'!$I$32,0,10*ROW('Sanitation Data'!I95)))</f>
        <v/>
      </c>
      <c r="DO101" s="279" t="str">
        <f ca="true">+IF(OFFSET('Hygiene Data'!$D$11,0,10*ROW('Hygiene Data'!D95))="","",OFFSET('Hygiene Data'!$D$11,0,10*ROW('Hygiene Data'!D95)))</f>
        <v/>
      </c>
      <c r="DP101" s="279" t="str">
        <f ca="true">+IF(OFFSET('Hygiene Data'!$D$12,0,10*ROW('Hygiene Data'!D95))="","",OFFSET('Hygiene Data'!$D$12,0,10*ROW('Hygiene Data'!D95)))</f>
        <v/>
      </c>
      <c r="DQ101" s="279" t="str">
        <f ca="true">+IF(OFFSET('Hygiene Data'!$D$13,0,10*ROW('Hygiene Data'!D95))="","",OFFSET('Hygiene Data'!$D$13,0,10*ROW('Hygiene Data'!D95)))</f>
        <v/>
      </c>
      <c r="DR101" s="279" t="str">
        <f ca="true">+IF(OFFSET('Hygiene Data'!$E$11,0,10*ROW('Hygiene Data'!E95))="","",OFFSET('Hygiene Data'!$E$11,0,10*ROW('Hygiene Data'!E95)))</f>
        <v/>
      </c>
      <c r="DS101" s="279" t="str">
        <f ca="true">+IF(OFFSET('Hygiene Data'!$E$12,0,10*ROW('Hygiene Data'!E95))="","",OFFSET('Hygiene Data'!$E$12,0,10*ROW('Hygiene Data'!E95)))</f>
        <v/>
      </c>
      <c r="DT101" s="279" t="str">
        <f ca="true">+IF(OFFSET('Hygiene Data'!$E$13,0,10*ROW('Hygiene Data'!E95))="","",OFFSET('Hygiene Data'!$E$13,0,10*ROW('Hygiene Data'!E95)))</f>
        <v/>
      </c>
      <c r="DU101" s="279" t="str">
        <f ca="true">+IF(OFFSET('Hygiene Data'!$F$11,0,10*ROW('Hygiene Data'!F95))="","",OFFSET('Hygiene Data'!$F$11,0,10*ROW('Hygiene Data'!F95)))</f>
        <v/>
      </c>
      <c r="DV101" s="279" t="str">
        <f ca="true">+IF(OFFSET('Hygiene Data'!$F$12,0,10*ROW('Hygiene Data'!F95))="","",OFFSET('Hygiene Data'!$F$12,0,10*ROW('Hygiene Data'!F95)))</f>
        <v/>
      </c>
      <c r="DW101" s="279" t="str">
        <f ca="true">+IF(OFFSET('Hygiene Data'!$F$13,0,10*ROW('Hygiene Data'!F95))="","",OFFSET('Hygiene Data'!$F$13,0,10*ROW('Hygiene Data'!F95)))</f>
        <v/>
      </c>
      <c r="DX101" s="279" t="str">
        <f ca="true">+IF(OFFSET('Hygiene Data'!$G$11,0,10*ROW('Hygiene Data'!G95))="","",OFFSET('Hygiene Data'!$G$11,0,10*ROW('Hygiene Data'!G95)))</f>
        <v/>
      </c>
      <c r="DY101" s="279" t="str">
        <f ca="true">+IF(OFFSET('Hygiene Data'!$G$12,0,10*ROW('Hygiene Data'!G95))="","",OFFSET('Hygiene Data'!$G$12,0,10*ROW('Hygiene Data'!G95)))</f>
        <v/>
      </c>
      <c r="DZ101" s="279" t="str">
        <f ca="true">+IF(OFFSET('Hygiene Data'!$G$13,0,10*ROW('Hygiene Data'!G95))="","",OFFSET('Hygiene Data'!$G$13,0,10*ROW('Hygiene Data'!G95)))</f>
        <v/>
      </c>
      <c r="EA101" s="279" t="str">
        <f ca="true">+IF(OFFSET('Hygiene Data'!$H$11,0,10*ROW('Hygiene Data'!H95))="","",OFFSET('Hygiene Data'!$H$11,0,10*ROW('Hygiene Data'!H95)))</f>
        <v/>
      </c>
      <c r="EB101" s="279" t="str">
        <f ca="true">+IF(OFFSET('Hygiene Data'!$H$12,0,10*ROW('Hygiene Data'!H95))="","",OFFSET('Hygiene Data'!$H$12,0,10*ROW('Hygiene Data'!H95)))</f>
        <v/>
      </c>
      <c r="EC101" s="279" t="str">
        <f ca="true">+IF(OFFSET('Hygiene Data'!$H$13,0,10*ROW('Hygiene Data'!H95))="","",OFFSET('Hygiene Data'!$H$13,0,10*ROW('Hygiene Data'!H95)))</f>
        <v/>
      </c>
      <c r="ED101" s="279" t="str">
        <f ca="true">+IF(OFFSET('Hygiene Data'!$I$11,0,10*ROW('Hygiene Data'!I95))="","",OFFSET('Hygiene Data'!$I$11,0,10*ROW('Hygiene Data'!I95)))</f>
        <v/>
      </c>
      <c r="EE101" s="279" t="str">
        <f ca="true">+IF(OFFSET('Hygiene Data'!$I$12,0,10*ROW('Hygiene Data'!I95))="","",OFFSET('Hygiene Data'!$I$12,0,10*ROW('Hygiene Data'!I95)))</f>
        <v/>
      </c>
      <c r="EF101" s="27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9"/>
      <c r="BS102" s="279" t="str">
        <f ca="true">+IF(OFFSET('Water Data'!$D$27,0,10*ROW('Water Data'!D96))="","",OFFSET('Water Data'!$D$27,0,10*ROW('Water Data'!D96)))</f>
        <v/>
      </c>
      <c r="BT102" s="279" t="str">
        <f ca="true">+IF(OFFSET('Water Data'!$D$28,0,10*ROW('Water Data'!D96))="","",OFFSET('Water Data'!$D$28,0,10*ROW('Water Data'!D96)))</f>
        <v/>
      </c>
      <c r="BU102" s="279" t="str">
        <f ca="true">+IF(OFFSET('Water Data'!$D$29,0,10*ROW('Water Data'!D96))="","",OFFSET('Water Data'!$D$29,0,10*ROW('Water Data'!D96)))</f>
        <v/>
      </c>
      <c r="BV102" s="279" t="str">
        <f ca="true">+IF(OFFSET('Water Data'!$E$27,0,10*ROW('Water Data'!E96))="","",OFFSET('Water Data'!$E$27,0,10*ROW('Water Data'!E96)))</f>
        <v/>
      </c>
      <c r="BW102" s="279" t="str">
        <f ca="true">+IF(OFFSET('Water Data'!$E$28,0,10*ROW('Water Data'!E96))="","",OFFSET('Water Data'!$E$28,0,10*ROW('Water Data'!E96)))</f>
        <v/>
      </c>
      <c r="BX102" s="279" t="str">
        <f ca="true">+IF(OFFSET('Water Data'!$E$29,0,10*ROW('Water Data'!E96))="","",OFFSET('Water Data'!$E$29,0,10*ROW('Water Data'!E96)))</f>
        <v/>
      </c>
      <c r="BY102" s="279" t="str">
        <f ca="true">+IF(OFFSET('Water Data'!$F$27,0,10*ROW('Water Data'!F96))="","",OFFSET('Water Data'!$F$27,0,10*ROW('Water Data'!F96)))</f>
        <v/>
      </c>
      <c r="BZ102" s="279" t="str">
        <f ca="true">+IF(OFFSET('Water Data'!$F$28,0,10*ROW('Water Data'!F96))="","",OFFSET('Water Data'!$F$28,0,10*ROW('Water Data'!F96)))</f>
        <v/>
      </c>
      <c r="CA102" s="279" t="str">
        <f ca="true">+IF(OFFSET('Water Data'!$F$29,0,10*ROW('Water Data'!F96))="","",OFFSET('Water Data'!$F$29,0,10*ROW('Water Data'!F96)))</f>
        <v/>
      </c>
      <c r="CB102" s="279" t="str">
        <f ca="true">+IF(OFFSET('Water Data'!$G$27,0,10*ROW('Water Data'!G96))="","",OFFSET('Water Data'!$G$27,0,10*ROW('Water Data'!G96)))</f>
        <v/>
      </c>
      <c r="CC102" s="279" t="str">
        <f ca="true">+IF(OFFSET('Water Data'!$G$28,0,10*ROW('Water Data'!G96))="","",OFFSET('Water Data'!$G$28,0,10*ROW('Water Data'!G96)))</f>
        <v/>
      </c>
      <c r="CD102" s="279" t="str">
        <f ca="true">+IF(OFFSET('Water Data'!$G$29,0,10*ROW('Water Data'!G96))="","",OFFSET('Water Data'!$G$29,0,10*ROW('Water Data'!G96)))</f>
        <v/>
      </c>
      <c r="CE102" s="279" t="str">
        <f ca="true">+IF(OFFSET('Water Data'!$H$27,0,10*ROW('Water Data'!H96))="","",OFFSET('Water Data'!$H$27,0,10*ROW('Water Data'!H96)))</f>
        <v/>
      </c>
      <c r="CF102" s="279" t="str">
        <f ca="true">+IF(OFFSET('Water Data'!$H$28,0,10*ROW('Water Data'!H96))="","",OFFSET('Water Data'!$H$28,0,10*ROW('Water Data'!H96)))</f>
        <v/>
      </c>
      <c r="CG102" s="279" t="str">
        <f ca="true">+IF(OFFSET('Water Data'!$H$29,0,10*ROW('Water Data'!H96))="","",OFFSET('Water Data'!$H$29,0,10*ROW('Water Data'!H96)))</f>
        <v/>
      </c>
      <c r="CH102" s="279" t="str">
        <f ca="true">+IF(OFFSET('Water Data'!$I$27,0,10*ROW('Water Data'!I96))="","",OFFSET('Water Data'!$I$27,0,10*ROW('Water Data'!I96)))</f>
        <v/>
      </c>
      <c r="CI102" s="279" t="str">
        <f ca="true">+IF(OFFSET('Water Data'!$I$28,0,10*ROW('Water Data'!I96))="","",OFFSET('Water Data'!$I$28,0,10*ROW('Water Data'!I96)))</f>
        <v/>
      </c>
      <c r="CJ102" s="279" t="str">
        <f ca="true">+IF(OFFSET('Water Data'!$I$29,0,10*ROW('Water Data'!I96))="","",OFFSET('Water Data'!$I$29,0,10*ROW('Water Data'!I96)))</f>
        <v/>
      </c>
      <c r="CK102" s="279" t="str">
        <f ca="true">+IF(OFFSET('Sanitation Data'!$D$28,0,10*ROW('Sanitation Data'!D96))="","",OFFSET('Sanitation Data'!$D$28,0,10*ROW('Sanitation Data'!D96)))</f>
        <v/>
      </c>
      <c r="CL102" s="279" t="str">
        <f ca="true">+IF(OFFSET('Sanitation Data'!$D$29,0,10*ROW('Sanitation Data'!D96))="","",OFFSET('Sanitation Data'!$D$29,0,10*ROW('Sanitation Data'!D96)))</f>
        <v/>
      </c>
      <c r="CM102" s="279" t="str">
        <f ca="true">+IF(OFFSET('Sanitation Data'!$D$30,0,10*ROW('Sanitation Data'!D96))="","",OFFSET('Sanitation Data'!$D$30,0,10*ROW('Sanitation Data'!D96)))</f>
        <v/>
      </c>
      <c r="CN102" s="279" t="str">
        <f ca="true">+IF(OFFSET('Sanitation Data'!$D$31,0,10*ROW('Sanitation Data'!D96))="","",OFFSET('Sanitation Data'!$D$31,0,10*ROW('Sanitation Data'!D96)))</f>
        <v/>
      </c>
      <c r="CO102" s="279" t="str">
        <f ca="true">+IF(OFFSET('Sanitation Data'!$D$32,0,10*ROW('Sanitation Data'!D96))="","",OFFSET('Sanitation Data'!$D$32,0,10*ROW('Sanitation Data'!D96)))</f>
        <v/>
      </c>
      <c r="CP102" s="279" t="str">
        <f ca="true">+IF(OFFSET('Sanitation Data'!$E$28,0,10*ROW('Sanitation Data'!E96))="","",OFFSET('Sanitation Data'!$E$28,0,10*ROW('Sanitation Data'!E96)))</f>
        <v/>
      </c>
      <c r="CQ102" s="279" t="str">
        <f ca="true">+IF(OFFSET('Sanitation Data'!$E$29,0,10*ROW('Sanitation Data'!E96))="","",OFFSET('Sanitation Data'!$E$29,0,10*ROW('Sanitation Data'!E96)))</f>
        <v/>
      </c>
      <c r="CR102" s="279" t="str">
        <f ca="true">+IF(OFFSET('Sanitation Data'!$E$30,0,10*ROW('Sanitation Data'!E96))="","",OFFSET('Sanitation Data'!$E$30,0,10*ROW('Sanitation Data'!E96)))</f>
        <v/>
      </c>
      <c r="CS102" s="279" t="str">
        <f ca="true">+IF(OFFSET('Sanitation Data'!$E$31,0,10*ROW('Sanitation Data'!E96))="","",OFFSET('Sanitation Data'!$E$31,0,10*ROW('Sanitation Data'!E96)))</f>
        <v/>
      </c>
      <c r="CT102" s="279" t="str">
        <f ca="true">+IF(OFFSET('Sanitation Data'!$E$32,0,10*ROW('Sanitation Data'!E96))="","",OFFSET('Sanitation Data'!$E$32,0,10*ROW('Sanitation Data'!E96)))</f>
        <v/>
      </c>
      <c r="CU102" s="279" t="str">
        <f ca="true">+IF(OFFSET('Sanitation Data'!$F$28,0,10*ROW('Sanitation Data'!F96))="","",OFFSET('Sanitation Data'!$F$28,0,10*ROW('Sanitation Data'!F96)))</f>
        <v/>
      </c>
      <c r="CV102" s="279" t="str">
        <f ca="true">+IF(OFFSET('Sanitation Data'!$F$29,0,10*ROW('Sanitation Data'!F96))="","",OFFSET('Sanitation Data'!$F$29,0,10*ROW('Sanitation Data'!F96)))</f>
        <v/>
      </c>
      <c r="CW102" s="279" t="str">
        <f ca="true">+IF(OFFSET('Sanitation Data'!$F$30,0,10*ROW('Sanitation Data'!F96))="","",OFFSET('Sanitation Data'!$F$30,0,10*ROW('Sanitation Data'!F96)))</f>
        <v/>
      </c>
      <c r="CX102" s="279" t="str">
        <f ca="true">+IF(OFFSET('Sanitation Data'!$F$31,0,10*ROW('Sanitation Data'!F96))="","",OFFSET('Sanitation Data'!$F$31,0,10*ROW('Sanitation Data'!F96)))</f>
        <v/>
      </c>
      <c r="CY102" s="279" t="str">
        <f ca="true">+IF(OFFSET('Sanitation Data'!$F$32,0,10*ROW('Sanitation Data'!F96))="","",OFFSET('Sanitation Data'!$F$32,0,10*ROW('Sanitation Data'!F96)))</f>
        <v/>
      </c>
      <c r="CZ102" s="279" t="str">
        <f ca="true">+IF(OFFSET('Sanitation Data'!$G$28,0,10*ROW('Sanitation Data'!G96))="","",OFFSET('Sanitation Data'!$G$28,0,10*ROW('Sanitation Data'!G96)))</f>
        <v/>
      </c>
      <c r="DA102" s="279" t="str">
        <f ca="true">+IF(OFFSET('Sanitation Data'!$G$29,0,10*ROW('Sanitation Data'!G96))="","",OFFSET('Sanitation Data'!$G$29,0,10*ROW('Sanitation Data'!G96)))</f>
        <v/>
      </c>
      <c r="DB102" s="279" t="str">
        <f ca="true">+IF(OFFSET('Sanitation Data'!$G$30,0,10*ROW('Sanitation Data'!G96))="","",OFFSET('Sanitation Data'!$G$30,0,10*ROW('Sanitation Data'!G96)))</f>
        <v/>
      </c>
      <c r="DC102" s="279" t="str">
        <f ca="true">+IF(OFFSET('Sanitation Data'!$G$31,0,10*ROW('Sanitation Data'!G96))="","",OFFSET('Sanitation Data'!$G$31,0,10*ROW('Sanitation Data'!G96)))</f>
        <v/>
      </c>
      <c r="DD102" s="279" t="str">
        <f ca="true">+IF(OFFSET('Sanitation Data'!$G$32,0,10*ROW('Sanitation Data'!G96))="","",OFFSET('Sanitation Data'!$G$32,0,10*ROW('Sanitation Data'!G96)))</f>
        <v/>
      </c>
      <c r="DE102" s="279" t="str">
        <f ca="true">+IF(OFFSET('Sanitation Data'!$H$28,0,10*ROW('Sanitation Data'!H96))="","",OFFSET('Sanitation Data'!$H$28,0,10*ROW('Sanitation Data'!H96)))</f>
        <v/>
      </c>
      <c r="DF102" s="279" t="str">
        <f ca="true">+IF(OFFSET('Sanitation Data'!$H$29,0,10*ROW('Sanitation Data'!H96))="","",OFFSET('Sanitation Data'!$H$29,0,10*ROW('Sanitation Data'!H96)))</f>
        <v/>
      </c>
      <c r="DG102" s="279" t="str">
        <f ca="true">+IF(OFFSET('Sanitation Data'!$H$30,0,10*ROW('Sanitation Data'!H96))="","",OFFSET('Sanitation Data'!$H$30,0,10*ROW('Sanitation Data'!H96)))</f>
        <v/>
      </c>
      <c r="DH102" s="279" t="str">
        <f ca="true">+IF(OFFSET('Sanitation Data'!$H$31,0,10*ROW('Sanitation Data'!H96))="","",OFFSET('Sanitation Data'!$H$31,0,10*ROW('Sanitation Data'!H96)))</f>
        <v/>
      </c>
      <c r="DI102" s="279" t="str">
        <f ca="true">+IF(OFFSET('Sanitation Data'!$H$32,0,10*ROW('Sanitation Data'!H96))="","",OFFSET('Sanitation Data'!$H$32,0,10*ROW('Sanitation Data'!H96)))</f>
        <v/>
      </c>
      <c r="DJ102" s="279" t="str">
        <f ca="true">+IF(OFFSET('Sanitation Data'!$I$28,0,10*ROW('Sanitation Data'!I96))="","",OFFSET('Sanitation Data'!$I$28,0,10*ROW('Sanitation Data'!I96)))</f>
        <v/>
      </c>
      <c r="DK102" s="279" t="str">
        <f ca="true">+IF(OFFSET('Sanitation Data'!$I$29,0,10*ROW('Sanitation Data'!I96))="","",OFFSET('Sanitation Data'!$I$29,0,10*ROW('Sanitation Data'!I96)))</f>
        <v/>
      </c>
      <c r="DL102" s="279" t="str">
        <f ca="true">+IF(OFFSET('Sanitation Data'!$I$30,0,10*ROW('Sanitation Data'!I96))="","",OFFSET('Sanitation Data'!$I$30,0,10*ROW('Sanitation Data'!I96)))</f>
        <v/>
      </c>
      <c r="DM102" s="279" t="str">
        <f ca="true">+IF(OFFSET('Sanitation Data'!$I$31,0,10*ROW('Sanitation Data'!I96))="","",OFFSET('Sanitation Data'!$I$31,0,10*ROW('Sanitation Data'!I96)))</f>
        <v/>
      </c>
      <c r="DN102" s="279" t="str">
        <f ca="true">+IF(OFFSET('Sanitation Data'!$I$32,0,10*ROW('Sanitation Data'!I96))="","",OFFSET('Sanitation Data'!$I$32,0,10*ROW('Sanitation Data'!I96)))</f>
        <v/>
      </c>
      <c r="DO102" s="279" t="str">
        <f ca="true">+IF(OFFSET('Hygiene Data'!$D$11,0,10*ROW('Hygiene Data'!D96))="","",OFFSET('Hygiene Data'!$D$11,0,10*ROW('Hygiene Data'!D96)))</f>
        <v/>
      </c>
      <c r="DP102" s="279" t="str">
        <f ca="true">+IF(OFFSET('Hygiene Data'!$D$12,0,10*ROW('Hygiene Data'!D96))="","",OFFSET('Hygiene Data'!$D$12,0,10*ROW('Hygiene Data'!D96)))</f>
        <v/>
      </c>
      <c r="DQ102" s="279" t="str">
        <f ca="true">+IF(OFFSET('Hygiene Data'!$D$13,0,10*ROW('Hygiene Data'!D96))="","",OFFSET('Hygiene Data'!$D$13,0,10*ROW('Hygiene Data'!D96)))</f>
        <v/>
      </c>
      <c r="DR102" s="279" t="str">
        <f ca="true">+IF(OFFSET('Hygiene Data'!$E$11,0,10*ROW('Hygiene Data'!E96))="","",OFFSET('Hygiene Data'!$E$11,0,10*ROW('Hygiene Data'!E96)))</f>
        <v/>
      </c>
      <c r="DS102" s="279" t="str">
        <f ca="true">+IF(OFFSET('Hygiene Data'!$E$12,0,10*ROW('Hygiene Data'!E96))="","",OFFSET('Hygiene Data'!$E$12,0,10*ROW('Hygiene Data'!E96)))</f>
        <v/>
      </c>
      <c r="DT102" s="279" t="str">
        <f ca="true">+IF(OFFSET('Hygiene Data'!$E$13,0,10*ROW('Hygiene Data'!E96))="","",OFFSET('Hygiene Data'!$E$13,0,10*ROW('Hygiene Data'!E96)))</f>
        <v/>
      </c>
      <c r="DU102" s="279" t="str">
        <f ca="true">+IF(OFFSET('Hygiene Data'!$F$11,0,10*ROW('Hygiene Data'!F96))="","",OFFSET('Hygiene Data'!$F$11,0,10*ROW('Hygiene Data'!F96)))</f>
        <v/>
      </c>
      <c r="DV102" s="279" t="str">
        <f ca="true">+IF(OFFSET('Hygiene Data'!$F$12,0,10*ROW('Hygiene Data'!F96))="","",OFFSET('Hygiene Data'!$F$12,0,10*ROW('Hygiene Data'!F96)))</f>
        <v/>
      </c>
      <c r="DW102" s="279" t="str">
        <f ca="true">+IF(OFFSET('Hygiene Data'!$F$13,0,10*ROW('Hygiene Data'!F96))="","",OFFSET('Hygiene Data'!$F$13,0,10*ROW('Hygiene Data'!F96)))</f>
        <v/>
      </c>
      <c r="DX102" s="279" t="str">
        <f ca="true">+IF(OFFSET('Hygiene Data'!$G$11,0,10*ROW('Hygiene Data'!G96))="","",OFFSET('Hygiene Data'!$G$11,0,10*ROW('Hygiene Data'!G96)))</f>
        <v/>
      </c>
      <c r="DY102" s="279" t="str">
        <f ca="true">+IF(OFFSET('Hygiene Data'!$G$12,0,10*ROW('Hygiene Data'!G96))="","",OFFSET('Hygiene Data'!$G$12,0,10*ROW('Hygiene Data'!G96)))</f>
        <v/>
      </c>
      <c r="DZ102" s="279" t="str">
        <f ca="true">+IF(OFFSET('Hygiene Data'!$G$13,0,10*ROW('Hygiene Data'!G96))="","",OFFSET('Hygiene Data'!$G$13,0,10*ROW('Hygiene Data'!G96)))</f>
        <v/>
      </c>
      <c r="EA102" s="279" t="str">
        <f ca="true">+IF(OFFSET('Hygiene Data'!$H$11,0,10*ROW('Hygiene Data'!H96))="","",OFFSET('Hygiene Data'!$H$11,0,10*ROW('Hygiene Data'!H96)))</f>
        <v/>
      </c>
      <c r="EB102" s="279" t="str">
        <f ca="true">+IF(OFFSET('Hygiene Data'!$H$12,0,10*ROW('Hygiene Data'!H96))="","",OFFSET('Hygiene Data'!$H$12,0,10*ROW('Hygiene Data'!H96)))</f>
        <v/>
      </c>
      <c r="EC102" s="279" t="str">
        <f ca="true">+IF(OFFSET('Hygiene Data'!$H$13,0,10*ROW('Hygiene Data'!H96))="","",OFFSET('Hygiene Data'!$H$13,0,10*ROW('Hygiene Data'!H96)))</f>
        <v/>
      </c>
      <c r="ED102" s="279" t="str">
        <f ca="true">+IF(OFFSET('Hygiene Data'!$I$11,0,10*ROW('Hygiene Data'!I96))="","",OFFSET('Hygiene Data'!$I$11,0,10*ROW('Hygiene Data'!I96)))</f>
        <v/>
      </c>
      <c r="EE102" s="279" t="str">
        <f ca="true">+IF(OFFSET('Hygiene Data'!$I$12,0,10*ROW('Hygiene Data'!I96))="","",OFFSET('Hygiene Data'!$I$12,0,10*ROW('Hygiene Data'!I96)))</f>
        <v/>
      </c>
      <c r="EF102" s="27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9"/>
      <c r="BS103" s="279" t="str">
        <f ca="true">+IF(OFFSET('Water Data'!$D$27,0,10*ROW('Water Data'!D97))="","",OFFSET('Water Data'!$D$27,0,10*ROW('Water Data'!D97)))</f>
        <v/>
      </c>
      <c r="BT103" s="279" t="str">
        <f ca="true">+IF(OFFSET('Water Data'!$D$28,0,10*ROW('Water Data'!D97))="","",OFFSET('Water Data'!$D$28,0,10*ROW('Water Data'!D97)))</f>
        <v/>
      </c>
      <c r="BU103" s="279" t="str">
        <f ca="true">+IF(OFFSET('Water Data'!$D$29,0,10*ROW('Water Data'!D97))="","",OFFSET('Water Data'!$D$29,0,10*ROW('Water Data'!D97)))</f>
        <v/>
      </c>
      <c r="BV103" s="279" t="str">
        <f ca="true">+IF(OFFSET('Water Data'!$E$27,0,10*ROW('Water Data'!E97))="","",OFFSET('Water Data'!$E$27,0,10*ROW('Water Data'!E97)))</f>
        <v/>
      </c>
      <c r="BW103" s="279" t="str">
        <f ca="true">+IF(OFFSET('Water Data'!$E$28,0,10*ROW('Water Data'!E97))="","",OFFSET('Water Data'!$E$28,0,10*ROW('Water Data'!E97)))</f>
        <v/>
      </c>
      <c r="BX103" s="279" t="str">
        <f ca="true">+IF(OFFSET('Water Data'!$E$29,0,10*ROW('Water Data'!E97))="","",OFFSET('Water Data'!$E$29,0,10*ROW('Water Data'!E97)))</f>
        <v/>
      </c>
      <c r="BY103" s="279" t="str">
        <f ca="true">+IF(OFFSET('Water Data'!$F$27,0,10*ROW('Water Data'!F97))="","",OFFSET('Water Data'!$F$27,0,10*ROW('Water Data'!F97)))</f>
        <v/>
      </c>
      <c r="BZ103" s="279" t="str">
        <f ca="true">+IF(OFFSET('Water Data'!$F$28,0,10*ROW('Water Data'!F97))="","",OFFSET('Water Data'!$F$28,0,10*ROW('Water Data'!F97)))</f>
        <v/>
      </c>
      <c r="CA103" s="279" t="str">
        <f ca="true">+IF(OFFSET('Water Data'!$F$29,0,10*ROW('Water Data'!F97))="","",OFFSET('Water Data'!$F$29,0,10*ROW('Water Data'!F97)))</f>
        <v/>
      </c>
      <c r="CB103" s="279" t="str">
        <f ca="true">+IF(OFFSET('Water Data'!$G$27,0,10*ROW('Water Data'!G97))="","",OFFSET('Water Data'!$G$27,0,10*ROW('Water Data'!G97)))</f>
        <v/>
      </c>
      <c r="CC103" s="279" t="str">
        <f ca="true">+IF(OFFSET('Water Data'!$G$28,0,10*ROW('Water Data'!G97))="","",OFFSET('Water Data'!$G$28,0,10*ROW('Water Data'!G97)))</f>
        <v/>
      </c>
      <c r="CD103" s="279" t="str">
        <f ca="true">+IF(OFFSET('Water Data'!$G$29,0,10*ROW('Water Data'!G97))="","",OFFSET('Water Data'!$G$29,0,10*ROW('Water Data'!G97)))</f>
        <v/>
      </c>
      <c r="CE103" s="279" t="str">
        <f ca="true">+IF(OFFSET('Water Data'!$H$27,0,10*ROW('Water Data'!H97))="","",OFFSET('Water Data'!$H$27,0,10*ROW('Water Data'!H97)))</f>
        <v/>
      </c>
      <c r="CF103" s="279" t="str">
        <f ca="true">+IF(OFFSET('Water Data'!$H$28,0,10*ROW('Water Data'!H97))="","",OFFSET('Water Data'!$H$28,0,10*ROW('Water Data'!H97)))</f>
        <v/>
      </c>
      <c r="CG103" s="279" t="str">
        <f ca="true">+IF(OFFSET('Water Data'!$H$29,0,10*ROW('Water Data'!H97))="","",OFFSET('Water Data'!$H$29,0,10*ROW('Water Data'!H97)))</f>
        <v/>
      </c>
      <c r="CH103" s="279" t="str">
        <f ca="true">+IF(OFFSET('Water Data'!$I$27,0,10*ROW('Water Data'!I97))="","",OFFSET('Water Data'!$I$27,0,10*ROW('Water Data'!I97)))</f>
        <v/>
      </c>
      <c r="CI103" s="279" t="str">
        <f ca="true">+IF(OFFSET('Water Data'!$I$28,0,10*ROW('Water Data'!I97))="","",OFFSET('Water Data'!$I$28,0,10*ROW('Water Data'!I97)))</f>
        <v/>
      </c>
      <c r="CJ103" s="279" t="str">
        <f ca="true">+IF(OFFSET('Water Data'!$I$29,0,10*ROW('Water Data'!I97))="","",OFFSET('Water Data'!$I$29,0,10*ROW('Water Data'!I97)))</f>
        <v/>
      </c>
      <c r="CK103" s="279" t="str">
        <f ca="true">+IF(OFFSET('Sanitation Data'!$D$28,0,10*ROW('Sanitation Data'!D97))="","",OFFSET('Sanitation Data'!$D$28,0,10*ROW('Sanitation Data'!D97)))</f>
        <v/>
      </c>
      <c r="CL103" s="279" t="str">
        <f ca="true">+IF(OFFSET('Sanitation Data'!$D$29,0,10*ROW('Sanitation Data'!D97))="","",OFFSET('Sanitation Data'!$D$29,0,10*ROW('Sanitation Data'!D97)))</f>
        <v/>
      </c>
      <c r="CM103" s="279" t="str">
        <f ca="true">+IF(OFFSET('Sanitation Data'!$D$30,0,10*ROW('Sanitation Data'!D97))="","",OFFSET('Sanitation Data'!$D$30,0,10*ROW('Sanitation Data'!D97)))</f>
        <v/>
      </c>
      <c r="CN103" s="279" t="str">
        <f ca="true">+IF(OFFSET('Sanitation Data'!$D$31,0,10*ROW('Sanitation Data'!D97))="","",OFFSET('Sanitation Data'!$D$31,0,10*ROW('Sanitation Data'!D97)))</f>
        <v/>
      </c>
      <c r="CO103" s="279" t="str">
        <f ca="true">+IF(OFFSET('Sanitation Data'!$D$32,0,10*ROW('Sanitation Data'!D97))="","",OFFSET('Sanitation Data'!$D$32,0,10*ROW('Sanitation Data'!D97)))</f>
        <v/>
      </c>
      <c r="CP103" s="279" t="str">
        <f ca="true">+IF(OFFSET('Sanitation Data'!$E$28,0,10*ROW('Sanitation Data'!E97))="","",OFFSET('Sanitation Data'!$E$28,0,10*ROW('Sanitation Data'!E97)))</f>
        <v/>
      </c>
      <c r="CQ103" s="279" t="str">
        <f ca="true">+IF(OFFSET('Sanitation Data'!$E$29,0,10*ROW('Sanitation Data'!E97))="","",OFFSET('Sanitation Data'!$E$29,0,10*ROW('Sanitation Data'!E97)))</f>
        <v/>
      </c>
      <c r="CR103" s="279" t="str">
        <f ca="true">+IF(OFFSET('Sanitation Data'!$E$30,0,10*ROW('Sanitation Data'!E97))="","",OFFSET('Sanitation Data'!$E$30,0,10*ROW('Sanitation Data'!E97)))</f>
        <v/>
      </c>
      <c r="CS103" s="279" t="str">
        <f ca="true">+IF(OFFSET('Sanitation Data'!$E$31,0,10*ROW('Sanitation Data'!E97))="","",OFFSET('Sanitation Data'!$E$31,0,10*ROW('Sanitation Data'!E97)))</f>
        <v/>
      </c>
      <c r="CT103" s="279" t="str">
        <f ca="true">+IF(OFFSET('Sanitation Data'!$E$32,0,10*ROW('Sanitation Data'!E97))="","",OFFSET('Sanitation Data'!$E$32,0,10*ROW('Sanitation Data'!E97)))</f>
        <v/>
      </c>
      <c r="CU103" s="279" t="str">
        <f ca="true">+IF(OFFSET('Sanitation Data'!$F$28,0,10*ROW('Sanitation Data'!F97))="","",OFFSET('Sanitation Data'!$F$28,0,10*ROW('Sanitation Data'!F97)))</f>
        <v/>
      </c>
      <c r="CV103" s="279" t="str">
        <f ca="true">+IF(OFFSET('Sanitation Data'!$F$29,0,10*ROW('Sanitation Data'!F97))="","",OFFSET('Sanitation Data'!$F$29,0,10*ROW('Sanitation Data'!F97)))</f>
        <v/>
      </c>
      <c r="CW103" s="279" t="str">
        <f ca="true">+IF(OFFSET('Sanitation Data'!$F$30,0,10*ROW('Sanitation Data'!F97))="","",OFFSET('Sanitation Data'!$F$30,0,10*ROW('Sanitation Data'!F97)))</f>
        <v/>
      </c>
      <c r="CX103" s="279" t="str">
        <f ca="true">+IF(OFFSET('Sanitation Data'!$F$31,0,10*ROW('Sanitation Data'!F97))="","",OFFSET('Sanitation Data'!$F$31,0,10*ROW('Sanitation Data'!F97)))</f>
        <v/>
      </c>
      <c r="CY103" s="279" t="str">
        <f ca="true">+IF(OFFSET('Sanitation Data'!$F$32,0,10*ROW('Sanitation Data'!F97))="","",OFFSET('Sanitation Data'!$F$32,0,10*ROW('Sanitation Data'!F97)))</f>
        <v/>
      </c>
      <c r="CZ103" s="279" t="str">
        <f ca="true">+IF(OFFSET('Sanitation Data'!$G$28,0,10*ROW('Sanitation Data'!G97))="","",OFFSET('Sanitation Data'!$G$28,0,10*ROW('Sanitation Data'!G97)))</f>
        <v/>
      </c>
      <c r="DA103" s="279" t="str">
        <f ca="true">+IF(OFFSET('Sanitation Data'!$G$29,0,10*ROW('Sanitation Data'!G97))="","",OFFSET('Sanitation Data'!$G$29,0,10*ROW('Sanitation Data'!G97)))</f>
        <v/>
      </c>
      <c r="DB103" s="279" t="str">
        <f ca="true">+IF(OFFSET('Sanitation Data'!$G$30,0,10*ROW('Sanitation Data'!G97))="","",OFFSET('Sanitation Data'!$G$30,0,10*ROW('Sanitation Data'!G97)))</f>
        <v/>
      </c>
      <c r="DC103" s="279" t="str">
        <f ca="true">+IF(OFFSET('Sanitation Data'!$G$31,0,10*ROW('Sanitation Data'!G97))="","",OFFSET('Sanitation Data'!$G$31,0,10*ROW('Sanitation Data'!G97)))</f>
        <v/>
      </c>
      <c r="DD103" s="279" t="str">
        <f ca="true">+IF(OFFSET('Sanitation Data'!$G$32,0,10*ROW('Sanitation Data'!G97))="","",OFFSET('Sanitation Data'!$G$32,0,10*ROW('Sanitation Data'!G97)))</f>
        <v/>
      </c>
      <c r="DE103" s="279" t="str">
        <f ca="true">+IF(OFFSET('Sanitation Data'!$H$28,0,10*ROW('Sanitation Data'!H97))="","",OFFSET('Sanitation Data'!$H$28,0,10*ROW('Sanitation Data'!H97)))</f>
        <v/>
      </c>
      <c r="DF103" s="279" t="str">
        <f ca="true">+IF(OFFSET('Sanitation Data'!$H$29,0,10*ROW('Sanitation Data'!H97))="","",OFFSET('Sanitation Data'!$H$29,0,10*ROW('Sanitation Data'!H97)))</f>
        <v/>
      </c>
      <c r="DG103" s="279" t="str">
        <f ca="true">+IF(OFFSET('Sanitation Data'!$H$30,0,10*ROW('Sanitation Data'!H97))="","",OFFSET('Sanitation Data'!$H$30,0,10*ROW('Sanitation Data'!H97)))</f>
        <v/>
      </c>
      <c r="DH103" s="279" t="str">
        <f ca="true">+IF(OFFSET('Sanitation Data'!$H$31,0,10*ROW('Sanitation Data'!H97))="","",OFFSET('Sanitation Data'!$H$31,0,10*ROW('Sanitation Data'!H97)))</f>
        <v/>
      </c>
      <c r="DI103" s="279" t="str">
        <f ca="true">+IF(OFFSET('Sanitation Data'!$H$32,0,10*ROW('Sanitation Data'!H97))="","",OFFSET('Sanitation Data'!$H$32,0,10*ROW('Sanitation Data'!H97)))</f>
        <v/>
      </c>
      <c r="DJ103" s="279" t="str">
        <f ca="true">+IF(OFFSET('Sanitation Data'!$I$28,0,10*ROW('Sanitation Data'!I97))="","",OFFSET('Sanitation Data'!$I$28,0,10*ROW('Sanitation Data'!I97)))</f>
        <v/>
      </c>
      <c r="DK103" s="279" t="str">
        <f ca="true">+IF(OFFSET('Sanitation Data'!$I$29,0,10*ROW('Sanitation Data'!I97))="","",OFFSET('Sanitation Data'!$I$29,0,10*ROW('Sanitation Data'!I97)))</f>
        <v/>
      </c>
      <c r="DL103" s="279" t="str">
        <f ca="true">+IF(OFFSET('Sanitation Data'!$I$30,0,10*ROW('Sanitation Data'!I97))="","",OFFSET('Sanitation Data'!$I$30,0,10*ROW('Sanitation Data'!I97)))</f>
        <v/>
      </c>
      <c r="DM103" s="279" t="str">
        <f ca="true">+IF(OFFSET('Sanitation Data'!$I$31,0,10*ROW('Sanitation Data'!I97))="","",OFFSET('Sanitation Data'!$I$31,0,10*ROW('Sanitation Data'!I97)))</f>
        <v/>
      </c>
      <c r="DN103" s="279" t="str">
        <f ca="true">+IF(OFFSET('Sanitation Data'!$I$32,0,10*ROW('Sanitation Data'!I97))="","",OFFSET('Sanitation Data'!$I$32,0,10*ROW('Sanitation Data'!I97)))</f>
        <v/>
      </c>
      <c r="DO103" s="279" t="str">
        <f ca="true">+IF(OFFSET('Hygiene Data'!$D$11,0,10*ROW('Hygiene Data'!D97))="","",OFFSET('Hygiene Data'!$D$11,0,10*ROW('Hygiene Data'!D97)))</f>
        <v/>
      </c>
      <c r="DP103" s="279" t="str">
        <f ca="true">+IF(OFFSET('Hygiene Data'!$D$12,0,10*ROW('Hygiene Data'!D97))="","",OFFSET('Hygiene Data'!$D$12,0,10*ROW('Hygiene Data'!D97)))</f>
        <v/>
      </c>
      <c r="DQ103" s="279" t="str">
        <f ca="true">+IF(OFFSET('Hygiene Data'!$D$13,0,10*ROW('Hygiene Data'!D97))="","",OFFSET('Hygiene Data'!$D$13,0,10*ROW('Hygiene Data'!D97)))</f>
        <v/>
      </c>
      <c r="DR103" s="279" t="str">
        <f ca="true">+IF(OFFSET('Hygiene Data'!$E$11,0,10*ROW('Hygiene Data'!E97))="","",OFFSET('Hygiene Data'!$E$11,0,10*ROW('Hygiene Data'!E97)))</f>
        <v/>
      </c>
      <c r="DS103" s="279" t="str">
        <f ca="true">+IF(OFFSET('Hygiene Data'!$E$12,0,10*ROW('Hygiene Data'!E97))="","",OFFSET('Hygiene Data'!$E$12,0,10*ROW('Hygiene Data'!E97)))</f>
        <v/>
      </c>
      <c r="DT103" s="279" t="str">
        <f ca="true">+IF(OFFSET('Hygiene Data'!$E$13,0,10*ROW('Hygiene Data'!E97))="","",OFFSET('Hygiene Data'!$E$13,0,10*ROW('Hygiene Data'!E97)))</f>
        <v/>
      </c>
      <c r="DU103" s="279" t="str">
        <f ca="true">+IF(OFFSET('Hygiene Data'!$F$11,0,10*ROW('Hygiene Data'!F97))="","",OFFSET('Hygiene Data'!$F$11,0,10*ROW('Hygiene Data'!F97)))</f>
        <v/>
      </c>
      <c r="DV103" s="279" t="str">
        <f ca="true">+IF(OFFSET('Hygiene Data'!$F$12,0,10*ROW('Hygiene Data'!F97))="","",OFFSET('Hygiene Data'!$F$12,0,10*ROW('Hygiene Data'!F97)))</f>
        <v/>
      </c>
      <c r="DW103" s="279" t="str">
        <f ca="true">+IF(OFFSET('Hygiene Data'!$F$13,0,10*ROW('Hygiene Data'!F97))="","",OFFSET('Hygiene Data'!$F$13,0,10*ROW('Hygiene Data'!F97)))</f>
        <v/>
      </c>
      <c r="DX103" s="279" t="str">
        <f ca="true">+IF(OFFSET('Hygiene Data'!$G$11,0,10*ROW('Hygiene Data'!G97))="","",OFFSET('Hygiene Data'!$G$11,0,10*ROW('Hygiene Data'!G97)))</f>
        <v/>
      </c>
      <c r="DY103" s="279" t="str">
        <f ca="true">+IF(OFFSET('Hygiene Data'!$G$12,0,10*ROW('Hygiene Data'!G97))="","",OFFSET('Hygiene Data'!$G$12,0,10*ROW('Hygiene Data'!G97)))</f>
        <v/>
      </c>
      <c r="DZ103" s="279" t="str">
        <f ca="true">+IF(OFFSET('Hygiene Data'!$G$13,0,10*ROW('Hygiene Data'!G97))="","",OFFSET('Hygiene Data'!$G$13,0,10*ROW('Hygiene Data'!G97)))</f>
        <v/>
      </c>
      <c r="EA103" s="279" t="str">
        <f ca="true">+IF(OFFSET('Hygiene Data'!$H$11,0,10*ROW('Hygiene Data'!H97))="","",OFFSET('Hygiene Data'!$H$11,0,10*ROW('Hygiene Data'!H97)))</f>
        <v/>
      </c>
      <c r="EB103" s="279" t="str">
        <f ca="true">+IF(OFFSET('Hygiene Data'!$H$12,0,10*ROW('Hygiene Data'!H97))="","",OFFSET('Hygiene Data'!$H$12,0,10*ROW('Hygiene Data'!H97)))</f>
        <v/>
      </c>
      <c r="EC103" s="279" t="str">
        <f ca="true">+IF(OFFSET('Hygiene Data'!$H$13,0,10*ROW('Hygiene Data'!H97))="","",OFFSET('Hygiene Data'!$H$13,0,10*ROW('Hygiene Data'!H97)))</f>
        <v/>
      </c>
      <c r="ED103" s="279" t="str">
        <f ca="true">+IF(OFFSET('Hygiene Data'!$I$11,0,10*ROW('Hygiene Data'!I97))="","",OFFSET('Hygiene Data'!$I$11,0,10*ROW('Hygiene Data'!I97)))</f>
        <v/>
      </c>
      <c r="EE103" s="279" t="str">
        <f ca="true">+IF(OFFSET('Hygiene Data'!$I$12,0,10*ROW('Hygiene Data'!I97))="","",OFFSET('Hygiene Data'!$I$12,0,10*ROW('Hygiene Data'!I97)))</f>
        <v/>
      </c>
      <c r="EF103" s="27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9"/>
      <c r="BS104" s="279" t="str">
        <f ca="true">+IF(OFFSET('Water Data'!$D$27,0,10*ROW('Water Data'!D98))="","",OFFSET('Water Data'!$D$27,0,10*ROW('Water Data'!D98)))</f>
        <v/>
      </c>
      <c r="BT104" s="279" t="str">
        <f ca="true">+IF(OFFSET('Water Data'!$D$28,0,10*ROW('Water Data'!D98))="","",OFFSET('Water Data'!$D$28,0,10*ROW('Water Data'!D98)))</f>
        <v/>
      </c>
      <c r="BU104" s="279" t="str">
        <f ca="true">+IF(OFFSET('Water Data'!$D$29,0,10*ROW('Water Data'!D98))="","",OFFSET('Water Data'!$D$29,0,10*ROW('Water Data'!D98)))</f>
        <v/>
      </c>
      <c r="BV104" s="279" t="str">
        <f ca="true">+IF(OFFSET('Water Data'!$E$27,0,10*ROW('Water Data'!E98))="","",OFFSET('Water Data'!$E$27,0,10*ROW('Water Data'!E98)))</f>
        <v/>
      </c>
      <c r="BW104" s="279" t="str">
        <f ca="true">+IF(OFFSET('Water Data'!$E$28,0,10*ROW('Water Data'!E98))="","",OFFSET('Water Data'!$E$28,0,10*ROW('Water Data'!E98)))</f>
        <v/>
      </c>
      <c r="BX104" s="279" t="str">
        <f ca="true">+IF(OFFSET('Water Data'!$E$29,0,10*ROW('Water Data'!E98))="","",OFFSET('Water Data'!$E$29,0,10*ROW('Water Data'!E98)))</f>
        <v/>
      </c>
      <c r="BY104" s="279" t="str">
        <f ca="true">+IF(OFFSET('Water Data'!$F$27,0,10*ROW('Water Data'!F98))="","",OFFSET('Water Data'!$F$27,0,10*ROW('Water Data'!F98)))</f>
        <v/>
      </c>
      <c r="BZ104" s="279" t="str">
        <f ca="true">+IF(OFFSET('Water Data'!$F$28,0,10*ROW('Water Data'!F98))="","",OFFSET('Water Data'!$F$28,0,10*ROW('Water Data'!F98)))</f>
        <v/>
      </c>
      <c r="CA104" s="279" t="str">
        <f ca="true">+IF(OFFSET('Water Data'!$F$29,0,10*ROW('Water Data'!F98))="","",OFFSET('Water Data'!$F$29,0,10*ROW('Water Data'!F98)))</f>
        <v/>
      </c>
      <c r="CB104" s="279" t="str">
        <f ca="true">+IF(OFFSET('Water Data'!$G$27,0,10*ROW('Water Data'!G98))="","",OFFSET('Water Data'!$G$27,0,10*ROW('Water Data'!G98)))</f>
        <v/>
      </c>
      <c r="CC104" s="279" t="str">
        <f ca="true">+IF(OFFSET('Water Data'!$G$28,0,10*ROW('Water Data'!G98))="","",OFFSET('Water Data'!$G$28,0,10*ROW('Water Data'!G98)))</f>
        <v/>
      </c>
      <c r="CD104" s="279" t="str">
        <f ca="true">+IF(OFFSET('Water Data'!$G$29,0,10*ROW('Water Data'!G98))="","",OFFSET('Water Data'!$G$29,0,10*ROW('Water Data'!G98)))</f>
        <v/>
      </c>
      <c r="CE104" s="279" t="str">
        <f ca="true">+IF(OFFSET('Water Data'!$H$27,0,10*ROW('Water Data'!H98))="","",OFFSET('Water Data'!$H$27,0,10*ROW('Water Data'!H98)))</f>
        <v/>
      </c>
      <c r="CF104" s="279" t="str">
        <f ca="true">+IF(OFFSET('Water Data'!$H$28,0,10*ROW('Water Data'!H98))="","",OFFSET('Water Data'!$H$28,0,10*ROW('Water Data'!H98)))</f>
        <v/>
      </c>
      <c r="CG104" s="279" t="str">
        <f ca="true">+IF(OFFSET('Water Data'!$H$29,0,10*ROW('Water Data'!H98))="","",OFFSET('Water Data'!$H$29,0,10*ROW('Water Data'!H98)))</f>
        <v/>
      </c>
      <c r="CH104" s="279" t="str">
        <f ca="true">+IF(OFFSET('Water Data'!$I$27,0,10*ROW('Water Data'!I98))="","",OFFSET('Water Data'!$I$27,0,10*ROW('Water Data'!I98)))</f>
        <v/>
      </c>
      <c r="CI104" s="279" t="str">
        <f ca="true">+IF(OFFSET('Water Data'!$I$28,0,10*ROW('Water Data'!I98))="","",OFFSET('Water Data'!$I$28,0,10*ROW('Water Data'!I98)))</f>
        <v/>
      </c>
      <c r="CJ104" s="279" t="str">
        <f ca="true">+IF(OFFSET('Water Data'!$I$29,0,10*ROW('Water Data'!I98))="","",OFFSET('Water Data'!$I$29,0,10*ROW('Water Data'!I98)))</f>
        <v/>
      </c>
      <c r="CK104" s="279" t="str">
        <f ca="true">+IF(OFFSET('Sanitation Data'!$D$28,0,10*ROW('Sanitation Data'!D98))="","",OFFSET('Sanitation Data'!$D$28,0,10*ROW('Sanitation Data'!D98)))</f>
        <v/>
      </c>
      <c r="CL104" s="279" t="str">
        <f ca="true">+IF(OFFSET('Sanitation Data'!$D$29,0,10*ROW('Sanitation Data'!D98))="","",OFFSET('Sanitation Data'!$D$29,0,10*ROW('Sanitation Data'!D98)))</f>
        <v/>
      </c>
      <c r="CM104" s="279" t="str">
        <f ca="true">+IF(OFFSET('Sanitation Data'!$D$30,0,10*ROW('Sanitation Data'!D98))="","",OFFSET('Sanitation Data'!$D$30,0,10*ROW('Sanitation Data'!D98)))</f>
        <v/>
      </c>
      <c r="CN104" s="279" t="str">
        <f ca="true">+IF(OFFSET('Sanitation Data'!$D$31,0,10*ROW('Sanitation Data'!D98))="","",OFFSET('Sanitation Data'!$D$31,0,10*ROW('Sanitation Data'!D98)))</f>
        <v/>
      </c>
      <c r="CO104" s="279" t="str">
        <f ca="true">+IF(OFFSET('Sanitation Data'!$D$32,0,10*ROW('Sanitation Data'!D98))="","",OFFSET('Sanitation Data'!$D$32,0,10*ROW('Sanitation Data'!D98)))</f>
        <v/>
      </c>
      <c r="CP104" s="279" t="str">
        <f ca="true">+IF(OFFSET('Sanitation Data'!$E$28,0,10*ROW('Sanitation Data'!E98))="","",OFFSET('Sanitation Data'!$E$28,0,10*ROW('Sanitation Data'!E98)))</f>
        <v/>
      </c>
      <c r="CQ104" s="279" t="str">
        <f ca="true">+IF(OFFSET('Sanitation Data'!$E$29,0,10*ROW('Sanitation Data'!E98))="","",OFFSET('Sanitation Data'!$E$29,0,10*ROW('Sanitation Data'!E98)))</f>
        <v/>
      </c>
      <c r="CR104" s="279" t="str">
        <f ca="true">+IF(OFFSET('Sanitation Data'!$E$30,0,10*ROW('Sanitation Data'!E98))="","",OFFSET('Sanitation Data'!$E$30,0,10*ROW('Sanitation Data'!E98)))</f>
        <v/>
      </c>
      <c r="CS104" s="279" t="str">
        <f ca="true">+IF(OFFSET('Sanitation Data'!$E$31,0,10*ROW('Sanitation Data'!E98))="","",OFFSET('Sanitation Data'!$E$31,0,10*ROW('Sanitation Data'!E98)))</f>
        <v/>
      </c>
      <c r="CT104" s="279" t="str">
        <f ca="true">+IF(OFFSET('Sanitation Data'!$E$32,0,10*ROW('Sanitation Data'!E98))="","",OFFSET('Sanitation Data'!$E$32,0,10*ROW('Sanitation Data'!E98)))</f>
        <v/>
      </c>
      <c r="CU104" s="279" t="str">
        <f ca="true">+IF(OFFSET('Sanitation Data'!$F$28,0,10*ROW('Sanitation Data'!F98))="","",OFFSET('Sanitation Data'!$F$28,0,10*ROW('Sanitation Data'!F98)))</f>
        <v/>
      </c>
      <c r="CV104" s="279" t="str">
        <f ca="true">+IF(OFFSET('Sanitation Data'!$F$29,0,10*ROW('Sanitation Data'!F98))="","",OFFSET('Sanitation Data'!$F$29,0,10*ROW('Sanitation Data'!F98)))</f>
        <v/>
      </c>
      <c r="CW104" s="279" t="str">
        <f ca="true">+IF(OFFSET('Sanitation Data'!$F$30,0,10*ROW('Sanitation Data'!F98))="","",OFFSET('Sanitation Data'!$F$30,0,10*ROW('Sanitation Data'!F98)))</f>
        <v/>
      </c>
      <c r="CX104" s="279" t="str">
        <f ca="true">+IF(OFFSET('Sanitation Data'!$F$31,0,10*ROW('Sanitation Data'!F98))="","",OFFSET('Sanitation Data'!$F$31,0,10*ROW('Sanitation Data'!F98)))</f>
        <v/>
      </c>
      <c r="CY104" s="279" t="str">
        <f ca="true">+IF(OFFSET('Sanitation Data'!$F$32,0,10*ROW('Sanitation Data'!F98))="","",OFFSET('Sanitation Data'!$F$32,0,10*ROW('Sanitation Data'!F98)))</f>
        <v/>
      </c>
      <c r="CZ104" s="279" t="str">
        <f ca="true">+IF(OFFSET('Sanitation Data'!$G$28,0,10*ROW('Sanitation Data'!G98))="","",OFFSET('Sanitation Data'!$G$28,0,10*ROW('Sanitation Data'!G98)))</f>
        <v/>
      </c>
      <c r="DA104" s="279" t="str">
        <f ca="true">+IF(OFFSET('Sanitation Data'!$G$29,0,10*ROW('Sanitation Data'!G98))="","",OFFSET('Sanitation Data'!$G$29,0,10*ROW('Sanitation Data'!G98)))</f>
        <v/>
      </c>
      <c r="DB104" s="279" t="str">
        <f ca="true">+IF(OFFSET('Sanitation Data'!$G$30,0,10*ROW('Sanitation Data'!G98))="","",OFFSET('Sanitation Data'!$G$30,0,10*ROW('Sanitation Data'!G98)))</f>
        <v/>
      </c>
      <c r="DC104" s="279" t="str">
        <f ca="true">+IF(OFFSET('Sanitation Data'!$G$31,0,10*ROW('Sanitation Data'!G98))="","",OFFSET('Sanitation Data'!$G$31,0,10*ROW('Sanitation Data'!G98)))</f>
        <v/>
      </c>
      <c r="DD104" s="279" t="str">
        <f ca="true">+IF(OFFSET('Sanitation Data'!$G$32,0,10*ROW('Sanitation Data'!G98))="","",OFFSET('Sanitation Data'!$G$32,0,10*ROW('Sanitation Data'!G98)))</f>
        <v/>
      </c>
      <c r="DE104" s="279" t="str">
        <f ca="true">+IF(OFFSET('Sanitation Data'!$H$28,0,10*ROW('Sanitation Data'!H98))="","",OFFSET('Sanitation Data'!$H$28,0,10*ROW('Sanitation Data'!H98)))</f>
        <v/>
      </c>
      <c r="DF104" s="279" t="str">
        <f ca="true">+IF(OFFSET('Sanitation Data'!$H$29,0,10*ROW('Sanitation Data'!H98))="","",OFFSET('Sanitation Data'!$H$29,0,10*ROW('Sanitation Data'!H98)))</f>
        <v/>
      </c>
      <c r="DG104" s="279" t="str">
        <f ca="true">+IF(OFFSET('Sanitation Data'!$H$30,0,10*ROW('Sanitation Data'!H98))="","",OFFSET('Sanitation Data'!$H$30,0,10*ROW('Sanitation Data'!H98)))</f>
        <v/>
      </c>
      <c r="DH104" s="279" t="str">
        <f ca="true">+IF(OFFSET('Sanitation Data'!$H$31,0,10*ROW('Sanitation Data'!H98))="","",OFFSET('Sanitation Data'!$H$31,0,10*ROW('Sanitation Data'!H98)))</f>
        <v/>
      </c>
      <c r="DI104" s="279" t="str">
        <f ca="true">+IF(OFFSET('Sanitation Data'!$H$32,0,10*ROW('Sanitation Data'!H98))="","",OFFSET('Sanitation Data'!$H$32,0,10*ROW('Sanitation Data'!H98)))</f>
        <v/>
      </c>
      <c r="DJ104" s="279" t="str">
        <f ca="true">+IF(OFFSET('Sanitation Data'!$I$28,0,10*ROW('Sanitation Data'!I98))="","",OFFSET('Sanitation Data'!$I$28,0,10*ROW('Sanitation Data'!I98)))</f>
        <v/>
      </c>
      <c r="DK104" s="279" t="str">
        <f ca="true">+IF(OFFSET('Sanitation Data'!$I$29,0,10*ROW('Sanitation Data'!I98))="","",OFFSET('Sanitation Data'!$I$29,0,10*ROW('Sanitation Data'!I98)))</f>
        <v/>
      </c>
      <c r="DL104" s="279" t="str">
        <f ca="true">+IF(OFFSET('Sanitation Data'!$I$30,0,10*ROW('Sanitation Data'!I98))="","",OFFSET('Sanitation Data'!$I$30,0,10*ROW('Sanitation Data'!I98)))</f>
        <v/>
      </c>
      <c r="DM104" s="279" t="str">
        <f ca="true">+IF(OFFSET('Sanitation Data'!$I$31,0,10*ROW('Sanitation Data'!I98))="","",OFFSET('Sanitation Data'!$I$31,0,10*ROW('Sanitation Data'!I98)))</f>
        <v/>
      </c>
      <c r="DN104" s="279" t="str">
        <f ca="true">+IF(OFFSET('Sanitation Data'!$I$32,0,10*ROW('Sanitation Data'!I98))="","",OFFSET('Sanitation Data'!$I$32,0,10*ROW('Sanitation Data'!I98)))</f>
        <v/>
      </c>
      <c r="DO104" s="279" t="str">
        <f ca="true">+IF(OFFSET('Hygiene Data'!$D$11,0,10*ROW('Hygiene Data'!D98))="","",OFFSET('Hygiene Data'!$D$11,0,10*ROW('Hygiene Data'!D98)))</f>
        <v/>
      </c>
      <c r="DP104" s="279" t="str">
        <f ca="true">+IF(OFFSET('Hygiene Data'!$D$12,0,10*ROW('Hygiene Data'!D98))="","",OFFSET('Hygiene Data'!$D$12,0,10*ROW('Hygiene Data'!D98)))</f>
        <v/>
      </c>
      <c r="DQ104" s="279" t="str">
        <f ca="true">+IF(OFFSET('Hygiene Data'!$D$13,0,10*ROW('Hygiene Data'!D98))="","",OFFSET('Hygiene Data'!$D$13,0,10*ROW('Hygiene Data'!D98)))</f>
        <v/>
      </c>
      <c r="DR104" s="279" t="str">
        <f ca="true">+IF(OFFSET('Hygiene Data'!$E$11,0,10*ROW('Hygiene Data'!E98))="","",OFFSET('Hygiene Data'!$E$11,0,10*ROW('Hygiene Data'!E98)))</f>
        <v/>
      </c>
      <c r="DS104" s="279" t="str">
        <f ca="true">+IF(OFFSET('Hygiene Data'!$E$12,0,10*ROW('Hygiene Data'!E98))="","",OFFSET('Hygiene Data'!$E$12,0,10*ROW('Hygiene Data'!E98)))</f>
        <v/>
      </c>
      <c r="DT104" s="279" t="str">
        <f ca="true">+IF(OFFSET('Hygiene Data'!$E$13,0,10*ROW('Hygiene Data'!E98))="","",OFFSET('Hygiene Data'!$E$13,0,10*ROW('Hygiene Data'!E98)))</f>
        <v/>
      </c>
      <c r="DU104" s="279" t="str">
        <f ca="true">+IF(OFFSET('Hygiene Data'!$F$11,0,10*ROW('Hygiene Data'!F98))="","",OFFSET('Hygiene Data'!$F$11,0,10*ROW('Hygiene Data'!F98)))</f>
        <v/>
      </c>
      <c r="DV104" s="279" t="str">
        <f ca="true">+IF(OFFSET('Hygiene Data'!$F$12,0,10*ROW('Hygiene Data'!F98))="","",OFFSET('Hygiene Data'!$F$12,0,10*ROW('Hygiene Data'!F98)))</f>
        <v/>
      </c>
      <c r="DW104" s="279" t="str">
        <f ca="true">+IF(OFFSET('Hygiene Data'!$F$13,0,10*ROW('Hygiene Data'!F98))="","",OFFSET('Hygiene Data'!$F$13,0,10*ROW('Hygiene Data'!F98)))</f>
        <v/>
      </c>
      <c r="DX104" s="279" t="str">
        <f ca="true">+IF(OFFSET('Hygiene Data'!$G$11,0,10*ROW('Hygiene Data'!G98))="","",OFFSET('Hygiene Data'!$G$11,0,10*ROW('Hygiene Data'!G98)))</f>
        <v/>
      </c>
      <c r="DY104" s="279" t="str">
        <f ca="true">+IF(OFFSET('Hygiene Data'!$G$12,0,10*ROW('Hygiene Data'!G98))="","",OFFSET('Hygiene Data'!$G$12,0,10*ROW('Hygiene Data'!G98)))</f>
        <v/>
      </c>
      <c r="DZ104" s="279" t="str">
        <f ca="true">+IF(OFFSET('Hygiene Data'!$G$13,0,10*ROW('Hygiene Data'!G98))="","",OFFSET('Hygiene Data'!$G$13,0,10*ROW('Hygiene Data'!G98)))</f>
        <v/>
      </c>
      <c r="EA104" s="279" t="str">
        <f ca="true">+IF(OFFSET('Hygiene Data'!$H$11,0,10*ROW('Hygiene Data'!H98))="","",OFFSET('Hygiene Data'!$H$11,0,10*ROW('Hygiene Data'!H98)))</f>
        <v/>
      </c>
      <c r="EB104" s="279" t="str">
        <f ca="true">+IF(OFFSET('Hygiene Data'!$H$12,0,10*ROW('Hygiene Data'!H98))="","",OFFSET('Hygiene Data'!$H$12,0,10*ROW('Hygiene Data'!H98)))</f>
        <v/>
      </c>
      <c r="EC104" s="279" t="str">
        <f ca="true">+IF(OFFSET('Hygiene Data'!$H$13,0,10*ROW('Hygiene Data'!H98))="","",OFFSET('Hygiene Data'!$H$13,0,10*ROW('Hygiene Data'!H98)))</f>
        <v/>
      </c>
      <c r="ED104" s="279" t="str">
        <f ca="true">+IF(OFFSET('Hygiene Data'!$I$11,0,10*ROW('Hygiene Data'!I98))="","",OFFSET('Hygiene Data'!$I$11,0,10*ROW('Hygiene Data'!I98)))</f>
        <v/>
      </c>
      <c r="EE104" s="279" t="str">
        <f ca="true">+IF(OFFSET('Hygiene Data'!$I$12,0,10*ROW('Hygiene Data'!I98))="","",OFFSET('Hygiene Data'!$I$12,0,10*ROW('Hygiene Data'!I98)))</f>
        <v/>
      </c>
      <c r="EF104" s="27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9"/>
      <c r="BS105" s="279" t="str">
        <f ca="true">+IF(OFFSET('Water Data'!$D$27,0,10*ROW('Water Data'!D99))="","",OFFSET('Water Data'!$D$27,0,10*ROW('Water Data'!D99)))</f>
        <v/>
      </c>
      <c r="BT105" s="279" t="str">
        <f ca="true">+IF(OFFSET('Water Data'!$D$28,0,10*ROW('Water Data'!D99))="","",OFFSET('Water Data'!$D$28,0,10*ROW('Water Data'!D99)))</f>
        <v/>
      </c>
      <c r="BU105" s="279" t="str">
        <f ca="true">+IF(OFFSET('Water Data'!$D$29,0,10*ROW('Water Data'!D99))="","",OFFSET('Water Data'!$D$29,0,10*ROW('Water Data'!D99)))</f>
        <v/>
      </c>
      <c r="BV105" s="279" t="str">
        <f ca="true">+IF(OFFSET('Water Data'!$E$27,0,10*ROW('Water Data'!E99))="","",OFFSET('Water Data'!$E$27,0,10*ROW('Water Data'!E99)))</f>
        <v/>
      </c>
      <c r="BW105" s="279" t="str">
        <f ca="true">+IF(OFFSET('Water Data'!$E$28,0,10*ROW('Water Data'!E99))="","",OFFSET('Water Data'!$E$28,0,10*ROW('Water Data'!E99)))</f>
        <v/>
      </c>
      <c r="BX105" s="279" t="str">
        <f ca="true">+IF(OFFSET('Water Data'!$E$29,0,10*ROW('Water Data'!E99))="","",OFFSET('Water Data'!$E$29,0,10*ROW('Water Data'!E99)))</f>
        <v/>
      </c>
      <c r="BY105" s="279" t="str">
        <f ca="true">+IF(OFFSET('Water Data'!$F$27,0,10*ROW('Water Data'!F99))="","",OFFSET('Water Data'!$F$27,0,10*ROW('Water Data'!F99)))</f>
        <v/>
      </c>
      <c r="BZ105" s="279" t="str">
        <f ca="true">+IF(OFFSET('Water Data'!$F$28,0,10*ROW('Water Data'!F99))="","",OFFSET('Water Data'!$F$28,0,10*ROW('Water Data'!F99)))</f>
        <v/>
      </c>
      <c r="CA105" s="279" t="str">
        <f ca="true">+IF(OFFSET('Water Data'!$F$29,0,10*ROW('Water Data'!F99))="","",OFFSET('Water Data'!$F$29,0,10*ROW('Water Data'!F99)))</f>
        <v/>
      </c>
      <c r="CB105" s="279" t="str">
        <f ca="true">+IF(OFFSET('Water Data'!$G$27,0,10*ROW('Water Data'!G99))="","",OFFSET('Water Data'!$G$27,0,10*ROW('Water Data'!G99)))</f>
        <v/>
      </c>
      <c r="CC105" s="279" t="str">
        <f ca="true">+IF(OFFSET('Water Data'!$G$28,0,10*ROW('Water Data'!G99))="","",OFFSET('Water Data'!$G$28,0,10*ROW('Water Data'!G99)))</f>
        <v/>
      </c>
      <c r="CD105" s="279" t="str">
        <f ca="true">+IF(OFFSET('Water Data'!$G$29,0,10*ROW('Water Data'!G99))="","",OFFSET('Water Data'!$G$29,0,10*ROW('Water Data'!G99)))</f>
        <v/>
      </c>
      <c r="CE105" s="279" t="str">
        <f ca="true">+IF(OFFSET('Water Data'!$H$27,0,10*ROW('Water Data'!H99))="","",OFFSET('Water Data'!$H$27,0,10*ROW('Water Data'!H99)))</f>
        <v/>
      </c>
      <c r="CF105" s="279" t="str">
        <f ca="true">+IF(OFFSET('Water Data'!$H$28,0,10*ROW('Water Data'!H99))="","",OFFSET('Water Data'!$H$28,0,10*ROW('Water Data'!H99)))</f>
        <v/>
      </c>
      <c r="CG105" s="279" t="str">
        <f ca="true">+IF(OFFSET('Water Data'!$H$29,0,10*ROW('Water Data'!H99))="","",OFFSET('Water Data'!$H$29,0,10*ROW('Water Data'!H99)))</f>
        <v/>
      </c>
      <c r="CH105" s="279" t="str">
        <f ca="true">+IF(OFFSET('Water Data'!$I$27,0,10*ROW('Water Data'!I99))="","",OFFSET('Water Data'!$I$27,0,10*ROW('Water Data'!I99)))</f>
        <v/>
      </c>
      <c r="CI105" s="279" t="str">
        <f ca="true">+IF(OFFSET('Water Data'!$I$28,0,10*ROW('Water Data'!I99))="","",OFFSET('Water Data'!$I$28,0,10*ROW('Water Data'!I99)))</f>
        <v/>
      </c>
      <c r="CJ105" s="279" t="str">
        <f ca="true">+IF(OFFSET('Water Data'!$I$29,0,10*ROW('Water Data'!I99))="","",OFFSET('Water Data'!$I$29,0,10*ROW('Water Data'!I99)))</f>
        <v/>
      </c>
      <c r="CK105" s="279" t="str">
        <f ca="true">+IF(OFFSET('Sanitation Data'!$D$28,0,10*ROW('Sanitation Data'!D99))="","",OFFSET('Sanitation Data'!$D$28,0,10*ROW('Sanitation Data'!D99)))</f>
        <v/>
      </c>
      <c r="CL105" s="279" t="str">
        <f ca="true">+IF(OFFSET('Sanitation Data'!$D$29,0,10*ROW('Sanitation Data'!D99))="","",OFFSET('Sanitation Data'!$D$29,0,10*ROW('Sanitation Data'!D99)))</f>
        <v/>
      </c>
      <c r="CM105" s="279" t="str">
        <f ca="true">+IF(OFFSET('Sanitation Data'!$D$30,0,10*ROW('Sanitation Data'!D99))="","",OFFSET('Sanitation Data'!$D$30,0,10*ROW('Sanitation Data'!D99)))</f>
        <v/>
      </c>
      <c r="CN105" s="279" t="str">
        <f ca="true">+IF(OFFSET('Sanitation Data'!$D$31,0,10*ROW('Sanitation Data'!D99))="","",OFFSET('Sanitation Data'!$D$31,0,10*ROW('Sanitation Data'!D99)))</f>
        <v/>
      </c>
      <c r="CO105" s="279" t="str">
        <f ca="true">+IF(OFFSET('Sanitation Data'!$D$32,0,10*ROW('Sanitation Data'!D99))="","",OFFSET('Sanitation Data'!$D$32,0,10*ROW('Sanitation Data'!D99)))</f>
        <v/>
      </c>
      <c r="CP105" s="279" t="str">
        <f ca="true">+IF(OFFSET('Sanitation Data'!$E$28,0,10*ROW('Sanitation Data'!E99))="","",OFFSET('Sanitation Data'!$E$28,0,10*ROW('Sanitation Data'!E99)))</f>
        <v/>
      </c>
      <c r="CQ105" s="279" t="str">
        <f ca="true">+IF(OFFSET('Sanitation Data'!$E$29,0,10*ROW('Sanitation Data'!E99))="","",OFFSET('Sanitation Data'!$E$29,0,10*ROW('Sanitation Data'!E99)))</f>
        <v/>
      </c>
      <c r="CR105" s="279" t="str">
        <f ca="true">+IF(OFFSET('Sanitation Data'!$E$30,0,10*ROW('Sanitation Data'!E99))="","",OFFSET('Sanitation Data'!$E$30,0,10*ROW('Sanitation Data'!E99)))</f>
        <v/>
      </c>
      <c r="CS105" s="279" t="str">
        <f ca="true">+IF(OFFSET('Sanitation Data'!$E$31,0,10*ROW('Sanitation Data'!E99))="","",OFFSET('Sanitation Data'!$E$31,0,10*ROW('Sanitation Data'!E99)))</f>
        <v/>
      </c>
      <c r="CT105" s="279" t="str">
        <f ca="true">+IF(OFFSET('Sanitation Data'!$E$32,0,10*ROW('Sanitation Data'!E99))="","",OFFSET('Sanitation Data'!$E$32,0,10*ROW('Sanitation Data'!E99)))</f>
        <v/>
      </c>
      <c r="CU105" s="279" t="str">
        <f ca="true">+IF(OFFSET('Sanitation Data'!$F$28,0,10*ROW('Sanitation Data'!F99))="","",OFFSET('Sanitation Data'!$F$28,0,10*ROW('Sanitation Data'!F99)))</f>
        <v/>
      </c>
      <c r="CV105" s="279" t="str">
        <f ca="true">+IF(OFFSET('Sanitation Data'!$F$29,0,10*ROW('Sanitation Data'!F99))="","",OFFSET('Sanitation Data'!$F$29,0,10*ROW('Sanitation Data'!F99)))</f>
        <v/>
      </c>
      <c r="CW105" s="279" t="str">
        <f ca="true">+IF(OFFSET('Sanitation Data'!$F$30,0,10*ROW('Sanitation Data'!F99))="","",OFFSET('Sanitation Data'!$F$30,0,10*ROW('Sanitation Data'!F99)))</f>
        <v/>
      </c>
      <c r="CX105" s="279" t="str">
        <f ca="true">+IF(OFFSET('Sanitation Data'!$F$31,0,10*ROW('Sanitation Data'!F99))="","",OFFSET('Sanitation Data'!$F$31,0,10*ROW('Sanitation Data'!F99)))</f>
        <v/>
      </c>
      <c r="CY105" s="279" t="str">
        <f ca="true">+IF(OFFSET('Sanitation Data'!$F$32,0,10*ROW('Sanitation Data'!F99))="","",OFFSET('Sanitation Data'!$F$32,0,10*ROW('Sanitation Data'!F99)))</f>
        <v/>
      </c>
      <c r="CZ105" s="279" t="str">
        <f ca="true">+IF(OFFSET('Sanitation Data'!$G$28,0,10*ROW('Sanitation Data'!G99))="","",OFFSET('Sanitation Data'!$G$28,0,10*ROW('Sanitation Data'!G99)))</f>
        <v/>
      </c>
      <c r="DA105" s="279" t="str">
        <f ca="true">+IF(OFFSET('Sanitation Data'!$G$29,0,10*ROW('Sanitation Data'!G99))="","",OFFSET('Sanitation Data'!$G$29,0,10*ROW('Sanitation Data'!G99)))</f>
        <v/>
      </c>
      <c r="DB105" s="279" t="str">
        <f ca="true">+IF(OFFSET('Sanitation Data'!$G$30,0,10*ROW('Sanitation Data'!G99))="","",OFFSET('Sanitation Data'!$G$30,0,10*ROW('Sanitation Data'!G99)))</f>
        <v/>
      </c>
      <c r="DC105" s="279" t="str">
        <f ca="true">+IF(OFFSET('Sanitation Data'!$G$31,0,10*ROW('Sanitation Data'!G99))="","",OFFSET('Sanitation Data'!$G$31,0,10*ROW('Sanitation Data'!G99)))</f>
        <v/>
      </c>
      <c r="DD105" s="279" t="str">
        <f ca="true">+IF(OFFSET('Sanitation Data'!$G$32,0,10*ROW('Sanitation Data'!G99))="","",OFFSET('Sanitation Data'!$G$32,0,10*ROW('Sanitation Data'!G99)))</f>
        <v/>
      </c>
      <c r="DE105" s="279" t="str">
        <f ca="true">+IF(OFFSET('Sanitation Data'!$H$28,0,10*ROW('Sanitation Data'!H99))="","",OFFSET('Sanitation Data'!$H$28,0,10*ROW('Sanitation Data'!H99)))</f>
        <v/>
      </c>
      <c r="DF105" s="279" t="str">
        <f ca="true">+IF(OFFSET('Sanitation Data'!$H$29,0,10*ROW('Sanitation Data'!H99))="","",OFFSET('Sanitation Data'!$H$29,0,10*ROW('Sanitation Data'!H99)))</f>
        <v/>
      </c>
      <c r="DG105" s="279" t="str">
        <f ca="true">+IF(OFFSET('Sanitation Data'!$H$30,0,10*ROW('Sanitation Data'!H99))="","",OFFSET('Sanitation Data'!$H$30,0,10*ROW('Sanitation Data'!H99)))</f>
        <v/>
      </c>
      <c r="DH105" s="279" t="str">
        <f ca="true">+IF(OFFSET('Sanitation Data'!$H$31,0,10*ROW('Sanitation Data'!H99))="","",OFFSET('Sanitation Data'!$H$31,0,10*ROW('Sanitation Data'!H99)))</f>
        <v/>
      </c>
      <c r="DI105" s="279" t="str">
        <f ca="true">+IF(OFFSET('Sanitation Data'!$H$32,0,10*ROW('Sanitation Data'!H99))="","",OFFSET('Sanitation Data'!$H$32,0,10*ROW('Sanitation Data'!H99)))</f>
        <v/>
      </c>
      <c r="DJ105" s="279" t="str">
        <f ca="true">+IF(OFFSET('Sanitation Data'!$I$28,0,10*ROW('Sanitation Data'!I99))="","",OFFSET('Sanitation Data'!$I$28,0,10*ROW('Sanitation Data'!I99)))</f>
        <v/>
      </c>
      <c r="DK105" s="279" t="str">
        <f ca="true">+IF(OFFSET('Sanitation Data'!$I$29,0,10*ROW('Sanitation Data'!I99))="","",OFFSET('Sanitation Data'!$I$29,0,10*ROW('Sanitation Data'!I99)))</f>
        <v/>
      </c>
      <c r="DL105" s="279" t="str">
        <f ca="true">+IF(OFFSET('Sanitation Data'!$I$30,0,10*ROW('Sanitation Data'!I99))="","",OFFSET('Sanitation Data'!$I$30,0,10*ROW('Sanitation Data'!I99)))</f>
        <v/>
      </c>
      <c r="DM105" s="279" t="str">
        <f ca="true">+IF(OFFSET('Sanitation Data'!$I$31,0,10*ROW('Sanitation Data'!I99))="","",OFFSET('Sanitation Data'!$I$31,0,10*ROW('Sanitation Data'!I99)))</f>
        <v/>
      </c>
      <c r="DN105" s="279" t="str">
        <f ca="true">+IF(OFFSET('Sanitation Data'!$I$32,0,10*ROW('Sanitation Data'!I99))="","",OFFSET('Sanitation Data'!$I$32,0,10*ROW('Sanitation Data'!I99)))</f>
        <v/>
      </c>
      <c r="DO105" s="279" t="str">
        <f ca="true">+IF(OFFSET('Hygiene Data'!$D$11,0,10*ROW('Hygiene Data'!D99))="","",OFFSET('Hygiene Data'!$D$11,0,10*ROW('Hygiene Data'!D99)))</f>
        <v/>
      </c>
      <c r="DP105" s="279" t="str">
        <f ca="true">+IF(OFFSET('Hygiene Data'!$D$12,0,10*ROW('Hygiene Data'!D99))="","",OFFSET('Hygiene Data'!$D$12,0,10*ROW('Hygiene Data'!D99)))</f>
        <v/>
      </c>
      <c r="DQ105" s="279" t="str">
        <f ca="true">+IF(OFFSET('Hygiene Data'!$D$13,0,10*ROW('Hygiene Data'!D99))="","",OFFSET('Hygiene Data'!$D$13,0,10*ROW('Hygiene Data'!D99)))</f>
        <v/>
      </c>
      <c r="DR105" s="279" t="str">
        <f ca="true">+IF(OFFSET('Hygiene Data'!$E$11,0,10*ROW('Hygiene Data'!E99))="","",OFFSET('Hygiene Data'!$E$11,0,10*ROW('Hygiene Data'!E99)))</f>
        <v/>
      </c>
      <c r="DS105" s="279" t="str">
        <f ca="true">+IF(OFFSET('Hygiene Data'!$E$12,0,10*ROW('Hygiene Data'!E99))="","",OFFSET('Hygiene Data'!$E$12,0,10*ROW('Hygiene Data'!E99)))</f>
        <v/>
      </c>
      <c r="DT105" s="279" t="str">
        <f ca="true">+IF(OFFSET('Hygiene Data'!$E$13,0,10*ROW('Hygiene Data'!E99))="","",OFFSET('Hygiene Data'!$E$13,0,10*ROW('Hygiene Data'!E99)))</f>
        <v/>
      </c>
      <c r="DU105" s="279" t="str">
        <f ca="true">+IF(OFFSET('Hygiene Data'!$F$11,0,10*ROW('Hygiene Data'!F99))="","",OFFSET('Hygiene Data'!$F$11,0,10*ROW('Hygiene Data'!F99)))</f>
        <v/>
      </c>
      <c r="DV105" s="279" t="str">
        <f ca="true">+IF(OFFSET('Hygiene Data'!$F$12,0,10*ROW('Hygiene Data'!F99))="","",OFFSET('Hygiene Data'!$F$12,0,10*ROW('Hygiene Data'!F99)))</f>
        <v/>
      </c>
      <c r="DW105" s="279" t="str">
        <f ca="true">+IF(OFFSET('Hygiene Data'!$F$13,0,10*ROW('Hygiene Data'!F99))="","",OFFSET('Hygiene Data'!$F$13,0,10*ROW('Hygiene Data'!F99)))</f>
        <v/>
      </c>
      <c r="DX105" s="279" t="str">
        <f ca="true">+IF(OFFSET('Hygiene Data'!$G$11,0,10*ROW('Hygiene Data'!G99))="","",OFFSET('Hygiene Data'!$G$11,0,10*ROW('Hygiene Data'!G99)))</f>
        <v/>
      </c>
      <c r="DY105" s="279" t="str">
        <f ca="true">+IF(OFFSET('Hygiene Data'!$G$12,0,10*ROW('Hygiene Data'!G99))="","",OFFSET('Hygiene Data'!$G$12,0,10*ROW('Hygiene Data'!G99)))</f>
        <v/>
      </c>
      <c r="DZ105" s="279" t="str">
        <f ca="true">+IF(OFFSET('Hygiene Data'!$G$13,0,10*ROW('Hygiene Data'!G99))="","",OFFSET('Hygiene Data'!$G$13,0,10*ROW('Hygiene Data'!G99)))</f>
        <v/>
      </c>
      <c r="EA105" s="279" t="str">
        <f ca="true">+IF(OFFSET('Hygiene Data'!$H$11,0,10*ROW('Hygiene Data'!H99))="","",OFFSET('Hygiene Data'!$H$11,0,10*ROW('Hygiene Data'!H99)))</f>
        <v/>
      </c>
      <c r="EB105" s="279" t="str">
        <f ca="true">+IF(OFFSET('Hygiene Data'!$H$12,0,10*ROW('Hygiene Data'!H99))="","",OFFSET('Hygiene Data'!$H$12,0,10*ROW('Hygiene Data'!H99)))</f>
        <v/>
      </c>
      <c r="EC105" s="279" t="str">
        <f ca="true">+IF(OFFSET('Hygiene Data'!$H$13,0,10*ROW('Hygiene Data'!H99))="","",OFFSET('Hygiene Data'!$H$13,0,10*ROW('Hygiene Data'!H99)))</f>
        <v/>
      </c>
      <c r="ED105" s="279" t="str">
        <f ca="true">+IF(OFFSET('Hygiene Data'!$I$11,0,10*ROW('Hygiene Data'!I99))="","",OFFSET('Hygiene Data'!$I$11,0,10*ROW('Hygiene Data'!I99)))</f>
        <v/>
      </c>
      <c r="EE105" s="279" t="str">
        <f ca="true">+IF(OFFSET('Hygiene Data'!$I$12,0,10*ROW('Hygiene Data'!I99))="","",OFFSET('Hygiene Data'!$I$12,0,10*ROW('Hygiene Data'!I99)))</f>
        <v/>
      </c>
      <c r="EF105" s="27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9"/>
      <c r="BS106" s="279" t="str">
        <f ca="true">+IF(OFFSET('Water Data'!$D$27,0,10*ROW('Water Data'!D100))="","",OFFSET('Water Data'!$D$27,0,10*ROW('Water Data'!D100)))</f>
        <v/>
      </c>
      <c r="BT106" s="279" t="str">
        <f ca="true">+IF(OFFSET('Water Data'!$D$28,0,10*ROW('Water Data'!D100))="","",OFFSET('Water Data'!$D$28,0,10*ROW('Water Data'!D100)))</f>
        <v/>
      </c>
      <c r="BU106" s="279" t="str">
        <f ca="true">+IF(OFFSET('Water Data'!$D$29,0,10*ROW('Water Data'!D100))="","",OFFSET('Water Data'!$D$29,0,10*ROW('Water Data'!D100)))</f>
        <v/>
      </c>
      <c r="BV106" s="279" t="str">
        <f ca="true">+IF(OFFSET('Water Data'!$E$27,0,10*ROW('Water Data'!E100))="","",OFFSET('Water Data'!$E$27,0,10*ROW('Water Data'!E100)))</f>
        <v/>
      </c>
      <c r="BW106" s="279" t="str">
        <f ca="true">+IF(OFFSET('Water Data'!$E$28,0,10*ROW('Water Data'!E100))="","",OFFSET('Water Data'!$E$28,0,10*ROW('Water Data'!E100)))</f>
        <v/>
      </c>
      <c r="BX106" s="279" t="str">
        <f ca="true">+IF(OFFSET('Water Data'!$E$29,0,10*ROW('Water Data'!E100))="","",OFFSET('Water Data'!$E$29,0,10*ROW('Water Data'!E100)))</f>
        <v/>
      </c>
      <c r="BY106" s="279" t="str">
        <f ca="true">+IF(OFFSET('Water Data'!$F$27,0,10*ROW('Water Data'!F100))="","",OFFSET('Water Data'!$F$27,0,10*ROW('Water Data'!F100)))</f>
        <v/>
      </c>
      <c r="BZ106" s="279" t="str">
        <f ca="true">+IF(OFFSET('Water Data'!$F$28,0,10*ROW('Water Data'!F100))="","",OFFSET('Water Data'!$F$28,0,10*ROW('Water Data'!F100)))</f>
        <v/>
      </c>
      <c r="CA106" s="279" t="str">
        <f ca="true">+IF(OFFSET('Water Data'!$F$29,0,10*ROW('Water Data'!F100))="","",OFFSET('Water Data'!$F$29,0,10*ROW('Water Data'!F100)))</f>
        <v/>
      </c>
      <c r="CB106" s="279" t="str">
        <f ca="true">+IF(OFFSET('Water Data'!$G$27,0,10*ROW('Water Data'!G100))="","",OFFSET('Water Data'!$G$27,0,10*ROW('Water Data'!G100)))</f>
        <v/>
      </c>
      <c r="CC106" s="279" t="str">
        <f ca="true">+IF(OFFSET('Water Data'!$G$28,0,10*ROW('Water Data'!G100))="","",OFFSET('Water Data'!$G$28,0,10*ROW('Water Data'!G100)))</f>
        <v/>
      </c>
      <c r="CD106" s="279" t="str">
        <f ca="true">+IF(OFFSET('Water Data'!$G$29,0,10*ROW('Water Data'!G100))="","",OFFSET('Water Data'!$G$29,0,10*ROW('Water Data'!G100)))</f>
        <v/>
      </c>
      <c r="CE106" s="279" t="str">
        <f ca="true">+IF(OFFSET('Water Data'!$H$27,0,10*ROW('Water Data'!H100))="","",OFFSET('Water Data'!$H$27,0,10*ROW('Water Data'!H100)))</f>
        <v/>
      </c>
      <c r="CF106" s="279" t="str">
        <f ca="true">+IF(OFFSET('Water Data'!$H$28,0,10*ROW('Water Data'!H100))="","",OFFSET('Water Data'!$H$28,0,10*ROW('Water Data'!H100)))</f>
        <v/>
      </c>
      <c r="CG106" s="279" t="str">
        <f ca="true">+IF(OFFSET('Water Data'!$H$29,0,10*ROW('Water Data'!H100))="","",OFFSET('Water Data'!$H$29,0,10*ROW('Water Data'!H100)))</f>
        <v/>
      </c>
      <c r="CH106" s="279" t="str">
        <f ca="true">+IF(OFFSET('Water Data'!$I$27,0,10*ROW('Water Data'!I100))="","",OFFSET('Water Data'!$I$27,0,10*ROW('Water Data'!I100)))</f>
        <v/>
      </c>
      <c r="CI106" s="279" t="str">
        <f ca="true">+IF(OFFSET('Water Data'!$I$28,0,10*ROW('Water Data'!I100))="","",OFFSET('Water Data'!$I$28,0,10*ROW('Water Data'!I100)))</f>
        <v/>
      </c>
      <c r="CJ106" s="279" t="str">
        <f ca="true">+IF(OFFSET('Water Data'!$I$29,0,10*ROW('Water Data'!I100))="","",OFFSET('Water Data'!$I$29,0,10*ROW('Water Data'!I100)))</f>
        <v/>
      </c>
      <c r="CK106" s="279" t="str">
        <f ca="true">+IF(OFFSET('Sanitation Data'!$D$28,0,10*ROW('Sanitation Data'!D100))="","",OFFSET('Sanitation Data'!$D$28,0,10*ROW('Sanitation Data'!D100)))</f>
        <v/>
      </c>
      <c r="CL106" s="279" t="str">
        <f ca="true">+IF(OFFSET('Sanitation Data'!$D$29,0,10*ROW('Sanitation Data'!D100))="","",OFFSET('Sanitation Data'!$D$29,0,10*ROW('Sanitation Data'!D100)))</f>
        <v/>
      </c>
      <c r="CM106" s="279" t="str">
        <f ca="true">+IF(OFFSET('Sanitation Data'!$D$30,0,10*ROW('Sanitation Data'!D100))="","",OFFSET('Sanitation Data'!$D$30,0,10*ROW('Sanitation Data'!D100)))</f>
        <v/>
      </c>
      <c r="CN106" s="279" t="str">
        <f ca="true">+IF(OFFSET('Sanitation Data'!$D$31,0,10*ROW('Sanitation Data'!D100))="","",OFFSET('Sanitation Data'!$D$31,0,10*ROW('Sanitation Data'!D100)))</f>
        <v/>
      </c>
      <c r="CO106" s="279" t="str">
        <f ca="true">+IF(OFFSET('Sanitation Data'!$D$32,0,10*ROW('Sanitation Data'!D100))="","",OFFSET('Sanitation Data'!$D$32,0,10*ROW('Sanitation Data'!D100)))</f>
        <v/>
      </c>
      <c r="CP106" s="279" t="str">
        <f ca="true">+IF(OFFSET('Sanitation Data'!$E$28,0,10*ROW('Sanitation Data'!E100))="","",OFFSET('Sanitation Data'!$E$28,0,10*ROW('Sanitation Data'!E100)))</f>
        <v/>
      </c>
      <c r="CQ106" s="279" t="str">
        <f ca="true">+IF(OFFSET('Sanitation Data'!$E$29,0,10*ROW('Sanitation Data'!E100))="","",OFFSET('Sanitation Data'!$E$29,0,10*ROW('Sanitation Data'!E100)))</f>
        <v/>
      </c>
      <c r="CR106" s="279" t="str">
        <f ca="true">+IF(OFFSET('Sanitation Data'!$E$30,0,10*ROW('Sanitation Data'!E100))="","",OFFSET('Sanitation Data'!$E$30,0,10*ROW('Sanitation Data'!E100)))</f>
        <v/>
      </c>
      <c r="CS106" s="279" t="str">
        <f ca="true">+IF(OFFSET('Sanitation Data'!$E$31,0,10*ROW('Sanitation Data'!E100))="","",OFFSET('Sanitation Data'!$E$31,0,10*ROW('Sanitation Data'!E100)))</f>
        <v/>
      </c>
      <c r="CT106" s="279" t="str">
        <f ca="true">+IF(OFFSET('Sanitation Data'!$E$32,0,10*ROW('Sanitation Data'!E100))="","",OFFSET('Sanitation Data'!$E$32,0,10*ROW('Sanitation Data'!E100)))</f>
        <v/>
      </c>
      <c r="CU106" s="279" t="str">
        <f ca="true">+IF(OFFSET('Sanitation Data'!$F$28,0,10*ROW('Sanitation Data'!F100))="","",OFFSET('Sanitation Data'!$F$28,0,10*ROW('Sanitation Data'!F100)))</f>
        <v/>
      </c>
      <c r="CV106" s="279" t="str">
        <f ca="true">+IF(OFFSET('Sanitation Data'!$F$29,0,10*ROW('Sanitation Data'!F100))="","",OFFSET('Sanitation Data'!$F$29,0,10*ROW('Sanitation Data'!F100)))</f>
        <v/>
      </c>
      <c r="CW106" s="279" t="str">
        <f ca="true">+IF(OFFSET('Sanitation Data'!$F$30,0,10*ROW('Sanitation Data'!F100))="","",OFFSET('Sanitation Data'!$F$30,0,10*ROW('Sanitation Data'!F100)))</f>
        <v/>
      </c>
      <c r="CX106" s="279" t="str">
        <f ca="true">+IF(OFFSET('Sanitation Data'!$F$31,0,10*ROW('Sanitation Data'!F100))="","",OFFSET('Sanitation Data'!$F$31,0,10*ROW('Sanitation Data'!F100)))</f>
        <v/>
      </c>
      <c r="CY106" s="279" t="str">
        <f ca="true">+IF(OFFSET('Sanitation Data'!$F$32,0,10*ROW('Sanitation Data'!F100))="","",OFFSET('Sanitation Data'!$F$32,0,10*ROW('Sanitation Data'!F100)))</f>
        <v/>
      </c>
      <c r="CZ106" s="279" t="str">
        <f ca="true">+IF(OFFSET('Sanitation Data'!$G$28,0,10*ROW('Sanitation Data'!G100))="","",OFFSET('Sanitation Data'!$G$28,0,10*ROW('Sanitation Data'!G100)))</f>
        <v/>
      </c>
      <c r="DA106" s="279" t="str">
        <f ca="true">+IF(OFFSET('Sanitation Data'!$G$29,0,10*ROW('Sanitation Data'!G100))="","",OFFSET('Sanitation Data'!$G$29,0,10*ROW('Sanitation Data'!G100)))</f>
        <v/>
      </c>
      <c r="DB106" s="279" t="str">
        <f ca="true">+IF(OFFSET('Sanitation Data'!$G$30,0,10*ROW('Sanitation Data'!G100))="","",OFFSET('Sanitation Data'!$G$30,0,10*ROW('Sanitation Data'!G100)))</f>
        <v/>
      </c>
      <c r="DC106" s="279" t="str">
        <f ca="true">+IF(OFFSET('Sanitation Data'!$G$31,0,10*ROW('Sanitation Data'!G100))="","",OFFSET('Sanitation Data'!$G$31,0,10*ROW('Sanitation Data'!G100)))</f>
        <v/>
      </c>
      <c r="DD106" s="279" t="str">
        <f ca="true">+IF(OFFSET('Sanitation Data'!$G$32,0,10*ROW('Sanitation Data'!G100))="","",OFFSET('Sanitation Data'!$G$32,0,10*ROW('Sanitation Data'!G100)))</f>
        <v/>
      </c>
      <c r="DE106" s="279" t="str">
        <f ca="true">+IF(OFFSET('Sanitation Data'!$H$28,0,10*ROW('Sanitation Data'!H100))="","",OFFSET('Sanitation Data'!$H$28,0,10*ROW('Sanitation Data'!H100)))</f>
        <v/>
      </c>
      <c r="DF106" s="279" t="str">
        <f ca="true">+IF(OFFSET('Sanitation Data'!$H$29,0,10*ROW('Sanitation Data'!H100))="","",OFFSET('Sanitation Data'!$H$29,0,10*ROW('Sanitation Data'!H100)))</f>
        <v/>
      </c>
      <c r="DG106" s="279" t="str">
        <f ca="true">+IF(OFFSET('Sanitation Data'!$H$30,0,10*ROW('Sanitation Data'!H100))="","",OFFSET('Sanitation Data'!$H$30,0,10*ROW('Sanitation Data'!H100)))</f>
        <v/>
      </c>
      <c r="DH106" s="279" t="str">
        <f ca="true">+IF(OFFSET('Sanitation Data'!$H$31,0,10*ROW('Sanitation Data'!H100))="","",OFFSET('Sanitation Data'!$H$31,0,10*ROW('Sanitation Data'!H100)))</f>
        <v/>
      </c>
      <c r="DI106" s="279" t="str">
        <f ca="true">+IF(OFFSET('Sanitation Data'!$H$32,0,10*ROW('Sanitation Data'!H100))="","",OFFSET('Sanitation Data'!$H$32,0,10*ROW('Sanitation Data'!H100)))</f>
        <v/>
      </c>
      <c r="DJ106" s="279" t="str">
        <f ca="true">+IF(OFFSET('Sanitation Data'!$I$28,0,10*ROW('Sanitation Data'!I100))="","",OFFSET('Sanitation Data'!$I$28,0,10*ROW('Sanitation Data'!I100)))</f>
        <v/>
      </c>
      <c r="DK106" s="279" t="str">
        <f ca="true">+IF(OFFSET('Sanitation Data'!$I$29,0,10*ROW('Sanitation Data'!I100))="","",OFFSET('Sanitation Data'!$I$29,0,10*ROW('Sanitation Data'!I100)))</f>
        <v/>
      </c>
      <c r="DL106" s="279" t="str">
        <f ca="true">+IF(OFFSET('Sanitation Data'!$I$30,0,10*ROW('Sanitation Data'!I100))="","",OFFSET('Sanitation Data'!$I$30,0,10*ROW('Sanitation Data'!I100)))</f>
        <v/>
      </c>
      <c r="DM106" s="279" t="str">
        <f ca="true">+IF(OFFSET('Sanitation Data'!$I$31,0,10*ROW('Sanitation Data'!I100))="","",OFFSET('Sanitation Data'!$I$31,0,10*ROW('Sanitation Data'!I100)))</f>
        <v/>
      </c>
      <c r="DN106" s="279" t="str">
        <f ca="true">+IF(OFFSET('Sanitation Data'!$I$32,0,10*ROW('Sanitation Data'!I100))="","",OFFSET('Sanitation Data'!$I$32,0,10*ROW('Sanitation Data'!I100)))</f>
        <v/>
      </c>
      <c r="DO106" s="279" t="str">
        <f ca="true">+IF(OFFSET('Hygiene Data'!$D$11,0,10*ROW('Hygiene Data'!D100))="","",OFFSET('Hygiene Data'!$D$11,0,10*ROW('Hygiene Data'!D100)))</f>
        <v/>
      </c>
      <c r="DP106" s="279" t="str">
        <f ca="true">+IF(OFFSET('Hygiene Data'!$D$12,0,10*ROW('Hygiene Data'!D100))="","",OFFSET('Hygiene Data'!$D$12,0,10*ROW('Hygiene Data'!D100)))</f>
        <v/>
      </c>
      <c r="DQ106" s="279" t="str">
        <f ca="true">+IF(OFFSET('Hygiene Data'!$D$13,0,10*ROW('Hygiene Data'!D100))="","",OFFSET('Hygiene Data'!$D$13,0,10*ROW('Hygiene Data'!D100)))</f>
        <v/>
      </c>
      <c r="DR106" s="279" t="str">
        <f ca="true">+IF(OFFSET('Hygiene Data'!$E$11,0,10*ROW('Hygiene Data'!E100))="","",OFFSET('Hygiene Data'!$E$11,0,10*ROW('Hygiene Data'!E100)))</f>
        <v/>
      </c>
      <c r="DS106" s="279" t="str">
        <f ca="true">+IF(OFFSET('Hygiene Data'!$E$12,0,10*ROW('Hygiene Data'!E100))="","",OFFSET('Hygiene Data'!$E$12,0,10*ROW('Hygiene Data'!E100)))</f>
        <v/>
      </c>
      <c r="DT106" s="279" t="str">
        <f ca="true">+IF(OFFSET('Hygiene Data'!$E$13,0,10*ROW('Hygiene Data'!E100))="","",OFFSET('Hygiene Data'!$E$13,0,10*ROW('Hygiene Data'!E100)))</f>
        <v/>
      </c>
      <c r="DU106" s="279" t="str">
        <f ca="true">+IF(OFFSET('Hygiene Data'!$F$11,0,10*ROW('Hygiene Data'!F100))="","",OFFSET('Hygiene Data'!$F$11,0,10*ROW('Hygiene Data'!F100)))</f>
        <v/>
      </c>
      <c r="DV106" s="279" t="str">
        <f ca="true">+IF(OFFSET('Hygiene Data'!$F$12,0,10*ROW('Hygiene Data'!F100))="","",OFFSET('Hygiene Data'!$F$12,0,10*ROW('Hygiene Data'!F100)))</f>
        <v/>
      </c>
      <c r="DW106" s="279" t="str">
        <f ca="true">+IF(OFFSET('Hygiene Data'!$F$13,0,10*ROW('Hygiene Data'!F100))="","",OFFSET('Hygiene Data'!$F$13,0,10*ROW('Hygiene Data'!F100)))</f>
        <v/>
      </c>
      <c r="DX106" s="279" t="str">
        <f ca="true">+IF(OFFSET('Hygiene Data'!$G$11,0,10*ROW('Hygiene Data'!G100))="","",OFFSET('Hygiene Data'!$G$11,0,10*ROW('Hygiene Data'!G100)))</f>
        <v/>
      </c>
      <c r="DY106" s="279" t="str">
        <f ca="true">+IF(OFFSET('Hygiene Data'!$G$12,0,10*ROW('Hygiene Data'!G100))="","",OFFSET('Hygiene Data'!$G$12,0,10*ROW('Hygiene Data'!G100)))</f>
        <v/>
      </c>
      <c r="DZ106" s="279" t="str">
        <f ca="true">+IF(OFFSET('Hygiene Data'!$G$13,0,10*ROW('Hygiene Data'!G100))="","",OFFSET('Hygiene Data'!$G$13,0,10*ROW('Hygiene Data'!G100)))</f>
        <v/>
      </c>
      <c r="EA106" s="279" t="str">
        <f ca="true">+IF(OFFSET('Hygiene Data'!$H$11,0,10*ROW('Hygiene Data'!H100))="","",OFFSET('Hygiene Data'!$H$11,0,10*ROW('Hygiene Data'!H100)))</f>
        <v/>
      </c>
      <c r="EB106" s="279" t="str">
        <f ca="true">+IF(OFFSET('Hygiene Data'!$H$12,0,10*ROW('Hygiene Data'!H100))="","",OFFSET('Hygiene Data'!$H$12,0,10*ROW('Hygiene Data'!H100)))</f>
        <v/>
      </c>
      <c r="EC106" s="279" t="str">
        <f ca="true">+IF(OFFSET('Hygiene Data'!$H$13,0,10*ROW('Hygiene Data'!H100))="","",OFFSET('Hygiene Data'!$H$13,0,10*ROW('Hygiene Data'!H100)))</f>
        <v/>
      </c>
      <c r="ED106" s="279" t="str">
        <f ca="true">+IF(OFFSET('Hygiene Data'!$I$11,0,10*ROW('Hygiene Data'!I100))="","",OFFSET('Hygiene Data'!$I$11,0,10*ROW('Hygiene Data'!I100)))</f>
        <v/>
      </c>
      <c r="EE106" s="279" t="str">
        <f ca="true">+IF(OFFSET('Hygiene Data'!$I$12,0,10*ROW('Hygiene Data'!I100))="","",OFFSET('Hygiene Data'!$I$12,0,10*ROW('Hygiene Data'!I100)))</f>
        <v/>
      </c>
      <c r="EF106" s="27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9"/>
      <c r="BS107" s="279" t="str">
        <f ca="true">+IF(OFFSET('Water Data'!$D$27,0,10*ROW('Water Data'!D101))="","",OFFSET('Water Data'!$D$27,0,10*ROW('Water Data'!D101)))</f>
        <v/>
      </c>
      <c r="BT107" s="279" t="str">
        <f ca="true">+IF(OFFSET('Water Data'!$D$28,0,10*ROW('Water Data'!D101))="","",OFFSET('Water Data'!$D$28,0,10*ROW('Water Data'!D101)))</f>
        <v/>
      </c>
      <c r="BU107" s="279" t="str">
        <f ca="true">+IF(OFFSET('Water Data'!$D$29,0,10*ROW('Water Data'!D101))="","",OFFSET('Water Data'!$D$29,0,10*ROW('Water Data'!D101)))</f>
        <v/>
      </c>
      <c r="BV107" s="279" t="str">
        <f ca="true">+IF(OFFSET('Water Data'!$E$27,0,10*ROW('Water Data'!E101))="","",OFFSET('Water Data'!$E$27,0,10*ROW('Water Data'!E101)))</f>
        <v/>
      </c>
      <c r="BW107" s="279" t="str">
        <f ca="true">+IF(OFFSET('Water Data'!$E$28,0,10*ROW('Water Data'!E101))="","",OFFSET('Water Data'!$E$28,0,10*ROW('Water Data'!E101)))</f>
        <v/>
      </c>
      <c r="BX107" s="279" t="str">
        <f ca="true">+IF(OFFSET('Water Data'!$E$29,0,10*ROW('Water Data'!E101))="","",OFFSET('Water Data'!$E$29,0,10*ROW('Water Data'!E101)))</f>
        <v/>
      </c>
      <c r="BY107" s="279" t="str">
        <f ca="true">+IF(OFFSET('Water Data'!$F$27,0,10*ROW('Water Data'!F101))="","",OFFSET('Water Data'!$F$27,0,10*ROW('Water Data'!F101)))</f>
        <v/>
      </c>
      <c r="BZ107" s="279" t="str">
        <f ca="true">+IF(OFFSET('Water Data'!$F$28,0,10*ROW('Water Data'!F101))="","",OFFSET('Water Data'!$F$28,0,10*ROW('Water Data'!F101)))</f>
        <v/>
      </c>
      <c r="CA107" s="279" t="str">
        <f ca="true">+IF(OFFSET('Water Data'!$F$29,0,10*ROW('Water Data'!F101))="","",OFFSET('Water Data'!$F$29,0,10*ROW('Water Data'!F101)))</f>
        <v/>
      </c>
      <c r="CB107" s="279" t="str">
        <f ca="true">+IF(OFFSET('Water Data'!$G$27,0,10*ROW('Water Data'!G101))="","",OFFSET('Water Data'!$G$27,0,10*ROW('Water Data'!G101)))</f>
        <v/>
      </c>
      <c r="CC107" s="279" t="str">
        <f ca="true">+IF(OFFSET('Water Data'!$G$28,0,10*ROW('Water Data'!G101))="","",OFFSET('Water Data'!$G$28,0,10*ROW('Water Data'!G101)))</f>
        <v/>
      </c>
      <c r="CD107" s="279" t="str">
        <f ca="true">+IF(OFFSET('Water Data'!$G$29,0,10*ROW('Water Data'!G101))="","",OFFSET('Water Data'!$G$29,0,10*ROW('Water Data'!G101)))</f>
        <v/>
      </c>
      <c r="CE107" s="279" t="str">
        <f ca="true">+IF(OFFSET('Water Data'!$H$27,0,10*ROW('Water Data'!H101))="","",OFFSET('Water Data'!$H$27,0,10*ROW('Water Data'!H101)))</f>
        <v/>
      </c>
      <c r="CF107" s="279" t="str">
        <f ca="true">+IF(OFFSET('Water Data'!$H$28,0,10*ROW('Water Data'!H101))="","",OFFSET('Water Data'!$H$28,0,10*ROW('Water Data'!H101)))</f>
        <v/>
      </c>
      <c r="CG107" s="279" t="str">
        <f ca="true">+IF(OFFSET('Water Data'!$H$29,0,10*ROW('Water Data'!H101))="","",OFFSET('Water Data'!$H$29,0,10*ROW('Water Data'!H101)))</f>
        <v/>
      </c>
      <c r="CH107" s="279" t="str">
        <f ca="true">+IF(OFFSET('Water Data'!$I$27,0,10*ROW('Water Data'!I101))="","",OFFSET('Water Data'!$I$27,0,10*ROW('Water Data'!I101)))</f>
        <v/>
      </c>
      <c r="CI107" s="279" t="str">
        <f ca="true">+IF(OFFSET('Water Data'!$I$28,0,10*ROW('Water Data'!I101))="","",OFFSET('Water Data'!$I$28,0,10*ROW('Water Data'!I101)))</f>
        <v/>
      </c>
      <c r="CJ107" s="279" t="str">
        <f ca="true">+IF(OFFSET('Water Data'!$I$29,0,10*ROW('Water Data'!I101))="","",OFFSET('Water Data'!$I$29,0,10*ROW('Water Data'!I101)))</f>
        <v/>
      </c>
      <c r="CK107" s="279" t="str">
        <f ca="true">+IF(OFFSET('Sanitation Data'!$D$28,0,10*ROW('Sanitation Data'!D101))="","",OFFSET('Sanitation Data'!$D$28,0,10*ROW('Sanitation Data'!D101)))</f>
        <v/>
      </c>
      <c r="CL107" s="279" t="str">
        <f ca="true">+IF(OFFSET('Sanitation Data'!$D$29,0,10*ROW('Sanitation Data'!D101))="","",OFFSET('Sanitation Data'!$D$29,0,10*ROW('Sanitation Data'!D101)))</f>
        <v/>
      </c>
      <c r="CM107" s="279" t="str">
        <f ca="true">+IF(OFFSET('Sanitation Data'!$D$30,0,10*ROW('Sanitation Data'!D101))="","",OFFSET('Sanitation Data'!$D$30,0,10*ROW('Sanitation Data'!D101)))</f>
        <v/>
      </c>
      <c r="CN107" s="279" t="str">
        <f ca="true">+IF(OFFSET('Sanitation Data'!$D$31,0,10*ROW('Sanitation Data'!D101))="","",OFFSET('Sanitation Data'!$D$31,0,10*ROW('Sanitation Data'!D101)))</f>
        <v/>
      </c>
      <c r="CO107" s="279" t="str">
        <f ca="true">+IF(OFFSET('Sanitation Data'!$D$32,0,10*ROW('Sanitation Data'!D101))="","",OFFSET('Sanitation Data'!$D$32,0,10*ROW('Sanitation Data'!D101)))</f>
        <v/>
      </c>
      <c r="CP107" s="279" t="str">
        <f ca="true">+IF(OFFSET('Sanitation Data'!$E$28,0,10*ROW('Sanitation Data'!E101))="","",OFFSET('Sanitation Data'!$E$28,0,10*ROW('Sanitation Data'!E101)))</f>
        <v/>
      </c>
      <c r="CQ107" s="279" t="str">
        <f ca="true">+IF(OFFSET('Sanitation Data'!$E$29,0,10*ROW('Sanitation Data'!E101))="","",OFFSET('Sanitation Data'!$E$29,0,10*ROW('Sanitation Data'!E101)))</f>
        <v/>
      </c>
      <c r="CR107" s="279" t="str">
        <f ca="true">+IF(OFFSET('Sanitation Data'!$E$30,0,10*ROW('Sanitation Data'!E101))="","",OFFSET('Sanitation Data'!$E$30,0,10*ROW('Sanitation Data'!E101)))</f>
        <v/>
      </c>
      <c r="CS107" s="279" t="str">
        <f ca="true">+IF(OFFSET('Sanitation Data'!$E$31,0,10*ROW('Sanitation Data'!E101))="","",OFFSET('Sanitation Data'!$E$31,0,10*ROW('Sanitation Data'!E101)))</f>
        <v/>
      </c>
      <c r="CT107" s="279" t="str">
        <f ca="true">+IF(OFFSET('Sanitation Data'!$E$32,0,10*ROW('Sanitation Data'!E101))="","",OFFSET('Sanitation Data'!$E$32,0,10*ROW('Sanitation Data'!E101)))</f>
        <v/>
      </c>
      <c r="CU107" s="279" t="str">
        <f ca="true">+IF(OFFSET('Sanitation Data'!$F$28,0,10*ROW('Sanitation Data'!F101))="","",OFFSET('Sanitation Data'!$F$28,0,10*ROW('Sanitation Data'!F101)))</f>
        <v/>
      </c>
      <c r="CV107" s="279" t="str">
        <f ca="true">+IF(OFFSET('Sanitation Data'!$F$29,0,10*ROW('Sanitation Data'!F101))="","",OFFSET('Sanitation Data'!$F$29,0,10*ROW('Sanitation Data'!F101)))</f>
        <v/>
      </c>
      <c r="CW107" s="279" t="str">
        <f ca="true">+IF(OFFSET('Sanitation Data'!$F$30,0,10*ROW('Sanitation Data'!F101))="","",OFFSET('Sanitation Data'!$F$30,0,10*ROW('Sanitation Data'!F101)))</f>
        <v/>
      </c>
      <c r="CX107" s="279" t="str">
        <f ca="true">+IF(OFFSET('Sanitation Data'!$F$31,0,10*ROW('Sanitation Data'!F101))="","",OFFSET('Sanitation Data'!$F$31,0,10*ROW('Sanitation Data'!F101)))</f>
        <v/>
      </c>
      <c r="CY107" s="279" t="str">
        <f ca="true">+IF(OFFSET('Sanitation Data'!$F$32,0,10*ROW('Sanitation Data'!F101))="","",OFFSET('Sanitation Data'!$F$32,0,10*ROW('Sanitation Data'!F101)))</f>
        <v/>
      </c>
      <c r="CZ107" s="279" t="str">
        <f ca="true">+IF(OFFSET('Sanitation Data'!$G$28,0,10*ROW('Sanitation Data'!G101))="","",OFFSET('Sanitation Data'!$G$28,0,10*ROW('Sanitation Data'!G101)))</f>
        <v/>
      </c>
      <c r="DA107" s="279" t="str">
        <f ca="true">+IF(OFFSET('Sanitation Data'!$G$29,0,10*ROW('Sanitation Data'!G101))="","",OFFSET('Sanitation Data'!$G$29,0,10*ROW('Sanitation Data'!G101)))</f>
        <v/>
      </c>
      <c r="DB107" s="279" t="str">
        <f ca="true">+IF(OFFSET('Sanitation Data'!$G$30,0,10*ROW('Sanitation Data'!G101))="","",OFFSET('Sanitation Data'!$G$30,0,10*ROW('Sanitation Data'!G101)))</f>
        <v/>
      </c>
      <c r="DC107" s="279" t="str">
        <f ca="true">+IF(OFFSET('Sanitation Data'!$G$31,0,10*ROW('Sanitation Data'!G101))="","",OFFSET('Sanitation Data'!$G$31,0,10*ROW('Sanitation Data'!G101)))</f>
        <v/>
      </c>
      <c r="DD107" s="279" t="str">
        <f ca="true">+IF(OFFSET('Sanitation Data'!$G$32,0,10*ROW('Sanitation Data'!G101))="","",OFFSET('Sanitation Data'!$G$32,0,10*ROW('Sanitation Data'!G101)))</f>
        <v/>
      </c>
      <c r="DE107" s="279" t="str">
        <f ca="true">+IF(OFFSET('Sanitation Data'!$H$28,0,10*ROW('Sanitation Data'!H101))="","",OFFSET('Sanitation Data'!$H$28,0,10*ROW('Sanitation Data'!H101)))</f>
        <v/>
      </c>
      <c r="DF107" s="279" t="str">
        <f ca="true">+IF(OFFSET('Sanitation Data'!$H$29,0,10*ROW('Sanitation Data'!H101))="","",OFFSET('Sanitation Data'!$H$29,0,10*ROW('Sanitation Data'!H101)))</f>
        <v/>
      </c>
      <c r="DG107" s="279" t="str">
        <f ca="true">+IF(OFFSET('Sanitation Data'!$H$30,0,10*ROW('Sanitation Data'!H101))="","",OFFSET('Sanitation Data'!$H$30,0,10*ROW('Sanitation Data'!H101)))</f>
        <v/>
      </c>
      <c r="DH107" s="279" t="str">
        <f ca="true">+IF(OFFSET('Sanitation Data'!$H$31,0,10*ROW('Sanitation Data'!H101))="","",OFFSET('Sanitation Data'!$H$31,0,10*ROW('Sanitation Data'!H101)))</f>
        <v/>
      </c>
      <c r="DI107" s="279" t="str">
        <f ca="true">+IF(OFFSET('Sanitation Data'!$H$32,0,10*ROW('Sanitation Data'!H101))="","",OFFSET('Sanitation Data'!$H$32,0,10*ROW('Sanitation Data'!H101)))</f>
        <v/>
      </c>
      <c r="DJ107" s="279" t="str">
        <f ca="true">+IF(OFFSET('Sanitation Data'!$I$28,0,10*ROW('Sanitation Data'!I101))="","",OFFSET('Sanitation Data'!$I$28,0,10*ROW('Sanitation Data'!I101)))</f>
        <v/>
      </c>
      <c r="DK107" s="279" t="str">
        <f ca="true">+IF(OFFSET('Sanitation Data'!$I$29,0,10*ROW('Sanitation Data'!I101))="","",OFFSET('Sanitation Data'!$I$29,0,10*ROW('Sanitation Data'!I101)))</f>
        <v/>
      </c>
      <c r="DL107" s="279" t="str">
        <f ca="true">+IF(OFFSET('Sanitation Data'!$I$30,0,10*ROW('Sanitation Data'!I101))="","",OFFSET('Sanitation Data'!$I$30,0,10*ROW('Sanitation Data'!I101)))</f>
        <v/>
      </c>
      <c r="DM107" s="279" t="str">
        <f ca="true">+IF(OFFSET('Sanitation Data'!$I$31,0,10*ROW('Sanitation Data'!I101))="","",OFFSET('Sanitation Data'!$I$31,0,10*ROW('Sanitation Data'!I101)))</f>
        <v/>
      </c>
      <c r="DN107" s="279" t="str">
        <f ca="true">+IF(OFFSET('Sanitation Data'!$I$32,0,10*ROW('Sanitation Data'!I101))="","",OFFSET('Sanitation Data'!$I$32,0,10*ROW('Sanitation Data'!I101)))</f>
        <v/>
      </c>
      <c r="DO107" s="279" t="str">
        <f ca="true">+IF(OFFSET('Hygiene Data'!$D$11,0,10*ROW('Hygiene Data'!D101))="","",OFFSET('Hygiene Data'!$D$11,0,10*ROW('Hygiene Data'!D101)))</f>
        <v/>
      </c>
      <c r="DP107" s="279" t="str">
        <f ca="true">+IF(OFFSET('Hygiene Data'!$D$12,0,10*ROW('Hygiene Data'!D101))="","",OFFSET('Hygiene Data'!$D$12,0,10*ROW('Hygiene Data'!D101)))</f>
        <v/>
      </c>
      <c r="DQ107" s="279" t="str">
        <f ca="true">+IF(OFFSET('Hygiene Data'!$D$13,0,10*ROW('Hygiene Data'!D101))="","",OFFSET('Hygiene Data'!$D$13,0,10*ROW('Hygiene Data'!D101)))</f>
        <v/>
      </c>
      <c r="DR107" s="279" t="str">
        <f ca="true">+IF(OFFSET('Hygiene Data'!$E$11,0,10*ROW('Hygiene Data'!E101))="","",OFFSET('Hygiene Data'!$E$11,0,10*ROW('Hygiene Data'!E101)))</f>
        <v/>
      </c>
      <c r="DS107" s="279" t="str">
        <f ca="true">+IF(OFFSET('Hygiene Data'!$E$12,0,10*ROW('Hygiene Data'!E101))="","",OFFSET('Hygiene Data'!$E$12,0,10*ROW('Hygiene Data'!E101)))</f>
        <v/>
      </c>
      <c r="DT107" s="279" t="str">
        <f ca="true">+IF(OFFSET('Hygiene Data'!$E$13,0,10*ROW('Hygiene Data'!E101))="","",OFFSET('Hygiene Data'!$E$13,0,10*ROW('Hygiene Data'!E101)))</f>
        <v/>
      </c>
      <c r="DU107" s="279" t="str">
        <f ca="true">+IF(OFFSET('Hygiene Data'!$F$11,0,10*ROW('Hygiene Data'!F101))="","",OFFSET('Hygiene Data'!$F$11,0,10*ROW('Hygiene Data'!F101)))</f>
        <v/>
      </c>
      <c r="DV107" s="279" t="str">
        <f ca="true">+IF(OFFSET('Hygiene Data'!$F$12,0,10*ROW('Hygiene Data'!F101))="","",OFFSET('Hygiene Data'!$F$12,0,10*ROW('Hygiene Data'!F101)))</f>
        <v/>
      </c>
      <c r="DW107" s="279" t="str">
        <f ca="true">+IF(OFFSET('Hygiene Data'!$F$13,0,10*ROW('Hygiene Data'!F101))="","",OFFSET('Hygiene Data'!$F$13,0,10*ROW('Hygiene Data'!F101)))</f>
        <v/>
      </c>
      <c r="DX107" s="279" t="str">
        <f ca="true">+IF(OFFSET('Hygiene Data'!$G$11,0,10*ROW('Hygiene Data'!G101))="","",OFFSET('Hygiene Data'!$G$11,0,10*ROW('Hygiene Data'!G101)))</f>
        <v/>
      </c>
      <c r="DY107" s="279" t="str">
        <f ca="true">+IF(OFFSET('Hygiene Data'!$G$12,0,10*ROW('Hygiene Data'!G101))="","",OFFSET('Hygiene Data'!$G$12,0,10*ROW('Hygiene Data'!G101)))</f>
        <v/>
      </c>
      <c r="DZ107" s="279" t="str">
        <f ca="true">+IF(OFFSET('Hygiene Data'!$G$13,0,10*ROW('Hygiene Data'!G101))="","",OFFSET('Hygiene Data'!$G$13,0,10*ROW('Hygiene Data'!G101)))</f>
        <v/>
      </c>
      <c r="EA107" s="279" t="str">
        <f ca="true">+IF(OFFSET('Hygiene Data'!$H$11,0,10*ROW('Hygiene Data'!H101))="","",OFFSET('Hygiene Data'!$H$11,0,10*ROW('Hygiene Data'!H101)))</f>
        <v/>
      </c>
      <c r="EB107" s="279" t="str">
        <f ca="true">+IF(OFFSET('Hygiene Data'!$H$12,0,10*ROW('Hygiene Data'!H101))="","",OFFSET('Hygiene Data'!$H$12,0,10*ROW('Hygiene Data'!H101)))</f>
        <v/>
      </c>
      <c r="EC107" s="279" t="str">
        <f ca="true">+IF(OFFSET('Hygiene Data'!$H$13,0,10*ROW('Hygiene Data'!H101))="","",OFFSET('Hygiene Data'!$H$13,0,10*ROW('Hygiene Data'!H101)))</f>
        <v/>
      </c>
      <c r="ED107" s="279" t="str">
        <f ca="true">+IF(OFFSET('Hygiene Data'!$I$11,0,10*ROW('Hygiene Data'!I101))="","",OFFSET('Hygiene Data'!$I$11,0,10*ROW('Hygiene Data'!I101)))</f>
        <v/>
      </c>
      <c r="EE107" s="279" t="str">
        <f ca="true">+IF(OFFSET('Hygiene Data'!$I$12,0,10*ROW('Hygiene Data'!I101))="","",OFFSET('Hygiene Data'!$I$12,0,10*ROW('Hygiene Data'!I101)))</f>
        <v/>
      </c>
      <c r="EF107" s="27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9"/>
      <c r="BS108" s="279" t="str">
        <f ca="true">+IF(OFFSET('Water Data'!$D$27,0,10*ROW('Water Data'!D102))="","",OFFSET('Water Data'!$D$27,0,10*ROW('Water Data'!D102)))</f>
        <v/>
      </c>
      <c r="BT108" s="279" t="str">
        <f ca="true">+IF(OFFSET('Water Data'!$D$28,0,10*ROW('Water Data'!D102))="","",OFFSET('Water Data'!$D$28,0,10*ROW('Water Data'!D102)))</f>
        <v/>
      </c>
      <c r="BU108" s="279" t="str">
        <f ca="true">+IF(OFFSET('Water Data'!$D$29,0,10*ROW('Water Data'!D102))="","",OFFSET('Water Data'!$D$29,0,10*ROW('Water Data'!D102)))</f>
        <v/>
      </c>
      <c r="BV108" s="279" t="str">
        <f ca="true">+IF(OFFSET('Water Data'!$E$27,0,10*ROW('Water Data'!E102))="","",OFFSET('Water Data'!$E$27,0,10*ROW('Water Data'!E102)))</f>
        <v/>
      </c>
      <c r="BW108" s="279" t="str">
        <f ca="true">+IF(OFFSET('Water Data'!$E$28,0,10*ROW('Water Data'!E102))="","",OFFSET('Water Data'!$E$28,0,10*ROW('Water Data'!E102)))</f>
        <v/>
      </c>
      <c r="BX108" s="279" t="str">
        <f ca="true">+IF(OFFSET('Water Data'!$E$29,0,10*ROW('Water Data'!E102))="","",OFFSET('Water Data'!$E$29,0,10*ROW('Water Data'!E102)))</f>
        <v/>
      </c>
      <c r="BY108" s="279" t="str">
        <f ca="true">+IF(OFFSET('Water Data'!$F$27,0,10*ROW('Water Data'!F102))="","",OFFSET('Water Data'!$F$27,0,10*ROW('Water Data'!F102)))</f>
        <v/>
      </c>
      <c r="BZ108" s="279" t="str">
        <f ca="true">+IF(OFFSET('Water Data'!$F$28,0,10*ROW('Water Data'!F102))="","",OFFSET('Water Data'!$F$28,0,10*ROW('Water Data'!F102)))</f>
        <v/>
      </c>
      <c r="CA108" s="279" t="str">
        <f ca="true">+IF(OFFSET('Water Data'!$F$29,0,10*ROW('Water Data'!F102))="","",OFFSET('Water Data'!$F$29,0,10*ROW('Water Data'!F102)))</f>
        <v/>
      </c>
      <c r="CB108" s="279" t="str">
        <f ca="true">+IF(OFFSET('Water Data'!$G$27,0,10*ROW('Water Data'!G102))="","",OFFSET('Water Data'!$G$27,0,10*ROW('Water Data'!G102)))</f>
        <v/>
      </c>
      <c r="CC108" s="279" t="str">
        <f ca="true">+IF(OFFSET('Water Data'!$G$28,0,10*ROW('Water Data'!G102))="","",OFFSET('Water Data'!$G$28,0,10*ROW('Water Data'!G102)))</f>
        <v/>
      </c>
      <c r="CD108" s="279" t="str">
        <f ca="true">+IF(OFFSET('Water Data'!$G$29,0,10*ROW('Water Data'!G102))="","",OFFSET('Water Data'!$G$29,0,10*ROW('Water Data'!G102)))</f>
        <v/>
      </c>
      <c r="CE108" s="279" t="str">
        <f ca="true">+IF(OFFSET('Water Data'!$H$27,0,10*ROW('Water Data'!H102))="","",OFFSET('Water Data'!$H$27,0,10*ROW('Water Data'!H102)))</f>
        <v/>
      </c>
      <c r="CF108" s="279" t="str">
        <f ca="true">+IF(OFFSET('Water Data'!$H$28,0,10*ROW('Water Data'!H102))="","",OFFSET('Water Data'!$H$28,0,10*ROW('Water Data'!H102)))</f>
        <v/>
      </c>
      <c r="CG108" s="279" t="str">
        <f ca="true">+IF(OFFSET('Water Data'!$H$29,0,10*ROW('Water Data'!H102))="","",OFFSET('Water Data'!$H$29,0,10*ROW('Water Data'!H102)))</f>
        <v/>
      </c>
      <c r="CH108" s="279" t="str">
        <f ca="true">+IF(OFFSET('Water Data'!$I$27,0,10*ROW('Water Data'!I102))="","",OFFSET('Water Data'!$I$27,0,10*ROW('Water Data'!I102)))</f>
        <v/>
      </c>
      <c r="CI108" s="279" t="str">
        <f ca="true">+IF(OFFSET('Water Data'!$I$28,0,10*ROW('Water Data'!I102))="","",OFFSET('Water Data'!$I$28,0,10*ROW('Water Data'!I102)))</f>
        <v/>
      </c>
      <c r="CJ108" s="279" t="str">
        <f ca="true">+IF(OFFSET('Water Data'!$I$29,0,10*ROW('Water Data'!I102))="","",OFFSET('Water Data'!$I$29,0,10*ROW('Water Data'!I102)))</f>
        <v/>
      </c>
      <c r="CK108" s="279" t="str">
        <f ca="true">+IF(OFFSET('Sanitation Data'!$D$28,0,10*ROW('Sanitation Data'!D102))="","",OFFSET('Sanitation Data'!$D$28,0,10*ROW('Sanitation Data'!D102)))</f>
        <v/>
      </c>
      <c r="CL108" s="279" t="str">
        <f ca="true">+IF(OFFSET('Sanitation Data'!$D$29,0,10*ROW('Sanitation Data'!D102))="","",OFFSET('Sanitation Data'!$D$29,0,10*ROW('Sanitation Data'!D102)))</f>
        <v/>
      </c>
      <c r="CM108" s="279" t="str">
        <f ca="true">+IF(OFFSET('Sanitation Data'!$D$30,0,10*ROW('Sanitation Data'!D102))="","",OFFSET('Sanitation Data'!$D$30,0,10*ROW('Sanitation Data'!D102)))</f>
        <v/>
      </c>
      <c r="CN108" s="279" t="str">
        <f ca="true">+IF(OFFSET('Sanitation Data'!$D$31,0,10*ROW('Sanitation Data'!D102))="","",OFFSET('Sanitation Data'!$D$31,0,10*ROW('Sanitation Data'!D102)))</f>
        <v/>
      </c>
      <c r="CO108" s="279" t="str">
        <f ca="true">+IF(OFFSET('Sanitation Data'!$D$32,0,10*ROW('Sanitation Data'!D102))="","",OFFSET('Sanitation Data'!$D$32,0,10*ROW('Sanitation Data'!D102)))</f>
        <v/>
      </c>
      <c r="CP108" s="279" t="str">
        <f ca="true">+IF(OFFSET('Sanitation Data'!$E$28,0,10*ROW('Sanitation Data'!E102))="","",OFFSET('Sanitation Data'!$E$28,0,10*ROW('Sanitation Data'!E102)))</f>
        <v/>
      </c>
      <c r="CQ108" s="279" t="str">
        <f ca="true">+IF(OFFSET('Sanitation Data'!$E$29,0,10*ROW('Sanitation Data'!E102))="","",OFFSET('Sanitation Data'!$E$29,0,10*ROW('Sanitation Data'!E102)))</f>
        <v/>
      </c>
      <c r="CR108" s="279" t="str">
        <f ca="true">+IF(OFFSET('Sanitation Data'!$E$30,0,10*ROW('Sanitation Data'!E102))="","",OFFSET('Sanitation Data'!$E$30,0,10*ROW('Sanitation Data'!E102)))</f>
        <v/>
      </c>
      <c r="CS108" s="279" t="str">
        <f ca="true">+IF(OFFSET('Sanitation Data'!$E$31,0,10*ROW('Sanitation Data'!E102))="","",OFFSET('Sanitation Data'!$E$31,0,10*ROW('Sanitation Data'!E102)))</f>
        <v/>
      </c>
      <c r="CT108" s="279" t="str">
        <f ca="true">+IF(OFFSET('Sanitation Data'!$E$32,0,10*ROW('Sanitation Data'!E102))="","",OFFSET('Sanitation Data'!$E$32,0,10*ROW('Sanitation Data'!E102)))</f>
        <v/>
      </c>
      <c r="CU108" s="279" t="str">
        <f ca="true">+IF(OFFSET('Sanitation Data'!$F$28,0,10*ROW('Sanitation Data'!F102))="","",OFFSET('Sanitation Data'!$F$28,0,10*ROW('Sanitation Data'!F102)))</f>
        <v/>
      </c>
      <c r="CV108" s="279" t="str">
        <f ca="true">+IF(OFFSET('Sanitation Data'!$F$29,0,10*ROW('Sanitation Data'!F102))="","",OFFSET('Sanitation Data'!$F$29,0,10*ROW('Sanitation Data'!F102)))</f>
        <v/>
      </c>
      <c r="CW108" s="279" t="str">
        <f ca="true">+IF(OFFSET('Sanitation Data'!$F$30,0,10*ROW('Sanitation Data'!F102))="","",OFFSET('Sanitation Data'!$F$30,0,10*ROW('Sanitation Data'!F102)))</f>
        <v/>
      </c>
      <c r="CX108" s="279" t="str">
        <f ca="true">+IF(OFFSET('Sanitation Data'!$F$31,0,10*ROW('Sanitation Data'!F102))="","",OFFSET('Sanitation Data'!$F$31,0,10*ROW('Sanitation Data'!F102)))</f>
        <v/>
      </c>
      <c r="CY108" s="279" t="str">
        <f ca="true">+IF(OFFSET('Sanitation Data'!$F$32,0,10*ROW('Sanitation Data'!F102))="","",OFFSET('Sanitation Data'!$F$32,0,10*ROW('Sanitation Data'!F102)))</f>
        <v/>
      </c>
      <c r="CZ108" s="279" t="str">
        <f ca="true">+IF(OFFSET('Sanitation Data'!$G$28,0,10*ROW('Sanitation Data'!G102))="","",OFFSET('Sanitation Data'!$G$28,0,10*ROW('Sanitation Data'!G102)))</f>
        <v/>
      </c>
      <c r="DA108" s="279" t="str">
        <f ca="true">+IF(OFFSET('Sanitation Data'!$G$29,0,10*ROW('Sanitation Data'!G102))="","",OFFSET('Sanitation Data'!$G$29,0,10*ROW('Sanitation Data'!G102)))</f>
        <v/>
      </c>
      <c r="DB108" s="279" t="str">
        <f ca="true">+IF(OFFSET('Sanitation Data'!$G$30,0,10*ROW('Sanitation Data'!G102))="","",OFFSET('Sanitation Data'!$G$30,0,10*ROW('Sanitation Data'!G102)))</f>
        <v/>
      </c>
      <c r="DC108" s="279" t="str">
        <f ca="true">+IF(OFFSET('Sanitation Data'!$G$31,0,10*ROW('Sanitation Data'!G102))="","",OFFSET('Sanitation Data'!$G$31,0,10*ROW('Sanitation Data'!G102)))</f>
        <v/>
      </c>
      <c r="DD108" s="279" t="str">
        <f ca="true">+IF(OFFSET('Sanitation Data'!$G$32,0,10*ROW('Sanitation Data'!G102))="","",OFFSET('Sanitation Data'!$G$32,0,10*ROW('Sanitation Data'!G102)))</f>
        <v/>
      </c>
      <c r="DE108" s="279" t="str">
        <f ca="true">+IF(OFFSET('Sanitation Data'!$H$28,0,10*ROW('Sanitation Data'!H102))="","",OFFSET('Sanitation Data'!$H$28,0,10*ROW('Sanitation Data'!H102)))</f>
        <v/>
      </c>
      <c r="DF108" s="279" t="str">
        <f ca="true">+IF(OFFSET('Sanitation Data'!$H$29,0,10*ROW('Sanitation Data'!H102))="","",OFFSET('Sanitation Data'!$H$29,0,10*ROW('Sanitation Data'!H102)))</f>
        <v/>
      </c>
      <c r="DG108" s="279" t="str">
        <f ca="true">+IF(OFFSET('Sanitation Data'!$H$30,0,10*ROW('Sanitation Data'!H102))="","",OFFSET('Sanitation Data'!$H$30,0,10*ROW('Sanitation Data'!H102)))</f>
        <v/>
      </c>
      <c r="DH108" s="279" t="str">
        <f ca="true">+IF(OFFSET('Sanitation Data'!$H$31,0,10*ROW('Sanitation Data'!H102))="","",OFFSET('Sanitation Data'!$H$31,0,10*ROW('Sanitation Data'!H102)))</f>
        <v/>
      </c>
      <c r="DI108" s="279" t="str">
        <f ca="true">+IF(OFFSET('Sanitation Data'!$H$32,0,10*ROW('Sanitation Data'!H102))="","",OFFSET('Sanitation Data'!$H$32,0,10*ROW('Sanitation Data'!H102)))</f>
        <v/>
      </c>
      <c r="DJ108" s="279" t="str">
        <f ca="true">+IF(OFFSET('Sanitation Data'!$I$28,0,10*ROW('Sanitation Data'!I102))="","",OFFSET('Sanitation Data'!$I$28,0,10*ROW('Sanitation Data'!I102)))</f>
        <v/>
      </c>
      <c r="DK108" s="279" t="str">
        <f ca="true">+IF(OFFSET('Sanitation Data'!$I$29,0,10*ROW('Sanitation Data'!I102))="","",OFFSET('Sanitation Data'!$I$29,0,10*ROW('Sanitation Data'!I102)))</f>
        <v/>
      </c>
      <c r="DL108" s="279" t="str">
        <f ca="true">+IF(OFFSET('Sanitation Data'!$I$30,0,10*ROW('Sanitation Data'!I102))="","",OFFSET('Sanitation Data'!$I$30,0,10*ROW('Sanitation Data'!I102)))</f>
        <v/>
      </c>
      <c r="DM108" s="279" t="str">
        <f ca="true">+IF(OFFSET('Sanitation Data'!$I$31,0,10*ROW('Sanitation Data'!I102))="","",OFFSET('Sanitation Data'!$I$31,0,10*ROW('Sanitation Data'!I102)))</f>
        <v/>
      </c>
      <c r="DN108" s="279" t="str">
        <f ca="true">+IF(OFFSET('Sanitation Data'!$I$32,0,10*ROW('Sanitation Data'!I102))="","",OFFSET('Sanitation Data'!$I$32,0,10*ROW('Sanitation Data'!I102)))</f>
        <v/>
      </c>
      <c r="DO108" s="279" t="str">
        <f ca="true">+IF(OFFSET('Hygiene Data'!$D$11,0,10*ROW('Hygiene Data'!D102))="","",OFFSET('Hygiene Data'!$D$11,0,10*ROW('Hygiene Data'!D102)))</f>
        <v/>
      </c>
      <c r="DP108" s="279" t="str">
        <f ca="true">+IF(OFFSET('Hygiene Data'!$D$12,0,10*ROW('Hygiene Data'!D102))="","",OFFSET('Hygiene Data'!$D$12,0,10*ROW('Hygiene Data'!D102)))</f>
        <v/>
      </c>
      <c r="DQ108" s="279" t="str">
        <f ca="true">+IF(OFFSET('Hygiene Data'!$D$13,0,10*ROW('Hygiene Data'!D102))="","",OFFSET('Hygiene Data'!$D$13,0,10*ROW('Hygiene Data'!D102)))</f>
        <v/>
      </c>
      <c r="DR108" s="279" t="str">
        <f ca="true">+IF(OFFSET('Hygiene Data'!$E$11,0,10*ROW('Hygiene Data'!E102))="","",OFFSET('Hygiene Data'!$E$11,0,10*ROW('Hygiene Data'!E102)))</f>
        <v/>
      </c>
      <c r="DS108" s="279" t="str">
        <f ca="true">+IF(OFFSET('Hygiene Data'!$E$12,0,10*ROW('Hygiene Data'!E102))="","",OFFSET('Hygiene Data'!$E$12,0,10*ROW('Hygiene Data'!E102)))</f>
        <v/>
      </c>
      <c r="DT108" s="279" t="str">
        <f ca="true">+IF(OFFSET('Hygiene Data'!$E$13,0,10*ROW('Hygiene Data'!E102))="","",OFFSET('Hygiene Data'!$E$13,0,10*ROW('Hygiene Data'!E102)))</f>
        <v/>
      </c>
      <c r="DU108" s="279" t="str">
        <f ca="true">+IF(OFFSET('Hygiene Data'!$F$11,0,10*ROW('Hygiene Data'!F102))="","",OFFSET('Hygiene Data'!$F$11,0,10*ROW('Hygiene Data'!F102)))</f>
        <v/>
      </c>
      <c r="DV108" s="279" t="str">
        <f ca="true">+IF(OFFSET('Hygiene Data'!$F$12,0,10*ROW('Hygiene Data'!F102))="","",OFFSET('Hygiene Data'!$F$12,0,10*ROW('Hygiene Data'!F102)))</f>
        <v/>
      </c>
      <c r="DW108" s="279" t="str">
        <f ca="true">+IF(OFFSET('Hygiene Data'!$F$13,0,10*ROW('Hygiene Data'!F102))="","",OFFSET('Hygiene Data'!$F$13,0,10*ROW('Hygiene Data'!F102)))</f>
        <v/>
      </c>
      <c r="DX108" s="279" t="str">
        <f ca="true">+IF(OFFSET('Hygiene Data'!$G$11,0,10*ROW('Hygiene Data'!G102))="","",OFFSET('Hygiene Data'!$G$11,0,10*ROW('Hygiene Data'!G102)))</f>
        <v/>
      </c>
      <c r="DY108" s="279" t="str">
        <f ca="true">+IF(OFFSET('Hygiene Data'!$G$12,0,10*ROW('Hygiene Data'!G102))="","",OFFSET('Hygiene Data'!$G$12,0,10*ROW('Hygiene Data'!G102)))</f>
        <v/>
      </c>
      <c r="DZ108" s="279" t="str">
        <f ca="true">+IF(OFFSET('Hygiene Data'!$G$13,0,10*ROW('Hygiene Data'!G102))="","",OFFSET('Hygiene Data'!$G$13,0,10*ROW('Hygiene Data'!G102)))</f>
        <v/>
      </c>
      <c r="EA108" s="279" t="str">
        <f ca="true">+IF(OFFSET('Hygiene Data'!$H$11,0,10*ROW('Hygiene Data'!H102))="","",OFFSET('Hygiene Data'!$H$11,0,10*ROW('Hygiene Data'!H102)))</f>
        <v/>
      </c>
      <c r="EB108" s="279" t="str">
        <f ca="true">+IF(OFFSET('Hygiene Data'!$H$12,0,10*ROW('Hygiene Data'!H102))="","",OFFSET('Hygiene Data'!$H$12,0,10*ROW('Hygiene Data'!H102)))</f>
        <v/>
      </c>
      <c r="EC108" s="279" t="str">
        <f ca="true">+IF(OFFSET('Hygiene Data'!$H$13,0,10*ROW('Hygiene Data'!H102))="","",OFFSET('Hygiene Data'!$H$13,0,10*ROW('Hygiene Data'!H102)))</f>
        <v/>
      </c>
      <c r="ED108" s="279" t="str">
        <f ca="true">+IF(OFFSET('Hygiene Data'!$I$11,0,10*ROW('Hygiene Data'!I102))="","",OFFSET('Hygiene Data'!$I$11,0,10*ROW('Hygiene Data'!I102)))</f>
        <v/>
      </c>
      <c r="EE108" s="279" t="str">
        <f ca="true">+IF(OFFSET('Hygiene Data'!$I$12,0,10*ROW('Hygiene Data'!I102))="","",OFFSET('Hygiene Data'!$I$12,0,10*ROW('Hygiene Data'!I102)))</f>
        <v/>
      </c>
      <c r="EF108" s="27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9"/>
      <c r="BS109" s="279" t="str">
        <f ca="true">+IF(OFFSET('Water Data'!$D$27,0,10*ROW('Water Data'!D103))="","",OFFSET('Water Data'!$D$27,0,10*ROW('Water Data'!D103)))</f>
        <v/>
      </c>
      <c r="BT109" s="279" t="str">
        <f ca="true">+IF(OFFSET('Water Data'!$D$28,0,10*ROW('Water Data'!D103))="","",OFFSET('Water Data'!$D$28,0,10*ROW('Water Data'!D103)))</f>
        <v/>
      </c>
      <c r="BU109" s="279" t="str">
        <f ca="true">+IF(OFFSET('Water Data'!$D$29,0,10*ROW('Water Data'!D103))="","",OFFSET('Water Data'!$D$29,0,10*ROW('Water Data'!D103)))</f>
        <v/>
      </c>
      <c r="BV109" s="279" t="str">
        <f ca="true">+IF(OFFSET('Water Data'!$E$27,0,10*ROW('Water Data'!E103))="","",OFFSET('Water Data'!$E$27,0,10*ROW('Water Data'!E103)))</f>
        <v/>
      </c>
      <c r="BW109" s="279" t="str">
        <f ca="true">+IF(OFFSET('Water Data'!$E$28,0,10*ROW('Water Data'!E103))="","",OFFSET('Water Data'!$E$28,0,10*ROW('Water Data'!E103)))</f>
        <v/>
      </c>
      <c r="BX109" s="279" t="str">
        <f ca="true">+IF(OFFSET('Water Data'!$E$29,0,10*ROW('Water Data'!E103))="","",OFFSET('Water Data'!$E$29,0,10*ROW('Water Data'!E103)))</f>
        <v/>
      </c>
      <c r="BY109" s="279" t="str">
        <f ca="true">+IF(OFFSET('Water Data'!$F$27,0,10*ROW('Water Data'!F103))="","",OFFSET('Water Data'!$F$27,0,10*ROW('Water Data'!F103)))</f>
        <v/>
      </c>
      <c r="BZ109" s="279" t="str">
        <f ca="true">+IF(OFFSET('Water Data'!$F$28,0,10*ROW('Water Data'!F103))="","",OFFSET('Water Data'!$F$28,0,10*ROW('Water Data'!F103)))</f>
        <v/>
      </c>
      <c r="CA109" s="279" t="str">
        <f ca="true">+IF(OFFSET('Water Data'!$F$29,0,10*ROW('Water Data'!F103))="","",OFFSET('Water Data'!$F$29,0,10*ROW('Water Data'!F103)))</f>
        <v/>
      </c>
      <c r="CB109" s="279" t="str">
        <f ca="true">+IF(OFFSET('Water Data'!$G$27,0,10*ROW('Water Data'!G103))="","",OFFSET('Water Data'!$G$27,0,10*ROW('Water Data'!G103)))</f>
        <v/>
      </c>
      <c r="CC109" s="279" t="str">
        <f ca="true">+IF(OFFSET('Water Data'!$G$28,0,10*ROW('Water Data'!G103))="","",OFFSET('Water Data'!$G$28,0,10*ROW('Water Data'!G103)))</f>
        <v/>
      </c>
      <c r="CD109" s="279" t="str">
        <f ca="true">+IF(OFFSET('Water Data'!$G$29,0,10*ROW('Water Data'!G103))="","",OFFSET('Water Data'!$G$29,0,10*ROW('Water Data'!G103)))</f>
        <v/>
      </c>
      <c r="CE109" s="279" t="str">
        <f ca="true">+IF(OFFSET('Water Data'!$H$27,0,10*ROW('Water Data'!H103))="","",OFFSET('Water Data'!$H$27,0,10*ROW('Water Data'!H103)))</f>
        <v/>
      </c>
      <c r="CF109" s="279" t="str">
        <f ca="true">+IF(OFFSET('Water Data'!$H$28,0,10*ROW('Water Data'!H103))="","",OFFSET('Water Data'!$H$28,0,10*ROW('Water Data'!H103)))</f>
        <v/>
      </c>
      <c r="CG109" s="279" t="str">
        <f ca="true">+IF(OFFSET('Water Data'!$H$29,0,10*ROW('Water Data'!H103))="","",OFFSET('Water Data'!$H$29,0,10*ROW('Water Data'!H103)))</f>
        <v/>
      </c>
      <c r="CH109" s="279" t="str">
        <f ca="true">+IF(OFFSET('Water Data'!$I$27,0,10*ROW('Water Data'!I103))="","",OFFSET('Water Data'!$I$27,0,10*ROW('Water Data'!I103)))</f>
        <v/>
      </c>
      <c r="CI109" s="279" t="str">
        <f ca="true">+IF(OFFSET('Water Data'!$I$28,0,10*ROW('Water Data'!I103))="","",OFFSET('Water Data'!$I$28,0,10*ROW('Water Data'!I103)))</f>
        <v/>
      </c>
      <c r="CJ109" s="279" t="str">
        <f ca="true">+IF(OFFSET('Water Data'!$I$29,0,10*ROW('Water Data'!I103))="","",OFFSET('Water Data'!$I$29,0,10*ROW('Water Data'!I103)))</f>
        <v/>
      </c>
      <c r="CK109" s="279" t="str">
        <f ca="true">+IF(OFFSET('Sanitation Data'!$D$28,0,10*ROW('Sanitation Data'!D103))="","",OFFSET('Sanitation Data'!$D$28,0,10*ROW('Sanitation Data'!D103)))</f>
        <v/>
      </c>
      <c r="CL109" s="279" t="str">
        <f ca="true">+IF(OFFSET('Sanitation Data'!$D$29,0,10*ROW('Sanitation Data'!D103))="","",OFFSET('Sanitation Data'!$D$29,0,10*ROW('Sanitation Data'!D103)))</f>
        <v/>
      </c>
      <c r="CM109" s="279" t="str">
        <f ca="true">+IF(OFFSET('Sanitation Data'!$D$30,0,10*ROW('Sanitation Data'!D103))="","",OFFSET('Sanitation Data'!$D$30,0,10*ROW('Sanitation Data'!D103)))</f>
        <v/>
      </c>
      <c r="CN109" s="279" t="str">
        <f ca="true">+IF(OFFSET('Sanitation Data'!$D$31,0,10*ROW('Sanitation Data'!D103))="","",OFFSET('Sanitation Data'!$D$31,0,10*ROW('Sanitation Data'!D103)))</f>
        <v/>
      </c>
      <c r="CO109" s="279" t="str">
        <f ca="true">+IF(OFFSET('Sanitation Data'!$D$32,0,10*ROW('Sanitation Data'!D103))="","",OFFSET('Sanitation Data'!$D$32,0,10*ROW('Sanitation Data'!D103)))</f>
        <v/>
      </c>
      <c r="CP109" s="279" t="str">
        <f ca="true">+IF(OFFSET('Sanitation Data'!$E$28,0,10*ROW('Sanitation Data'!E103))="","",OFFSET('Sanitation Data'!$E$28,0,10*ROW('Sanitation Data'!E103)))</f>
        <v/>
      </c>
      <c r="CQ109" s="279" t="str">
        <f ca="true">+IF(OFFSET('Sanitation Data'!$E$29,0,10*ROW('Sanitation Data'!E103))="","",OFFSET('Sanitation Data'!$E$29,0,10*ROW('Sanitation Data'!E103)))</f>
        <v/>
      </c>
      <c r="CR109" s="279" t="str">
        <f ca="true">+IF(OFFSET('Sanitation Data'!$E$30,0,10*ROW('Sanitation Data'!E103))="","",OFFSET('Sanitation Data'!$E$30,0,10*ROW('Sanitation Data'!E103)))</f>
        <v/>
      </c>
      <c r="CS109" s="279" t="str">
        <f ca="true">+IF(OFFSET('Sanitation Data'!$E$31,0,10*ROW('Sanitation Data'!E103))="","",OFFSET('Sanitation Data'!$E$31,0,10*ROW('Sanitation Data'!E103)))</f>
        <v/>
      </c>
      <c r="CT109" s="279" t="str">
        <f ca="true">+IF(OFFSET('Sanitation Data'!$E$32,0,10*ROW('Sanitation Data'!E103))="","",OFFSET('Sanitation Data'!$E$32,0,10*ROW('Sanitation Data'!E103)))</f>
        <v/>
      </c>
      <c r="CU109" s="279" t="str">
        <f ca="true">+IF(OFFSET('Sanitation Data'!$F$28,0,10*ROW('Sanitation Data'!F103))="","",OFFSET('Sanitation Data'!$F$28,0,10*ROW('Sanitation Data'!F103)))</f>
        <v/>
      </c>
      <c r="CV109" s="279" t="str">
        <f ca="true">+IF(OFFSET('Sanitation Data'!$F$29,0,10*ROW('Sanitation Data'!F103))="","",OFFSET('Sanitation Data'!$F$29,0,10*ROW('Sanitation Data'!F103)))</f>
        <v/>
      </c>
      <c r="CW109" s="279" t="str">
        <f ca="true">+IF(OFFSET('Sanitation Data'!$F$30,0,10*ROW('Sanitation Data'!F103))="","",OFFSET('Sanitation Data'!$F$30,0,10*ROW('Sanitation Data'!F103)))</f>
        <v/>
      </c>
      <c r="CX109" s="279" t="str">
        <f ca="true">+IF(OFFSET('Sanitation Data'!$F$31,0,10*ROW('Sanitation Data'!F103))="","",OFFSET('Sanitation Data'!$F$31,0,10*ROW('Sanitation Data'!F103)))</f>
        <v/>
      </c>
      <c r="CY109" s="279" t="str">
        <f ca="true">+IF(OFFSET('Sanitation Data'!$F$32,0,10*ROW('Sanitation Data'!F103))="","",OFFSET('Sanitation Data'!$F$32,0,10*ROW('Sanitation Data'!F103)))</f>
        <v/>
      </c>
      <c r="CZ109" s="279" t="str">
        <f ca="true">+IF(OFFSET('Sanitation Data'!$G$28,0,10*ROW('Sanitation Data'!G103))="","",OFFSET('Sanitation Data'!$G$28,0,10*ROW('Sanitation Data'!G103)))</f>
        <v/>
      </c>
      <c r="DA109" s="279" t="str">
        <f ca="true">+IF(OFFSET('Sanitation Data'!$G$29,0,10*ROW('Sanitation Data'!G103))="","",OFFSET('Sanitation Data'!$G$29,0,10*ROW('Sanitation Data'!G103)))</f>
        <v/>
      </c>
      <c r="DB109" s="279" t="str">
        <f ca="true">+IF(OFFSET('Sanitation Data'!$G$30,0,10*ROW('Sanitation Data'!G103))="","",OFFSET('Sanitation Data'!$G$30,0,10*ROW('Sanitation Data'!G103)))</f>
        <v/>
      </c>
      <c r="DC109" s="279" t="str">
        <f ca="true">+IF(OFFSET('Sanitation Data'!$G$31,0,10*ROW('Sanitation Data'!G103))="","",OFFSET('Sanitation Data'!$G$31,0,10*ROW('Sanitation Data'!G103)))</f>
        <v/>
      </c>
      <c r="DD109" s="279" t="str">
        <f ca="true">+IF(OFFSET('Sanitation Data'!$G$32,0,10*ROW('Sanitation Data'!G103))="","",OFFSET('Sanitation Data'!$G$32,0,10*ROW('Sanitation Data'!G103)))</f>
        <v/>
      </c>
      <c r="DE109" s="279" t="str">
        <f ca="true">+IF(OFFSET('Sanitation Data'!$H$28,0,10*ROW('Sanitation Data'!H103))="","",OFFSET('Sanitation Data'!$H$28,0,10*ROW('Sanitation Data'!H103)))</f>
        <v/>
      </c>
      <c r="DF109" s="279" t="str">
        <f ca="true">+IF(OFFSET('Sanitation Data'!$H$29,0,10*ROW('Sanitation Data'!H103))="","",OFFSET('Sanitation Data'!$H$29,0,10*ROW('Sanitation Data'!H103)))</f>
        <v/>
      </c>
      <c r="DG109" s="279" t="str">
        <f ca="true">+IF(OFFSET('Sanitation Data'!$H$30,0,10*ROW('Sanitation Data'!H103))="","",OFFSET('Sanitation Data'!$H$30,0,10*ROW('Sanitation Data'!H103)))</f>
        <v/>
      </c>
      <c r="DH109" s="279" t="str">
        <f ca="true">+IF(OFFSET('Sanitation Data'!$H$31,0,10*ROW('Sanitation Data'!H103))="","",OFFSET('Sanitation Data'!$H$31,0,10*ROW('Sanitation Data'!H103)))</f>
        <v/>
      </c>
      <c r="DI109" s="279" t="str">
        <f ca="true">+IF(OFFSET('Sanitation Data'!$H$32,0,10*ROW('Sanitation Data'!H103))="","",OFFSET('Sanitation Data'!$H$32,0,10*ROW('Sanitation Data'!H103)))</f>
        <v/>
      </c>
      <c r="DJ109" s="279" t="str">
        <f ca="true">+IF(OFFSET('Sanitation Data'!$I$28,0,10*ROW('Sanitation Data'!I103))="","",OFFSET('Sanitation Data'!$I$28,0,10*ROW('Sanitation Data'!I103)))</f>
        <v/>
      </c>
      <c r="DK109" s="279" t="str">
        <f ca="true">+IF(OFFSET('Sanitation Data'!$I$29,0,10*ROW('Sanitation Data'!I103))="","",OFFSET('Sanitation Data'!$I$29,0,10*ROW('Sanitation Data'!I103)))</f>
        <v/>
      </c>
      <c r="DL109" s="279" t="str">
        <f ca="true">+IF(OFFSET('Sanitation Data'!$I$30,0,10*ROW('Sanitation Data'!I103))="","",OFFSET('Sanitation Data'!$I$30,0,10*ROW('Sanitation Data'!I103)))</f>
        <v/>
      </c>
      <c r="DM109" s="279" t="str">
        <f ca="true">+IF(OFFSET('Sanitation Data'!$I$31,0,10*ROW('Sanitation Data'!I103))="","",OFFSET('Sanitation Data'!$I$31,0,10*ROW('Sanitation Data'!I103)))</f>
        <v/>
      </c>
      <c r="DN109" s="279" t="str">
        <f ca="true">+IF(OFFSET('Sanitation Data'!$I$32,0,10*ROW('Sanitation Data'!I103))="","",OFFSET('Sanitation Data'!$I$32,0,10*ROW('Sanitation Data'!I103)))</f>
        <v/>
      </c>
      <c r="DO109" s="279" t="str">
        <f ca="true">+IF(OFFSET('Hygiene Data'!$D$11,0,10*ROW('Hygiene Data'!D103))="","",OFFSET('Hygiene Data'!$D$11,0,10*ROW('Hygiene Data'!D103)))</f>
        <v/>
      </c>
      <c r="DP109" s="279" t="str">
        <f ca="true">+IF(OFFSET('Hygiene Data'!$D$12,0,10*ROW('Hygiene Data'!D103))="","",OFFSET('Hygiene Data'!$D$12,0,10*ROW('Hygiene Data'!D103)))</f>
        <v/>
      </c>
      <c r="DQ109" s="279" t="str">
        <f ca="true">+IF(OFFSET('Hygiene Data'!$D$13,0,10*ROW('Hygiene Data'!D103))="","",OFFSET('Hygiene Data'!$D$13,0,10*ROW('Hygiene Data'!D103)))</f>
        <v/>
      </c>
      <c r="DR109" s="279" t="str">
        <f ca="true">+IF(OFFSET('Hygiene Data'!$E$11,0,10*ROW('Hygiene Data'!E103))="","",OFFSET('Hygiene Data'!$E$11,0,10*ROW('Hygiene Data'!E103)))</f>
        <v/>
      </c>
      <c r="DS109" s="279" t="str">
        <f ca="true">+IF(OFFSET('Hygiene Data'!$E$12,0,10*ROW('Hygiene Data'!E103))="","",OFFSET('Hygiene Data'!$E$12,0,10*ROW('Hygiene Data'!E103)))</f>
        <v/>
      </c>
      <c r="DT109" s="279" t="str">
        <f ca="true">+IF(OFFSET('Hygiene Data'!$E$13,0,10*ROW('Hygiene Data'!E103))="","",OFFSET('Hygiene Data'!$E$13,0,10*ROW('Hygiene Data'!E103)))</f>
        <v/>
      </c>
      <c r="DU109" s="279" t="str">
        <f ca="true">+IF(OFFSET('Hygiene Data'!$F$11,0,10*ROW('Hygiene Data'!F103))="","",OFFSET('Hygiene Data'!$F$11,0,10*ROW('Hygiene Data'!F103)))</f>
        <v/>
      </c>
      <c r="DV109" s="279" t="str">
        <f ca="true">+IF(OFFSET('Hygiene Data'!$F$12,0,10*ROW('Hygiene Data'!F103))="","",OFFSET('Hygiene Data'!$F$12,0,10*ROW('Hygiene Data'!F103)))</f>
        <v/>
      </c>
      <c r="DW109" s="279" t="str">
        <f ca="true">+IF(OFFSET('Hygiene Data'!$F$13,0,10*ROW('Hygiene Data'!F103))="","",OFFSET('Hygiene Data'!$F$13,0,10*ROW('Hygiene Data'!F103)))</f>
        <v/>
      </c>
      <c r="DX109" s="279" t="str">
        <f ca="true">+IF(OFFSET('Hygiene Data'!$G$11,0,10*ROW('Hygiene Data'!G103))="","",OFFSET('Hygiene Data'!$G$11,0,10*ROW('Hygiene Data'!G103)))</f>
        <v/>
      </c>
      <c r="DY109" s="279" t="str">
        <f ca="true">+IF(OFFSET('Hygiene Data'!$G$12,0,10*ROW('Hygiene Data'!G103))="","",OFFSET('Hygiene Data'!$G$12,0,10*ROW('Hygiene Data'!G103)))</f>
        <v/>
      </c>
      <c r="DZ109" s="279" t="str">
        <f ca="true">+IF(OFFSET('Hygiene Data'!$G$13,0,10*ROW('Hygiene Data'!G103))="","",OFFSET('Hygiene Data'!$G$13,0,10*ROW('Hygiene Data'!G103)))</f>
        <v/>
      </c>
      <c r="EA109" s="279" t="str">
        <f ca="true">+IF(OFFSET('Hygiene Data'!$H$11,0,10*ROW('Hygiene Data'!H103))="","",OFFSET('Hygiene Data'!$H$11,0,10*ROW('Hygiene Data'!H103)))</f>
        <v/>
      </c>
      <c r="EB109" s="279" t="str">
        <f ca="true">+IF(OFFSET('Hygiene Data'!$H$12,0,10*ROW('Hygiene Data'!H103))="","",OFFSET('Hygiene Data'!$H$12,0,10*ROW('Hygiene Data'!H103)))</f>
        <v/>
      </c>
      <c r="EC109" s="279" t="str">
        <f ca="true">+IF(OFFSET('Hygiene Data'!$H$13,0,10*ROW('Hygiene Data'!H103))="","",OFFSET('Hygiene Data'!$H$13,0,10*ROW('Hygiene Data'!H103)))</f>
        <v/>
      </c>
      <c r="ED109" s="279" t="str">
        <f ca="true">+IF(OFFSET('Hygiene Data'!$I$11,0,10*ROW('Hygiene Data'!I103))="","",OFFSET('Hygiene Data'!$I$11,0,10*ROW('Hygiene Data'!I103)))</f>
        <v/>
      </c>
      <c r="EE109" s="279" t="str">
        <f ca="true">+IF(OFFSET('Hygiene Data'!$I$12,0,10*ROW('Hygiene Data'!I103))="","",OFFSET('Hygiene Data'!$I$12,0,10*ROW('Hygiene Data'!I103)))</f>
        <v/>
      </c>
      <c r="EF109" s="27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9"/>
      <c r="BS110" s="279" t="str">
        <f ca="true">+IF(OFFSET('Water Data'!$D$27,0,10*ROW('Water Data'!D104))="","",OFFSET('Water Data'!$D$27,0,10*ROW('Water Data'!D104)))</f>
        <v/>
      </c>
      <c r="BT110" s="279" t="str">
        <f ca="true">+IF(OFFSET('Water Data'!$D$28,0,10*ROW('Water Data'!D104))="","",OFFSET('Water Data'!$D$28,0,10*ROW('Water Data'!D104)))</f>
        <v/>
      </c>
      <c r="BU110" s="279" t="str">
        <f ca="true">+IF(OFFSET('Water Data'!$D$29,0,10*ROW('Water Data'!D104))="","",OFFSET('Water Data'!$D$29,0,10*ROW('Water Data'!D104)))</f>
        <v/>
      </c>
      <c r="BV110" s="279" t="str">
        <f ca="true">+IF(OFFSET('Water Data'!$E$27,0,10*ROW('Water Data'!E104))="","",OFFSET('Water Data'!$E$27,0,10*ROW('Water Data'!E104)))</f>
        <v/>
      </c>
      <c r="BW110" s="279" t="str">
        <f ca="true">+IF(OFFSET('Water Data'!$E$28,0,10*ROW('Water Data'!E104))="","",OFFSET('Water Data'!$E$28,0,10*ROW('Water Data'!E104)))</f>
        <v/>
      </c>
      <c r="BX110" s="279" t="str">
        <f ca="true">+IF(OFFSET('Water Data'!$E$29,0,10*ROW('Water Data'!E104))="","",OFFSET('Water Data'!$E$29,0,10*ROW('Water Data'!E104)))</f>
        <v/>
      </c>
      <c r="BY110" s="279" t="str">
        <f ca="true">+IF(OFFSET('Water Data'!$F$27,0,10*ROW('Water Data'!F104))="","",OFFSET('Water Data'!$F$27,0,10*ROW('Water Data'!F104)))</f>
        <v/>
      </c>
      <c r="BZ110" s="279" t="str">
        <f ca="true">+IF(OFFSET('Water Data'!$F$28,0,10*ROW('Water Data'!F104))="","",OFFSET('Water Data'!$F$28,0,10*ROW('Water Data'!F104)))</f>
        <v/>
      </c>
      <c r="CA110" s="279" t="str">
        <f ca="true">+IF(OFFSET('Water Data'!$F$29,0,10*ROW('Water Data'!F104))="","",OFFSET('Water Data'!$F$29,0,10*ROW('Water Data'!F104)))</f>
        <v/>
      </c>
      <c r="CB110" s="279" t="str">
        <f ca="true">+IF(OFFSET('Water Data'!$G$27,0,10*ROW('Water Data'!G104))="","",OFFSET('Water Data'!$G$27,0,10*ROW('Water Data'!G104)))</f>
        <v/>
      </c>
      <c r="CC110" s="279" t="str">
        <f ca="true">+IF(OFFSET('Water Data'!$G$28,0,10*ROW('Water Data'!G104))="","",OFFSET('Water Data'!$G$28,0,10*ROW('Water Data'!G104)))</f>
        <v/>
      </c>
      <c r="CD110" s="279" t="str">
        <f ca="true">+IF(OFFSET('Water Data'!$G$29,0,10*ROW('Water Data'!G104))="","",OFFSET('Water Data'!$G$29,0,10*ROW('Water Data'!G104)))</f>
        <v/>
      </c>
      <c r="CE110" s="279" t="str">
        <f ca="true">+IF(OFFSET('Water Data'!$H$27,0,10*ROW('Water Data'!H104))="","",OFFSET('Water Data'!$H$27,0,10*ROW('Water Data'!H104)))</f>
        <v/>
      </c>
      <c r="CF110" s="279" t="str">
        <f ca="true">+IF(OFFSET('Water Data'!$H$28,0,10*ROW('Water Data'!H104))="","",OFFSET('Water Data'!$H$28,0,10*ROW('Water Data'!H104)))</f>
        <v/>
      </c>
      <c r="CG110" s="279" t="str">
        <f ca="true">+IF(OFFSET('Water Data'!$H$29,0,10*ROW('Water Data'!H104))="","",OFFSET('Water Data'!$H$29,0,10*ROW('Water Data'!H104)))</f>
        <v/>
      </c>
      <c r="CH110" s="279" t="str">
        <f ca="true">+IF(OFFSET('Water Data'!$I$27,0,10*ROW('Water Data'!I104))="","",OFFSET('Water Data'!$I$27,0,10*ROW('Water Data'!I104)))</f>
        <v/>
      </c>
      <c r="CI110" s="279" t="str">
        <f ca="true">+IF(OFFSET('Water Data'!$I$28,0,10*ROW('Water Data'!I104))="","",OFFSET('Water Data'!$I$28,0,10*ROW('Water Data'!I104)))</f>
        <v/>
      </c>
      <c r="CJ110" s="279" t="str">
        <f ca="true">+IF(OFFSET('Water Data'!$I$29,0,10*ROW('Water Data'!I104))="","",OFFSET('Water Data'!$I$29,0,10*ROW('Water Data'!I104)))</f>
        <v/>
      </c>
      <c r="CK110" s="279" t="str">
        <f ca="true">+IF(OFFSET('Sanitation Data'!$D$28,0,10*ROW('Sanitation Data'!D104))="","",OFFSET('Sanitation Data'!$D$28,0,10*ROW('Sanitation Data'!D104)))</f>
        <v/>
      </c>
      <c r="CL110" s="279" t="str">
        <f ca="true">+IF(OFFSET('Sanitation Data'!$D$29,0,10*ROW('Sanitation Data'!D104))="","",OFFSET('Sanitation Data'!$D$29,0,10*ROW('Sanitation Data'!D104)))</f>
        <v/>
      </c>
      <c r="CM110" s="279" t="str">
        <f ca="true">+IF(OFFSET('Sanitation Data'!$D$30,0,10*ROW('Sanitation Data'!D104))="","",OFFSET('Sanitation Data'!$D$30,0,10*ROW('Sanitation Data'!D104)))</f>
        <v/>
      </c>
      <c r="CN110" s="279" t="str">
        <f ca="true">+IF(OFFSET('Sanitation Data'!$D$31,0,10*ROW('Sanitation Data'!D104))="","",OFFSET('Sanitation Data'!$D$31,0,10*ROW('Sanitation Data'!D104)))</f>
        <v/>
      </c>
      <c r="CO110" s="279" t="str">
        <f ca="true">+IF(OFFSET('Sanitation Data'!$D$32,0,10*ROW('Sanitation Data'!D104))="","",OFFSET('Sanitation Data'!$D$32,0,10*ROW('Sanitation Data'!D104)))</f>
        <v/>
      </c>
      <c r="CP110" s="279" t="str">
        <f ca="true">+IF(OFFSET('Sanitation Data'!$E$28,0,10*ROW('Sanitation Data'!E104))="","",OFFSET('Sanitation Data'!$E$28,0,10*ROW('Sanitation Data'!E104)))</f>
        <v/>
      </c>
      <c r="CQ110" s="279" t="str">
        <f ca="true">+IF(OFFSET('Sanitation Data'!$E$29,0,10*ROW('Sanitation Data'!E104))="","",OFFSET('Sanitation Data'!$E$29,0,10*ROW('Sanitation Data'!E104)))</f>
        <v/>
      </c>
      <c r="CR110" s="279" t="str">
        <f ca="true">+IF(OFFSET('Sanitation Data'!$E$30,0,10*ROW('Sanitation Data'!E104))="","",OFFSET('Sanitation Data'!$E$30,0,10*ROW('Sanitation Data'!E104)))</f>
        <v/>
      </c>
      <c r="CS110" s="279" t="str">
        <f ca="true">+IF(OFFSET('Sanitation Data'!$E$31,0,10*ROW('Sanitation Data'!E104))="","",OFFSET('Sanitation Data'!$E$31,0,10*ROW('Sanitation Data'!E104)))</f>
        <v/>
      </c>
      <c r="CT110" s="279" t="str">
        <f ca="true">+IF(OFFSET('Sanitation Data'!$E$32,0,10*ROW('Sanitation Data'!E104))="","",OFFSET('Sanitation Data'!$E$32,0,10*ROW('Sanitation Data'!E104)))</f>
        <v/>
      </c>
      <c r="CU110" s="279" t="str">
        <f ca="true">+IF(OFFSET('Sanitation Data'!$F$28,0,10*ROW('Sanitation Data'!F104))="","",OFFSET('Sanitation Data'!$F$28,0,10*ROW('Sanitation Data'!F104)))</f>
        <v/>
      </c>
      <c r="CV110" s="279" t="str">
        <f ca="true">+IF(OFFSET('Sanitation Data'!$F$29,0,10*ROW('Sanitation Data'!F104))="","",OFFSET('Sanitation Data'!$F$29,0,10*ROW('Sanitation Data'!F104)))</f>
        <v/>
      </c>
      <c r="CW110" s="279" t="str">
        <f ca="true">+IF(OFFSET('Sanitation Data'!$F$30,0,10*ROW('Sanitation Data'!F104))="","",OFFSET('Sanitation Data'!$F$30,0,10*ROW('Sanitation Data'!F104)))</f>
        <v/>
      </c>
      <c r="CX110" s="279" t="str">
        <f ca="true">+IF(OFFSET('Sanitation Data'!$F$31,0,10*ROW('Sanitation Data'!F104))="","",OFFSET('Sanitation Data'!$F$31,0,10*ROW('Sanitation Data'!F104)))</f>
        <v/>
      </c>
      <c r="CY110" s="279" t="str">
        <f ca="true">+IF(OFFSET('Sanitation Data'!$F$32,0,10*ROW('Sanitation Data'!F104))="","",OFFSET('Sanitation Data'!$F$32,0,10*ROW('Sanitation Data'!F104)))</f>
        <v/>
      </c>
      <c r="CZ110" s="279" t="str">
        <f ca="true">+IF(OFFSET('Sanitation Data'!$G$28,0,10*ROW('Sanitation Data'!G104))="","",OFFSET('Sanitation Data'!$G$28,0,10*ROW('Sanitation Data'!G104)))</f>
        <v/>
      </c>
      <c r="DA110" s="279" t="str">
        <f ca="true">+IF(OFFSET('Sanitation Data'!$G$29,0,10*ROW('Sanitation Data'!G104))="","",OFFSET('Sanitation Data'!$G$29,0,10*ROW('Sanitation Data'!G104)))</f>
        <v/>
      </c>
      <c r="DB110" s="279" t="str">
        <f ca="true">+IF(OFFSET('Sanitation Data'!$G$30,0,10*ROW('Sanitation Data'!G104))="","",OFFSET('Sanitation Data'!$G$30,0,10*ROW('Sanitation Data'!G104)))</f>
        <v/>
      </c>
      <c r="DC110" s="279" t="str">
        <f ca="true">+IF(OFFSET('Sanitation Data'!$G$31,0,10*ROW('Sanitation Data'!G104))="","",OFFSET('Sanitation Data'!$G$31,0,10*ROW('Sanitation Data'!G104)))</f>
        <v/>
      </c>
      <c r="DD110" s="279" t="str">
        <f ca="true">+IF(OFFSET('Sanitation Data'!$G$32,0,10*ROW('Sanitation Data'!G104))="","",OFFSET('Sanitation Data'!$G$32,0,10*ROW('Sanitation Data'!G104)))</f>
        <v/>
      </c>
      <c r="DE110" s="279" t="str">
        <f ca="true">+IF(OFFSET('Sanitation Data'!$H$28,0,10*ROW('Sanitation Data'!H104))="","",OFFSET('Sanitation Data'!$H$28,0,10*ROW('Sanitation Data'!H104)))</f>
        <v/>
      </c>
      <c r="DF110" s="279" t="str">
        <f ca="true">+IF(OFFSET('Sanitation Data'!$H$29,0,10*ROW('Sanitation Data'!H104))="","",OFFSET('Sanitation Data'!$H$29,0,10*ROW('Sanitation Data'!H104)))</f>
        <v/>
      </c>
      <c r="DG110" s="279" t="str">
        <f ca="true">+IF(OFFSET('Sanitation Data'!$H$30,0,10*ROW('Sanitation Data'!H104))="","",OFFSET('Sanitation Data'!$H$30,0,10*ROW('Sanitation Data'!H104)))</f>
        <v/>
      </c>
      <c r="DH110" s="279" t="str">
        <f ca="true">+IF(OFFSET('Sanitation Data'!$H$31,0,10*ROW('Sanitation Data'!H104))="","",OFFSET('Sanitation Data'!$H$31,0,10*ROW('Sanitation Data'!H104)))</f>
        <v/>
      </c>
      <c r="DI110" s="279" t="str">
        <f ca="true">+IF(OFFSET('Sanitation Data'!$H$32,0,10*ROW('Sanitation Data'!H104))="","",OFFSET('Sanitation Data'!$H$32,0,10*ROW('Sanitation Data'!H104)))</f>
        <v/>
      </c>
      <c r="DJ110" s="279" t="str">
        <f ca="true">+IF(OFFSET('Sanitation Data'!$I$28,0,10*ROW('Sanitation Data'!I104))="","",OFFSET('Sanitation Data'!$I$28,0,10*ROW('Sanitation Data'!I104)))</f>
        <v/>
      </c>
      <c r="DK110" s="279" t="str">
        <f ca="true">+IF(OFFSET('Sanitation Data'!$I$29,0,10*ROW('Sanitation Data'!I104))="","",OFFSET('Sanitation Data'!$I$29,0,10*ROW('Sanitation Data'!I104)))</f>
        <v/>
      </c>
      <c r="DL110" s="279" t="str">
        <f ca="true">+IF(OFFSET('Sanitation Data'!$I$30,0,10*ROW('Sanitation Data'!I104))="","",OFFSET('Sanitation Data'!$I$30,0,10*ROW('Sanitation Data'!I104)))</f>
        <v/>
      </c>
      <c r="DM110" s="279" t="str">
        <f ca="true">+IF(OFFSET('Sanitation Data'!$I$31,0,10*ROW('Sanitation Data'!I104))="","",OFFSET('Sanitation Data'!$I$31,0,10*ROW('Sanitation Data'!I104)))</f>
        <v/>
      </c>
      <c r="DN110" s="279" t="str">
        <f ca="true">+IF(OFFSET('Sanitation Data'!$I$32,0,10*ROW('Sanitation Data'!I104))="","",OFFSET('Sanitation Data'!$I$32,0,10*ROW('Sanitation Data'!I104)))</f>
        <v/>
      </c>
      <c r="DO110" s="279" t="str">
        <f ca="true">+IF(OFFSET('Hygiene Data'!$D$11,0,10*ROW('Hygiene Data'!D104))="","",OFFSET('Hygiene Data'!$D$11,0,10*ROW('Hygiene Data'!D104)))</f>
        <v/>
      </c>
      <c r="DP110" s="279" t="str">
        <f ca="true">+IF(OFFSET('Hygiene Data'!$D$12,0,10*ROW('Hygiene Data'!D104))="","",OFFSET('Hygiene Data'!$D$12,0,10*ROW('Hygiene Data'!D104)))</f>
        <v/>
      </c>
      <c r="DQ110" s="279" t="str">
        <f ca="true">+IF(OFFSET('Hygiene Data'!$D$13,0,10*ROW('Hygiene Data'!D104))="","",OFFSET('Hygiene Data'!$D$13,0,10*ROW('Hygiene Data'!D104)))</f>
        <v/>
      </c>
      <c r="DR110" s="279" t="str">
        <f ca="true">+IF(OFFSET('Hygiene Data'!$E$11,0,10*ROW('Hygiene Data'!E104))="","",OFFSET('Hygiene Data'!$E$11,0,10*ROW('Hygiene Data'!E104)))</f>
        <v/>
      </c>
      <c r="DS110" s="279" t="str">
        <f ca="true">+IF(OFFSET('Hygiene Data'!$E$12,0,10*ROW('Hygiene Data'!E104))="","",OFFSET('Hygiene Data'!$E$12,0,10*ROW('Hygiene Data'!E104)))</f>
        <v/>
      </c>
      <c r="DT110" s="279" t="str">
        <f ca="true">+IF(OFFSET('Hygiene Data'!$E$13,0,10*ROW('Hygiene Data'!E104))="","",OFFSET('Hygiene Data'!$E$13,0,10*ROW('Hygiene Data'!E104)))</f>
        <v/>
      </c>
      <c r="DU110" s="279" t="str">
        <f ca="true">+IF(OFFSET('Hygiene Data'!$F$11,0,10*ROW('Hygiene Data'!F104))="","",OFFSET('Hygiene Data'!$F$11,0,10*ROW('Hygiene Data'!F104)))</f>
        <v/>
      </c>
      <c r="DV110" s="279" t="str">
        <f ca="true">+IF(OFFSET('Hygiene Data'!$F$12,0,10*ROW('Hygiene Data'!F104))="","",OFFSET('Hygiene Data'!$F$12,0,10*ROW('Hygiene Data'!F104)))</f>
        <v/>
      </c>
      <c r="DW110" s="279" t="str">
        <f ca="true">+IF(OFFSET('Hygiene Data'!$F$13,0,10*ROW('Hygiene Data'!F104))="","",OFFSET('Hygiene Data'!$F$13,0,10*ROW('Hygiene Data'!F104)))</f>
        <v/>
      </c>
      <c r="DX110" s="279" t="str">
        <f ca="true">+IF(OFFSET('Hygiene Data'!$G$11,0,10*ROW('Hygiene Data'!G104))="","",OFFSET('Hygiene Data'!$G$11,0,10*ROW('Hygiene Data'!G104)))</f>
        <v/>
      </c>
      <c r="DY110" s="279" t="str">
        <f ca="true">+IF(OFFSET('Hygiene Data'!$G$12,0,10*ROW('Hygiene Data'!G104))="","",OFFSET('Hygiene Data'!$G$12,0,10*ROW('Hygiene Data'!G104)))</f>
        <v/>
      </c>
      <c r="DZ110" s="279" t="str">
        <f ca="true">+IF(OFFSET('Hygiene Data'!$G$13,0,10*ROW('Hygiene Data'!G104))="","",OFFSET('Hygiene Data'!$G$13,0,10*ROW('Hygiene Data'!G104)))</f>
        <v/>
      </c>
      <c r="EA110" s="279" t="str">
        <f ca="true">+IF(OFFSET('Hygiene Data'!$H$11,0,10*ROW('Hygiene Data'!H104))="","",OFFSET('Hygiene Data'!$H$11,0,10*ROW('Hygiene Data'!H104)))</f>
        <v/>
      </c>
      <c r="EB110" s="279" t="str">
        <f ca="true">+IF(OFFSET('Hygiene Data'!$H$12,0,10*ROW('Hygiene Data'!H104))="","",OFFSET('Hygiene Data'!$H$12,0,10*ROW('Hygiene Data'!H104)))</f>
        <v/>
      </c>
      <c r="EC110" s="279" t="str">
        <f ca="true">+IF(OFFSET('Hygiene Data'!$H$13,0,10*ROW('Hygiene Data'!H104))="","",OFFSET('Hygiene Data'!$H$13,0,10*ROW('Hygiene Data'!H104)))</f>
        <v/>
      </c>
      <c r="ED110" s="279" t="str">
        <f ca="true">+IF(OFFSET('Hygiene Data'!$I$11,0,10*ROW('Hygiene Data'!I104))="","",OFFSET('Hygiene Data'!$I$11,0,10*ROW('Hygiene Data'!I104)))</f>
        <v/>
      </c>
      <c r="EE110" s="279" t="str">
        <f ca="true">+IF(OFFSET('Hygiene Data'!$I$12,0,10*ROW('Hygiene Data'!I104))="","",OFFSET('Hygiene Data'!$I$12,0,10*ROW('Hygiene Data'!I104)))</f>
        <v/>
      </c>
      <c r="EF110" s="27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9"/>
      <c r="BS111" s="279" t="str">
        <f ca="true">+IF(OFFSET('Water Data'!$D$27,0,10*ROW('Water Data'!D105))="","",OFFSET('Water Data'!$D$27,0,10*ROW('Water Data'!D105)))</f>
        <v/>
      </c>
      <c r="BT111" s="279" t="str">
        <f ca="true">+IF(OFFSET('Water Data'!$D$28,0,10*ROW('Water Data'!D105))="","",OFFSET('Water Data'!$D$28,0,10*ROW('Water Data'!D105)))</f>
        <v/>
      </c>
      <c r="BU111" s="279" t="str">
        <f ca="true">+IF(OFFSET('Water Data'!$D$29,0,10*ROW('Water Data'!D105))="","",OFFSET('Water Data'!$D$29,0,10*ROW('Water Data'!D105)))</f>
        <v/>
      </c>
      <c r="BV111" s="279" t="str">
        <f ca="true">+IF(OFFSET('Water Data'!$E$27,0,10*ROW('Water Data'!E105))="","",OFFSET('Water Data'!$E$27,0,10*ROW('Water Data'!E105)))</f>
        <v/>
      </c>
      <c r="BW111" s="279" t="str">
        <f ca="true">+IF(OFFSET('Water Data'!$E$28,0,10*ROW('Water Data'!E105))="","",OFFSET('Water Data'!$E$28,0,10*ROW('Water Data'!E105)))</f>
        <v/>
      </c>
      <c r="BX111" s="279" t="str">
        <f ca="true">+IF(OFFSET('Water Data'!$E$29,0,10*ROW('Water Data'!E105))="","",OFFSET('Water Data'!$E$29,0,10*ROW('Water Data'!E105)))</f>
        <v/>
      </c>
      <c r="BY111" s="279" t="str">
        <f ca="true">+IF(OFFSET('Water Data'!$F$27,0,10*ROW('Water Data'!F105))="","",OFFSET('Water Data'!$F$27,0,10*ROW('Water Data'!F105)))</f>
        <v/>
      </c>
      <c r="BZ111" s="279" t="str">
        <f ca="true">+IF(OFFSET('Water Data'!$F$28,0,10*ROW('Water Data'!F105))="","",OFFSET('Water Data'!$F$28,0,10*ROW('Water Data'!F105)))</f>
        <v/>
      </c>
      <c r="CA111" s="279" t="str">
        <f ca="true">+IF(OFFSET('Water Data'!$F$29,0,10*ROW('Water Data'!F105))="","",OFFSET('Water Data'!$F$29,0,10*ROW('Water Data'!F105)))</f>
        <v/>
      </c>
      <c r="CB111" s="279" t="str">
        <f ca="true">+IF(OFFSET('Water Data'!$G$27,0,10*ROW('Water Data'!G105))="","",OFFSET('Water Data'!$G$27,0,10*ROW('Water Data'!G105)))</f>
        <v/>
      </c>
      <c r="CC111" s="279" t="str">
        <f ca="true">+IF(OFFSET('Water Data'!$G$28,0,10*ROW('Water Data'!G105))="","",OFFSET('Water Data'!$G$28,0,10*ROW('Water Data'!G105)))</f>
        <v/>
      </c>
      <c r="CD111" s="279" t="str">
        <f ca="true">+IF(OFFSET('Water Data'!$G$29,0,10*ROW('Water Data'!G105))="","",OFFSET('Water Data'!$G$29,0,10*ROW('Water Data'!G105)))</f>
        <v/>
      </c>
      <c r="CE111" s="279" t="str">
        <f ca="true">+IF(OFFSET('Water Data'!$H$27,0,10*ROW('Water Data'!H105))="","",OFFSET('Water Data'!$H$27,0,10*ROW('Water Data'!H105)))</f>
        <v/>
      </c>
      <c r="CF111" s="279" t="str">
        <f ca="true">+IF(OFFSET('Water Data'!$H$28,0,10*ROW('Water Data'!H105))="","",OFFSET('Water Data'!$H$28,0,10*ROW('Water Data'!H105)))</f>
        <v/>
      </c>
      <c r="CG111" s="279" t="str">
        <f ca="true">+IF(OFFSET('Water Data'!$H$29,0,10*ROW('Water Data'!H105))="","",OFFSET('Water Data'!$H$29,0,10*ROW('Water Data'!H105)))</f>
        <v/>
      </c>
      <c r="CH111" s="279" t="str">
        <f ca="true">+IF(OFFSET('Water Data'!$I$27,0,10*ROW('Water Data'!I105))="","",OFFSET('Water Data'!$I$27,0,10*ROW('Water Data'!I105)))</f>
        <v/>
      </c>
      <c r="CI111" s="279" t="str">
        <f ca="true">+IF(OFFSET('Water Data'!$I$28,0,10*ROW('Water Data'!I105))="","",OFFSET('Water Data'!$I$28,0,10*ROW('Water Data'!I105)))</f>
        <v/>
      </c>
      <c r="CJ111" s="279" t="str">
        <f ca="true">+IF(OFFSET('Water Data'!$I$29,0,10*ROW('Water Data'!I105))="","",OFFSET('Water Data'!$I$29,0,10*ROW('Water Data'!I105)))</f>
        <v/>
      </c>
      <c r="CK111" s="279" t="str">
        <f ca="true">+IF(OFFSET('Sanitation Data'!$D$28,0,10*ROW('Sanitation Data'!D105))="","",OFFSET('Sanitation Data'!$D$28,0,10*ROW('Sanitation Data'!D105)))</f>
        <v/>
      </c>
      <c r="CL111" s="279" t="str">
        <f ca="true">+IF(OFFSET('Sanitation Data'!$D$29,0,10*ROW('Sanitation Data'!D105))="","",OFFSET('Sanitation Data'!$D$29,0,10*ROW('Sanitation Data'!D105)))</f>
        <v/>
      </c>
      <c r="CM111" s="279" t="str">
        <f ca="true">+IF(OFFSET('Sanitation Data'!$D$30,0,10*ROW('Sanitation Data'!D105))="","",OFFSET('Sanitation Data'!$D$30,0,10*ROW('Sanitation Data'!D105)))</f>
        <v/>
      </c>
      <c r="CN111" s="279" t="str">
        <f ca="true">+IF(OFFSET('Sanitation Data'!$D$31,0,10*ROW('Sanitation Data'!D105))="","",OFFSET('Sanitation Data'!$D$31,0,10*ROW('Sanitation Data'!D105)))</f>
        <v/>
      </c>
      <c r="CO111" s="279" t="str">
        <f ca="true">+IF(OFFSET('Sanitation Data'!$D$32,0,10*ROW('Sanitation Data'!D105))="","",OFFSET('Sanitation Data'!$D$32,0,10*ROW('Sanitation Data'!D105)))</f>
        <v/>
      </c>
      <c r="CP111" s="279" t="str">
        <f ca="true">+IF(OFFSET('Sanitation Data'!$E$28,0,10*ROW('Sanitation Data'!E105))="","",OFFSET('Sanitation Data'!$E$28,0,10*ROW('Sanitation Data'!E105)))</f>
        <v/>
      </c>
      <c r="CQ111" s="279" t="str">
        <f ca="true">+IF(OFFSET('Sanitation Data'!$E$29,0,10*ROW('Sanitation Data'!E105))="","",OFFSET('Sanitation Data'!$E$29,0,10*ROW('Sanitation Data'!E105)))</f>
        <v/>
      </c>
      <c r="CR111" s="279" t="str">
        <f ca="true">+IF(OFFSET('Sanitation Data'!$E$30,0,10*ROW('Sanitation Data'!E105))="","",OFFSET('Sanitation Data'!$E$30,0,10*ROW('Sanitation Data'!E105)))</f>
        <v/>
      </c>
      <c r="CS111" s="279" t="str">
        <f ca="true">+IF(OFFSET('Sanitation Data'!$E$31,0,10*ROW('Sanitation Data'!E105))="","",OFFSET('Sanitation Data'!$E$31,0,10*ROW('Sanitation Data'!E105)))</f>
        <v/>
      </c>
      <c r="CT111" s="279" t="str">
        <f ca="true">+IF(OFFSET('Sanitation Data'!$E$32,0,10*ROW('Sanitation Data'!E105))="","",OFFSET('Sanitation Data'!$E$32,0,10*ROW('Sanitation Data'!E105)))</f>
        <v/>
      </c>
      <c r="CU111" s="279" t="str">
        <f ca="true">+IF(OFFSET('Sanitation Data'!$F$28,0,10*ROW('Sanitation Data'!F105))="","",OFFSET('Sanitation Data'!$F$28,0,10*ROW('Sanitation Data'!F105)))</f>
        <v/>
      </c>
      <c r="CV111" s="279" t="str">
        <f ca="true">+IF(OFFSET('Sanitation Data'!$F$29,0,10*ROW('Sanitation Data'!F105))="","",OFFSET('Sanitation Data'!$F$29,0,10*ROW('Sanitation Data'!F105)))</f>
        <v/>
      </c>
      <c r="CW111" s="279" t="str">
        <f ca="true">+IF(OFFSET('Sanitation Data'!$F$30,0,10*ROW('Sanitation Data'!F105))="","",OFFSET('Sanitation Data'!$F$30,0,10*ROW('Sanitation Data'!F105)))</f>
        <v/>
      </c>
      <c r="CX111" s="279" t="str">
        <f ca="true">+IF(OFFSET('Sanitation Data'!$F$31,0,10*ROW('Sanitation Data'!F105))="","",OFFSET('Sanitation Data'!$F$31,0,10*ROW('Sanitation Data'!F105)))</f>
        <v/>
      </c>
      <c r="CY111" s="279" t="str">
        <f ca="true">+IF(OFFSET('Sanitation Data'!$F$32,0,10*ROW('Sanitation Data'!F105))="","",OFFSET('Sanitation Data'!$F$32,0,10*ROW('Sanitation Data'!F105)))</f>
        <v/>
      </c>
      <c r="CZ111" s="279" t="str">
        <f ca="true">+IF(OFFSET('Sanitation Data'!$G$28,0,10*ROW('Sanitation Data'!G105))="","",OFFSET('Sanitation Data'!$G$28,0,10*ROW('Sanitation Data'!G105)))</f>
        <v/>
      </c>
      <c r="DA111" s="279" t="str">
        <f ca="true">+IF(OFFSET('Sanitation Data'!$G$29,0,10*ROW('Sanitation Data'!G105))="","",OFFSET('Sanitation Data'!$G$29,0,10*ROW('Sanitation Data'!G105)))</f>
        <v/>
      </c>
      <c r="DB111" s="279" t="str">
        <f ca="true">+IF(OFFSET('Sanitation Data'!$G$30,0,10*ROW('Sanitation Data'!G105))="","",OFFSET('Sanitation Data'!$G$30,0,10*ROW('Sanitation Data'!G105)))</f>
        <v/>
      </c>
      <c r="DC111" s="279" t="str">
        <f ca="true">+IF(OFFSET('Sanitation Data'!$G$31,0,10*ROW('Sanitation Data'!G105))="","",OFFSET('Sanitation Data'!$G$31,0,10*ROW('Sanitation Data'!G105)))</f>
        <v/>
      </c>
      <c r="DD111" s="279" t="str">
        <f ca="true">+IF(OFFSET('Sanitation Data'!$G$32,0,10*ROW('Sanitation Data'!G105))="","",OFFSET('Sanitation Data'!$G$32,0,10*ROW('Sanitation Data'!G105)))</f>
        <v/>
      </c>
      <c r="DE111" s="279" t="str">
        <f ca="true">+IF(OFFSET('Sanitation Data'!$H$28,0,10*ROW('Sanitation Data'!H105))="","",OFFSET('Sanitation Data'!$H$28,0,10*ROW('Sanitation Data'!H105)))</f>
        <v/>
      </c>
      <c r="DF111" s="279" t="str">
        <f ca="true">+IF(OFFSET('Sanitation Data'!$H$29,0,10*ROW('Sanitation Data'!H105))="","",OFFSET('Sanitation Data'!$H$29,0,10*ROW('Sanitation Data'!H105)))</f>
        <v/>
      </c>
      <c r="DG111" s="279" t="str">
        <f ca="true">+IF(OFFSET('Sanitation Data'!$H$30,0,10*ROW('Sanitation Data'!H105))="","",OFFSET('Sanitation Data'!$H$30,0,10*ROW('Sanitation Data'!H105)))</f>
        <v/>
      </c>
      <c r="DH111" s="279" t="str">
        <f ca="true">+IF(OFFSET('Sanitation Data'!$H$31,0,10*ROW('Sanitation Data'!H105))="","",OFFSET('Sanitation Data'!$H$31,0,10*ROW('Sanitation Data'!H105)))</f>
        <v/>
      </c>
      <c r="DI111" s="279" t="str">
        <f ca="true">+IF(OFFSET('Sanitation Data'!$H$32,0,10*ROW('Sanitation Data'!H105))="","",OFFSET('Sanitation Data'!$H$32,0,10*ROW('Sanitation Data'!H105)))</f>
        <v/>
      </c>
      <c r="DJ111" s="279" t="str">
        <f ca="true">+IF(OFFSET('Sanitation Data'!$I$28,0,10*ROW('Sanitation Data'!I105))="","",OFFSET('Sanitation Data'!$I$28,0,10*ROW('Sanitation Data'!I105)))</f>
        <v/>
      </c>
      <c r="DK111" s="279" t="str">
        <f ca="true">+IF(OFFSET('Sanitation Data'!$I$29,0,10*ROW('Sanitation Data'!I105))="","",OFFSET('Sanitation Data'!$I$29,0,10*ROW('Sanitation Data'!I105)))</f>
        <v/>
      </c>
      <c r="DL111" s="279" t="str">
        <f ca="true">+IF(OFFSET('Sanitation Data'!$I$30,0,10*ROW('Sanitation Data'!I105))="","",OFFSET('Sanitation Data'!$I$30,0,10*ROW('Sanitation Data'!I105)))</f>
        <v/>
      </c>
      <c r="DM111" s="279" t="str">
        <f ca="true">+IF(OFFSET('Sanitation Data'!$I$31,0,10*ROW('Sanitation Data'!I105))="","",OFFSET('Sanitation Data'!$I$31,0,10*ROW('Sanitation Data'!I105)))</f>
        <v/>
      </c>
      <c r="DN111" s="279" t="str">
        <f ca="true">+IF(OFFSET('Sanitation Data'!$I$32,0,10*ROW('Sanitation Data'!I105))="","",OFFSET('Sanitation Data'!$I$32,0,10*ROW('Sanitation Data'!I105)))</f>
        <v/>
      </c>
      <c r="DO111" s="279" t="str">
        <f ca="true">+IF(OFFSET('Hygiene Data'!$D$11,0,10*ROW('Hygiene Data'!D105))="","",OFFSET('Hygiene Data'!$D$11,0,10*ROW('Hygiene Data'!D105)))</f>
        <v/>
      </c>
      <c r="DP111" s="279" t="str">
        <f ca="true">+IF(OFFSET('Hygiene Data'!$D$12,0,10*ROW('Hygiene Data'!D105))="","",OFFSET('Hygiene Data'!$D$12,0,10*ROW('Hygiene Data'!D105)))</f>
        <v/>
      </c>
      <c r="DQ111" s="279" t="str">
        <f ca="true">+IF(OFFSET('Hygiene Data'!$D$13,0,10*ROW('Hygiene Data'!D105))="","",OFFSET('Hygiene Data'!$D$13,0,10*ROW('Hygiene Data'!D105)))</f>
        <v/>
      </c>
      <c r="DR111" s="279" t="str">
        <f ca="true">+IF(OFFSET('Hygiene Data'!$E$11,0,10*ROW('Hygiene Data'!E105))="","",OFFSET('Hygiene Data'!$E$11,0,10*ROW('Hygiene Data'!E105)))</f>
        <v/>
      </c>
      <c r="DS111" s="279" t="str">
        <f ca="true">+IF(OFFSET('Hygiene Data'!$E$12,0,10*ROW('Hygiene Data'!E105))="","",OFFSET('Hygiene Data'!$E$12,0,10*ROW('Hygiene Data'!E105)))</f>
        <v/>
      </c>
      <c r="DT111" s="279" t="str">
        <f ca="true">+IF(OFFSET('Hygiene Data'!$E$13,0,10*ROW('Hygiene Data'!E105))="","",OFFSET('Hygiene Data'!$E$13,0,10*ROW('Hygiene Data'!E105)))</f>
        <v/>
      </c>
      <c r="DU111" s="279" t="str">
        <f ca="true">+IF(OFFSET('Hygiene Data'!$F$11,0,10*ROW('Hygiene Data'!F105))="","",OFFSET('Hygiene Data'!$F$11,0,10*ROW('Hygiene Data'!F105)))</f>
        <v/>
      </c>
      <c r="DV111" s="279" t="str">
        <f ca="true">+IF(OFFSET('Hygiene Data'!$F$12,0,10*ROW('Hygiene Data'!F105))="","",OFFSET('Hygiene Data'!$F$12,0,10*ROW('Hygiene Data'!F105)))</f>
        <v/>
      </c>
      <c r="DW111" s="279" t="str">
        <f ca="true">+IF(OFFSET('Hygiene Data'!$F$13,0,10*ROW('Hygiene Data'!F105))="","",OFFSET('Hygiene Data'!$F$13,0,10*ROW('Hygiene Data'!F105)))</f>
        <v/>
      </c>
      <c r="DX111" s="279" t="str">
        <f ca="true">+IF(OFFSET('Hygiene Data'!$G$11,0,10*ROW('Hygiene Data'!G105))="","",OFFSET('Hygiene Data'!$G$11,0,10*ROW('Hygiene Data'!G105)))</f>
        <v/>
      </c>
      <c r="DY111" s="279" t="str">
        <f ca="true">+IF(OFFSET('Hygiene Data'!$G$12,0,10*ROW('Hygiene Data'!G105))="","",OFFSET('Hygiene Data'!$G$12,0,10*ROW('Hygiene Data'!G105)))</f>
        <v/>
      </c>
      <c r="DZ111" s="279" t="str">
        <f ca="true">+IF(OFFSET('Hygiene Data'!$G$13,0,10*ROW('Hygiene Data'!G105))="","",OFFSET('Hygiene Data'!$G$13,0,10*ROW('Hygiene Data'!G105)))</f>
        <v/>
      </c>
      <c r="EA111" s="279" t="str">
        <f ca="true">+IF(OFFSET('Hygiene Data'!$H$11,0,10*ROW('Hygiene Data'!H105))="","",OFFSET('Hygiene Data'!$H$11,0,10*ROW('Hygiene Data'!H105)))</f>
        <v/>
      </c>
      <c r="EB111" s="279" t="str">
        <f ca="true">+IF(OFFSET('Hygiene Data'!$H$12,0,10*ROW('Hygiene Data'!H105))="","",OFFSET('Hygiene Data'!$H$12,0,10*ROW('Hygiene Data'!H105)))</f>
        <v/>
      </c>
      <c r="EC111" s="279" t="str">
        <f ca="true">+IF(OFFSET('Hygiene Data'!$H$13,0,10*ROW('Hygiene Data'!H105))="","",OFFSET('Hygiene Data'!$H$13,0,10*ROW('Hygiene Data'!H105)))</f>
        <v/>
      </c>
      <c r="ED111" s="279" t="str">
        <f ca="true">+IF(OFFSET('Hygiene Data'!$I$11,0,10*ROW('Hygiene Data'!I105))="","",OFFSET('Hygiene Data'!$I$11,0,10*ROW('Hygiene Data'!I105)))</f>
        <v/>
      </c>
      <c r="EE111" s="279" t="str">
        <f ca="true">+IF(OFFSET('Hygiene Data'!$I$12,0,10*ROW('Hygiene Data'!I105))="","",OFFSET('Hygiene Data'!$I$12,0,10*ROW('Hygiene Data'!I105)))</f>
        <v/>
      </c>
      <c r="EF111" s="27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9"/>
      <c r="BS112" s="279" t="str">
        <f ca="true">+IF(OFFSET('Water Data'!$D$27,0,10*ROW('Water Data'!D106))="","",OFFSET('Water Data'!$D$27,0,10*ROW('Water Data'!D106)))</f>
        <v/>
      </c>
      <c r="BT112" s="279" t="str">
        <f ca="true">+IF(OFFSET('Water Data'!$D$28,0,10*ROW('Water Data'!D106))="","",OFFSET('Water Data'!$D$28,0,10*ROW('Water Data'!D106)))</f>
        <v/>
      </c>
      <c r="BU112" s="279" t="str">
        <f ca="true">+IF(OFFSET('Water Data'!$D$29,0,10*ROW('Water Data'!D106))="","",OFFSET('Water Data'!$D$29,0,10*ROW('Water Data'!D106)))</f>
        <v/>
      </c>
      <c r="BV112" s="279" t="str">
        <f ca="true">+IF(OFFSET('Water Data'!$E$27,0,10*ROW('Water Data'!E106))="","",OFFSET('Water Data'!$E$27,0,10*ROW('Water Data'!E106)))</f>
        <v/>
      </c>
      <c r="BW112" s="279" t="str">
        <f ca="true">+IF(OFFSET('Water Data'!$E$28,0,10*ROW('Water Data'!E106))="","",OFFSET('Water Data'!$E$28,0,10*ROW('Water Data'!E106)))</f>
        <v/>
      </c>
      <c r="BX112" s="279" t="str">
        <f ca="true">+IF(OFFSET('Water Data'!$E$29,0,10*ROW('Water Data'!E106))="","",OFFSET('Water Data'!$E$29,0,10*ROW('Water Data'!E106)))</f>
        <v/>
      </c>
      <c r="BY112" s="279" t="str">
        <f ca="true">+IF(OFFSET('Water Data'!$F$27,0,10*ROW('Water Data'!F106))="","",OFFSET('Water Data'!$F$27,0,10*ROW('Water Data'!F106)))</f>
        <v/>
      </c>
      <c r="BZ112" s="279" t="str">
        <f ca="true">+IF(OFFSET('Water Data'!$F$28,0,10*ROW('Water Data'!F106))="","",OFFSET('Water Data'!$F$28,0,10*ROW('Water Data'!F106)))</f>
        <v/>
      </c>
      <c r="CA112" s="279" t="str">
        <f ca="true">+IF(OFFSET('Water Data'!$F$29,0,10*ROW('Water Data'!F106))="","",OFFSET('Water Data'!$F$29,0,10*ROW('Water Data'!F106)))</f>
        <v/>
      </c>
      <c r="CB112" s="279" t="str">
        <f ca="true">+IF(OFFSET('Water Data'!$G$27,0,10*ROW('Water Data'!G106))="","",OFFSET('Water Data'!$G$27,0,10*ROW('Water Data'!G106)))</f>
        <v/>
      </c>
      <c r="CC112" s="279" t="str">
        <f ca="true">+IF(OFFSET('Water Data'!$G$28,0,10*ROW('Water Data'!G106))="","",OFFSET('Water Data'!$G$28,0,10*ROW('Water Data'!G106)))</f>
        <v/>
      </c>
      <c r="CD112" s="279" t="str">
        <f ca="true">+IF(OFFSET('Water Data'!$G$29,0,10*ROW('Water Data'!G106))="","",OFFSET('Water Data'!$G$29,0,10*ROW('Water Data'!G106)))</f>
        <v/>
      </c>
      <c r="CE112" s="279" t="str">
        <f ca="true">+IF(OFFSET('Water Data'!$H$27,0,10*ROW('Water Data'!H106))="","",OFFSET('Water Data'!$H$27,0,10*ROW('Water Data'!H106)))</f>
        <v/>
      </c>
      <c r="CF112" s="279" t="str">
        <f ca="true">+IF(OFFSET('Water Data'!$H$28,0,10*ROW('Water Data'!H106))="","",OFFSET('Water Data'!$H$28,0,10*ROW('Water Data'!H106)))</f>
        <v/>
      </c>
      <c r="CG112" s="279" t="str">
        <f ca="true">+IF(OFFSET('Water Data'!$H$29,0,10*ROW('Water Data'!H106))="","",OFFSET('Water Data'!$H$29,0,10*ROW('Water Data'!H106)))</f>
        <v/>
      </c>
      <c r="CH112" s="279" t="str">
        <f ca="true">+IF(OFFSET('Water Data'!$I$27,0,10*ROW('Water Data'!I106))="","",OFFSET('Water Data'!$I$27,0,10*ROW('Water Data'!I106)))</f>
        <v/>
      </c>
      <c r="CI112" s="279" t="str">
        <f ca="true">+IF(OFFSET('Water Data'!$I$28,0,10*ROW('Water Data'!I106))="","",OFFSET('Water Data'!$I$28,0,10*ROW('Water Data'!I106)))</f>
        <v/>
      </c>
      <c r="CJ112" s="279" t="str">
        <f ca="true">+IF(OFFSET('Water Data'!$I$29,0,10*ROW('Water Data'!I106))="","",OFFSET('Water Data'!$I$29,0,10*ROW('Water Data'!I106)))</f>
        <v/>
      </c>
      <c r="CK112" s="279" t="str">
        <f ca="true">+IF(OFFSET('Sanitation Data'!$D$28,0,10*ROW('Sanitation Data'!D106))="","",OFFSET('Sanitation Data'!$D$28,0,10*ROW('Sanitation Data'!D106)))</f>
        <v/>
      </c>
      <c r="CL112" s="279" t="str">
        <f ca="true">+IF(OFFSET('Sanitation Data'!$D$29,0,10*ROW('Sanitation Data'!D106))="","",OFFSET('Sanitation Data'!$D$29,0,10*ROW('Sanitation Data'!D106)))</f>
        <v/>
      </c>
      <c r="CM112" s="279" t="str">
        <f ca="true">+IF(OFFSET('Sanitation Data'!$D$30,0,10*ROW('Sanitation Data'!D106))="","",OFFSET('Sanitation Data'!$D$30,0,10*ROW('Sanitation Data'!D106)))</f>
        <v/>
      </c>
      <c r="CN112" s="279" t="str">
        <f ca="true">+IF(OFFSET('Sanitation Data'!$D$31,0,10*ROW('Sanitation Data'!D106))="","",OFFSET('Sanitation Data'!$D$31,0,10*ROW('Sanitation Data'!D106)))</f>
        <v/>
      </c>
      <c r="CO112" s="279" t="str">
        <f ca="true">+IF(OFFSET('Sanitation Data'!$D$32,0,10*ROW('Sanitation Data'!D106))="","",OFFSET('Sanitation Data'!$D$32,0,10*ROW('Sanitation Data'!D106)))</f>
        <v/>
      </c>
      <c r="CP112" s="279" t="str">
        <f ca="true">+IF(OFFSET('Sanitation Data'!$E$28,0,10*ROW('Sanitation Data'!E106))="","",OFFSET('Sanitation Data'!$E$28,0,10*ROW('Sanitation Data'!E106)))</f>
        <v/>
      </c>
      <c r="CQ112" s="279" t="str">
        <f ca="true">+IF(OFFSET('Sanitation Data'!$E$29,0,10*ROW('Sanitation Data'!E106))="","",OFFSET('Sanitation Data'!$E$29,0,10*ROW('Sanitation Data'!E106)))</f>
        <v/>
      </c>
      <c r="CR112" s="279" t="str">
        <f ca="true">+IF(OFFSET('Sanitation Data'!$E$30,0,10*ROW('Sanitation Data'!E106))="","",OFFSET('Sanitation Data'!$E$30,0,10*ROW('Sanitation Data'!E106)))</f>
        <v/>
      </c>
      <c r="CS112" s="279" t="str">
        <f ca="true">+IF(OFFSET('Sanitation Data'!$E$31,0,10*ROW('Sanitation Data'!E106))="","",OFFSET('Sanitation Data'!$E$31,0,10*ROW('Sanitation Data'!E106)))</f>
        <v/>
      </c>
      <c r="CT112" s="279" t="str">
        <f ca="true">+IF(OFFSET('Sanitation Data'!$E$32,0,10*ROW('Sanitation Data'!E106))="","",OFFSET('Sanitation Data'!$E$32,0,10*ROW('Sanitation Data'!E106)))</f>
        <v/>
      </c>
      <c r="CU112" s="279" t="str">
        <f ca="true">+IF(OFFSET('Sanitation Data'!$F$28,0,10*ROW('Sanitation Data'!F106))="","",OFFSET('Sanitation Data'!$F$28,0,10*ROW('Sanitation Data'!F106)))</f>
        <v/>
      </c>
      <c r="CV112" s="279" t="str">
        <f ca="true">+IF(OFFSET('Sanitation Data'!$F$29,0,10*ROW('Sanitation Data'!F106))="","",OFFSET('Sanitation Data'!$F$29,0,10*ROW('Sanitation Data'!F106)))</f>
        <v/>
      </c>
      <c r="CW112" s="279" t="str">
        <f ca="true">+IF(OFFSET('Sanitation Data'!$F$30,0,10*ROW('Sanitation Data'!F106))="","",OFFSET('Sanitation Data'!$F$30,0,10*ROW('Sanitation Data'!F106)))</f>
        <v/>
      </c>
      <c r="CX112" s="279" t="str">
        <f ca="true">+IF(OFFSET('Sanitation Data'!$F$31,0,10*ROW('Sanitation Data'!F106))="","",OFFSET('Sanitation Data'!$F$31,0,10*ROW('Sanitation Data'!F106)))</f>
        <v/>
      </c>
      <c r="CY112" s="279" t="str">
        <f ca="true">+IF(OFFSET('Sanitation Data'!$F$32,0,10*ROW('Sanitation Data'!F106))="","",OFFSET('Sanitation Data'!$F$32,0,10*ROW('Sanitation Data'!F106)))</f>
        <v/>
      </c>
      <c r="CZ112" s="279" t="str">
        <f ca="true">+IF(OFFSET('Sanitation Data'!$G$28,0,10*ROW('Sanitation Data'!G106))="","",OFFSET('Sanitation Data'!$G$28,0,10*ROW('Sanitation Data'!G106)))</f>
        <v/>
      </c>
      <c r="DA112" s="279" t="str">
        <f ca="true">+IF(OFFSET('Sanitation Data'!$G$29,0,10*ROW('Sanitation Data'!G106))="","",OFFSET('Sanitation Data'!$G$29,0,10*ROW('Sanitation Data'!G106)))</f>
        <v/>
      </c>
      <c r="DB112" s="279" t="str">
        <f ca="true">+IF(OFFSET('Sanitation Data'!$G$30,0,10*ROW('Sanitation Data'!G106))="","",OFFSET('Sanitation Data'!$G$30,0,10*ROW('Sanitation Data'!G106)))</f>
        <v/>
      </c>
      <c r="DC112" s="279" t="str">
        <f ca="true">+IF(OFFSET('Sanitation Data'!$G$31,0,10*ROW('Sanitation Data'!G106))="","",OFFSET('Sanitation Data'!$G$31,0,10*ROW('Sanitation Data'!G106)))</f>
        <v/>
      </c>
      <c r="DD112" s="279" t="str">
        <f ca="true">+IF(OFFSET('Sanitation Data'!$G$32,0,10*ROW('Sanitation Data'!G106))="","",OFFSET('Sanitation Data'!$G$32,0,10*ROW('Sanitation Data'!G106)))</f>
        <v/>
      </c>
      <c r="DE112" s="279" t="str">
        <f ca="true">+IF(OFFSET('Sanitation Data'!$H$28,0,10*ROW('Sanitation Data'!H106))="","",OFFSET('Sanitation Data'!$H$28,0,10*ROW('Sanitation Data'!H106)))</f>
        <v/>
      </c>
      <c r="DF112" s="279" t="str">
        <f ca="true">+IF(OFFSET('Sanitation Data'!$H$29,0,10*ROW('Sanitation Data'!H106))="","",OFFSET('Sanitation Data'!$H$29,0,10*ROW('Sanitation Data'!H106)))</f>
        <v/>
      </c>
      <c r="DG112" s="279" t="str">
        <f ca="true">+IF(OFFSET('Sanitation Data'!$H$30,0,10*ROW('Sanitation Data'!H106))="","",OFFSET('Sanitation Data'!$H$30,0,10*ROW('Sanitation Data'!H106)))</f>
        <v/>
      </c>
      <c r="DH112" s="279" t="str">
        <f ca="true">+IF(OFFSET('Sanitation Data'!$H$31,0,10*ROW('Sanitation Data'!H106))="","",OFFSET('Sanitation Data'!$H$31,0,10*ROW('Sanitation Data'!H106)))</f>
        <v/>
      </c>
      <c r="DI112" s="279" t="str">
        <f ca="true">+IF(OFFSET('Sanitation Data'!$H$32,0,10*ROW('Sanitation Data'!H106))="","",OFFSET('Sanitation Data'!$H$32,0,10*ROW('Sanitation Data'!H106)))</f>
        <v/>
      </c>
      <c r="DJ112" s="279" t="str">
        <f ca="true">+IF(OFFSET('Sanitation Data'!$I$28,0,10*ROW('Sanitation Data'!I106))="","",OFFSET('Sanitation Data'!$I$28,0,10*ROW('Sanitation Data'!I106)))</f>
        <v/>
      </c>
      <c r="DK112" s="279" t="str">
        <f ca="true">+IF(OFFSET('Sanitation Data'!$I$29,0,10*ROW('Sanitation Data'!I106))="","",OFFSET('Sanitation Data'!$I$29,0,10*ROW('Sanitation Data'!I106)))</f>
        <v/>
      </c>
      <c r="DL112" s="279" t="str">
        <f ca="true">+IF(OFFSET('Sanitation Data'!$I$30,0,10*ROW('Sanitation Data'!I106))="","",OFFSET('Sanitation Data'!$I$30,0,10*ROW('Sanitation Data'!I106)))</f>
        <v/>
      </c>
      <c r="DM112" s="279" t="str">
        <f ca="true">+IF(OFFSET('Sanitation Data'!$I$31,0,10*ROW('Sanitation Data'!I106))="","",OFFSET('Sanitation Data'!$I$31,0,10*ROW('Sanitation Data'!I106)))</f>
        <v/>
      </c>
      <c r="DN112" s="279" t="str">
        <f ca="true">+IF(OFFSET('Sanitation Data'!$I$32,0,10*ROW('Sanitation Data'!I106))="","",OFFSET('Sanitation Data'!$I$32,0,10*ROW('Sanitation Data'!I106)))</f>
        <v/>
      </c>
      <c r="DO112" s="279" t="str">
        <f ca="true">+IF(OFFSET('Hygiene Data'!$D$11,0,10*ROW('Hygiene Data'!D106))="","",OFFSET('Hygiene Data'!$D$11,0,10*ROW('Hygiene Data'!D106)))</f>
        <v/>
      </c>
      <c r="DP112" s="279" t="str">
        <f ca="true">+IF(OFFSET('Hygiene Data'!$D$12,0,10*ROW('Hygiene Data'!D106))="","",OFFSET('Hygiene Data'!$D$12,0,10*ROW('Hygiene Data'!D106)))</f>
        <v/>
      </c>
      <c r="DQ112" s="279" t="str">
        <f ca="true">+IF(OFFSET('Hygiene Data'!$D$13,0,10*ROW('Hygiene Data'!D106))="","",OFFSET('Hygiene Data'!$D$13,0,10*ROW('Hygiene Data'!D106)))</f>
        <v/>
      </c>
      <c r="DR112" s="279" t="str">
        <f ca="true">+IF(OFFSET('Hygiene Data'!$E$11,0,10*ROW('Hygiene Data'!E106))="","",OFFSET('Hygiene Data'!$E$11,0,10*ROW('Hygiene Data'!E106)))</f>
        <v/>
      </c>
      <c r="DS112" s="279" t="str">
        <f ca="true">+IF(OFFSET('Hygiene Data'!$E$12,0,10*ROW('Hygiene Data'!E106))="","",OFFSET('Hygiene Data'!$E$12,0,10*ROW('Hygiene Data'!E106)))</f>
        <v/>
      </c>
      <c r="DT112" s="279" t="str">
        <f ca="true">+IF(OFFSET('Hygiene Data'!$E$13,0,10*ROW('Hygiene Data'!E106))="","",OFFSET('Hygiene Data'!$E$13,0,10*ROW('Hygiene Data'!E106)))</f>
        <v/>
      </c>
      <c r="DU112" s="279" t="str">
        <f ca="true">+IF(OFFSET('Hygiene Data'!$F$11,0,10*ROW('Hygiene Data'!F106))="","",OFFSET('Hygiene Data'!$F$11,0,10*ROW('Hygiene Data'!F106)))</f>
        <v/>
      </c>
      <c r="DV112" s="279" t="str">
        <f ca="true">+IF(OFFSET('Hygiene Data'!$F$12,0,10*ROW('Hygiene Data'!F106))="","",OFFSET('Hygiene Data'!$F$12,0,10*ROW('Hygiene Data'!F106)))</f>
        <v/>
      </c>
      <c r="DW112" s="279" t="str">
        <f ca="true">+IF(OFFSET('Hygiene Data'!$F$13,0,10*ROW('Hygiene Data'!F106))="","",OFFSET('Hygiene Data'!$F$13,0,10*ROW('Hygiene Data'!F106)))</f>
        <v/>
      </c>
      <c r="DX112" s="279" t="str">
        <f ca="true">+IF(OFFSET('Hygiene Data'!$G$11,0,10*ROW('Hygiene Data'!G106))="","",OFFSET('Hygiene Data'!$G$11,0,10*ROW('Hygiene Data'!G106)))</f>
        <v/>
      </c>
      <c r="DY112" s="279" t="str">
        <f ca="true">+IF(OFFSET('Hygiene Data'!$G$12,0,10*ROW('Hygiene Data'!G106))="","",OFFSET('Hygiene Data'!$G$12,0,10*ROW('Hygiene Data'!G106)))</f>
        <v/>
      </c>
      <c r="DZ112" s="279" t="str">
        <f ca="true">+IF(OFFSET('Hygiene Data'!$G$13,0,10*ROW('Hygiene Data'!G106))="","",OFFSET('Hygiene Data'!$G$13,0,10*ROW('Hygiene Data'!G106)))</f>
        <v/>
      </c>
      <c r="EA112" s="279" t="str">
        <f ca="true">+IF(OFFSET('Hygiene Data'!$H$11,0,10*ROW('Hygiene Data'!H106))="","",OFFSET('Hygiene Data'!$H$11,0,10*ROW('Hygiene Data'!H106)))</f>
        <v/>
      </c>
      <c r="EB112" s="279" t="str">
        <f ca="true">+IF(OFFSET('Hygiene Data'!$H$12,0,10*ROW('Hygiene Data'!H106))="","",OFFSET('Hygiene Data'!$H$12,0,10*ROW('Hygiene Data'!H106)))</f>
        <v/>
      </c>
      <c r="EC112" s="279" t="str">
        <f ca="true">+IF(OFFSET('Hygiene Data'!$H$13,0,10*ROW('Hygiene Data'!H106))="","",OFFSET('Hygiene Data'!$H$13,0,10*ROW('Hygiene Data'!H106)))</f>
        <v/>
      </c>
      <c r="ED112" s="279" t="str">
        <f ca="true">+IF(OFFSET('Hygiene Data'!$I$11,0,10*ROW('Hygiene Data'!I106))="","",OFFSET('Hygiene Data'!$I$11,0,10*ROW('Hygiene Data'!I106)))</f>
        <v/>
      </c>
      <c r="EE112" s="279" t="str">
        <f ca="true">+IF(OFFSET('Hygiene Data'!$I$12,0,10*ROW('Hygiene Data'!I106))="","",OFFSET('Hygiene Data'!$I$12,0,10*ROW('Hygiene Data'!I106)))</f>
        <v/>
      </c>
      <c r="EF112" s="27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9"/>
      <c r="BS113" s="279" t="str">
        <f ca="true">+IF(OFFSET('Water Data'!$D$27,0,10*ROW('Water Data'!D107))="","",OFFSET('Water Data'!$D$27,0,10*ROW('Water Data'!D107)))</f>
        <v/>
      </c>
      <c r="BT113" s="279" t="str">
        <f ca="true">+IF(OFFSET('Water Data'!$D$28,0,10*ROW('Water Data'!D107))="","",OFFSET('Water Data'!$D$28,0,10*ROW('Water Data'!D107)))</f>
        <v/>
      </c>
      <c r="BU113" s="279" t="str">
        <f ca="true">+IF(OFFSET('Water Data'!$D$29,0,10*ROW('Water Data'!D107))="","",OFFSET('Water Data'!$D$29,0,10*ROW('Water Data'!D107)))</f>
        <v/>
      </c>
      <c r="BV113" s="279" t="str">
        <f ca="true">+IF(OFFSET('Water Data'!$E$27,0,10*ROW('Water Data'!E107))="","",OFFSET('Water Data'!$E$27,0,10*ROW('Water Data'!E107)))</f>
        <v/>
      </c>
      <c r="BW113" s="279" t="str">
        <f ca="true">+IF(OFFSET('Water Data'!$E$28,0,10*ROW('Water Data'!E107))="","",OFFSET('Water Data'!$E$28,0,10*ROW('Water Data'!E107)))</f>
        <v/>
      </c>
      <c r="BX113" s="279" t="str">
        <f ca="true">+IF(OFFSET('Water Data'!$E$29,0,10*ROW('Water Data'!E107))="","",OFFSET('Water Data'!$E$29,0,10*ROW('Water Data'!E107)))</f>
        <v/>
      </c>
      <c r="BY113" s="279" t="str">
        <f ca="true">+IF(OFFSET('Water Data'!$F$27,0,10*ROW('Water Data'!F107))="","",OFFSET('Water Data'!$F$27,0,10*ROW('Water Data'!F107)))</f>
        <v/>
      </c>
      <c r="BZ113" s="279" t="str">
        <f ca="true">+IF(OFFSET('Water Data'!$F$28,0,10*ROW('Water Data'!F107))="","",OFFSET('Water Data'!$F$28,0,10*ROW('Water Data'!F107)))</f>
        <v/>
      </c>
      <c r="CA113" s="279" t="str">
        <f ca="true">+IF(OFFSET('Water Data'!$F$29,0,10*ROW('Water Data'!F107))="","",OFFSET('Water Data'!$F$29,0,10*ROW('Water Data'!F107)))</f>
        <v/>
      </c>
      <c r="CB113" s="279" t="str">
        <f ca="true">+IF(OFFSET('Water Data'!$G$27,0,10*ROW('Water Data'!G107))="","",OFFSET('Water Data'!$G$27,0,10*ROW('Water Data'!G107)))</f>
        <v/>
      </c>
      <c r="CC113" s="279" t="str">
        <f ca="true">+IF(OFFSET('Water Data'!$G$28,0,10*ROW('Water Data'!G107))="","",OFFSET('Water Data'!$G$28,0,10*ROW('Water Data'!G107)))</f>
        <v/>
      </c>
      <c r="CD113" s="279" t="str">
        <f ca="true">+IF(OFFSET('Water Data'!$G$29,0,10*ROW('Water Data'!G107))="","",OFFSET('Water Data'!$G$29,0,10*ROW('Water Data'!G107)))</f>
        <v/>
      </c>
      <c r="CE113" s="279" t="str">
        <f ca="true">+IF(OFFSET('Water Data'!$H$27,0,10*ROW('Water Data'!H107))="","",OFFSET('Water Data'!$H$27,0,10*ROW('Water Data'!H107)))</f>
        <v/>
      </c>
      <c r="CF113" s="279" t="str">
        <f ca="true">+IF(OFFSET('Water Data'!$H$28,0,10*ROW('Water Data'!H107))="","",OFFSET('Water Data'!$H$28,0,10*ROW('Water Data'!H107)))</f>
        <v/>
      </c>
      <c r="CG113" s="279" t="str">
        <f ca="true">+IF(OFFSET('Water Data'!$H$29,0,10*ROW('Water Data'!H107))="","",OFFSET('Water Data'!$H$29,0,10*ROW('Water Data'!H107)))</f>
        <v/>
      </c>
      <c r="CH113" s="279" t="str">
        <f ca="true">+IF(OFFSET('Water Data'!$I$27,0,10*ROW('Water Data'!I107))="","",OFFSET('Water Data'!$I$27,0,10*ROW('Water Data'!I107)))</f>
        <v/>
      </c>
      <c r="CI113" s="279" t="str">
        <f ca="true">+IF(OFFSET('Water Data'!$I$28,0,10*ROW('Water Data'!I107))="","",OFFSET('Water Data'!$I$28,0,10*ROW('Water Data'!I107)))</f>
        <v/>
      </c>
      <c r="CJ113" s="279" t="str">
        <f ca="true">+IF(OFFSET('Water Data'!$I$29,0,10*ROW('Water Data'!I107))="","",OFFSET('Water Data'!$I$29,0,10*ROW('Water Data'!I107)))</f>
        <v/>
      </c>
      <c r="CK113" s="279" t="str">
        <f ca="true">+IF(OFFSET('Sanitation Data'!$D$28,0,10*ROW('Sanitation Data'!D107))="","",OFFSET('Sanitation Data'!$D$28,0,10*ROW('Sanitation Data'!D107)))</f>
        <v/>
      </c>
      <c r="CL113" s="279" t="str">
        <f ca="true">+IF(OFFSET('Sanitation Data'!$D$29,0,10*ROW('Sanitation Data'!D107))="","",OFFSET('Sanitation Data'!$D$29,0,10*ROW('Sanitation Data'!D107)))</f>
        <v/>
      </c>
      <c r="CM113" s="279" t="str">
        <f ca="true">+IF(OFFSET('Sanitation Data'!$D$30,0,10*ROW('Sanitation Data'!D107))="","",OFFSET('Sanitation Data'!$D$30,0,10*ROW('Sanitation Data'!D107)))</f>
        <v/>
      </c>
      <c r="CN113" s="279" t="str">
        <f ca="true">+IF(OFFSET('Sanitation Data'!$D$31,0,10*ROW('Sanitation Data'!D107))="","",OFFSET('Sanitation Data'!$D$31,0,10*ROW('Sanitation Data'!D107)))</f>
        <v/>
      </c>
      <c r="CO113" s="279" t="str">
        <f ca="true">+IF(OFFSET('Sanitation Data'!$D$32,0,10*ROW('Sanitation Data'!D107))="","",OFFSET('Sanitation Data'!$D$32,0,10*ROW('Sanitation Data'!D107)))</f>
        <v/>
      </c>
      <c r="CP113" s="279" t="str">
        <f ca="true">+IF(OFFSET('Sanitation Data'!$E$28,0,10*ROW('Sanitation Data'!E107))="","",OFFSET('Sanitation Data'!$E$28,0,10*ROW('Sanitation Data'!E107)))</f>
        <v/>
      </c>
      <c r="CQ113" s="279" t="str">
        <f ca="true">+IF(OFFSET('Sanitation Data'!$E$29,0,10*ROW('Sanitation Data'!E107))="","",OFFSET('Sanitation Data'!$E$29,0,10*ROW('Sanitation Data'!E107)))</f>
        <v/>
      </c>
      <c r="CR113" s="279" t="str">
        <f ca="true">+IF(OFFSET('Sanitation Data'!$E$30,0,10*ROW('Sanitation Data'!E107))="","",OFFSET('Sanitation Data'!$E$30,0,10*ROW('Sanitation Data'!E107)))</f>
        <v/>
      </c>
      <c r="CS113" s="279" t="str">
        <f ca="true">+IF(OFFSET('Sanitation Data'!$E$31,0,10*ROW('Sanitation Data'!E107))="","",OFFSET('Sanitation Data'!$E$31,0,10*ROW('Sanitation Data'!E107)))</f>
        <v/>
      </c>
      <c r="CT113" s="279" t="str">
        <f ca="true">+IF(OFFSET('Sanitation Data'!$E$32,0,10*ROW('Sanitation Data'!E107))="","",OFFSET('Sanitation Data'!$E$32,0,10*ROW('Sanitation Data'!E107)))</f>
        <v/>
      </c>
      <c r="CU113" s="279" t="str">
        <f ca="true">+IF(OFFSET('Sanitation Data'!$F$28,0,10*ROW('Sanitation Data'!F107))="","",OFFSET('Sanitation Data'!$F$28,0,10*ROW('Sanitation Data'!F107)))</f>
        <v/>
      </c>
      <c r="CV113" s="279" t="str">
        <f ca="true">+IF(OFFSET('Sanitation Data'!$F$29,0,10*ROW('Sanitation Data'!F107))="","",OFFSET('Sanitation Data'!$F$29,0,10*ROW('Sanitation Data'!F107)))</f>
        <v/>
      </c>
      <c r="CW113" s="279" t="str">
        <f ca="true">+IF(OFFSET('Sanitation Data'!$F$30,0,10*ROW('Sanitation Data'!F107))="","",OFFSET('Sanitation Data'!$F$30,0,10*ROW('Sanitation Data'!F107)))</f>
        <v/>
      </c>
      <c r="CX113" s="279" t="str">
        <f ca="true">+IF(OFFSET('Sanitation Data'!$F$31,0,10*ROW('Sanitation Data'!F107))="","",OFFSET('Sanitation Data'!$F$31,0,10*ROW('Sanitation Data'!F107)))</f>
        <v/>
      </c>
      <c r="CY113" s="279" t="str">
        <f ca="true">+IF(OFFSET('Sanitation Data'!$F$32,0,10*ROW('Sanitation Data'!F107))="","",OFFSET('Sanitation Data'!$F$32,0,10*ROW('Sanitation Data'!F107)))</f>
        <v/>
      </c>
      <c r="CZ113" s="279" t="str">
        <f ca="true">+IF(OFFSET('Sanitation Data'!$G$28,0,10*ROW('Sanitation Data'!G107))="","",OFFSET('Sanitation Data'!$G$28,0,10*ROW('Sanitation Data'!G107)))</f>
        <v/>
      </c>
      <c r="DA113" s="279" t="str">
        <f ca="true">+IF(OFFSET('Sanitation Data'!$G$29,0,10*ROW('Sanitation Data'!G107))="","",OFFSET('Sanitation Data'!$G$29,0,10*ROW('Sanitation Data'!G107)))</f>
        <v/>
      </c>
      <c r="DB113" s="279" t="str">
        <f ca="true">+IF(OFFSET('Sanitation Data'!$G$30,0,10*ROW('Sanitation Data'!G107))="","",OFFSET('Sanitation Data'!$G$30,0,10*ROW('Sanitation Data'!G107)))</f>
        <v/>
      </c>
      <c r="DC113" s="279" t="str">
        <f ca="true">+IF(OFFSET('Sanitation Data'!$G$31,0,10*ROW('Sanitation Data'!G107))="","",OFFSET('Sanitation Data'!$G$31,0,10*ROW('Sanitation Data'!G107)))</f>
        <v/>
      </c>
      <c r="DD113" s="279" t="str">
        <f ca="true">+IF(OFFSET('Sanitation Data'!$G$32,0,10*ROW('Sanitation Data'!G107))="","",OFFSET('Sanitation Data'!$G$32,0,10*ROW('Sanitation Data'!G107)))</f>
        <v/>
      </c>
      <c r="DE113" s="279" t="str">
        <f ca="true">+IF(OFFSET('Sanitation Data'!$H$28,0,10*ROW('Sanitation Data'!H107))="","",OFFSET('Sanitation Data'!$H$28,0,10*ROW('Sanitation Data'!H107)))</f>
        <v/>
      </c>
      <c r="DF113" s="279" t="str">
        <f ca="true">+IF(OFFSET('Sanitation Data'!$H$29,0,10*ROW('Sanitation Data'!H107))="","",OFFSET('Sanitation Data'!$H$29,0,10*ROW('Sanitation Data'!H107)))</f>
        <v/>
      </c>
      <c r="DG113" s="279" t="str">
        <f ca="true">+IF(OFFSET('Sanitation Data'!$H$30,0,10*ROW('Sanitation Data'!H107))="","",OFFSET('Sanitation Data'!$H$30,0,10*ROW('Sanitation Data'!H107)))</f>
        <v/>
      </c>
      <c r="DH113" s="279" t="str">
        <f ca="true">+IF(OFFSET('Sanitation Data'!$H$31,0,10*ROW('Sanitation Data'!H107))="","",OFFSET('Sanitation Data'!$H$31,0,10*ROW('Sanitation Data'!H107)))</f>
        <v/>
      </c>
      <c r="DI113" s="279" t="str">
        <f ca="true">+IF(OFFSET('Sanitation Data'!$H$32,0,10*ROW('Sanitation Data'!H107))="","",OFFSET('Sanitation Data'!$H$32,0,10*ROW('Sanitation Data'!H107)))</f>
        <v/>
      </c>
      <c r="DJ113" s="279" t="str">
        <f ca="true">+IF(OFFSET('Sanitation Data'!$I$28,0,10*ROW('Sanitation Data'!I107))="","",OFFSET('Sanitation Data'!$I$28,0,10*ROW('Sanitation Data'!I107)))</f>
        <v/>
      </c>
      <c r="DK113" s="279" t="str">
        <f ca="true">+IF(OFFSET('Sanitation Data'!$I$29,0,10*ROW('Sanitation Data'!I107))="","",OFFSET('Sanitation Data'!$I$29,0,10*ROW('Sanitation Data'!I107)))</f>
        <v/>
      </c>
      <c r="DL113" s="279" t="str">
        <f ca="true">+IF(OFFSET('Sanitation Data'!$I$30,0,10*ROW('Sanitation Data'!I107))="","",OFFSET('Sanitation Data'!$I$30,0,10*ROW('Sanitation Data'!I107)))</f>
        <v/>
      </c>
      <c r="DM113" s="279" t="str">
        <f ca="true">+IF(OFFSET('Sanitation Data'!$I$31,0,10*ROW('Sanitation Data'!I107))="","",OFFSET('Sanitation Data'!$I$31,0,10*ROW('Sanitation Data'!I107)))</f>
        <v/>
      </c>
      <c r="DN113" s="279" t="str">
        <f ca="true">+IF(OFFSET('Sanitation Data'!$I$32,0,10*ROW('Sanitation Data'!I107))="","",OFFSET('Sanitation Data'!$I$32,0,10*ROW('Sanitation Data'!I107)))</f>
        <v/>
      </c>
      <c r="DO113" s="279" t="str">
        <f ca="true">+IF(OFFSET('Hygiene Data'!$D$11,0,10*ROW('Hygiene Data'!D107))="","",OFFSET('Hygiene Data'!$D$11,0,10*ROW('Hygiene Data'!D107)))</f>
        <v/>
      </c>
      <c r="DP113" s="279" t="str">
        <f ca="true">+IF(OFFSET('Hygiene Data'!$D$12,0,10*ROW('Hygiene Data'!D107))="","",OFFSET('Hygiene Data'!$D$12,0,10*ROW('Hygiene Data'!D107)))</f>
        <v/>
      </c>
      <c r="DQ113" s="279" t="str">
        <f ca="true">+IF(OFFSET('Hygiene Data'!$D$13,0,10*ROW('Hygiene Data'!D107))="","",OFFSET('Hygiene Data'!$D$13,0,10*ROW('Hygiene Data'!D107)))</f>
        <v/>
      </c>
      <c r="DR113" s="279" t="str">
        <f ca="true">+IF(OFFSET('Hygiene Data'!$E$11,0,10*ROW('Hygiene Data'!E107))="","",OFFSET('Hygiene Data'!$E$11,0,10*ROW('Hygiene Data'!E107)))</f>
        <v/>
      </c>
      <c r="DS113" s="279" t="str">
        <f ca="true">+IF(OFFSET('Hygiene Data'!$E$12,0,10*ROW('Hygiene Data'!E107))="","",OFFSET('Hygiene Data'!$E$12,0,10*ROW('Hygiene Data'!E107)))</f>
        <v/>
      </c>
      <c r="DT113" s="279" t="str">
        <f ca="true">+IF(OFFSET('Hygiene Data'!$E$13,0,10*ROW('Hygiene Data'!E107))="","",OFFSET('Hygiene Data'!$E$13,0,10*ROW('Hygiene Data'!E107)))</f>
        <v/>
      </c>
      <c r="DU113" s="279" t="str">
        <f ca="true">+IF(OFFSET('Hygiene Data'!$F$11,0,10*ROW('Hygiene Data'!F107))="","",OFFSET('Hygiene Data'!$F$11,0,10*ROW('Hygiene Data'!F107)))</f>
        <v/>
      </c>
      <c r="DV113" s="279" t="str">
        <f ca="true">+IF(OFFSET('Hygiene Data'!$F$12,0,10*ROW('Hygiene Data'!F107))="","",OFFSET('Hygiene Data'!$F$12,0,10*ROW('Hygiene Data'!F107)))</f>
        <v/>
      </c>
      <c r="DW113" s="279" t="str">
        <f ca="true">+IF(OFFSET('Hygiene Data'!$F$13,0,10*ROW('Hygiene Data'!F107))="","",OFFSET('Hygiene Data'!$F$13,0,10*ROW('Hygiene Data'!F107)))</f>
        <v/>
      </c>
      <c r="DX113" s="279" t="str">
        <f ca="true">+IF(OFFSET('Hygiene Data'!$G$11,0,10*ROW('Hygiene Data'!G107))="","",OFFSET('Hygiene Data'!$G$11,0,10*ROW('Hygiene Data'!G107)))</f>
        <v/>
      </c>
      <c r="DY113" s="279" t="str">
        <f ca="true">+IF(OFFSET('Hygiene Data'!$G$12,0,10*ROW('Hygiene Data'!G107))="","",OFFSET('Hygiene Data'!$G$12,0,10*ROW('Hygiene Data'!G107)))</f>
        <v/>
      </c>
      <c r="DZ113" s="279" t="str">
        <f ca="true">+IF(OFFSET('Hygiene Data'!$G$13,0,10*ROW('Hygiene Data'!G107))="","",OFFSET('Hygiene Data'!$G$13,0,10*ROW('Hygiene Data'!G107)))</f>
        <v/>
      </c>
      <c r="EA113" s="279" t="str">
        <f ca="true">+IF(OFFSET('Hygiene Data'!$H$11,0,10*ROW('Hygiene Data'!H107))="","",OFFSET('Hygiene Data'!$H$11,0,10*ROW('Hygiene Data'!H107)))</f>
        <v/>
      </c>
      <c r="EB113" s="279" t="str">
        <f ca="true">+IF(OFFSET('Hygiene Data'!$H$12,0,10*ROW('Hygiene Data'!H107))="","",OFFSET('Hygiene Data'!$H$12,0,10*ROW('Hygiene Data'!H107)))</f>
        <v/>
      </c>
      <c r="EC113" s="279" t="str">
        <f ca="true">+IF(OFFSET('Hygiene Data'!$H$13,0,10*ROW('Hygiene Data'!H107))="","",OFFSET('Hygiene Data'!$H$13,0,10*ROW('Hygiene Data'!H107)))</f>
        <v/>
      </c>
      <c r="ED113" s="279" t="str">
        <f ca="true">+IF(OFFSET('Hygiene Data'!$I$11,0,10*ROW('Hygiene Data'!I107))="","",OFFSET('Hygiene Data'!$I$11,0,10*ROW('Hygiene Data'!I107)))</f>
        <v/>
      </c>
      <c r="EE113" s="279" t="str">
        <f ca="true">+IF(OFFSET('Hygiene Data'!$I$12,0,10*ROW('Hygiene Data'!I107))="","",OFFSET('Hygiene Data'!$I$12,0,10*ROW('Hygiene Data'!I107)))</f>
        <v/>
      </c>
      <c r="EF113" s="27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9"/>
      <c r="BS114" s="279" t="str">
        <f ca="true">+IF(OFFSET('Water Data'!$D$27,0,10*ROW('Water Data'!D108))="","",OFFSET('Water Data'!$D$27,0,10*ROW('Water Data'!D108)))</f>
        <v/>
      </c>
      <c r="BT114" s="279" t="str">
        <f ca="true">+IF(OFFSET('Water Data'!$D$28,0,10*ROW('Water Data'!D108))="","",OFFSET('Water Data'!$D$28,0,10*ROW('Water Data'!D108)))</f>
        <v/>
      </c>
      <c r="BU114" s="279" t="str">
        <f ca="true">+IF(OFFSET('Water Data'!$D$29,0,10*ROW('Water Data'!D108))="","",OFFSET('Water Data'!$D$29,0,10*ROW('Water Data'!D108)))</f>
        <v/>
      </c>
      <c r="BV114" s="279" t="str">
        <f ca="true">+IF(OFFSET('Water Data'!$E$27,0,10*ROW('Water Data'!E108))="","",OFFSET('Water Data'!$E$27,0,10*ROW('Water Data'!E108)))</f>
        <v/>
      </c>
      <c r="BW114" s="279" t="str">
        <f ca="true">+IF(OFFSET('Water Data'!$E$28,0,10*ROW('Water Data'!E108))="","",OFFSET('Water Data'!$E$28,0,10*ROW('Water Data'!E108)))</f>
        <v/>
      </c>
      <c r="BX114" s="279" t="str">
        <f ca="true">+IF(OFFSET('Water Data'!$E$29,0,10*ROW('Water Data'!E108))="","",OFFSET('Water Data'!$E$29,0,10*ROW('Water Data'!E108)))</f>
        <v/>
      </c>
      <c r="BY114" s="279" t="str">
        <f ca="true">+IF(OFFSET('Water Data'!$F$27,0,10*ROW('Water Data'!F108))="","",OFFSET('Water Data'!$F$27,0,10*ROW('Water Data'!F108)))</f>
        <v/>
      </c>
      <c r="BZ114" s="279" t="str">
        <f ca="true">+IF(OFFSET('Water Data'!$F$28,0,10*ROW('Water Data'!F108))="","",OFFSET('Water Data'!$F$28,0,10*ROW('Water Data'!F108)))</f>
        <v/>
      </c>
      <c r="CA114" s="279" t="str">
        <f ca="true">+IF(OFFSET('Water Data'!$F$29,0,10*ROW('Water Data'!F108))="","",OFFSET('Water Data'!$F$29,0,10*ROW('Water Data'!F108)))</f>
        <v/>
      </c>
      <c r="CB114" s="279" t="str">
        <f ca="true">+IF(OFFSET('Water Data'!$G$27,0,10*ROW('Water Data'!G108))="","",OFFSET('Water Data'!$G$27,0,10*ROW('Water Data'!G108)))</f>
        <v/>
      </c>
      <c r="CC114" s="279" t="str">
        <f ca="true">+IF(OFFSET('Water Data'!$G$28,0,10*ROW('Water Data'!G108))="","",OFFSET('Water Data'!$G$28,0,10*ROW('Water Data'!G108)))</f>
        <v/>
      </c>
      <c r="CD114" s="279" t="str">
        <f ca="true">+IF(OFFSET('Water Data'!$G$29,0,10*ROW('Water Data'!G108))="","",OFFSET('Water Data'!$G$29,0,10*ROW('Water Data'!G108)))</f>
        <v/>
      </c>
      <c r="CE114" s="279" t="str">
        <f ca="true">+IF(OFFSET('Water Data'!$H$27,0,10*ROW('Water Data'!H108))="","",OFFSET('Water Data'!$H$27,0,10*ROW('Water Data'!H108)))</f>
        <v/>
      </c>
      <c r="CF114" s="279" t="str">
        <f ca="true">+IF(OFFSET('Water Data'!$H$28,0,10*ROW('Water Data'!H108))="","",OFFSET('Water Data'!$H$28,0,10*ROW('Water Data'!H108)))</f>
        <v/>
      </c>
      <c r="CG114" s="279" t="str">
        <f ca="true">+IF(OFFSET('Water Data'!$H$29,0,10*ROW('Water Data'!H108))="","",OFFSET('Water Data'!$H$29,0,10*ROW('Water Data'!H108)))</f>
        <v/>
      </c>
      <c r="CH114" s="279" t="str">
        <f ca="true">+IF(OFFSET('Water Data'!$I$27,0,10*ROW('Water Data'!I108))="","",OFFSET('Water Data'!$I$27,0,10*ROW('Water Data'!I108)))</f>
        <v/>
      </c>
      <c r="CI114" s="279" t="str">
        <f ca="true">+IF(OFFSET('Water Data'!$I$28,0,10*ROW('Water Data'!I108))="","",OFFSET('Water Data'!$I$28,0,10*ROW('Water Data'!I108)))</f>
        <v/>
      </c>
      <c r="CJ114" s="279" t="str">
        <f ca="true">+IF(OFFSET('Water Data'!$I$29,0,10*ROW('Water Data'!I108))="","",OFFSET('Water Data'!$I$29,0,10*ROW('Water Data'!I108)))</f>
        <v/>
      </c>
      <c r="CK114" s="279" t="str">
        <f ca="true">+IF(OFFSET('Sanitation Data'!$D$28,0,10*ROW('Sanitation Data'!D108))="","",OFFSET('Sanitation Data'!$D$28,0,10*ROW('Sanitation Data'!D108)))</f>
        <v/>
      </c>
      <c r="CL114" s="279" t="str">
        <f ca="true">+IF(OFFSET('Sanitation Data'!$D$29,0,10*ROW('Sanitation Data'!D108))="","",OFFSET('Sanitation Data'!$D$29,0,10*ROW('Sanitation Data'!D108)))</f>
        <v/>
      </c>
      <c r="CM114" s="279" t="str">
        <f ca="true">+IF(OFFSET('Sanitation Data'!$D$30,0,10*ROW('Sanitation Data'!D108))="","",OFFSET('Sanitation Data'!$D$30,0,10*ROW('Sanitation Data'!D108)))</f>
        <v/>
      </c>
      <c r="CN114" s="279" t="str">
        <f ca="true">+IF(OFFSET('Sanitation Data'!$D$31,0,10*ROW('Sanitation Data'!D108))="","",OFFSET('Sanitation Data'!$D$31,0,10*ROW('Sanitation Data'!D108)))</f>
        <v/>
      </c>
      <c r="CO114" s="279" t="str">
        <f ca="true">+IF(OFFSET('Sanitation Data'!$D$32,0,10*ROW('Sanitation Data'!D108))="","",OFFSET('Sanitation Data'!$D$32,0,10*ROW('Sanitation Data'!D108)))</f>
        <v/>
      </c>
      <c r="CP114" s="279" t="str">
        <f ca="true">+IF(OFFSET('Sanitation Data'!$E$28,0,10*ROW('Sanitation Data'!E108))="","",OFFSET('Sanitation Data'!$E$28,0,10*ROW('Sanitation Data'!E108)))</f>
        <v/>
      </c>
      <c r="CQ114" s="279" t="str">
        <f ca="true">+IF(OFFSET('Sanitation Data'!$E$29,0,10*ROW('Sanitation Data'!E108))="","",OFFSET('Sanitation Data'!$E$29,0,10*ROW('Sanitation Data'!E108)))</f>
        <v/>
      </c>
      <c r="CR114" s="279" t="str">
        <f ca="true">+IF(OFFSET('Sanitation Data'!$E$30,0,10*ROW('Sanitation Data'!E108))="","",OFFSET('Sanitation Data'!$E$30,0,10*ROW('Sanitation Data'!E108)))</f>
        <v/>
      </c>
      <c r="CS114" s="279" t="str">
        <f ca="true">+IF(OFFSET('Sanitation Data'!$E$31,0,10*ROW('Sanitation Data'!E108))="","",OFFSET('Sanitation Data'!$E$31,0,10*ROW('Sanitation Data'!E108)))</f>
        <v/>
      </c>
      <c r="CT114" s="279" t="str">
        <f ca="true">+IF(OFFSET('Sanitation Data'!$E$32,0,10*ROW('Sanitation Data'!E108))="","",OFFSET('Sanitation Data'!$E$32,0,10*ROW('Sanitation Data'!E108)))</f>
        <v/>
      </c>
      <c r="CU114" s="279" t="str">
        <f ca="true">+IF(OFFSET('Sanitation Data'!$F$28,0,10*ROW('Sanitation Data'!F108))="","",OFFSET('Sanitation Data'!$F$28,0,10*ROW('Sanitation Data'!F108)))</f>
        <v/>
      </c>
      <c r="CV114" s="279" t="str">
        <f ca="true">+IF(OFFSET('Sanitation Data'!$F$29,0,10*ROW('Sanitation Data'!F108))="","",OFFSET('Sanitation Data'!$F$29,0,10*ROW('Sanitation Data'!F108)))</f>
        <v/>
      </c>
      <c r="CW114" s="279" t="str">
        <f ca="true">+IF(OFFSET('Sanitation Data'!$F$30,0,10*ROW('Sanitation Data'!F108))="","",OFFSET('Sanitation Data'!$F$30,0,10*ROW('Sanitation Data'!F108)))</f>
        <v/>
      </c>
      <c r="CX114" s="279" t="str">
        <f ca="true">+IF(OFFSET('Sanitation Data'!$F$31,0,10*ROW('Sanitation Data'!F108))="","",OFFSET('Sanitation Data'!$F$31,0,10*ROW('Sanitation Data'!F108)))</f>
        <v/>
      </c>
      <c r="CY114" s="279" t="str">
        <f ca="true">+IF(OFFSET('Sanitation Data'!$F$32,0,10*ROW('Sanitation Data'!F108))="","",OFFSET('Sanitation Data'!$F$32,0,10*ROW('Sanitation Data'!F108)))</f>
        <v/>
      </c>
      <c r="CZ114" s="279" t="str">
        <f ca="true">+IF(OFFSET('Sanitation Data'!$G$28,0,10*ROW('Sanitation Data'!G108))="","",OFFSET('Sanitation Data'!$G$28,0,10*ROW('Sanitation Data'!G108)))</f>
        <v/>
      </c>
      <c r="DA114" s="279" t="str">
        <f ca="true">+IF(OFFSET('Sanitation Data'!$G$29,0,10*ROW('Sanitation Data'!G108))="","",OFFSET('Sanitation Data'!$G$29,0,10*ROW('Sanitation Data'!G108)))</f>
        <v/>
      </c>
      <c r="DB114" s="279" t="str">
        <f ca="true">+IF(OFFSET('Sanitation Data'!$G$30,0,10*ROW('Sanitation Data'!G108))="","",OFFSET('Sanitation Data'!$G$30,0,10*ROW('Sanitation Data'!G108)))</f>
        <v/>
      </c>
      <c r="DC114" s="279" t="str">
        <f ca="true">+IF(OFFSET('Sanitation Data'!$G$31,0,10*ROW('Sanitation Data'!G108))="","",OFFSET('Sanitation Data'!$G$31,0,10*ROW('Sanitation Data'!G108)))</f>
        <v/>
      </c>
      <c r="DD114" s="279" t="str">
        <f ca="true">+IF(OFFSET('Sanitation Data'!$G$32,0,10*ROW('Sanitation Data'!G108))="","",OFFSET('Sanitation Data'!$G$32,0,10*ROW('Sanitation Data'!G108)))</f>
        <v/>
      </c>
      <c r="DE114" s="279" t="str">
        <f ca="true">+IF(OFFSET('Sanitation Data'!$H$28,0,10*ROW('Sanitation Data'!H108))="","",OFFSET('Sanitation Data'!$H$28,0,10*ROW('Sanitation Data'!H108)))</f>
        <v/>
      </c>
      <c r="DF114" s="279" t="str">
        <f ca="true">+IF(OFFSET('Sanitation Data'!$H$29,0,10*ROW('Sanitation Data'!H108))="","",OFFSET('Sanitation Data'!$H$29,0,10*ROW('Sanitation Data'!H108)))</f>
        <v/>
      </c>
      <c r="DG114" s="279" t="str">
        <f ca="true">+IF(OFFSET('Sanitation Data'!$H$30,0,10*ROW('Sanitation Data'!H108))="","",OFFSET('Sanitation Data'!$H$30,0,10*ROW('Sanitation Data'!H108)))</f>
        <v/>
      </c>
      <c r="DH114" s="279" t="str">
        <f ca="true">+IF(OFFSET('Sanitation Data'!$H$31,0,10*ROW('Sanitation Data'!H108))="","",OFFSET('Sanitation Data'!$H$31,0,10*ROW('Sanitation Data'!H108)))</f>
        <v/>
      </c>
      <c r="DI114" s="279" t="str">
        <f ca="true">+IF(OFFSET('Sanitation Data'!$H$32,0,10*ROW('Sanitation Data'!H108))="","",OFFSET('Sanitation Data'!$H$32,0,10*ROW('Sanitation Data'!H108)))</f>
        <v/>
      </c>
      <c r="DJ114" s="279" t="str">
        <f ca="true">+IF(OFFSET('Sanitation Data'!$I$28,0,10*ROW('Sanitation Data'!I108))="","",OFFSET('Sanitation Data'!$I$28,0,10*ROW('Sanitation Data'!I108)))</f>
        <v/>
      </c>
      <c r="DK114" s="279" t="str">
        <f ca="true">+IF(OFFSET('Sanitation Data'!$I$29,0,10*ROW('Sanitation Data'!I108))="","",OFFSET('Sanitation Data'!$I$29,0,10*ROW('Sanitation Data'!I108)))</f>
        <v/>
      </c>
      <c r="DL114" s="279" t="str">
        <f ca="true">+IF(OFFSET('Sanitation Data'!$I$30,0,10*ROW('Sanitation Data'!I108))="","",OFFSET('Sanitation Data'!$I$30,0,10*ROW('Sanitation Data'!I108)))</f>
        <v/>
      </c>
      <c r="DM114" s="279" t="str">
        <f ca="true">+IF(OFFSET('Sanitation Data'!$I$31,0,10*ROW('Sanitation Data'!I108))="","",OFFSET('Sanitation Data'!$I$31,0,10*ROW('Sanitation Data'!I108)))</f>
        <v/>
      </c>
      <c r="DN114" s="279" t="str">
        <f ca="true">+IF(OFFSET('Sanitation Data'!$I$32,0,10*ROW('Sanitation Data'!I108))="","",OFFSET('Sanitation Data'!$I$32,0,10*ROW('Sanitation Data'!I108)))</f>
        <v/>
      </c>
      <c r="DO114" s="279" t="str">
        <f ca="true">+IF(OFFSET('Hygiene Data'!$D$11,0,10*ROW('Hygiene Data'!D108))="","",OFFSET('Hygiene Data'!$D$11,0,10*ROW('Hygiene Data'!D108)))</f>
        <v/>
      </c>
      <c r="DP114" s="279" t="str">
        <f ca="true">+IF(OFFSET('Hygiene Data'!$D$12,0,10*ROW('Hygiene Data'!D108))="","",OFFSET('Hygiene Data'!$D$12,0,10*ROW('Hygiene Data'!D108)))</f>
        <v/>
      </c>
      <c r="DQ114" s="279" t="str">
        <f ca="true">+IF(OFFSET('Hygiene Data'!$D$13,0,10*ROW('Hygiene Data'!D108))="","",OFFSET('Hygiene Data'!$D$13,0,10*ROW('Hygiene Data'!D108)))</f>
        <v/>
      </c>
      <c r="DR114" s="279" t="str">
        <f ca="true">+IF(OFFSET('Hygiene Data'!$E$11,0,10*ROW('Hygiene Data'!E108))="","",OFFSET('Hygiene Data'!$E$11,0,10*ROW('Hygiene Data'!E108)))</f>
        <v/>
      </c>
      <c r="DS114" s="279" t="str">
        <f ca="true">+IF(OFFSET('Hygiene Data'!$E$12,0,10*ROW('Hygiene Data'!E108))="","",OFFSET('Hygiene Data'!$E$12,0,10*ROW('Hygiene Data'!E108)))</f>
        <v/>
      </c>
      <c r="DT114" s="279" t="str">
        <f ca="true">+IF(OFFSET('Hygiene Data'!$E$13,0,10*ROW('Hygiene Data'!E108))="","",OFFSET('Hygiene Data'!$E$13,0,10*ROW('Hygiene Data'!E108)))</f>
        <v/>
      </c>
      <c r="DU114" s="279" t="str">
        <f ca="true">+IF(OFFSET('Hygiene Data'!$F$11,0,10*ROW('Hygiene Data'!F108))="","",OFFSET('Hygiene Data'!$F$11,0,10*ROW('Hygiene Data'!F108)))</f>
        <v/>
      </c>
      <c r="DV114" s="279" t="str">
        <f ca="true">+IF(OFFSET('Hygiene Data'!$F$12,0,10*ROW('Hygiene Data'!F108))="","",OFFSET('Hygiene Data'!$F$12,0,10*ROW('Hygiene Data'!F108)))</f>
        <v/>
      </c>
      <c r="DW114" s="279" t="str">
        <f ca="true">+IF(OFFSET('Hygiene Data'!$F$13,0,10*ROW('Hygiene Data'!F108))="","",OFFSET('Hygiene Data'!$F$13,0,10*ROW('Hygiene Data'!F108)))</f>
        <v/>
      </c>
      <c r="DX114" s="279" t="str">
        <f ca="true">+IF(OFFSET('Hygiene Data'!$G$11,0,10*ROW('Hygiene Data'!G108))="","",OFFSET('Hygiene Data'!$G$11,0,10*ROW('Hygiene Data'!G108)))</f>
        <v/>
      </c>
      <c r="DY114" s="279" t="str">
        <f ca="true">+IF(OFFSET('Hygiene Data'!$G$12,0,10*ROW('Hygiene Data'!G108))="","",OFFSET('Hygiene Data'!$G$12,0,10*ROW('Hygiene Data'!G108)))</f>
        <v/>
      </c>
      <c r="DZ114" s="279" t="str">
        <f ca="true">+IF(OFFSET('Hygiene Data'!$G$13,0,10*ROW('Hygiene Data'!G108))="","",OFFSET('Hygiene Data'!$G$13,0,10*ROW('Hygiene Data'!G108)))</f>
        <v/>
      </c>
      <c r="EA114" s="279" t="str">
        <f ca="true">+IF(OFFSET('Hygiene Data'!$H$11,0,10*ROW('Hygiene Data'!H108))="","",OFFSET('Hygiene Data'!$H$11,0,10*ROW('Hygiene Data'!H108)))</f>
        <v/>
      </c>
      <c r="EB114" s="279" t="str">
        <f ca="true">+IF(OFFSET('Hygiene Data'!$H$12,0,10*ROW('Hygiene Data'!H108))="","",OFFSET('Hygiene Data'!$H$12,0,10*ROW('Hygiene Data'!H108)))</f>
        <v/>
      </c>
      <c r="EC114" s="279" t="str">
        <f ca="true">+IF(OFFSET('Hygiene Data'!$H$13,0,10*ROW('Hygiene Data'!H108))="","",OFFSET('Hygiene Data'!$H$13,0,10*ROW('Hygiene Data'!H108)))</f>
        <v/>
      </c>
      <c r="ED114" s="279" t="str">
        <f ca="true">+IF(OFFSET('Hygiene Data'!$I$11,0,10*ROW('Hygiene Data'!I108))="","",OFFSET('Hygiene Data'!$I$11,0,10*ROW('Hygiene Data'!I108)))</f>
        <v/>
      </c>
      <c r="EE114" s="279" t="str">
        <f ca="true">+IF(OFFSET('Hygiene Data'!$I$12,0,10*ROW('Hygiene Data'!I108))="","",OFFSET('Hygiene Data'!$I$12,0,10*ROW('Hygiene Data'!I108)))</f>
        <v/>
      </c>
      <c r="EF114" s="27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9"/>
      <c r="BS115" s="279" t="str">
        <f ca="true">+IF(OFFSET('Water Data'!$D$27,0,10*ROW('Water Data'!D109))="","",OFFSET('Water Data'!$D$27,0,10*ROW('Water Data'!D109)))</f>
        <v/>
      </c>
      <c r="BT115" s="279" t="str">
        <f ca="true">+IF(OFFSET('Water Data'!$D$28,0,10*ROW('Water Data'!D109))="","",OFFSET('Water Data'!$D$28,0,10*ROW('Water Data'!D109)))</f>
        <v/>
      </c>
      <c r="BU115" s="279" t="str">
        <f ca="true">+IF(OFFSET('Water Data'!$D$29,0,10*ROW('Water Data'!D109))="","",OFFSET('Water Data'!$D$29,0,10*ROW('Water Data'!D109)))</f>
        <v/>
      </c>
      <c r="BV115" s="279" t="str">
        <f ca="true">+IF(OFFSET('Water Data'!$E$27,0,10*ROW('Water Data'!E109))="","",OFFSET('Water Data'!$E$27,0,10*ROW('Water Data'!E109)))</f>
        <v/>
      </c>
      <c r="BW115" s="279" t="str">
        <f ca="true">+IF(OFFSET('Water Data'!$E$28,0,10*ROW('Water Data'!E109))="","",OFFSET('Water Data'!$E$28,0,10*ROW('Water Data'!E109)))</f>
        <v/>
      </c>
      <c r="BX115" s="279" t="str">
        <f ca="true">+IF(OFFSET('Water Data'!$E$29,0,10*ROW('Water Data'!E109))="","",OFFSET('Water Data'!$E$29,0,10*ROW('Water Data'!E109)))</f>
        <v/>
      </c>
      <c r="BY115" s="279" t="str">
        <f ca="true">+IF(OFFSET('Water Data'!$F$27,0,10*ROW('Water Data'!F109))="","",OFFSET('Water Data'!$F$27,0,10*ROW('Water Data'!F109)))</f>
        <v/>
      </c>
      <c r="BZ115" s="279" t="str">
        <f ca="true">+IF(OFFSET('Water Data'!$F$28,0,10*ROW('Water Data'!F109))="","",OFFSET('Water Data'!$F$28,0,10*ROW('Water Data'!F109)))</f>
        <v/>
      </c>
      <c r="CA115" s="279" t="str">
        <f ca="true">+IF(OFFSET('Water Data'!$F$29,0,10*ROW('Water Data'!F109))="","",OFFSET('Water Data'!$F$29,0,10*ROW('Water Data'!F109)))</f>
        <v/>
      </c>
      <c r="CB115" s="279" t="str">
        <f ca="true">+IF(OFFSET('Water Data'!$G$27,0,10*ROW('Water Data'!G109))="","",OFFSET('Water Data'!$G$27,0,10*ROW('Water Data'!G109)))</f>
        <v/>
      </c>
      <c r="CC115" s="279" t="str">
        <f ca="true">+IF(OFFSET('Water Data'!$G$28,0,10*ROW('Water Data'!G109))="","",OFFSET('Water Data'!$G$28,0,10*ROW('Water Data'!G109)))</f>
        <v/>
      </c>
      <c r="CD115" s="279" t="str">
        <f ca="true">+IF(OFFSET('Water Data'!$G$29,0,10*ROW('Water Data'!G109))="","",OFFSET('Water Data'!$G$29,0,10*ROW('Water Data'!G109)))</f>
        <v/>
      </c>
      <c r="CE115" s="279" t="str">
        <f ca="true">+IF(OFFSET('Water Data'!$H$27,0,10*ROW('Water Data'!H109))="","",OFFSET('Water Data'!$H$27,0,10*ROW('Water Data'!H109)))</f>
        <v/>
      </c>
      <c r="CF115" s="279" t="str">
        <f ca="true">+IF(OFFSET('Water Data'!$H$28,0,10*ROW('Water Data'!H109))="","",OFFSET('Water Data'!$H$28,0,10*ROW('Water Data'!H109)))</f>
        <v/>
      </c>
      <c r="CG115" s="279" t="str">
        <f ca="true">+IF(OFFSET('Water Data'!$H$29,0,10*ROW('Water Data'!H109))="","",OFFSET('Water Data'!$H$29,0,10*ROW('Water Data'!H109)))</f>
        <v/>
      </c>
      <c r="CH115" s="279" t="str">
        <f ca="true">+IF(OFFSET('Water Data'!$I$27,0,10*ROW('Water Data'!I109))="","",OFFSET('Water Data'!$I$27,0,10*ROW('Water Data'!I109)))</f>
        <v/>
      </c>
      <c r="CI115" s="279" t="str">
        <f ca="true">+IF(OFFSET('Water Data'!$I$28,0,10*ROW('Water Data'!I109))="","",OFFSET('Water Data'!$I$28,0,10*ROW('Water Data'!I109)))</f>
        <v/>
      </c>
      <c r="CJ115" s="279" t="str">
        <f ca="true">+IF(OFFSET('Water Data'!$I$29,0,10*ROW('Water Data'!I109))="","",OFFSET('Water Data'!$I$29,0,10*ROW('Water Data'!I109)))</f>
        <v/>
      </c>
      <c r="CK115" s="279" t="str">
        <f ca="true">+IF(OFFSET('Sanitation Data'!$D$28,0,10*ROW('Sanitation Data'!D109))="","",OFFSET('Sanitation Data'!$D$28,0,10*ROW('Sanitation Data'!D109)))</f>
        <v/>
      </c>
      <c r="CL115" s="279" t="str">
        <f ca="true">+IF(OFFSET('Sanitation Data'!$D$29,0,10*ROW('Sanitation Data'!D109))="","",OFFSET('Sanitation Data'!$D$29,0,10*ROW('Sanitation Data'!D109)))</f>
        <v/>
      </c>
      <c r="CM115" s="279" t="str">
        <f ca="true">+IF(OFFSET('Sanitation Data'!$D$30,0,10*ROW('Sanitation Data'!D109))="","",OFFSET('Sanitation Data'!$D$30,0,10*ROW('Sanitation Data'!D109)))</f>
        <v/>
      </c>
      <c r="CN115" s="279" t="str">
        <f ca="true">+IF(OFFSET('Sanitation Data'!$D$31,0,10*ROW('Sanitation Data'!D109))="","",OFFSET('Sanitation Data'!$D$31,0,10*ROW('Sanitation Data'!D109)))</f>
        <v/>
      </c>
      <c r="CO115" s="279" t="str">
        <f ca="true">+IF(OFFSET('Sanitation Data'!$D$32,0,10*ROW('Sanitation Data'!D109))="","",OFFSET('Sanitation Data'!$D$32,0,10*ROW('Sanitation Data'!D109)))</f>
        <v/>
      </c>
      <c r="CP115" s="279" t="str">
        <f ca="true">+IF(OFFSET('Sanitation Data'!$E$28,0,10*ROW('Sanitation Data'!E109))="","",OFFSET('Sanitation Data'!$E$28,0,10*ROW('Sanitation Data'!E109)))</f>
        <v/>
      </c>
      <c r="CQ115" s="279" t="str">
        <f ca="true">+IF(OFFSET('Sanitation Data'!$E$29,0,10*ROW('Sanitation Data'!E109))="","",OFFSET('Sanitation Data'!$E$29,0,10*ROW('Sanitation Data'!E109)))</f>
        <v/>
      </c>
      <c r="CR115" s="279" t="str">
        <f ca="true">+IF(OFFSET('Sanitation Data'!$E$30,0,10*ROW('Sanitation Data'!E109))="","",OFFSET('Sanitation Data'!$E$30,0,10*ROW('Sanitation Data'!E109)))</f>
        <v/>
      </c>
      <c r="CS115" s="279" t="str">
        <f ca="true">+IF(OFFSET('Sanitation Data'!$E$31,0,10*ROW('Sanitation Data'!E109))="","",OFFSET('Sanitation Data'!$E$31,0,10*ROW('Sanitation Data'!E109)))</f>
        <v/>
      </c>
      <c r="CT115" s="279" t="str">
        <f ca="true">+IF(OFFSET('Sanitation Data'!$E$32,0,10*ROW('Sanitation Data'!E109))="","",OFFSET('Sanitation Data'!$E$32,0,10*ROW('Sanitation Data'!E109)))</f>
        <v/>
      </c>
      <c r="CU115" s="279" t="str">
        <f ca="true">+IF(OFFSET('Sanitation Data'!$F$28,0,10*ROW('Sanitation Data'!F109))="","",OFFSET('Sanitation Data'!$F$28,0,10*ROW('Sanitation Data'!F109)))</f>
        <v/>
      </c>
      <c r="CV115" s="279" t="str">
        <f ca="true">+IF(OFFSET('Sanitation Data'!$F$29,0,10*ROW('Sanitation Data'!F109))="","",OFFSET('Sanitation Data'!$F$29,0,10*ROW('Sanitation Data'!F109)))</f>
        <v/>
      </c>
      <c r="CW115" s="279" t="str">
        <f ca="true">+IF(OFFSET('Sanitation Data'!$F$30,0,10*ROW('Sanitation Data'!F109))="","",OFFSET('Sanitation Data'!$F$30,0,10*ROW('Sanitation Data'!F109)))</f>
        <v/>
      </c>
      <c r="CX115" s="279" t="str">
        <f ca="true">+IF(OFFSET('Sanitation Data'!$F$31,0,10*ROW('Sanitation Data'!F109))="","",OFFSET('Sanitation Data'!$F$31,0,10*ROW('Sanitation Data'!F109)))</f>
        <v/>
      </c>
      <c r="CY115" s="279" t="str">
        <f ca="true">+IF(OFFSET('Sanitation Data'!$F$32,0,10*ROW('Sanitation Data'!F109))="","",OFFSET('Sanitation Data'!$F$32,0,10*ROW('Sanitation Data'!F109)))</f>
        <v/>
      </c>
      <c r="CZ115" s="279" t="str">
        <f ca="true">+IF(OFFSET('Sanitation Data'!$G$28,0,10*ROW('Sanitation Data'!G109))="","",OFFSET('Sanitation Data'!$G$28,0,10*ROW('Sanitation Data'!G109)))</f>
        <v/>
      </c>
      <c r="DA115" s="279" t="str">
        <f ca="true">+IF(OFFSET('Sanitation Data'!$G$29,0,10*ROW('Sanitation Data'!G109))="","",OFFSET('Sanitation Data'!$G$29,0,10*ROW('Sanitation Data'!G109)))</f>
        <v/>
      </c>
      <c r="DB115" s="279" t="str">
        <f ca="true">+IF(OFFSET('Sanitation Data'!$G$30,0,10*ROW('Sanitation Data'!G109))="","",OFFSET('Sanitation Data'!$G$30,0,10*ROW('Sanitation Data'!G109)))</f>
        <v/>
      </c>
      <c r="DC115" s="279" t="str">
        <f ca="true">+IF(OFFSET('Sanitation Data'!$G$31,0,10*ROW('Sanitation Data'!G109))="","",OFFSET('Sanitation Data'!$G$31,0,10*ROW('Sanitation Data'!G109)))</f>
        <v/>
      </c>
      <c r="DD115" s="279" t="str">
        <f ca="true">+IF(OFFSET('Sanitation Data'!$G$32,0,10*ROW('Sanitation Data'!G109))="","",OFFSET('Sanitation Data'!$G$32,0,10*ROW('Sanitation Data'!G109)))</f>
        <v/>
      </c>
      <c r="DE115" s="279" t="str">
        <f ca="true">+IF(OFFSET('Sanitation Data'!$H$28,0,10*ROW('Sanitation Data'!H109))="","",OFFSET('Sanitation Data'!$H$28,0,10*ROW('Sanitation Data'!H109)))</f>
        <v/>
      </c>
      <c r="DF115" s="279" t="str">
        <f ca="true">+IF(OFFSET('Sanitation Data'!$H$29,0,10*ROW('Sanitation Data'!H109))="","",OFFSET('Sanitation Data'!$H$29,0,10*ROW('Sanitation Data'!H109)))</f>
        <v/>
      </c>
      <c r="DG115" s="279" t="str">
        <f ca="true">+IF(OFFSET('Sanitation Data'!$H$30,0,10*ROW('Sanitation Data'!H109))="","",OFFSET('Sanitation Data'!$H$30,0,10*ROW('Sanitation Data'!H109)))</f>
        <v/>
      </c>
      <c r="DH115" s="279" t="str">
        <f ca="true">+IF(OFFSET('Sanitation Data'!$H$31,0,10*ROW('Sanitation Data'!H109))="","",OFFSET('Sanitation Data'!$H$31,0,10*ROW('Sanitation Data'!H109)))</f>
        <v/>
      </c>
      <c r="DI115" s="279" t="str">
        <f ca="true">+IF(OFFSET('Sanitation Data'!$H$32,0,10*ROW('Sanitation Data'!H109))="","",OFFSET('Sanitation Data'!$H$32,0,10*ROW('Sanitation Data'!H109)))</f>
        <v/>
      </c>
      <c r="DJ115" s="279" t="str">
        <f ca="true">+IF(OFFSET('Sanitation Data'!$I$28,0,10*ROW('Sanitation Data'!I109))="","",OFFSET('Sanitation Data'!$I$28,0,10*ROW('Sanitation Data'!I109)))</f>
        <v/>
      </c>
      <c r="DK115" s="279" t="str">
        <f ca="true">+IF(OFFSET('Sanitation Data'!$I$29,0,10*ROW('Sanitation Data'!I109))="","",OFFSET('Sanitation Data'!$I$29,0,10*ROW('Sanitation Data'!I109)))</f>
        <v/>
      </c>
      <c r="DL115" s="279" t="str">
        <f ca="true">+IF(OFFSET('Sanitation Data'!$I$30,0,10*ROW('Sanitation Data'!I109))="","",OFFSET('Sanitation Data'!$I$30,0,10*ROW('Sanitation Data'!I109)))</f>
        <v/>
      </c>
      <c r="DM115" s="279" t="str">
        <f ca="true">+IF(OFFSET('Sanitation Data'!$I$31,0,10*ROW('Sanitation Data'!I109))="","",OFFSET('Sanitation Data'!$I$31,0,10*ROW('Sanitation Data'!I109)))</f>
        <v/>
      </c>
      <c r="DN115" s="279" t="str">
        <f ca="true">+IF(OFFSET('Sanitation Data'!$I$32,0,10*ROW('Sanitation Data'!I109))="","",OFFSET('Sanitation Data'!$I$32,0,10*ROW('Sanitation Data'!I109)))</f>
        <v/>
      </c>
      <c r="DO115" s="279" t="str">
        <f ca="true">+IF(OFFSET('Hygiene Data'!$D$11,0,10*ROW('Hygiene Data'!D109))="","",OFFSET('Hygiene Data'!$D$11,0,10*ROW('Hygiene Data'!D109)))</f>
        <v/>
      </c>
      <c r="DP115" s="279" t="str">
        <f ca="true">+IF(OFFSET('Hygiene Data'!$D$12,0,10*ROW('Hygiene Data'!D109))="","",OFFSET('Hygiene Data'!$D$12,0,10*ROW('Hygiene Data'!D109)))</f>
        <v/>
      </c>
      <c r="DQ115" s="279" t="str">
        <f ca="true">+IF(OFFSET('Hygiene Data'!$D$13,0,10*ROW('Hygiene Data'!D109))="","",OFFSET('Hygiene Data'!$D$13,0,10*ROW('Hygiene Data'!D109)))</f>
        <v/>
      </c>
      <c r="DR115" s="279" t="str">
        <f ca="true">+IF(OFFSET('Hygiene Data'!$E$11,0,10*ROW('Hygiene Data'!E109))="","",OFFSET('Hygiene Data'!$E$11,0,10*ROW('Hygiene Data'!E109)))</f>
        <v/>
      </c>
      <c r="DS115" s="279" t="str">
        <f ca="true">+IF(OFFSET('Hygiene Data'!$E$12,0,10*ROW('Hygiene Data'!E109))="","",OFFSET('Hygiene Data'!$E$12,0,10*ROW('Hygiene Data'!E109)))</f>
        <v/>
      </c>
      <c r="DT115" s="279" t="str">
        <f ca="true">+IF(OFFSET('Hygiene Data'!$E$13,0,10*ROW('Hygiene Data'!E109))="","",OFFSET('Hygiene Data'!$E$13,0,10*ROW('Hygiene Data'!E109)))</f>
        <v/>
      </c>
      <c r="DU115" s="279" t="str">
        <f ca="true">+IF(OFFSET('Hygiene Data'!$F$11,0,10*ROW('Hygiene Data'!F109))="","",OFFSET('Hygiene Data'!$F$11,0,10*ROW('Hygiene Data'!F109)))</f>
        <v/>
      </c>
      <c r="DV115" s="279" t="str">
        <f ca="true">+IF(OFFSET('Hygiene Data'!$F$12,0,10*ROW('Hygiene Data'!F109))="","",OFFSET('Hygiene Data'!$F$12,0,10*ROW('Hygiene Data'!F109)))</f>
        <v/>
      </c>
      <c r="DW115" s="279" t="str">
        <f ca="true">+IF(OFFSET('Hygiene Data'!$F$13,0,10*ROW('Hygiene Data'!F109))="","",OFFSET('Hygiene Data'!$F$13,0,10*ROW('Hygiene Data'!F109)))</f>
        <v/>
      </c>
      <c r="DX115" s="279" t="str">
        <f ca="true">+IF(OFFSET('Hygiene Data'!$G$11,0,10*ROW('Hygiene Data'!G109))="","",OFFSET('Hygiene Data'!$G$11,0,10*ROW('Hygiene Data'!G109)))</f>
        <v/>
      </c>
      <c r="DY115" s="279" t="str">
        <f ca="true">+IF(OFFSET('Hygiene Data'!$G$12,0,10*ROW('Hygiene Data'!G109))="","",OFFSET('Hygiene Data'!$G$12,0,10*ROW('Hygiene Data'!G109)))</f>
        <v/>
      </c>
      <c r="DZ115" s="279" t="str">
        <f ca="true">+IF(OFFSET('Hygiene Data'!$G$13,0,10*ROW('Hygiene Data'!G109))="","",OFFSET('Hygiene Data'!$G$13,0,10*ROW('Hygiene Data'!G109)))</f>
        <v/>
      </c>
      <c r="EA115" s="279" t="str">
        <f ca="true">+IF(OFFSET('Hygiene Data'!$H$11,0,10*ROW('Hygiene Data'!H109))="","",OFFSET('Hygiene Data'!$H$11,0,10*ROW('Hygiene Data'!H109)))</f>
        <v/>
      </c>
      <c r="EB115" s="279" t="str">
        <f ca="true">+IF(OFFSET('Hygiene Data'!$H$12,0,10*ROW('Hygiene Data'!H109))="","",OFFSET('Hygiene Data'!$H$12,0,10*ROW('Hygiene Data'!H109)))</f>
        <v/>
      </c>
      <c r="EC115" s="279" t="str">
        <f ca="true">+IF(OFFSET('Hygiene Data'!$H$13,0,10*ROW('Hygiene Data'!H109))="","",OFFSET('Hygiene Data'!$H$13,0,10*ROW('Hygiene Data'!H109)))</f>
        <v/>
      </c>
      <c r="ED115" s="279" t="str">
        <f ca="true">+IF(OFFSET('Hygiene Data'!$I$11,0,10*ROW('Hygiene Data'!I109))="","",OFFSET('Hygiene Data'!$I$11,0,10*ROW('Hygiene Data'!I109)))</f>
        <v/>
      </c>
      <c r="EE115" s="279" t="str">
        <f ca="true">+IF(OFFSET('Hygiene Data'!$I$12,0,10*ROW('Hygiene Data'!I109))="","",OFFSET('Hygiene Data'!$I$12,0,10*ROW('Hygiene Data'!I109)))</f>
        <v/>
      </c>
      <c r="EF115" s="27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9"/>
      <c r="BS116" s="279" t="str">
        <f ca="true">+IF(OFFSET('Water Data'!$D$27,0,10*ROW('Water Data'!D110))="","",OFFSET('Water Data'!$D$27,0,10*ROW('Water Data'!D110)))</f>
        <v/>
      </c>
      <c r="BT116" s="279" t="str">
        <f ca="true">+IF(OFFSET('Water Data'!$D$28,0,10*ROW('Water Data'!D110))="","",OFFSET('Water Data'!$D$28,0,10*ROW('Water Data'!D110)))</f>
        <v/>
      </c>
      <c r="BU116" s="279" t="str">
        <f ca="true">+IF(OFFSET('Water Data'!$D$29,0,10*ROW('Water Data'!D110))="","",OFFSET('Water Data'!$D$29,0,10*ROW('Water Data'!D110)))</f>
        <v/>
      </c>
      <c r="BV116" s="279" t="str">
        <f ca="true">+IF(OFFSET('Water Data'!$E$27,0,10*ROW('Water Data'!E110))="","",OFFSET('Water Data'!$E$27,0,10*ROW('Water Data'!E110)))</f>
        <v/>
      </c>
      <c r="BW116" s="279" t="str">
        <f ca="true">+IF(OFFSET('Water Data'!$E$28,0,10*ROW('Water Data'!E110))="","",OFFSET('Water Data'!$E$28,0,10*ROW('Water Data'!E110)))</f>
        <v/>
      </c>
      <c r="BX116" s="279" t="str">
        <f ca="true">+IF(OFFSET('Water Data'!$E$29,0,10*ROW('Water Data'!E110))="","",OFFSET('Water Data'!$E$29,0,10*ROW('Water Data'!E110)))</f>
        <v/>
      </c>
      <c r="BY116" s="279" t="str">
        <f ca="true">+IF(OFFSET('Water Data'!$F$27,0,10*ROW('Water Data'!F110))="","",OFFSET('Water Data'!$F$27,0,10*ROW('Water Data'!F110)))</f>
        <v/>
      </c>
      <c r="BZ116" s="279" t="str">
        <f ca="true">+IF(OFFSET('Water Data'!$F$28,0,10*ROW('Water Data'!F110))="","",OFFSET('Water Data'!$F$28,0,10*ROW('Water Data'!F110)))</f>
        <v/>
      </c>
      <c r="CA116" s="279" t="str">
        <f ca="true">+IF(OFFSET('Water Data'!$F$29,0,10*ROW('Water Data'!F110))="","",OFFSET('Water Data'!$F$29,0,10*ROW('Water Data'!F110)))</f>
        <v/>
      </c>
      <c r="CB116" s="279" t="str">
        <f ca="true">+IF(OFFSET('Water Data'!$G$27,0,10*ROW('Water Data'!G110))="","",OFFSET('Water Data'!$G$27,0,10*ROW('Water Data'!G110)))</f>
        <v/>
      </c>
      <c r="CC116" s="279" t="str">
        <f ca="true">+IF(OFFSET('Water Data'!$G$28,0,10*ROW('Water Data'!G110))="","",OFFSET('Water Data'!$G$28,0,10*ROW('Water Data'!G110)))</f>
        <v/>
      </c>
      <c r="CD116" s="279" t="str">
        <f ca="true">+IF(OFFSET('Water Data'!$G$29,0,10*ROW('Water Data'!G110))="","",OFFSET('Water Data'!$G$29,0,10*ROW('Water Data'!G110)))</f>
        <v/>
      </c>
      <c r="CE116" s="279" t="str">
        <f ca="true">+IF(OFFSET('Water Data'!$H$27,0,10*ROW('Water Data'!H110))="","",OFFSET('Water Data'!$H$27,0,10*ROW('Water Data'!H110)))</f>
        <v/>
      </c>
      <c r="CF116" s="279" t="str">
        <f ca="true">+IF(OFFSET('Water Data'!$H$28,0,10*ROW('Water Data'!H110))="","",OFFSET('Water Data'!$H$28,0,10*ROW('Water Data'!H110)))</f>
        <v/>
      </c>
      <c r="CG116" s="279" t="str">
        <f ca="true">+IF(OFFSET('Water Data'!$H$29,0,10*ROW('Water Data'!H110))="","",OFFSET('Water Data'!$H$29,0,10*ROW('Water Data'!H110)))</f>
        <v/>
      </c>
      <c r="CH116" s="279" t="str">
        <f ca="true">+IF(OFFSET('Water Data'!$I$27,0,10*ROW('Water Data'!I110))="","",OFFSET('Water Data'!$I$27,0,10*ROW('Water Data'!I110)))</f>
        <v/>
      </c>
      <c r="CI116" s="279" t="str">
        <f ca="true">+IF(OFFSET('Water Data'!$I$28,0,10*ROW('Water Data'!I110))="","",OFFSET('Water Data'!$I$28,0,10*ROW('Water Data'!I110)))</f>
        <v/>
      </c>
      <c r="CJ116" s="279" t="str">
        <f ca="true">+IF(OFFSET('Water Data'!$I$29,0,10*ROW('Water Data'!I110))="","",OFFSET('Water Data'!$I$29,0,10*ROW('Water Data'!I110)))</f>
        <v/>
      </c>
      <c r="CK116" s="279" t="str">
        <f ca="true">+IF(OFFSET('Sanitation Data'!$D$28,0,10*ROW('Sanitation Data'!D110))="","",OFFSET('Sanitation Data'!$D$28,0,10*ROW('Sanitation Data'!D110)))</f>
        <v/>
      </c>
      <c r="CL116" s="279" t="str">
        <f ca="true">+IF(OFFSET('Sanitation Data'!$D$29,0,10*ROW('Sanitation Data'!D110))="","",OFFSET('Sanitation Data'!$D$29,0,10*ROW('Sanitation Data'!D110)))</f>
        <v/>
      </c>
      <c r="CM116" s="279" t="str">
        <f ca="true">+IF(OFFSET('Sanitation Data'!$D$30,0,10*ROW('Sanitation Data'!D110))="","",OFFSET('Sanitation Data'!$D$30,0,10*ROW('Sanitation Data'!D110)))</f>
        <v/>
      </c>
      <c r="CN116" s="279" t="str">
        <f ca="true">+IF(OFFSET('Sanitation Data'!$D$31,0,10*ROW('Sanitation Data'!D110))="","",OFFSET('Sanitation Data'!$D$31,0,10*ROW('Sanitation Data'!D110)))</f>
        <v/>
      </c>
      <c r="CO116" s="279" t="str">
        <f ca="true">+IF(OFFSET('Sanitation Data'!$D$32,0,10*ROW('Sanitation Data'!D110))="","",OFFSET('Sanitation Data'!$D$32,0,10*ROW('Sanitation Data'!D110)))</f>
        <v/>
      </c>
      <c r="CP116" s="279" t="str">
        <f ca="true">+IF(OFFSET('Sanitation Data'!$E$28,0,10*ROW('Sanitation Data'!E110))="","",OFFSET('Sanitation Data'!$E$28,0,10*ROW('Sanitation Data'!E110)))</f>
        <v/>
      </c>
      <c r="CQ116" s="279" t="str">
        <f ca="true">+IF(OFFSET('Sanitation Data'!$E$29,0,10*ROW('Sanitation Data'!E110))="","",OFFSET('Sanitation Data'!$E$29,0,10*ROW('Sanitation Data'!E110)))</f>
        <v/>
      </c>
      <c r="CR116" s="279" t="str">
        <f ca="true">+IF(OFFSET('Sanitation Data'!$E$30,0,10*ROW('Sanitation Data'!E110))="","",OFFSET('Sanitation Data'!$E$30,0,10*ROW('Sanitation Data'!E110)))</f>
        <v/>
      </c>
      <c r="CS116" s="279" t="str">
        <f ca="true">+IF(OFFSET('Sanitation Data'!$E$31,0,10*ROW('Sanitation Data'!E110))="","",OFFSET('Sanitation Data'!$E$31,0,10*ROW('Sanitation Data'!E110)))</f>
        <v/>
      </c>
      <c r="CT116" s="279" t="str">
        <f ca="true">+IF(OFFSET('Sanitation Data'!$E$32,0,10*ROW('Sanitation Data'!E110))="","",OFFSET('Sanitation Data'!$E$32,0,10*ROW('Sanitation Data'!E110)))</f>
        <v/>
      </c>
      <c r="CU116" s="279" t="str">
        <f ca="true">+IF(OFFSET('Sanitation Data'!$F$28,0,10*ROW('Sanitation Data'!F110))="","",OFFSET('Sanitation Data'!$F$28,0,10*ROW('Sanitation Data'!F110)))</f>
        <v/>
      </c>
      <c r="CV116" s="279" t="str">
        <f ca="true">+IF(OFFSET('Sanitation Data'!$F$29,0,10*ROW('Sanitation Data'!F110))="","",OFFSET('Sanitation Data'!$F$29,0,10*ROW('Sanitation Data'!F110)))</f>
        <v/>
      </c>
      <c r="CW116" s="279" t="str">
        <f ca="true">+IF(OFFSET('Sanitation Data'!$F$30,0,10*ROW('Sanitation Data'!F110))="","",OFFSET('Sanitation Data'!$F$30,0,10*ROW('Sanitation Data'!F110)))</f>
        <v/>
      </c>
      <c r="CX116" s="279" t="str">
        <f ca="true">+IF(OFFSET('Sanitation Data'!$F$31,0,10*ROW('Sanitation Data'!F110))="","",OFFSET('Sanitation Data'!$F$31,0,10*ROW('Sanitation Data'!F110)))</f>
        <v/>
      </c>
      <c r="CY116" s="279" t="str">
        <f ca="true">+IF(OFFSET('Sanitation Data'!$F$32,0,10*ROW('Sanitation Data'!F110))="","",OFFSET('Sanitation Data'!$F$32,0,10*ROW('Sanitation Data'!F110)))</f>
        <v/>
      </c>
      <c r="CZ116" s="279" t="str">
        <f ca="true">+IF(OFFSET('Sanitation Data'!$G$28,0,10*ROW('Sanitation Data'!G110))="","",OFFSET('Sanitation Data'!$G$28,0,10*ROW('Sanitation Data'!G110)))</f>
        <v/>
      </c>
      <c r="DA116" s="279" t="str">
        <f ca="true">+IF(OFFSET('Sanitation Data'!$G$29,0,10*ROW('Sanitation Data'!G110))="","",OFFSET('Sanitation Data'!$G$29,0,10*ROW('Sanitation Data'!G110)))</f>
        <v/>
      </c>
      <c r="DB116" s="279" t="str">
        <f ca="true">+IF(OFFSET('Sanitation Data'!$G$30,0,10*ROW('Sanitation Data'!G110))="","",OFFSET('Sanitation Data'!$G$30,0,10*ROW('Sanitation Data'!G110)))</f>
        <v/>
      </c>
      <c r="DC116" s="279" t="str">
        <f ca="true">+IF(OFFSET('Sanitation Data'!$G$31,0,10*ROW('Sanitation Data'!G110))="","",OFFSET('Sanitation Data'!$G$31,0,10*ROW('Sanitation Data'!G110)))</f>
        <v/>
      </c>
      <c r="DD116" s="279" t="str">
        <f ca="true">+IF(OFFSET('Sanitation Data'!$G$32,0,10*ROW('Sanitation Data'!G110))="","",OFFSET('Sanitation Data'!$G$32,0,10*ROW('Sanitation Data'!G110)))</f>
        <v/>
      </c>
      <c r="DE116" s="279" t="str">
        <f ca="true">+IF(OFFSET('Sanitation Data'!$H$28,0,10*ROW('Sanitation Data'!H110))="","",OFFSET('Sanitation Data'!$H$28,0,10*ROW('Sanitation Data'!H110)))</f>
        <v/>
      </c>
      <c r="DF116" s="279" t="str">
        <f ca="true">+IF(OFFSET('Sanitation Data'!$H$29,0,10*ROW('Sanitation Data'!H110))="","",OFFSET('Sanitation Data'!$H$29,0,10*ROW('Sanitation Data'!H110)))</f>
        <v/>
      </c>
      <c r="DG116" s="279" t="str">
        <f ca="true">+IF(OFFSET('Sanitation Data'!$H$30,0,10*ROW('Sanitation Data'!H110))="","",OFFSET('Sanitation Data'!$H$30,0,10*ROW('Sanitation Data'!H110)))</f>
        <v/>
      </c>
      <c r="DH116" s="279" t="str">
        <f ca="true">+IF(OFFSET('Sanitation Data'!$H$31,0,10*ROW('Sanitation Data'!H110))="","",OFFSET('Sanitation Data'!$H$31,0,10*ROW('Sanitation Data'!H110)))</f>
        <v/>
      </c>
      <c r="DI116" s="279" t="str">
        <f ca="true">+IF(OFFSET('Sanitation Data'!$H$32,0,10*ROW('Sanitation Data'!H110))="","",OFFSET('Sanitation Data'!$H$32,0,10*ROW('Sanitation Data'!H110)))</f>
        <v/>
      </c>
      <c r="DJ116" s="279" t="str">
        <f ca="true">+IF(OFFSET('Sanitation Data'!$I$28,0,10*ROW('Sanitation Data'!I110))="","",OFFSET('Sanitation Data'!$I$28,0,10*ROW('Sanitation Data'!I110)))</f>
        <v/>
      </c>
      <c r="DK116" s="279" t="str">
        <f ca="true">+IF(OFFSET('Sanitation Data'!$I$29,0,10*ROW('Sanitation Data'!I110))="","",OFFSET('Sanitation Data'!$I$29,0,10*ROW('Sanitation Data'!I110)))</f>
        <v/>
      </c>
      <c r="DL116" s="279" t="str">
        <f ca="true">+IF(OFFSET('Sanitation Data'!$I$30,0,10*ROW('Sanitation Data'!I110))="","",OFFSET('Sanitation Data'!$I$30,0,10*ROW('Sanitation Data'!I110)))</f>
        <v/>
      </c>
      <c r="DM116" s="279" t="str">
        <f ca="true">+IF(OFFSET('Sanitation Data'!$I$31,0,10*ROW('Sanitation Data'!I110))="","",OFFSET('Sanitation Data'!$I$31,0,10*ROW('Sanitation Data'!I110)))</f>
        <v/>
      </c>
      <c r="DN116" s="279" t="str">
        <f ca="true">+IF(OFFSET('Sanitation Data'!$I$32,0,10*ROW('Sanitation Data'!I110))="","",OFFSET('Sanitation Data'!$I$32,0,10*ROW('Sanitation Data'!I110)))</f>
        <v/>
      </c>
      <c r="DO116" s="279" t="str">
        <f ca="true">+IF(OFFSET('Hygiene Data'!$D$11,0,10*ROW('Hygiene Data'!D110))="","",OFFSET('Hygiene Data'!$D$11,0,10*ROW('Hygiene Data'!D110)))</f>
        <v/>
      </c>
      <c r="DP116" s="279" t="str">
        <f ca="true">+IF(OFFSET('Hygiene Data'!$D$12,0,10*ROW('Hygiene Data'!D110))="","",OFFSET('Hygiene Data'!$D$12,0,10*ROW('Hygiene Data'!D110)))</f>
        <v/>
      </c>
      <c r="DQ116" s="279" t="str">
        <f ca="true">+IF(OFFSET('Hygiene Data'!$D$13,0,10*ROW('Hygiene Data'!D110))="","",OFFSET('Hygiene Data'!$D$13,0,10*ROW('Hygiene Data'!D110)))</f>
        <v/>
      </c>
      <c r="DR116" s="279" t="str">
        <f ca="true">+IF(OFFSET('Hygiene Data'!$E$11,0,10*ROW('Hygiene Data'!E110))="","",OFFSET('Hygiene Data'!$E$11,0,10*ROW('Hygiene Data'!E110)))</f>
        <v/>
      </c>
      <c r="DS116" s="279" t="str">
        <f ca="true">+IF(OFFSET('Hygiene Data'!$E$12,0,10*ROW('Hygiene Data'!E110))="","",OFFSET('Hygiene Data'!$E$12,0,10*ROW('Hygiene Data'!E110)))</f>
        <v/>
      </c>
      <c r="DT116" s="279" t="str">
        <f ca="true">+IF(OFFSET('Hygiene Data'!$E$13,0,10*ROW('Hygiene Data'!E110))="","",OFFSET('Hygiene Data'!$E$13,0,10*ROW('Hygiene Data'!E110)))</f>
        <v/>
      </c>
      <c r="DU116" s="279" t="str">
        <f ca="true">+IF(OFFSET('Hygiene Data'!$F$11,0,10*ROW('Hygiene Data'!F110))="","",OFFSET('Hygiene Data'!$F$11,0,10*ROW('Hygiene Data'!F110)))</f>
        <v/>
      </c>
      <c r="DV116" s="279" t="str">
        <f ca="true">+IF(OFFSET('Hygiene Data'!$F$12,0,10*ROW('Hygiene Data'!F110))="","",OFFSET('Hygiene Data'!$F$12,0,10*ROW('Hygiene Data'!F110)))</f>
        <v/>
      </c>
      <c r="DW116" s="279" t="str">
        <f ca="true">+IF(OFFSET('Hygiene Data'!$F$13,0,10*ROW('Hygiene Data'!F110))="","",OFFSET('Hygiene Data'!$F$13,0,10*ROW('Hygiene Data'!F110)))</f>
        <v/>
      </c>
      <c r="DX116" s="279" t="str">
        <f ca="true">+IF(OFFSET('Hygiene Data'!$G$11,0,10*ROW('Hygiene Data'!G110))="","",OFFSET('Hygiene Data'!$G$11,0,10*ROW('Hygiene Data'!G110)))</f>
        <v/>
      </c>
      <c r="DY116" s="279" t="str">
        <f ca="true">+IF(OFFSET('Hygiene Data'!$G$12,0,10*ROW('Hygiene Data'!G110))="","",OFFSET('Hygiene Data'!$G$12,0,10*ROW('Hygiene Data'!G110)))</f>
        <v/>
      </c>
      <c r="DZ116" s="279" t="str">
        <f ca="true">+IF(OFFSET('Hygiene Data'!$G$13,0,10*ROW('Hygiene Data'!G110))="","",OFFSET('Hygiene Data'!$G$13,0,10*ROW('Hygiene Data'!G110)))</f>
        <v/>
      </c>
      <c r="EA116" s="279" t="str">
        <f ca="true">+IF(OFFSET('Hygiene Data'!$H$11,0,10*ROW('Hygiene Data'!H110))="","",OFFSET('Hygiene Data'!$H$11,0,10*ROW('Hygiene Data'!H110)))</f>
        <v/>
      </c>
      <c r="EB116" s="279" t="str">
        <f ca="true">+IF(OFFSET('Hygiene Data'!$H$12,0,10*ROW('Hygiene Data'!H110))="","",OFFSET('Hygiene Data'!$H$12,0,10*ROW('Hygiene Data'!H110)))</f>
        <v/>
      </c>
      <c r="EC116" s="279" t="str">
        <f ca="true">+IF(OFFSET('Hygiene Data'!$H$13,0,10*ROW('Hygiene Data'!H110))="","",OFFSET('Hygiene Data'!$H$13,0,10*ROW('Hygiene Data'!H110)))</f>
        <v/>
      </c>
      <c r="ED116" s="279" t="str">
        <f ca="true">+IF(OFFSET('Hygiene Data'!$I$11,0,10*ROW('Hygiene Data'!I110))="","",OFFSET('Hygiene Data'!$I$11,0,10*ROW('Hygiene Data'!I110)))</f>
        <v/>
      </c>
      <c r="EE116" s="279" t="str">
        <f ca="true">+IF(OFFSET('Hygiene Data'!$I$12,0,10*ROW('Hygiene Data'!I110))="","",OFFSET('Hygiene Data'!$I$12,0,10*ROW('Hygiene Data'!I110)))</f>
        <v/>
      </c>
      <c r="EF116" s="27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9"/>
      <c r="BS117" s="279" t="str">
        <f ca="true">+IF(OFFSET('Water Data'!$D$27,0,10*ROW('Water Data'!D111))="","",OFFSET('Water Data'!$D$27,0,10*ROW('Water Data'!D111)))</f>
        <v/>
      </c>
      <c r="BT117" s="279" t="str">
        <f ca="true">+IF(OFFSET('Water Data'!$D$28,0,10*ROW('Water Data'!D111))="","",OFFSET('Water Data'!$D$28,0,10*ROW('Water Data'!D111)))</f>
        <v/>
      </c>
      <c r="BU117" s="279" t="str">
        <f ca="true">+IF(OFFSET('Water Data'!$D$29,0,10*ROW('Water Data'!D111))="","",OFFSET('Water Data'!$D$29,0,10*ROW('Water Data'!D111)))</f>
        <v/>
      </c>
      <c r="BV117" s="279" t="str">
        <f ca="true">+IF(OFFSET('Water Data'!$E$27,0,10*ROW('Water Data'!E111))="","",OFFSET('Water Data'!$E$27,0,10*ROW('Water Data'!E111)))</f>
        <v/>
      </c>
      <c r="BW117" s="279" t="str">
        <f ca="true">+IF(OFFSET('Water Data'!$E$28,0,10*ROW('Water Data'!E111))="","",OFFSET('Water Data'!$E$28,0,10*ROW('Water Data'!E111)))</f>
        <v/>
      </c>
      <c r="BX117" s="279" t="str">
        <f ca="true">+IF(OFFSET('Water Data'!$E$29,0,10*ROW('Water Data'!E111))="","",OFFSET('Water Data'!$E$29,0,10*ROW('Water Data'!E111)))</f>
        <v/>
      </c>
      <c r="BY117" s="279" t="str">
        <f ca="true">+IF(OFFSET('Water Data'!$F$27,0,10*ROW('Water Data'!F111))="","",OFFSET('Water Data'!$F$27,0,10*ROW('Water Data'!F111)))</f>
        <v/>
      </c>
      <c r="BZ117" s="279" t="str">
        <f ca="true">+IF(OFFSET('Water Data'!$F$28,0,10*ROW('Water Data'!F111))="","",OFFSET('Water Data'!$F$28,0,10*ROW('Water Data'!F111)))</f>
        <v/>
      </c>
      <c r="CA117" s="279" t="str">
        <f ca="true">+IF(OFFSET('Water Data'!$F$29,0,10*ROW('Water Data'!F111))="","",OFFSET('Water Data'!$F$29,0,10*ROW('Water Data'!F111)))</f>
        <v/>
      </c>
      <c r="CB117" s="279" t="str">
        <f ca="true">+IF(OFFSET('Water Data'!$G$27,0,10*ROW('Water Data'!G111))="","",OFFSET('Water Data'!$G$27,0,10*ROW('Water Data'!G111)))</f>
        <v/>
      </c>
      <c r="CC117" s="279" t="str">
        <f ca="true">+IF(OFFSET('Water Data'!$G$28,0,10*ROW('Water Data'!G111))="","",OFFSET('Water Data'!$G$28,0,10*ROW('Water Data'!G111)))</f>
        <v/>
      </c>
      <c r="CD117" s="279" t="str">
        <f ca="true">+IF(OFFSET('Water Data'!$G$29,0,10*ROW('Water Data'!G111))="","",OFFSET('Water Data'!$G$29,0,10*ROW('Water Data'!G111)))</f>
        <v/>
      </c>
      <c r="CE117" s="279" t="str">
        <f ca="true">+IF(OFFSET('Water Data'!$H$27,0,10*ROW('Water Data'!H111))="","",OFFSET('Water Data'!$H$27,0,10*ROW('Water Data'!H111)))</f>
        <v/>
      </c>
      <c r="CF117" s="279" t="str">
        <f ca="true">+IF(OFFSET('Water Data'!$H$28,0,10*ROW('Water Data'!H111))="","",OFFSET('Water Data'!$H$28,0,10*ROW('Water Data'!H111)))</f>
        <v/>
      </c>
      <c r="CG117" s="279" t="str">
        <f ca="true">+IF(OFFSET('Water Data'!$H$29,0,10*ROW('Water Data'!H111))="","",OFFSET('Water Data'!$H$29,0,10*ROW('Water Data'!H111)))</f>
        <v/>
      </c>
      <c r="CH117" s="279" t="str">
        <f ca="true">+IF(OFFSET('Water Data'!$I$27,0,10*ROW('Water Data'!I111))="","",OFFSET('Water Data'!$I$27,0,10*ROW('Water Data'!I111)))</f>
        <v/>
      </c>
      <c r="CI117" s="279" t="str">
        <f ca="true">+IF(OFFSET('Water Data'!$I$28,0,10*ROW('Water Data'!I111))="","",OFFSET('Water Data'!$I$28,0,10*ROW('Water Data'!I111)))</f>
        <v/>
      </c>
      <c r="CJ117" s="279" t="str">
        <f ca="true">+IF(OFFSET('Water Data'!$I$29,0,10*ROW('Water Data'!I111))="","",OFFSET('Water Data'!$I$29,0,10*ROW('Water Data'!I111)))</f>
        <v/>
      </c>
      <c r="CK117" s="279" t="str">
        <f ca="true">+IF(OFFSET('Sanitation Data'!$D$28,0,10*ROW('Sanitation Data'!D111))="","",OFFSET('Sanitation Data'!$D$28,0,10*ROW('Sanitation Data'!D111)))</f>
        <v/>
      </c>
      <c r="CL117" s="279" t="str">
        <f ca="true">+IF(OFFSET('Sanitation Data'!$D$29,0,10*ROW('Sanitation Data'!D111))="","",OFFSET('Sanitation Data'!$D$29,0,10*ROW('Sanitation Data'!D111)))</f>
        <v/>
      </c>
      <c r="CM117" s="279" t="str">
        <f ca="true">+IF(OFFSET('Sanitation Data'!$D$30,0,10*ROW('Sanitation Data'!D111))="","",OFFSET('Sanitation Data'!$D$30,0,10*ROW('Sanitation Data'!D111)))</f>
        <v/>
      </c>
      <c r="CN117" s="279" t="str">
        <f ca="true">+IF(OFFSET('Sanitation Data'!$D$31,0,10*ROW('Sanitation Data'!D111))="","",OFFSET('Sanitation Data'!$D$31,0,10*ROW('Sanitation Data'!D111)))</f>
        <v/>
      </c>
      <c r="CO117" s="279" t="str">
        <f ca="true">+IF(OFFSET('Sanitation Data'!$D$32,0,10*ROW('Sanitation Data'!D111))="","",OFFSET('Sanitation Data'!$D$32,0,10*ROW('Sanitation Data'!D111)))</f>
        <v/>
      </c>
      <c r="CP117" s="279" t="str">
        <f ca="true">+IF(OFFSET('Sanitation Data'!$E$28,0,10*ROW('Sanitation Data'!E111))="","",OFFSET('Sanitation Data'!$E$28,0,10*ROW('Sanitation Data'!E111)))</f>
        <v/>
      </c>
      <c r="CQ117" s="279" t="str">
        <f ca="true">+IF(OFFSET('Sanitation Data'!$E$29,0,10*ROW('Sanitation Data'!E111))="","",OFFSET('Sanitation Data'!$E$29,0,10*ROW('Sanitation Data'!E111)))</f>
        <v/>
      </c>
      <c r="CR117" s="279" t="str">
        <f ca="true">+IF(OFFSET('Sanitation Data'!$E$30,0,10*ROW('Sanitation Data'!E111))="","",OFFSET('Sanitation Data'!$E$30,0,10*ROW('Sanitation Data'!E111)))</f>
        <v/>
      </c>
      <c r="CS117" s="279" t="str">
        <f ca="true">+IF(OFFSET('Sanitation Data'!$E$31,0,10*ROW('Sanitation Data'!E111))="","",OFFSET('Sanitation Data'!$E$31,0,10*ROW('Sanitation Data'!E111)))</f>
        <v/>
      </c>
      <c r="CT117" s="279" t="str">
        <f ca="true">+IF(OFFSET('Sanitation Data'!$E$32,0,10*ROW('Sanitation Data'!E111))="","",OFFSET('Sanitation Data'!$E$32,0,10*ROW('Sanitation Data'!E111)))</f>
        <v/>
      </c>
      <c r="CU117" s="279" t="str">
        <f ca="true">+IF(OFFSET('Sanitation Data'!$F$28,0,10*ROW('Sanitation Data'!F111))="","",OFFSET('Sanitation Data'!$F$28,0,10*ROW('Sanitation Data'!F111)))</f>
        <v/>
      </c>
      <c r="CV117" s="279" t="str">
        <f ca="true">+IF(OFFSET('Sanitation Data'!$F$29,0,10*ROW('Sanitation Data'!F111))="","",OFFSET('Sanitation Data'!$F$29,0,10*ROW('Sanitation Data'!F111)))</f>
        <v/>
      </c>
      <c r="CW117" s="279" t="str">
        <f ca="true">+IF(OFFSET('Sanitation Data'!$F$30,0,10*ROW('Sanitation Data'!F111))="","",OFFSET('Sanitation Data'!$F$30,0,10*ROW('Sanitation Data'!F111)))</f>
        <v/>
      </c>
      <c r="CX117" s="279" t="str">
        <f ca="true">+IF(OFFSET('Sanitation Data'!$F$31,0,10*ROW('Sanitation Data'!F111))="","",OFFSET('Sanitation Data'!$F$31,0,10*ROW('Sanitation Data'!F111)))</f>
        <v/>
      </c>
      <c r="CY117" s="279" t="str">
        <f ca="true">+IF(OFFSET('Sanitation Data'!$F$32,0,10*ROW('Sanitation Data'!F111))="","",OFFSET('Sanitation Data'!$F$32,0,10*ROW('Sanitation Data'!F111)))</f>
        <v/>
      </c>
      <c r="CZ117" s="279" t="str">
        <f ca="true">+IF(OFFSET('Sanitation Data'!$G$28,0,10*ROW('Sanitation Data'!G111))="","",OFFSET('Sanitation Data'!$G$28,0,10*ROW('Sanitation Data'!G111)))</f>
        <v/>
      </c>
      <c r="DA117" s="279" t="str">
        <f ca="true">+IF(OFFSET('Sanitation Data'!$G$29,0,10*ROW('Sanitation Data'!G111))="","",OFFSET('Sanitation Data'!$G$29,0,10*ROW('Sanitation Data'!G111)))</f>
        <v/>
      </c>
      <c r="DB117" s="279" t="str">
        <f ca="true">+IF(OFFSET('Sanitation Data'!$G$30,0,10*ROW('Sanitation Data'!G111))="","",OFFSET('Sanitation Data'!$G$30,0,10*ROW('Sanitation Data'!G111)))</f>
        <v/>
      </c>
      <c r="DC117" s="279" t="str">
        <f ca="true">+IF(OFFSET('Sanitation Data'!$G$31,0,10*ROW('Sanitation Data'!G111))="","",OFFSET('Sanitation Data'!$G$31,0,10*ROW('Sanitation Data'!G111)))</f>
        <v/>
      </c>
      <c r="DD117" s="279" t="str">
        <f ca="true">+IF(OFFSET('Sanitation Data'!$G$32,0,10*ROW('Sanitation Data'!G111))="","",OFFSET('Sanitation Data'!$G$32,0,10*ROW('Sanitation Data'!G111)))</f>
        <v/>
      </c>
      <c r="DE117" s="279" t="str">
        <f ca="true">+IF(OFFSET('Sanitation Data'!$H$28,0,10*ROW('Sanitation Data'!H111))="","",OFFSET('Sanitation Data'!$H$28,0,10*ROW('Sanitation Data'!H111)))</f>
        <v/>
      </c>
      <c r="DF117" s="279" t="str">
        <f ca="true">+IF(OFFSET('Sanitation Data'!$H$29,0,10*ROW('Sanitation Data'!H111))="","",OFFSET('Sanitation Data'!$H$29,0,10*ROW('Sanitation Data'!H111)))</f>
        <v/>
      </c>
      <c r="DG117" s="279" t="str">
        <f ca="true">+IF(OFFSET('Sanitation Data'!$H$30,0,10*ROW('Sanitation Data'!H111))="","",OFFSET('Sanitation Data'!$H$30,0,10*ROW('Sanitation Data'!H111)))</f>
        <v/>
      </c>
      <c r="DH117" s="279" t="str">
        <f ca="true">+IF(OFFSET('Sanitation Data'!$H$31,0,10*ROW('Sanitation Data'!H111))="","",OFFSET('Sanitation Data'!$H$31,0,10*ROW('Sanitation Data'!H111)))</f>
        <v/>
      </c>
      <c r="DI117" s="279" t="str">
        <f ca="true">+IF(OFFSET('Sanitation Data'!$H$32,0,10*ROW('Sanitation Data'!H111))="","",OFFSET('Sanitation Data'!$H$32,0,10*ROW('Sanitation Data'!H111)))</f>
        <v/>
      </c>
      <c r="DJ117" s="279" t="str">
        <f ca="true">+IF(OFFSET('Sanitation Data'!$I$28,0,10*ROW('Sanitation Data'!I111))="","",OFFSET('Sanitation Data'!$I$28,0,10*ROW('Sanitation Data'!I111)))</f>
        <v/>
      </c>
      <c r="DK117" s="279" t="str">
        <f ca="true">+IF(OFFSET('Sanitation Data'!$I$29,0,10*ROW('Sanitation Data'!I111))="","",OFFSET('Sanitation Data'!$I$29,0,10*ROW('Sanitation Data'!I111)))</f>
        <v/>
      </c>
      <c r="DL117" s="279" t="str">
        <f ca="true">+IF(OFFSET('Sanitation Data'!$I$30,0,10*ROW('Sanitation Data'!I111))="","",OFFSET('Sanitation Data'!$I$30,0,10*ROW('Sanitation Data'!I111)))</f>
        <v/>
      </c>
      <c r="DM117" s="279" t="str">
        <f ca="true">+IF(OFFSET('Sanitation Data'!$I$31,0,10*ROW('Sanitation Data'!I111))="","",OFFSET('Sanitation Data'!$I$31,0,10*ROW('Sanitation Data'!I111)))</f>
        <v/>
      </c>
      <c r="DN117" s="279" t="str">
        <f ca="true">+IF(OFFSET('Sanitation Data'!$I$32,0,10*ROW('Sanitation Data'!I111))="","",OFFSET('Sanitation Data'!$I$32,0,10*ROW('Sanitation Data'!I111)))</f>
        <v/>
      </c>
      <c r="DO117" s="279" t="str">
        <f ca="true">+IF(OFFSET('Hygiene Data'!$D$11,0,10*ROW('Hygiene Data'!D111))="","",OFFSET('Hygiene Data'!$D$11,0,10*ROW('Hygiene Data'!D111)))</f>
        <v/>
      </c>
      <c r="DP117" s="279" t="str">
        <f ca="true">+IF(OFFSET('Hygiene Data'!$D$12,0,10*ROW('Hygiene Data'!D111))="","",OFFSET('Hygiene Data'!$D$12,0,10*ROW('Hygiene Data'!D111)))</f>
        <v/>
      </c>
      <c r="DQ117" s="279" t="str">
        <f ca="true">+IF(OFFSET('Hygiene Data'!$D$13,0,10*ROW('Hygiene Data'!D111))="","",OFFSET('Hygiene Data'!$D$13,0,10*ROW('Hygiene Data'!D111)))</f>
        <v/>
      </c>
      <c r="DR117" s="279" t="str">
        <f ca="true">+IF(OFFSET('Hygiene Data'!$E$11,0,10*ROW('Hygiene Data'!E111))="","",OFFSET('Hygiene Data'!$E$11,0,10*ROW('Hygiene Data'!E111)))</f>
        <v/>
      </c>
      <c r="DS117" s="279" t="str">
        <f ca="true">+IF(OFFSET('Hygiene Data'!$E$12,0,10*ROW('Hygiene Data'!E111))="","",OFFSET('Hygiene Data'!$E$12,0,10*ROW('Hygiene Data'!E111)))</f>
        <v/>
      </c>
      <c r="DT117" s="279" t="str">
        <f ca="true">+IF(OFFSET('Hygiene Data'!$E$13,0,10*ROW('Hygiene Data'!E111))="","",OFFSET('Hygiene Data'!$E$13,0,10*ROW('Hygiene Data'!E111)))</f>
        <v/>
      </c>
      <c r="DU117" s="279" t="str">
        <f ca="true">+IF(OFFSET('Hygiene Data'!$F$11,0,10*ROW('Hygiene Data'!F111))="","",OFFSET('Hygiene Data'!$F$11,0,10*ROW('Hygiene Data'!F111)))</f>
        <v/>
      </c>
      <c r="DV117" s="279" t="str">
        <f ca="true">+IF(OFFSET('Hygiene Data'!$F$12,0,10*ROW('Hygiene Data'!F111))="","",OFFSET('Hygiene Data'!$F$12,0,10*ROW('Hygiene Data'!F111)))</f>
        <v/>
      </c>
      <c r="DW117" s="279" t="str">
        <f ca="true">+IF(OFFSET('Hygiene Data'!$F$13,0,10*ROW('Hygiene Data'!F111))="","",OFFSET('Hygiene Data'!$F$13,0,10*ROW('Hygiene Data'!F111)))</f>
        <v/>
      </c>
      <c r="DX117" s="279" t="str">
        <f ca="true">+IF(OFFSET('Hygiene Data'!$G$11,0,10*ROW('Hygiene Data'!G111))="","",OFFSET('Hygiene Data'!$G$11,0,10*ROW('Hygiene Data'!G111)))</f>
        <v/>
      </c>
      <c r="DY117" s="279" t="str">
        <f ca="true">+IF(OFFSET('Hygiene Data'!$G$12,0,10*ROW('Hygiene Data'!G111))="","",OFFSET('Hygiene Data'!$G$12,0,10*ROW('Hygiene Data'!G111)))</f>
        <v/>
      </c>
      <c r="DZ117" s="279" t="str">
        <f ca="true">+IF(OFFSET('Hygiene Data'!$G$13,0,10*ROW('Hygiene Data'!G111))="","",OFFSET('Hygiene Data'!$G$13,0,10*ROW('Hygiene Data'!G111)))</f>
        <v/>
      </c>
      <c r="EA117" s="279" t="str">
        <f ca="true">+IF(OFFSET('Hygiene Data'!$H$11,0,10*ROW('Hygiene Data'!H111))="","",OFFSET('Hygiene Data'!$H$11,0,10*ROW('Hygiene Data'!H111)))</f>
        <v/>
      </c>
      <c r="EB117" s="279" t="str">
        <f ca="true">+IF(OFFSET('Hygiene Data'!$H$12,0,10*ROW('Hygiene Data'!H111))="","",OFFSET('Hygiene Data'!$H$12,0,10*ROW('Hygiene Data'!H111)))</f>
        <v/>
      </c>
      <c r="EC117" s="279" t="str">
        <f ca="true">+IF(OFFSET('Hygiene Data'!$H$13,0,10*ROW('Hygiene Data'!H111))="","",OFFSET('Hygiene Data'!$H$13,0,10*ROW('Hygiene Data'!H111)))</f>
        <v/>
      </c>
      <c r="ED117" s="279" t="str">
        <f ca="true">+IF(OFFSET('Hygiene Data'!$I$11,0,10*ROW('Hygiene Data'!I111))="","",OFFSET('Hygiene Data'!$I$11,0,10*ROW('Hygiene Data'!I111)))</f>
        <v/>
      </c>
      <c r="EE117" s="279" t="str">
        <f ca="true">+IF(OFFSET('Hygiene Data'!$I$12,0,10*ROW('Hygiene Data'!I111))="","",OFFSET('Hygiene Data'!$I$12,0,10*ROW('Hygiene Data'!I111)))</f>
        <v/>
      </c>
      <c r="EF117" s="27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9"/>
      <c r="BS118" s="279" t="str">
        <f ca="true">+IF(OFFSET('Water Data'!$D$27,0,10*ROW('Water Data'!D112))="","",OFFSET('Water Data'!$D$27,0,10*ROW('Water Data'!D112)))</f>
        <v/>
      </c>
      <c r="BT118" s="279" t="str">
        <f ca="true">+IF(OFFSET('Water Data'!$D$28,0,10*ROW('Water Data'!D112))="","",OFFSET('Water Data'!$D$28,0,10*ROW('Water Data'!D112)))</f>
        <v/>
      </c>
      <c r="BU118" s="279" t="str">
        <f ca="true">+IF(OFFSET('Water Data'!$D$29,0,10*ROW('Water Data'!D112))="","",OFFSET('Water Data'!$D$29,0,10*ROW('Water Data'!D112)))</f>
        <v/>
      </c>
      <c r="BV118" s="279" t="str">
        <f ca="true">+IF(OFFSET('Water Data'!$E$27,0,10*ROW('Water Data'!E112))="","",OFFSET('Water Data'!$E$27,0,10*ROW('Water Data'!E112)))</f>
        <v/>
      </c>
      <c r="BW118" s="279" t="str">
        <f ca="true">+IF(OFFSET('Water Data'!$E$28,0,10*ROW('Water Data'!E112))="","",OFFSET('Water Data'!$E$28,0,10*ROW('Water Data'!E112)))</f>
        <v/>
      </c>
      <c r="BX118" s="279" t="str">
        <f ca="true">+IF(OFFSET('Water Data'!$E$29,0,10*ROW('Water Data'!E112))="","",OFFSET('Water Data'!$E$29,0,10*ROW('Water Data'!E112)))</f>
        <v/>
      </c>
      <c r="BY118" s="279" t="str">
        <f ca="true">+IF(OFFSET('Water Data'!$F$27,0,10*ROW('Water Data'!F112))="","",OFFSET('Water Data'!$F$27,0,10*ROW('Water Data'!F112)))</f>
        <v/>
      </c>
      <c r="BZ118" s="279" t="str">
        <f ca="true">+IF(OFFSET('Water Data'!$F$28,0,10*ROW('Water Data'!F112))="","",OFFSET('Water Data'!$F$28,0,10*ROW('Water Data'!F112)))</f>
        <v/>
      </c>
      <c r="CA118" s="279" t="str">
        <f ca="true">+IF(OFFSET('Water Data'!$F$29,0,10*ROW('Water Data'!F112))="","",OFFSET('Water Data'!$F$29,0,10*ROW('Water Data'!F112)))</f>
        <v/>
      </c>
      <c r="CB118" s="279" t="str">
        <f ca="true">+IF(OFFSET('Water Data'!$G$27,0,10*ROW('Water Data'!G112))="","",OFFSET('Water Data'!$G$27,0,10*ROW('Water Data'!G112)))</f>
        <v/>
      </c>
      <c r="CC118" s="279" t="str">
        <f ca="true">+IF(OFFSET('Water Data'!$G$28,0,10*ROW('Water Data'!G112))="","",OFFSET('Water Data'!$G$28,0,10*ROW('Water Data'!G112)))</f>
        <v/>
      </c>
      <c r="CD118" s="279" t="str">
        <f ca="true">+IF(OFFSET('Water Data'!$G$29,0,10*ROW('Water Data'!G112))="","",OFFSET('Water Data'!$G$29,0,10*ROW('Water Data'!G112)))</f>
        <v/>
      </c>
      <c r="CE118" s="279" t="str">
        <f ca="true">+IF(OFFSET('Water Data'!$H$27,0,10*ROW('Water Data'!H112))="","",OFFSET('Water Data'!$H$27,0,10*ROW('Water Data'!H112)))</f>
        <v/>
      </c>
      <c r="CF118" s="279" t="str">
        <f ca="true">+IF(OFFSET('Water Data'!$H$28,0,10*ROW('Water Data'!H112))="","",OFFSET('Water Data'!$H$28,0,10*ROW('Water Data'!H112)))</f>
        <v/>
      </c>
      <c r="CG118" s="279" t="str">
        <f ca="true">+IF(OFFSET('Water Data'!$H$29,0,10*ROW('Water Data'!H112))="","",OFFSET('Water Data'!$H$29,0,10*ROW('Water Data'!H112)))</f>
        <v/>
      </c>
      <c r="CH118" s="279" t="str">
        <f ca="true">+IF(OFFSET('Water Data'!$I$27,0,10*ROW('Water Data'!I112))="","",OFFSET('Water Data'!$I$27,0,10*ROW('Water Data'!I112)))</f>
        <v/>
      </c>
      <c r="CI118" s="279" t="str">
        <f ca="true">+IF(OFFSET('Water Data'!$I$28,0,10*ROW('Water Data'!I112))="","",OFFSET('Water Data'!$I$28,0,10*ROW('Water Data'!I112)))</f>
        <v/>
      </c>
      <c r="CJ118" s="279" t="str">
        <f ca="true">+IF(OFFSET('Water Data'!$I$29,0,10*ROW('Water Data'!I112))="","",OFFSET('Water Data'!$I$29,0,10*ROW('Water Data'!I112)))</f>
        <v/>
      </c>
      <c r="CK118" s="279" t="str">
        <f ca="true">+IF(OFFSET('Sanitation Data'!$D$28,0,10*ROW('Sanitation Data'!D112))="","",OFFSET('Sanitation Data'!$D$28,0,10*ROW('Sanitation Data'!D112)))</f>
        <v/>
      </c>
      <c r="CL118" s="279" t="str">
        <f ca="true">+IF(OFFSET('Sanitation Data'!$D$29,0,10*ROW('Sanitation Data'!D112))="","",OFFSET('Sanitation Data'!$D$29,0,10*ROW('Sanitation Data'!D112)))</f>
        <v/>
      </c>
      <c r="CM118" s="279" t="str">
        <f ca="true">+IF(OFFSET('Sanitation Data'!$D$30,0,10*ROW('Sanitation Data'!D112))="","",OFFSET('Sanitation Data'!$D$30,0,10*ROW('Sanitation Data'!D112)))</f>
        <v/>
      </c>
      <c r="CN118" s="279" t="str">
        <f ca="true">+IF(OFFSET('Sanitation Data'!$D$31,0,10*ROW('Sanitation Data'!D112))="","",OFFSET('Sanitation Data'!$D$31,0,10*ROW('Sanitation Data'!D112)))</f>
        <v/>
      </c>
      <c r="CO118" s="279" t="str">
        <f ca="true">+IF(OFFSET('Sanitation Data'!$D$32,0,10*ROW('Sanitation Data'!D112))="","",OFFSET('Sanitation Data'!$D$32,0,10*ROW('Sanitation Data'!D112)))</f>
        <v/>
      </c>
      <c r="CP118" s="279" t="str">
        <f ca="true">+IF(OFFSET('Sanitation Data'!$E$28,0,10*ROW('Sanitation Data'!E112))="","",OFFSET('Sanitation Data'!$E$28,0,10*ROW('Sanitation Data'!E112)))</f>
        <v/>
      </c>
      <c r="CQ118" s="279" t="str">
        <f ca="true">+IF(OFFSET('Sanitation Data'!$E$29,0,10*ROW('Sanitation Data'!E112))="","",OFFSET('Sanitation Data'!$E$29,0,10*ROW('Sanitation Data'!E112)))</f>
        <v/>
      </c>
      <c r="CR118" s="279" t="str">
        <f ca="true">+IF(OFFSET('Sanitation Data'!$E$30,0,10*ROW('Sanitation Data'!E112))="","",OFFSET('Sanitation Data'!$E$30,0,10*ROW('Sanitation Data'!E112)))</f>
        <v/>
      </c>
      <c r="CS118" s="279" t="str">
        <f ca="true">+IF(OFFSET('Sanitation Data'!$E$31,0,10*ROW('Sanitation Data'!E112))="","",OFFSET('Sanitation Data'!$E$31,0,10*ROW('Sanitation Data'!E112)))</f>
        <v/>
      </c>
      <c r="CT118" s="279" t="str">
        <f ca="true">+IF(OFFSET('Sanitation Data'!$E$32,0,10*ROW('Sanitation Data'!E112))="","",OFFSET('Sanitation Data'!$E$32,0,10*ROW('Sanitation Data'!E112)))</f>
        <v/>
      </c>
      <c r="CU118" s="279" t="str">
        <f ca="true">+IF(OFFSET('Sanitation Data'!$F$28,0,10*ROW('Sanitation Data'!F112))="","",OFFSET('Sanitation Data'!$F$28,0,10*ROW('Sanitation Data'!F112)))</f>
        <v/>
      </c>
      <c r="CV118" s="279" t="str">
        <f ca="true">+IF(OFFSET('Sanitation Data'!$F$29,0,10*ROW('Sanitation Data'!F112))="","",OFFSET('Sanitation Data'!$F$29,0,10*ROW('Sanitation Data'!F112)))</f>
        <v/>
      </c>
      <c r="CW118" s="279" t="str">
        <f ca="true">+IF(OFFSET('Sanitation Data'!$F$30,0,10*ROW('Sanitation Data'!F112))="","",OFFSET('Sanitation Data'!$F$30,0,10*ROW('Sanitation Data'!F112)))</f>
        <v/>
      </c>
      <c r="CX118" s="279" t="str">
        <f ca="true">+IF(OFFSET('Sanitation Data'!$F$31,0,10*ROW('Sanitation Data'!F112))="","",OFFSET('Sanitation Data'!$F$31,0,10*ROW('Sanitation Data'!F112)))</f>
        <v/>
      </c>
      <c r="CY118" s="279" t="str">
        <f ca="true">+IF(OFFSET('Sanitation Data'!$F$32,0,10*ROW('Sanitation Data'!F112))="","",OFFSET('Sanitation Data'!$F$32,0,10*ROW('Sanitation Data'!F112)))</f>
        <v/>
      </c>
      <c r="CZ118" s="279" t="str">
        <f ca="true">+IF(OFFSET('Sanitation Data'!$G$28,0,10*ROW('Sanitation Data'!G112))="","",OFFSET('Sanitation Data'!$G$28,0,10*ROW('Sanitation Data'!G112)))</f>
        <v/>
      </c>
      <c r="DA118" s="279" t="str">
        <f ca="true">+IF(OFFSET('Sanitation Data'!$G$29,0,10*ROW('Sanitation Data'!G112))="","",OFFSET('Sanitation Data'!$G$29,0,10*ROW('Sanitation Data'!G112)))</f>
        <v/>
      </c>
      <c r="DB118" s="279" t="str">
        <f ca="true">+IF(OFFSET('Sanitation Data'!$G$30,0,10*ROW('Sanitation Data'!G112))="","",OFFSET('Sanitation Data'!$G$30,0,10*ROW('Sanitation Data'!G112)))</f>
        <v/>
      </c>
      <c r="DC118" s="279" t="str">
        <f ca="true">+IF(OFFSET('Sanitation Data'!$G$31,0,10*ROW('Sanitation Data'!G112))="","",OFFSET('Sanitation Data'!$G$31,0,10*ROW('Sanitation Data'!G112)))</f>
        <v/>
      </c>
      <c r="DD118" s="279" t="str">
        <f ca="true">+IF(OFFSET('Sanitation Data'!$G$32,0,10*ROW('Sanitation Data'!G112))="","",OFFSET('Sanitation Data'!$G$32,0,10*ROW('Sanitation Data'!G112)))</f>
        <v/>
      </c>
      <c r="DE118" s="279" t="str">
        <f ca="true">+IF(OFFSET('Sanitation Data'!$H$28,0,10*ROW('Sanitation Data'!H112))="","",OFFSET('Sanitation Data'!$H$28,0,10*ROW('Sanitation Data'!H112)))</f>
        <v/>
      </c>
      <c r="DF118" s="279" t="str">
        <f ca="true">+IF(OFFSET('Sanitation Data'!$H$29,0,10*ROW('Sanitation Data'!H112))="","",OFFSET('Sanitation Data'!$H$29,0,10*ROW('Sanitation Data'!H112)))</f>
        <v/>
      </c>
      <c r="DG118" s="279" t="str">
        <f ca="true">+IF(OFFSET('Sanitation Data'!$H$30,0,10*ROW('Sanitation Data'!H112))="","",OFFSET('Sanitation Data'!$H$30,0,10*ROW('Sanitation Data'!H112)))</f>
        <v/>
      </c>
      <c r="DH118" s="279" t="str">
        <f ca="true">+IF(OFFSET('Sanitation Data'!$H$31,0,10*ROW('Sanitation Data'!H112))="","",OFFSET('Sanitation Data'!$H$31,0,10*ROW('Sanitation Data'!H112)))</f>
        <v/>
      </c>
      <c r="DI118" s="279" t="str">
        <f ca="true">+IF(OFFSET('Sanitation Data'!$H$32,0,10*ROW('Sanitation Data'!H112))="","",OFFSET('Sanitation Data'!$H$32,0,10*ROW('Sanitation Data'!H112)))</f>
        <v/>
      </c>
      <c r="DJ118" s="279" t="str">
        <f ca="true">+IF(OFFSET('Sanitation Data'!$I$28,0,10*ROW('Sanitation Data'!I112))="","",OFFSET('Sanitation Data'!$I$28,0,10*ROW('Sanitation Data'!I112)))</f>
        <v/>
      </c>
      <c r="DK118" s="279" t="str">
        <f ca="true">+IF(OFFSET('Sanitation Data'!$I$29,0,10*ROW('Sanitation Data'!I112))="","",OFFSET('Sanitation Data'!$I$29,0,10*ROW('Sanitation Data'!I112)))</f>
        <v/>
      </c>
      <c r="DL118" s="279" t="str">
        <f ca="true">+IF(OFFSET('Sanitation Data'!$I$30,0,10*ROW('Sanitation Data'!I112))="","",OFFSET('Sanitation Data'!$I$30,0,10*ROW('Sanitation Data'!I112)))</f>
        <v/>
      </c>
      <c r="DM118" s="279" t="str">
        <f ca="true">+IF(OFFSET('Sanitation Data'!$I$31,0,10*ROW('Sanitation Data'!I112))="","",OFFSET('Sanitation Data'!$I$31,0,10*ROW('Sanitation Data'!I112)))</f>
        <v/>
      </c>
      <c r="DN118" s="279" t="str">
        <f ca="true">+IF(OFFSET('Sanitation Data'!$I$32,0,10*ROW('Sanitation Data'!I112))="","",OFFSET('Sanitation Data'!$I$32,0,10*ROW('Sanitation Data'!I112)))</f>
        <v/>
      </c>
      <c r="DO118" s="279" t="str">
        <f ca="true">+IF(OFFSET('Hygiene Data'!$D$11,0,10*ROW('Hygiene Data'!D112))="","",OFFSET('Hygiene Data'!$D$11,0,10*ROW('Hygiene Data'!D112)))</f>
        <v/>
      </c>
      <c r="DP118" s="279" t="str">
        <f ca="true">+IF(OFFSET('Hygiene Data'!$D$12,0,10*ROW('Hygiene Data'!D112))="","",OFFSET('Hygiene Data'!$D$12,0,10*ROW('Hygiene Data'!D112)))</f>
        <v/>
      </c>
      <c r="DQ118" s="279" t="str">
        <f ca="true">+IF(OFFSET('Hygiene Data'!$D$13,0,10*ROW('Hygiene Data'!D112))="","",OFFSET('Hygiene Data'!$D$13,0,10*ROW('Hygiene Data'!D112)))</f>
        <v/>
      </c>
      <c r="DR118" s="279" t="str">
        <f ca="true">+IF(OFFSET('Hygiene Data'!$E$11,0,10*ROW('Hygiene Data'!E112))="","",OFFSET('Hygiene Data'!$E$11,0,10*ROW('Hygiene Data'!E112)))</f>
        <v/>
      </c>
      <c r="DS118" s="279" t="str">
        <f ca="true">+IF(OFFSET('Hygiene Data'!$E$12,0,10*ROW('Hygiene Data'!E112))="","",OFFSET('Hygiene Data'!$E$12,0,10*ROW('Hygiene Data'!E112)))</f>
        <v/>
      </c>
      <c r="DT118" s="279" t="str">
        <f ca="true">+IF(OFFSET('Hygiene Data'!$E$13,0,10*ROW('Hygiene Data'!E112))="","",OFFSET('Hygiene Data'!$E$13,0,10*ROW('Hygiene Data'!E112)))</f>
        <v/>
      </c>
      <c r="DU118" s="279" t="str">
        <f ca="true">+IF(OFFSET('Hygiene Data'!$F$11,0,10*ROW('Hygiene Data'!F112))="","",OFFSET('Hygiene Data'!$F$11,0,10*ROW('Hygiene Data'!F112)))</f>
        <v/>
      </c>
      <c r="DV118" s="279" t="str">
        <f ca="true">+IF(OFFSET('Hygiene Data'!$F$12,0,10*ROW('Hygiene Data'!F112))="","",OFFSET('Hygiene Data'!$F$12,0,10*ROW('Hygiene Data'!F112)))</f>
        <v/>
      </c>
      <c r="DW118" s="279" t="str">
        <f ca="true">+IF(OFFSET('Hygiene Data'!$F$13,0,10*ROW('Hygiene Data'!F112))="","",OFFSET('Hygiene Data'!$F$13,0,10*ROW('Hygiene Data'!F112)))</f>
        <v/>
      </c>
      <c r="DX118" s="279" t="str">
        <f ca="true">+IF(OFFSET('Hygiene Data'!$G$11,0,10*ROW('Hygiene Data'!G112))="","",OFFSET('Hygiene Data'!$G$11,0,10*ROW('Hygiene Data'!G112)))</f>
        <v/>
      </c>
      <c r="DY118" s="279" t="str">
        <f ca="true">+IF(OFFSET('Hygiene Data'!$G$12,0,10*ROW('Hygiene Data'!G112))="","",OFFSET('Hygiene Data'!$G$12,0,10*ROW('Hygiene Data'!G112)))</f>
        <v/>
      </c>
      <c r="DZ118" s="279" t="str">
        <f ca="true">+IF(OFFSET('Hygiene Data'!$G$13,0,10*ROW('Hygiene Data'!G112))="","",OFFSET('Hygiene Data'!$G$13,0,10*ROW('Hygiene Data'!G112)))</f>
        <v/>
      </c>
      <c r="EA118" s="279" t="str">
        <f ca="true">+IF(OFFSET('Hygiene Data'!$H$11,0,10*ROW('Hygiene Data'!H112))="","",OFFSET('Hygiene Data'!$H$11,0,10*ROW('Hygiene Data'!H112)))</f>
        <v/>
      </c>
      <c r="EB118" s="279" t="str">
        <f ca="true">+IF(OFFSET('Hygiene Data'!$H$12,0,10*ROW('Hygiene Data'!H112))="","",OFFSET('Hygiene Data'!$H$12,0,10*ROW('Hygiene Data'!H112)))</f>
        <v/>
      </c>
      <c r="EC118" s="279" t="str">
        <f ca="true">+IF(OFFSET('Hygiene Data'!$H$13,0,10*ROW('Hygiene Data'!H112))="","",OFFSET('Hygiene Data'!$H$13,0,10*ROW('Hygiene Data'!H112)))</f>
        <v/>
      </c>
      <c r="ED118" s="279" t="str">
        <f ca="true">+IF(OFFSET('Hygiene Data'!$I$11,0,10*ROW('Hygiene Data'!I112))="","",OFFSET('Hygiene Data'!$I$11,0,10*ROW('Hygiene Data'!I112)))</f>
        <v/>
      </c>
      <c r="EE118" s="279" t="str">
        <f ca="true">+IF(OFFSET('Hygiene Data'!$I$12,0,10*ROW('Hygiene Data'!I112))="","",OFFSET('Hygiene Data'!$I$12,0,10*ROW('Hygiene Data'!I112)))</f>
        <v/>
      </c>
      <c r="EF118" s="27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9"/>
      <c r="BS119" s="279" t="str">
        <f ca="true">+IF(OFFSET('Water Data'!$D$27,0,10*ROW('Water Data'!D113))="","",OFFSET('Water Data'!$D$27,0,10*ROW('Water Data'!D113)))</f>
        <v/>
      </c>
      <c r="BT119" s="279" t="str">
        <f ca="true">+IF(OFFSET('Water Data'!$D$28,0,10*ROW('Water Data'!D113))="","",OFFSET('Water Data'!$D$28,0,10*ROW('Water Data'!D113)))</f>
        <v/>
      </c>
      <c r="BU119" s="279" t="str">
        <f ca="true">+IF(OFFSET('Water Data'!$D$29,0,10*ROW('Water Data'!D113))="","",OFFSET('Water Data'!$D$29,0,10*ROW('Water Data'!D113)))</f>
        <v/>
      </c>
      <c r="BV119" s="279" t="str">
        <f ca="true">+IF(OFFSET('Water Data'!$E$27,0,10*ROW('Water Data'!E113))="","",OFFSET('Water Data'!$E$27,0,10*ROW('Water Data'!E113)))</f>
        <v/>
      </c>
      <c r="BW119" s="279" t="str">
        <f ca="true">+IF(OFFSET('Water Data'!$E$28,0,10*ROW('Water Data'!E113))="","",OFFSET('Water Data'!$E$28,0,10*ROW('Water Data'!E113)))</f>
        <v/>
      </c>
      <c r="BX119" s="279" t="str">
        <f ca="true">+IF(OFFSET('Water Data'!$E$29,0,10*ROW('Water Data'!E113))="","",OFFSET('Water Data'!$E$29,0,10*ROW('Water Data'!E113)))</f>
        <v/>
      </c>
      <c r="BY119" s="279" t="str">
        <f ca="true">+IF(OFFSET('Water Data'!$F$27,0,10*ROW('Water Data'!F113))="","",OFFSET('Water Data'!$F$27,0,10*ROW('Water Data'!F113)))</f>
        <v/>
      </c>
      <c r="BZ119" s="279" t="str">
        <f ca="true">+IF(OFFSET('Water Data'!$F$28,0,10*ROW('Water Data'!F113))="","",OFFSET('Water Data'!$F$28,0,10*ROW('Water Data'!F113)))</f>
        <v/>
      </c>
      <c r="CA119" s="279" t="str">
        <f ca="true">+IF(OFFSET('Water Data'!$F$29,0,10*ROW('Water Data'!F113))="","",OFFSET('Water Data'!$F$29,0,10*ROW('Water Data'!F113)))</f>
        <v/>
      </c>
      <c r="CB119" s="279" t="str">
        <f ca="true">+IF(OFFSET('Water Data'!$G$27,0,10*ROW('Water Data'!G113))="","",OFFSET('Water Data'!$G$27,0,10*ROW('Water Data'!G113)))</f>
        <v/>
      </c>
      <c r="CC119" s="279" t="str">
        <f ca="true">+IF(OFFSET('Water Data'!$G$28,0,10*ROW('Water Data'!G113))="","",OFFSET('Water Data'!$G$28,0,10*ROW('Water Data'!G113)))</f>
        <v/>
      </c>
      <c r="CD119" s="279" t="str">
        <f ca="true">+IF(OFFSET('Water Data'!$G$29,0,10*ROW('Water Data'!G113))="","",OFFSET('Water Data'!$G$29,0,10*ROW('Water Data'!G113)))</f>
        <v/>
      </c>
      <c r="CE119" s="279" t="str">
        <f ca="true">+IF(OFFSET('Water Data'!$H$27,0,10*ROW('Water Data'!H113))="","",OFFSET('Water Data'!$H$27,0,10*ROW('Water Data'!H113)))</f>
        <v/>
      </c>
      <c r="CF119" s="279" t="str">
        <f ca="true">+IF(OFFSET('Water Data'!$H$28,0,10*ROW('Water Data'!H113))="","",OFFSET('Water Data'!$H$28,0,10*ROW('Water Data'!H113)))</f>
        <v/>
      </c>
      <c r="CG119" s="279" t="str">
        <f ca="true">+IF(OFFSET('Water Data'!$H$29,0,10*ROW('Water Data'!H113))="","",OFFSET('Water Data'!$H$29,0,10*ROW('Water Data'!H113)))</f>
        <v/>
      </c>
      <c r="CH119" s="279" t="str">
        <f ca="true">+IF(OFFSET('Water Data'!$I$27,0,10*ROW('Water Data'!I113))="","",OFFSET('Water Data'!$I$27,0,10*ROW('Water Data'!I113)))</f>
        <v/>
      </c>
      <c r="CI119" s="279" t="str">
        <f ca="true">+IF(OFFSET('Water Data'!$I$28,0,10*ROW('Water Data'!I113))="","",OFFSET('Water Data'!$I$28,0,10*ROW('Water Data'!I113)))</f>
        <v/>
      </c>
      <c r="CJ119" s="279" t="str">
        <f ca="true">+IF(OFFSET('Water Data'!$I$29,0,10*ROW('Water Data'!I113))="","",OFFSET('Water Data'!$I$29,0,10*ROW('Water Data'!I113)))</f>
        <v/>
      </c>
      <c r="CK119" s="279" t="str">
        <f ca="true">+IF(OFFSET('Sanitation Data'!$D$28,0,10*ROW('Sanitation Data'!D113))="","",OFFSET('Sanitation Data'!$D$28,0,10*ROW('Sanitation Data'!D113)))</f>
        <v/>
      </c>
      <c r="CL119" s="279" t="str">
        <f ca="true">+IF(OFFSET('Sanitation Data'!$D$29,0,10*ROW('Sanitation Data'!D113))="","",OFFSET('Sanitation Data'!$D$29,0,10*ROW('Sanitation Data'!D113)))</f>
        <v/>
      </c>
      <c r="CM119" s="279" t="str">
        <f ca="true">+IF(OFFSET('Sanitation Data'!$D$30,0,10*ROW('Sanitation Data'!D113))="","",OFFSET('Sanitation Data'!$D$30,0,10*ROW('Sanitation Data'!D113)))</f>
        <v/>
      </c>
      <c r="CN119" s="279" t="str">
        <f ca="true">+IF(OFFSET('Sanitation Data'!$D$31,0,10*ROW('Sanitation Data'!D113))="","",OFFSET('Sanitation Data'!$D$31,0,10*ROW('Sanitation Data'!D113)))</f>
        <v/>
      </c>
      <c r="CO119" s="279" t="str">
        <f ca="true">+IF(OFFSET('Sanitation Data'!$D$32,0,10*ROW('Sanitation Data'!D113))="","",OFFSET('Sanitation Data'!$D$32,0,10*ROW('Sanitation Data'!D113)))</f>
        <v/>
      </c>
      <c r="CP119" s="279" t="str">
        <f ca="true">+IF(OFFSET('Sanitation Data'!$E$28,0,10*ROW('Sanitation Data'!E113))="","",OFFSET('Sanitation Data'!$E$28,0,10*ROW('Sanitation Data'!E113)))</f>
        <v/>
      </c>
      <c r="CQ119" s="279" t="str">
        <f ca="true">+IF(OFFSET('Sanitation Data'!$E$29,0,10*ROW('Sanitation Data'!E113))="","",OFFSET('Sanitation Data'!$E$29,0,10*ROW('Sanitation Data'!E113)))</f>
        <v/>
      </c>
      <c r="CR119" s="279" t="str">
        <f ca="true">+IF(OFFSET('Sanitation Data'!$E$30,0,10*ROW('Sanitation Data'!E113))="","",OFFSET('Sanitation Data'!$E$30,0,10*ROW('Sanitation Data'!E113)))</f>
        <v/>
      </c>
      <c r="CS119" s="279" t="str">
        <f ca="true">+IF(OFFSET('Sanitation Data'!$E$31,0,10*ROW('Sanitation Data'!E113))="","",OFFSET('Sanitation Data'!$E$31,0,10*ROW('Sanitation Data'!E113)))</f>
        <v/>
      </c>
      <c r="CT119" s="279" t="str">
        <f ca="true">+IF(OFFSET('Sanitation Data'!$E$32,0,10*ROW('Sanitation Data'!E113))="","",OFFSET('Sanitation Data'!$E$32,0,10*ROW('Sanitation Data'!E113)))</f>
        <v/>
      </c>
      <c r="CU119" s="279" t="str">
        <f ca="true">+IF(OFFSET('Sanitation Data'!$F$28,0,10*ROW('Sanitation Data'!F113))="","",OFFSET('Sanitation Data'!$F$28,0,10*ROW('Sanitation Data'!F113)))</f>
        <v/>
      </c>
      <c r="CV119" s="279" t="str">
        <f ca="true">+IF(OFFSET('Sanitation Data'!$F$29,0,10*ROW('Sanitation Data'!F113))="","",OFFSET('Sanitation Data'!$F$29,0,10*ROW('Sanitation Data'!F113)))</f>
        <v/>
      </c>
      <c r="CW119" s="279" t="str">
        <f ca="true">+IF(OFFSET('Sanitation Data'!$F$30,0,10*ROW('Sanitation Data'!F113))="","",OFFSET('Sanitation Data'!$F$30,0,10*ROW('Sanitation Data'!F113)))</f>
        <v/>
      </c>
      <c r="CX119" s="279" t="str">
        <f ca="true">+IF(OFFSET('Sanitation Data'!$F$31,0,10*ROW('Sanitation Data'!F113))="","",OFFSET('Sanitation Data'!$F$31,0,10*ROW('Sanitation Data'!F113)))</f>
        <v/>
      </c>
      <c r="CY119" s="279" t="str">
        <f ca="true">+IF(OFFSET('Sanitation Data'!$F$32,0,10*ROW('Sanitation Data'!F113))="","",OFFSET('Sanitation Data'!$F$32,0,10*ROW('Sanitation Data'!F113)))</f>
        <v/>
      </c>
      <c r="CZ119" s="279" t="str">
        <f ca="true">+IF(OFFSET('Sanitation Data'!$G$28,0,10*ROW('Sanitation Data'!G113))="","",OFFSET('Sanitation Data'!$G$28,0,10*ROW('Sanitation Data'!G113)))</f>
        <v/>
      </c>
      <c r="DA119" s="279" t="str">
        <f ca="true">+IF(OFFSET('Sanitation Data'!$G$29,0,10*ROW('Sanitation Data'!G113))="","",OFFSET('Sanitation Data'!$G$29,0,10*ROW('Sanitation Data'!G113)))</f>
        <v/>
      </c>
      <c r="DB119" s="279" t="str">
        <f ca="true">+IF(OFFSET('Sanitation Data'!$G$30,0,10*ROW('Sanitation Data'!G113))="","",OFFSET('Sanitation Data'!$G$30,0,10*ROW('Sanitation Data'!G113)))</f>
        <v/>
      </c>
      <c r="DC119" s="279" t="str">
        <f ca="true">+IF(OFFSET('Sanitation Data'!$G$31,0,10*ROW('Sanitation Data'!G113))="","",OFFSET('Sanitation Data'!$G$31,0,10*ROW('Sanitation Data'!G113)))</f>
        <v/>
      </c>
      <c r="DD119" s="279" t="str">
        <f ca="true">+IF(OFFSET('Sanitation Data'!$G$32,0,10*ROW('Sanitation Data'!G113))="","",OFFSET('Sanitation Data'!$G$32,0,10*ROW('Sanitation Data'!G113)))</f>
        <v/>
      </c>
      <c r="DE119" s="279" t="str">
        <f ca="true">+IF(OFFSET('Sanitation Data'!$H$28,0,10*ROW('Sanitation Data'!H113))="","",OFFSET('Sanitation Data'!$H$28,0,10*ROW('Sanitation Data'!H113)))</f>
        <v/>
      </c>
      <c r="DF119" s="279" t="str">
        <f ca="true">+IF(OFFSET('Sanitation Data'!$H$29,0,10*ROW('Sanitation Data'!H113))="","",OFFSET('Sanitation Data'!$H$29,0,10*ROW('Sanitation Data'!H113)))</f>
        <v/>
      </c>
      <c r="DG119" s="279" t="str">
        <f ca="true">+IF(OFFSET('Sanitation Data'!$H$30,0,10*ROW('Sanitation Data'!H113))="","",OFFSET('Sanitation Data'!$H$30,0,10*ROW('Sanitation Data'!H113)))</f>
        <v/>
      </c>
      <c r="DH119" s="279" t="str">
        <f ca="true">+IF(OFFSET('Sanitation Data'!$H$31,0,10*ROW('Sanitation Data'!H113))="","",OFFSET('Sanitation Data'!$H$31,0,10*ROW('Sanitation Data'!H113)))</f>
        <v/>
      </c>
      <c r="DI119" s="279" t="str">
        <f ca="true">+IF(OFFSET('Sanitation Data'!$H$32,0,10*ROW('Sanitation Data'!H113))="","",OFFSET('Sanitation Data'!$H$32,0,10*ROW('Sanitation Data'!H113)))</f>
        <v/>
      </c>
      <c r="DJ119" s="279" t="str">
        <f ca="true">+IF(OFFSET('Sanitation Data'!$I$28,0,10*ROW('Sanitation Data'!I113))="","",OFFSET('Sanitation Data'!$I$28,0,10*ROW('Sanitation Data'!I113)))</f>
        <v/>
      </c>
      <c r="DK119" s="279" t="str">
        <f ca="true">+IF(OFFSET('Sanitation Data'!$I$29,0,10*ROW('Sanitation Data'!I113))="","",OFFSET('Sanitation Data'!$I$29,0,10*ROW('Sanitation Data'!I113)))</f>
        <v/>
      </c>
      <c r="DL119" s="279" t="str">
        <f ca="true">+IF(OFFSET('Sanitation Data'!$I$30,0,10*ROW('Sanitation Data'!I113))="","",OFFSET('Sanitation Data'!$I$30,0,10*ROW('Sanitation Data'!I113)))</f>
        <v/>
      </c>
      <c r="DM119" s="279" t="str">
        <f ca="true">+IF(OFFSET('Sanitation Data'!$I$31,0,10*ROW('Sanitation Data'!I113))="","",OFFSET('Sanitation Data'!$I$31,0,10*ROW('Sanitation Data'!I113)))</f>
        <v/>
      </c>
      <c r="DN119" s="279" t="str">
        <f ca="true">+IF(OFFSET('Sanitation Data'!$I$32,0,10*ROW('Sanitation Data'!I113))="","",OFFSET('Sanitation Data'!$I$32,0,10*ROW('Sanitation Data'!I113)))</f>
        <v/>
      </c>
      <c r="DO119" s="279" t="str">
        <f ca="true">+IF(OFFSET('Hygiene Data'!$D$11,0,10*ROW('Hygiene Data'!D113))="","",OFFSET('Hygiene Data'!$D$11,0,10*ROW('Hygiene Data'!D113)))</f>
        <v/>
      </c>
      <c r="DP119" s="279" t="str">
        <f ca="true">+IF(OFFSET('Hygiene Data'!$D$12,0,10*ROW('Hygiene Data'!D113))="","",OFFSET('Hygiene Data'!$D$12,0,10*ROW('Hygiene Data'!D113)))</f>
        <v/>
      </c>
      <c r="DQ119" s="279" t="str">
        <f ca="true">+IF(OFFSET('Hygiene Data'!$D$13,0,10*ROW('Hygiene Data'!D113))="","",OFFSET('Hygiene Data'!$D$13,0,10*ROW('Hygiene Data'!D113)))</f>
        <v/>
      </c>
      <c r="DR119" s="279" t="str">
        <f ca="true">+IF(OFFSET('Hygiene Data'!$E$11,0,10*ROW('Hygiene Data'!E113))="","",OFFSET('Hygiene Data'!$E$11,0,10*ROW('Hygiene Data'!E113)))</f>
        <v/>
      </c>
      <c r="DS119" s="279" t="str">
        <f ca="true">+IF(OFFSET('Hygiene Data'!$E$12,0,10*ROW('Hygiene Data'!E113))="","",OFFSET('Hygiene Data'!$E$12,0,10*ROW('Hygiene Data'!E113)))</f>
        <v/>
      </c>
      <c r="DT119" s="279" t="str">
        <f ca="true">+IF(OFFSET('Hygiene Data'!$E$13,0,10*ROW('Hygiene Data'!E113))="","",OFFSET('Hygiene Data'!$E$13,0,10*ROW('Hygiene Data'!E113)))</f>
        <v/>
      </c>
      <c r="DU119" s="279" t="str">
        <f ca="true">+IF(OFFSET('Hygiene Data'!$F$11,0,10*ROW('Hygiene Data'!F113))="","",OFFSET('Hygiene Data'!$F$11,0,10*ROW('Hygiene Data'!F113)))</f>
        <v/>
      </c>
      <c r="DV119" s="279" t="str">
        <f ca="true">+IF(OFFSET('Hygiene Data'!$F$12,0,10*ROW('Hygiene Data'!F113))="","",OFFSET('Hygiene Data'!$F$12,0,10*ROW('Hygiene Data'!F113)))</f>
        <v/>
      </c>
      <c r="DW119" s="279" t="str">
        <f ca="true">+IF(OFFSET('Hygiene Data'!$F$13,0,10*ROW('Hygiene Data'!F113))="","",OFFSET('Hygiene Data'!$F$13,0,10*ROW('Hygiene Data'!F113)))</f>
        <v/>
      </c>
      <c r="DX119" s="279" t="str">
        <f ca="true">+IF(OFFSET('Hygiene Data'!$G$11,0,10*ROW('Hygiene Data'!G113))="","",OFFSET('Hygiene Data'!$G$11,0,10*ROW('Hygiene Data'!G113)))</f>
        <v/>
      </c>
      <c r="DY119" s="279" t="str">
        <f ca="true">+IF(OFFSET('Hygiene Data'!$G$12,0,10*ROW('Hygiene Data'!G113))="","",OFFSET('Hygiene Data'!$G$12,0,10*ROW('Hygiene Data'!G113)))</f>
        <v/>
      </c>
      <c r="DZ119" s="279" t="str">
        <f ca="true">+IF(OFFSET('Hygiene Data'!$G$13,0,10*ROW('Hygiene Data'!G113))="","",OFFSET('Hygiene Data'!$G$13,0,10*ROW('Hygiene Data'!G113)))</f>
        <v/>
      </c>
      <c r="EA119" s="279" t="str">
        <f ca="true">+IF(OFFSET('Hygiene Data'!$H$11,0,10*ROW('Hygiene Data'!H113))="","",OFFSET('Hygiene Data'!$H$11,0,10*ROW('Hygiene Data'!H113)))</f>
        <v/>
      </c>
      <c r="EB119" s="279" t="str">
        <f ca="true">+IF(OFFSET('Hygiene Data'!$H$12,0,10*ROW('Hygiene Data'!H113))="","",OFFSET('Hygiene Data'!$H$12,0,10*ROW('Hygiene Data'!H113)))</f>
        <v/>
      </c>
      <c r="EC119" s="279" t="str">
        <f ca="true">+IF(OFFSET('Hygiene Data'!$H$13,0,10*ROW('Hygiene Data'!H113))="","",OFFSET('Hygiene Data'!$H$13,0,10*ROW('Hygiene Data'!H113)))</f>
        <v/>
      </c>
      <c r="ED119" s="279" t="str">
        <f ca="true">+IF(OFFSET('Hygiene Data'!$I$11,0,10*ROW('Hygiene Data'!I113))="","",OFFSET('Hygiene Data'!$I$11,0,10*ROW('Hygiene Data'!I113)))</f>
        <v/>
      </c>
      <c r="EE119" s="279" t="str">
        <f ca="true">+IF(OFFSET('Hygiene Data'!$I$12,0,10*ROW('Hygiene Data'!I113))="","",OFFSET('Hygiene Data'!$I$12,0,10*ROW('Hygiene Data'!I113)))</f>
        <v/>
      </c>
      <c r="EF119" s="27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9"/>
      <c r="BS120" s="279" t="str">
        <f ca="true">+IF(OFFSET('Water Data'!$D$27,0,10*ROW('Water Data'!D114))="","",OFFSET('Water Data'!$D$27,0,10*ROW('Water Data'!D114)))</f>
        <v/>
      </c>
      <c r="BT120" s="279" t="str">
        <f ca="true">+IF(OFFSET('Water Data'!$D$28,0,10*ROW('Water Data'!D114))="","",OFFSET('Water Data'!$D$28,0,10*ROW('Water Data'!D114)))</f>
        <v/>
      </c>
      <c r="BU120" s="279" t="str">
        <f ca="true">+IF(OFFSET('Water Data'!$D$29,0,10*ROW('Water Data'!D114))="","",OFFSET('Water Data'!$D$29,0,10*ROW('Water Data'!D114)))</f>
        <v/>
      </c>
      <c r="BV120" s="279" t="str">
        <f ca="true">+IF(OFFSET('Water Data'!$E$27,0,10*ROW('Water Data'!E114))="","",OFFSET('Water Data'!$E$27,0,10*ROW('Water Data'!E114)))</f>
        <v/>
      </c>
      <c r="BW120" s="279" t="str">
        <f ca="true">+IF(OFFSET('Water Data'!$E$28,0,10*ROW('Water Data'!E114))="","",OFFSET('Water Data'!$E$28,0,10*ROW('Water Data'!E114)))</f>
        <v/>
      </c>
      <c r="BX120" s="279" t="str">
        <f ca="true">+IF(OFFSET('Water Data'!$E$29,0,10*ROW('Water Data'!E114))="","",OFFSET('Water Data'!$E$29,0,10*ROW('Water Data'!E114)))</f>
        <v/>
      </c>
      <c r="BY120" s="279" t="str">
        <f ca="true">+IF(OFFSET('Water Data'!$F$27,0,10*ROW('Water Data'!F114))="","",OFFSET('Water Data'!$F$27,0,10*ROW('Water Data'!F114)))</f>
        <v/>
      </c>
      <c r="BZ120" s="279" t="str">
        <f ca="true">+IF(OFFSET('Water Data'!$F$28,0,10*ROW('Water Data'!F114))="","",OFFSET('Water Data'!$F$28,0,10*ROW('Water Data'!F114)))</f>
        <v/>
      </c>
      <c r="CA120" s="279" t="str">
        <f ca="true">+IF(OFFSET('Water Data'!$F$29,0,10*ROW('Water Data'!F114))="","",OFFSET('Water Data'!$F$29,0,10*ROW('Water Data'!F114)))</f>
        <v/>
      </c>
      <c r="CB120" s="279" t="str">
        <f ca="true">+IF(OFFSET('Water Data'!$G$27,0,10*ROW('Water Data'!G114))="","",OFFSET('Water Data'!$G$27,0,10*ROW('Water Data'!G114)))</f>
        <v/>
      </c>
      <c r="CC120" s="279" t="str">
        <f ca="true">+IF(OFFSET('Water Data'!$G$28,0,10*ROW('Water Data'!G114))="","",OFFSET('Water Data'!$G$28,0,10*ROW('Water Data'!G114)))</f>
        <v/>
      </c>
      <c r="CD120" s="279" t="str">
        <f ca="true">+IF(OFFSET('Water Data'!$G$29,0,10*ROW('Water Data'!G114))="","",OFFSET('Water Data'!$G$29,0,10*ROW('Water Data'!G114)))</f>
        <v/>
      </c>
      <c r="CE120" s="279" t="str">
        <f ca="true">+IF(OFFSET('Water Data'!$H$27,0,10*ROW('Water Data'!H114))="","",OFFSET('Water Data'!$H$27,0,10*ROW('Water Data'!H114)))</f>
        <v/>
      </c>
      <c r="CF120" s="279" t="str">
        <f ca="true">+IF(OFFSET('Water Data'!$H$28,0,10*ROW('Water Data'!H114))="","",OFFSET('Water Data'!$H$28,0,10*ROW('Water Data'!H114)))</f>
        <v/>
      </c>
      <c r="CG120" s="279" t="str">
        <f ca="true">+IF(OFFSET('Water Data'!$H$29,0,10*ROW('Water Data'!H114))="","",OFFSET('Water Data'!$H$29,0,10*ROW('Water Data'!H114)))</f>
        <v/>
      </c>
      <c r="CH120" s="279" t="str">
        <f ca="true">+IF(OFFSET('Water Data'!$I$27,0,10*ROW('Water Data'!I114))="","",OFFSET('Water Data'!$I$27,0,10*ROW('Water Data'!I114)))</f>
        <v/>
      </c>
      <c r="CI120" s="279" t="str">
        <f ca="true">+IF(OFFSET('Water Data'!$I$28,0,10*ROW('Water Data'!I114))="","",OFFSET('Water Data'!$I$28,0,10*ROW('Water Data'!I114)))</f>
        <v/>
      </c>
      <c r="CJ120" s="279" t="str">
        <f ca="true">+IF(OFFSET('Water Data'!$I$29,0,10*ROW('Water Data'!I114))="","",OFFSET('Water Data'!$I$29,0,10*ROW('Water Data'!I114)))</f>
        <v/>
      </c>
      <c r="CK120" s="279" t="str">
        <f ca="true">+IF(OFFSET('Sanitation Data'!$D$28,0,10*ROW('Sanitation Data'!D114))="","",OFFSET('Sanitation Data'!$D$28,0,10*ROW('Sanitation Data'!D114)))</f>
        <v/>
      </c>
      <c r="CL120" s="279" t="str">
        <f ca="true">+IF(OFFSET('Sanitation Data'!$D$29,0,10*ROW('Sanitation Data'!D114))="","",OFFSET('Sanitation Data'!$D$29,0,10*ROW('Sanitation Data'!D114)))</f>
        <v/>
      </c>
      <c r="CM120" s="279" t="str">
        <f ca="true">+IF(OFFSET('Sanitation Data'!$D$30,0,10*ROW('Sanitation Data'!D114))="","",OFFSET('Sanitation Data'!$D$30,0,10*ROW('Sanitation Data'!D114)))</f>
        <v/>
      </c>
      <c r="CN120" s="279" t="str">
        <f ca="true">+IF(OFFSET('Sanitation Data'!$D$31,0,10*ROW('Sanitation Data'!D114))="","",OFFSET('Sanitation Data'!$D$31,0,10*ROW('Sanitation Data'!D114)))</f>
        <v/>
      </c>
      <c r="CO120" s="279" t="str">
        <f ca="true">+IF(OFFSET('Sanitation Data'!$D$32,0,10*ROW('Sanitation Data'!D114))="","",OFFSET('Sanitation Data'!$D$32,0,10*ROW('Sanitation Data'!D114)))</f>
        <v/>
      </c>
      <c r="CP120" s="279" t="str">
        <f ca="true">+IF(OFFSET('Sanitation Data'!$E$28,0,10*ROW('Sanitation Data'!E114))="","",OFFSET('Sanitation Data'!$E$28,0,10*ROW('Sanitation Data'!E114)))</f>
        <v/>
      </c>
      <c r="CQ120" s="279" t="str">
        <f ca="true">+IF(OFFSET('Sanitation Data'!$E$29,0,10*ROW('Sanitation Data'!E114))="","",OFFSET('Sanitation Data'!$E$29,0,10*ROW('Sanitation Data'!E114)))</f>
        <v/>
      </c>
      <c r="CR120" s="279" t="str">
        <f ca="true">+IF(OFFSET('Sanitation Data'!$E$30,0,10*ROW('Sanitation Data'!E114))="","",OFFSET('Sanitation Data'!$E$30,0,10*ROW('Sanitation Data'!E114)))</f>
        <v/>
      </c>
      <c r="CS120" s="279" t="str">
        <f ca="true">+IF(OFFSET('Sanitation Data'!$E$31,0,10*ROW('Sanitation Data'!E114))="","",OFFSET('Sanitation Data'!$E$31,0,10*ROW('Sanitation Data'!E114)))</f>
        <v/>
      </c>
      <c r="CT120" s="279" t="str">
        <f ca="true">+IF(OFFSET('Sanitation Data'!$E$32,0,10*ROW('Sanitation Data'!E114))="","",OFFSET('Sanitation Data'!$E$32,0,10*ROW('Sanitation Data'!E114)))</f>
        <v/>
      </c>
      <c r="CU120" s="279" t="str">
        <f ca="true">+IF(OFFSET('Sanitation Data'!$F$28,0,10*ROW('Sanitation Data'!F114))="","",OFFSET('Sanitation Data'!$F$28,0,10*ROW('Sanitation Data'!F114)))</f>
        <v/>
      </c>
      <c r="CV120" s="279" t="str">
        <f ca="true">+IF(OFFSET('Sanitation Data'!$F$29,0,10*ROW('Sanitation Data'!F114))="","",OFFSET('Sanitation Data'!$F$29,0,10*ROW('Sanitation Data'!F114)))</f>
        <v/>
      </c>
      <c r="CW120" s="279" t="str">
        <f ca="true">+IF(OFFSET('Sanitation Data'!$F$30,0,10*ROW('Sanitation Data'!F114))="","",OFFSET('Sanitation Data'!$F$30,0,10*ROW('Sanitation Data'!F114)))</f>
        <v/>
      </c>
      <c r="CX120" s="279" t="str">
        <f ca="true">+IF(OFFSET('Sanitation Data'!$F$31,0,10*ROW('Sanitation Data'!F114))="","",OFFSET('Sanitation Data'!$F$31,0,10*ROW('Sanitation Data'!F114)))</f>
        <v/>
      </c>
      <c r="CY120" s="279" t="str">
        <f ca="true">+IF(OFFSET('Sanitation Data'!$F$32,0,10*ROW('Sanitation Data'!F114))="","",OFFSET('Sanitation Data'!$F$32,0,10*ROW('Sanitation Data'!F114)))</f>
        <v/>
      </c>
      <c r="CZ120" s="279" t="str">
        <f ca="true">+IF(OFFSET('Sanitation Data'!$G$28,0,10*ROW('Sanitation Data'!G114))="","",OFFSET('Sanitation Data'!$G$28,0,10*ROW('Sanitation Data'!G114)))</f>
        <v/>
      </c>
      <c r="DA120" s="279" t="str">
        <f ca="true">+IF(OFFSET('Sanitation Data'!$G$29,0,10*ROW('Sanitation Data'!G114))="","",OFFSET('Sanitation Data'!$G$29,0,10*ROW('Sanitation Data'!G114)))</f>
        <v/>
      </c>
      <c r="DB120" s="279" t="str">
        <f ca="true">+IF(OFFSET('Sanitation Data'!$G$30,0,10*ROW('Sanitation Data'!G114))="","",OFFSET('Sanitation Data'!$G$30,0,10*ROW('Sanitation Data'!G114)))</f>
        <v/>
      </c>
      <c r="DC120" s="279" t="str">
        <f ca="true">+IF(OFFSET('Sanitation Data'!$G$31,0,10*ROW('Sanitation Data'!G114))="","",OFFSET('Sanitation Data'!$G$31,0,10*ROW('Sanitation Data'!G114)))</f>
        <v/>
      </c>
      <c r="DD120" s="279" t="str">
        <f ca="true">+IF(OFFSET('Sanitation Data'!$G$32,0,10*ROW('Sanitation Data'!G114))="","",OFFSET('Sanitation Data'!$G$32,0,10*ROW('Sanitation Data'!G114)))</f>
        <v/>
      </c>
      <c r="DE120" s="279" t="str">
        <f ca="true">+IF(OFFSET('Sanitation Data'!$H$28,0,10*ROW('Sanitation Data'!H114))="","",OFFSET('Sanitation Data'!$H$28,0,10*ROW('Sanitation Data'!H114)))</f>
        <v/>
      </c>
      <c r="DF120" s="279" t="str">
        <f ca="true">+IF(OFFSET('Sanitation Data'!$H$29,0,10*ROW('Sanitation Data'!H114))="","",OFFSET('Sanitation Data'!$H$29,0,10*ROW('Sanitation Data'!H114)))</f>
        <v/>
      </c>
      <c r="DG120" s="279" t="str">
        <f ca="true">+IF(OFFSET('Sanitation Data'!$H$30,0,10*ROW('Sanitation Data'!H114))="","",OFFSET('Sanitation Data'!$H$30,0,10*ROW('Sanitation Data'!H114)))</f>
        <v/>
      </c>
      <c r="DH120" s="279" t="str">
        <f ca="true">+IF(OFFSET('Sanitation Data'!$H$31,0,10*ROW('Sanitation Data'!H114))="","",OFFSET('Sanitation Data'!$H$31,0,10*ROW('Sanitation Data'!H114)))</f>
        <v/>
      </c>
      <c r="DI120" s="279" t="str">
        <f ca="true">+IF(OFFSET('Sanitation Data'!$H$32,0,10*ROW('Sanitation Data'!H114))="","",OFFSET('Sanitation Data'!$H$32,0,10*ROW('Sanitation Data'!H114)))</f>
        <v/>
      </c>
      <c r="DJ120" s="279" t="str">
        <f ca="true">+IF(OFFSET('Sanitation Data'!$I$28,0,10*ROW('Sanitation Data'!I114))="","",OFFSET('Sanitation Data'!$I$28,0,10*ROW('Sanitation Data'!I114)))</f>
        <v/>
      </c>
      <c r="DK120" s="279" t="str">
        <f ca="true">+IF(OFFSET('Sanitation Data'!$I$29,0,10*ROW('Sanitation Data'!I114))="","",OFFSET('Sanitation Data'!$I$29,0,10*ROW('Sanitation Data'!I114)))</f>
        <v/>
      </c>
      <c r="DL120" s="279" t="str">
        <f ca="true">+IF(OFFSET('Sanitation Data'!$I$30,0,10*ROW('Sanitation Data'!I114))="","",OFFSET('Sanitation Data'!$I$30,0,10*ROW('Sanitation Data'!I114)))</f>
        <v/>
      </c>
      <c r="DM120" s="279" t="str">
        <f ca="true">+IF(OFFSET('Sanitation Data'!$I$31,0,10*ROW('Sanitation Data'!I114))="","",OFFSET('Sanitation Data'!$I$31,0,10*ROW('Sanitation Data'!I114)))</f>
        <v/>
      </c>
      <c r="DN120" s="279" t="str">
        <f ca="true">+IF(OFFSET('Sanitation Data'!$I$32,0,10*ROW('Sanitation Data'!I114))="","",OFFSET('Sanitation Data'!$I$32,0,10*ROW('Sanitation Data'!I114)))</f>
        <v/>
      </c>
      <c r="DO120" s="279" t="str">
        <f ca="true">+IF(OFFSET('Hygiene Data'!$D$11,0,10*ROW('Hygiene Data'!D114))="","",OFFSET('Hygiene Data'!$D$11,0,10*ROW('Hygiene Data'!D114)))</f>
        <v/>
      </c>
      <c r="DP120" s="279" t="str">
        <f ca="true">+IF(OFFSET('Hygiene Data'!$D$12,0,10*ROW('Hygiene Data'!D114))="","",OFFSET('Hygiene Data'!$D$12,0,10*ROW('Hygiene Data'!D114)))</f>
        <v/>
      </c>
      <c r="DQ120" s="279" t="str">
        <f ca="true">+IF(OFFSET('Hygiene Data'!$D$13,0,10*ROW('Hygiene Data'!D114))="","",OFFSET('Hygiene Data'!$D$13,0,10*ROW('Hygiene Data'!D114)))</f>
        <v/>
      </c>
      <c r="DR120" s="279" t="str">
        <f ca="true">+IF(OFFSET('Hygiene Data'!$E$11,0,10*ROW('Hygiene Data'!E114))="","",OFFSET('Hygiene Data'!$E$11,0,10*ROW('Hygiene Data'!E114)))</f>
        <v/>
      </c>
      <c r="DS120" s="279" t="str">
        <f ca="true">+IF(OFFSET('Hygiene Data'!$E$12,0,10*ROW('Hygiene Data'!E114))="","",OFFSET('Hygiene Data'!$E$12,0,10*ROW('Hygiene Data'!E114)))</f>
        <v/>
      </c>
      <c r="DT120" s="279" t="str">
        <f ca="true">+IF(OFFSET('Hygiene Data'!$E$13,0,10*ROW('Hygiene Data'!E114))="","",OFFSET('Hygiene Data'!$E$13,0,10*ROW('Hygiene Data'!E114)))</f>
        <v/>
      </c>
      <c r="DU120" s="279" t="str">
        <f ca="true">+IF(OFFSET('Hygiene Data'!$F$11,0,10*ROW('Hygiene Data'!F114))="","",OFFSET('Hygiene Data'!$F$11,0,10*ROW('Hygiene Data'!F114)))</f>
        <v/>
      </c>
      <c r="DV120" s="279" t="str">
        <f ca="true">+IF(OFFSET('Hygiene Data'!$F$12,0,10*ROW('Hygiene Data'!F114))="","",OFFSET('Hygiene Data'!$F$12,0,10*ROW('Hygiene Data'!F114)))</f>
        <v/>
      </c>
      <c r="DW120" s="279" t="str">
        <f ca="true">+IF(OFFSET('Hygiene Data'!$F$13,0,10*ROW('Hygiene Data'!F114))="","",OFFSET('Hygiene Data'!$F$13,0,10*ROW('Hygiene Data'!F114)))</f>
        <v/>
      </c>
      <c r="DX120" s="279" t="str">
        <f ca="true">+IF(OFFSET('Hygiene Data'!$G$11,0,10*ROW('Hygiene Data'!G114))="","",OFFSET('Hygiene Data'!$G$11,0,10*ROW('Hygiene Data'!G114)))</f>
        <v/>
      </c>
      <c r="DY120" s="279" t="str">
        <f ca="true">+IF(OFFSET('Hygiene Data'!$G$12,0,10*ROW('Hygiene Data'!G114))="","",OFFSET('Hygiene Data'!$G$12,0,10*ROW('Hygiene Data'!G114)))</f>
        <v/>
      </c>
      <c r="DZ120" s="279" t="str">
        <f ca="true">+IF(OFFSET('Hygiene Data'!$G$13,0,10*ROW('Hygiene Data'!G114))="","",OFFSET('Hygiene Data'!$G$13,0,10*ROW('Hygiene Data'!G114)))</f>
        <v/>
      </c>
      <c r="EA120" s="279" t="str">
        <f ca="true">+IF(OFFSET('Hygiene Data'!$H$11,0,10*ROW('Hygiene Data'!H114))="","",OFFSET('Hygiene Data'!$H$11,0,10*ROW('Hygiene Data'!H114)))</f>
        <v/>
      </c>
      <c r="EB120" s="279" t="str">
        <f ca="true">+IF(OFFSET('Hygiene Data'!$H$12,0,10*ROW('Hygiene Data'!H114))="","",OFFSET('Hygiene Data'!$H$12,0,10*ROW('Hygiene Data'!H114)))</f>
        <v/>
      </c>
      <c r="EC120" s="279" t="str">
        <f ca="true">+IF(OFFSET('Hygiene Data'!$H$13,0,10*ROW('Hygiene Data'!H114))="","",OFFSET('Hygiene Data'!$H$13,0,10*ROW('Hygiene Data'!H114)))</f>
        <v/>
      </c>
      <c r="ED120" s="279" t="str">
        <f ca="true">+IF(OFFSET('Hygiene Data'!$I$11,0,10*ROW('Hygiene Data'!I114))="","",OFFSET('Hygiene Data'!$I$11,0,10*ROW('Hygiene Data'!I114)))</f>
        <v/>
      </c>
      <c r="EE120" s="279" t="str">
        <f ca="true">+IF(OFFSET('Hygiene Data'!$I$12,0,10*ROW('Hygiene Data'!I114))="","",OFFSET('Hygiene Data'!$I$12,0,10*ROW('Hygiene Data'!I114)))</f>
        <v/>
      </c>
      <c r="EF120" s="27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9"/>
      <c r="BS121" s="279" t="str">
        <f ca="true">+IF(OFFSET('Water Data'!$D$27,0,10*ROW('Water Data'!D115))="","",OFFSET('Water Data'!$D$27,0,10*ROW('Water Data'!D115)))</f>
        <v/>
      </c>
      <c r="BT121" s="279" t="str">
        <f ca="true">+IF(OFFSET('Water Data'!$D$28,0,10*ROW('Water Data'!D115))="","",OFFSET('Water Data'!$D$28,0,10*ROW('Water Data'!D115)))</f>
        <v/>
      </c>
      <c r="BU121" s="279" t="str">
        <f ca="true">+IF(OFFSET('Water Data'!$D$29,0,10*ROW('Water Data'!D115))="","",OFFSET('Water Data'!$D$29,0,10*ROW('Water Data'!D115)))</f>
        <v/>
      </c>
      <c r="BV121" s="279" t="str">
        <f ca="true">+IF(OFFSET('Water Data'!$E$27,0,10*ROW('Water Data'!E115))="","",OFFSET('Water Data'!$E$27,0,10*ROW('Water Data'!E115)))</f>
        <v/>
      </c>
      <c r="BW121" s="279" t="str">
        <f ca="true">+IF(OFFSET('Water Data'!$E$28,0,10*ROW('Water Data'!E115))="","",OFFSET('Water Data'!$E$28,0,10*ROW('Water Data'!E115)))</f>
        <v/>
      </c>
      <c r="BX121" s="279" t="str">
        <f ca="true">+IF(OFFSET('Water Data'!$E$29,0,10*ROW('Water Data'!E115))="","",OFFSET('Water Data'!$E$29,0,10*ROW('Water Data'!E115)))</f>
        <v/>
      </c>
      <c r="BY121" s="279" t="str">
        <f ca="true">+IF(OFFSET('Water Data'!$F$27,0,10*ROW('Water Data'!F115))="","",OFFSET('Water Data'!$F$27,0,10*ROW('Water Data'!F115)))</f>
        <v/>
      </c>
      <c r="BZ121" s="279" t="str">
        <f ca="true">+IF(OFFSET('Water Data'!$F$28,0,10*ROW('Water Data'!F115))="","",OFFSET('Water Data'!$F$28,0,10*ROW('Water Data'!F115)))</f>
        <v/>
      </c>
      <c r="CA121" s="279" t="str">
        <f ca="true">+IF(OFFSET('Water Data'!$F$29,0,10*ROW('Water Data'!F115))="","",OFFSET('Water Data'!$F$29,0,10*ROW('Water Data'!F115)))</f>
        <v/>
      </c>
      <c r="CB121" s="279" t="str">
        <f ca="true">+IF(OFFSET('Water Data'!$G$27,0,10*ROW('Water Data'!G115))="","",OFFSET('Water Data'!$G$27,0,10*ROW('Water Data'!G115)))</f>
        <v/>
      </c>
      <c r="CC121" s="279" t="str">
        <f ca="true">+IF(OFFSET('Water Data'!$G$28,0,10*ROW('Water Data'!G115))="","",OFFSET('Water Data'!$G$28,0,10*ROW('Water Data'!G115)))</f>
        <v/>
      </c>
      <c r="CD121" s="279" t="str">
        <f ca="true">+IF(OFFSET('Water Data'!$G$29,0,10*ROW('Water Data'!G115))="","",OFFSET('Water Data'!$G$29,0,10*ROW('Water Data'!G115)))</f>
        <v/>
      </c>
      <c r="CE121" s="279" t="str">
        <f ca="true">+IF(OFFSET('Water Data'!$H$27,0,10*ROW('Water Data'!H115))="","",OFFSET('Water Data'!$H$27,0,10*ROW('Water Data'!H115)))</f>
        <v/>
      </c>
      <c r="CF121" s="279" t="str">
        <f ca="true">+IF(OFFSET('Water Data'!$H$28,0,10*ROW('Water Data'!H115))="","",OFFSET('Water Data'!$H$28,0,10*ROW('Water Data'!H115)))</f>
        <v/>
      </c>
      <c r="CG121" s="279" t="str">
        <f ca="true">+IF(OFFSET('Water Data'!$H$29,0,10*ROW('Water Data'!H115))="","",OFFSET('Water Data'!$H$29,0,10*ROW('Water Data'!H115)))</f>
        <v/>
      </c>
      <c r="CH121" s="279" t="str">
        <f ca="true">+IF(OFFSET('Water Data'!$I$27,0,10*ROW('Water Data'!I115))="","",OFFSET('Water Data'!$I$27,0,10*ROW('Water Data'!I115)))</f>
        <v/>
      </c>
      <c r="CI121" s="279" t="str">
        <f ca="true">+IF(OFFSET('Water Data'!$I$28,0,10*ROW('Water Data'!I115))="","",OFFSET('Water Data'!$I$28,0,10*ROW('Water Data'!I115)))</f>
        <v/>
      </c>
      <c r="CJ121" s="279" t="str">
        <f ca="true">+IF(OFFSET('Water Data'!$I$29,0,10*ROW('Water Data'!I115))="","",OFFSET('Water Data'!$I$29,0,10*ROW('Water Data'!I115)))</f>
        <v/>
      </c>
      <c r="CK121" s="279" t="str">
        <f ca="true">+IF(OFFSET('Sanitation Data'!$D$28,0,10*ROW('Sanitation Data'!D115))="","",OFFSET('Sanitation Data'!$D$28,0,10*ROW('Sanitation Data'!D115)))</f>
        <v/>
      </c>
      <c r="CL121" s="279" t="str">
        <f ca="true">+IF(OFFSET('Sanitation Data'!$D$29,0,10*ROW('Sanitation Data'!D115))="","",OFFSET('Sanitation Data'!$D$29,0,10*ROW('Sanitation Data'!D115)))</f>
        <v/>
      </c>
      <c r="CM121" s="279" t="str">
        <f ca="true">+IF(OFFSET('Sanitation Data'!$D$30,0,10*ROW('Sanitation Data'!D115))="","",OFFSET('Sanitation Data'!$D$30,0,10*ROW('Sanitation Data'!D115)))</f>
        <v/>
      </c>
      <c r="CN121" s="279" t="str">
        <f ca="true">+IF(OFFSET('Sanitation Data'!$D$31,0,10*ROW('Sanitation Data'!D115))="","",OFFSET('Sanitation Data'!$D$31,0,10*ROW('Sanitation Data'!D115)))</f>
        <v/>
      </c>
      <c r="CO121" s="279" t="str">
        <f ca="true">+IF(OFFSET('Sanitation Data'!$D$32,0,10*ROW('Sanitation Data'!D115))="","",OFFSET('Sanitation Data'!$D$32,0,10*ROW('Sanitation Data'!D115)))</f>
        <v/>
      </c>
      <c r="CP121" s="279" t="str">
        <f ca="true">+IF(OFFSET('Sanitation Data'!$E$28,0,10*ROW('Sanitation Data'!E115))="","",OFFSET('Sanitation Data'!$E$28,0,10*ROW('Sanitation Data'!E115)))</f>
        <v/>
      </c>
      <c r="CQ121" s="279" t="str">
        <f ca="true">+IF(OFFSET('Sanitation Data'!$E$29,0,10*ROW('Sanitation Data'!E115))="","",OFFSET('Sanitation Data'!$E$29,0,10*ROW('Sanitation Data'!E115)))</f>
        <v/>
      </c>
      <c r="C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
        <f ca="true">+IF(OFFSET('Sanitation Data'!$E$32,0,10*ROW('Sanitation Data'!E115))="","",OFFSET('Sanitation Data'!$E$32,0,10*ROW('Sanitation Data'!E115)))</f>
        <v/>
      </c>
      <c r="CU121" s="279" t="str">
        <f ca="true">+IF(OFFSET('Sanitation Data'!$F$28,0,10*ROW('Sanitation Data'!F115))="","",OFFSET('Sanitation Data'!$F$28,0,10*ROW('Sanitation Data'!F115)))</f>
        <v/>
      </c>
      <c r="CV121" s="279" t="str">
        <f ca="true">+IF(OFFSET('Sanitation Data'!$F$29,0,10*ROW('Sanitation Data'!F115))="","",OFFSET('Sanitation Data'!$F$29,0,10*ROW('Sanitation Data'!F115)))</f>
        <v/>
      </c>
      <c r="CW121" s="279" t="str">
        <f ca="true">+IF(OFFSET('Sanitation Data'!$F$30,0,10*ROW('Sanitation Data'!F115))="","",OFFSET('Sanitation Data'!$F$30,0,10*ROW('Sanitation Data'!F115)))</f>
        <v/>
      </c>
      <c r="CX121" s="279" t="str">
        <f ca="true">+IF(OFFSET('Sanitation Data'!$F$31,0,10*ROW('Sanitation Data'!F115))="","",OFFSET('Sanitation Data'!$F$31,0,10*ROW('Sanitation Data'!F115)))</f>
        <v/>
      </c>
      <c r="CY121" s="279" t="str">
        <f ca="true">+IF(OFFSET('Sanitation Data'!$F$32,0,10*ROW('Sanitation Data'!F115))="","",OFFSET('Sanitation Data'!$F$32,0,10*ROW('Sanitation Data'!F115)))</f>
        <v/>
      </c>
      <c r="CZ121" s="279" t="str">
        <f ca="true">+IF(OFFSET('Sanitation Data'!$G$28,0,10*ROW('Sanitation Data'!G115))="","",OFFSET('Sanitation Data'!$G$28,0,10*ROW('Sanitation Data'!G115)))</f>
        <v/>
      </c>
      <c r="DA121" s="279" t="str">
        <f ca="true">+IF(OFFSET('Sanitation Data'!$G$29,0,10*ROW('Sanitation Data'!G115))="","",OFFSET('Sanitation Data'!$G$29,0,10*ROW('Sanitation Data'!G115)))</f>
        <v/>
      </c>
      <c r="DB121" s="279" t="str">
        <f ca="true">+IF(OFFSET('Sanitation Data'!$G$30,0,10*ROW('Sanitation Data'!G115))="","",OFFSET('Sanitation Data'!$G$30,0,10*ROW('Sanitation Data'!G115)))</f>
        <v/>
      </c>
      <c r="DC121" s="279" t="str">
        <f ca="true">+IF(OFFSET('Sanitation Data'!$G$31,0,10*ROW('Sanitation Data'!G115))="","",OFFSET('Sanitation Data'!$G$31,0,10*ROW('Sanitation Data'!G115)))</f>
        <v/>
      </c>
      <c r="DD121" s="279" t="str">
        <f ca="true">+IF(OFFSET('Sanitation Data'!$G$32,0,10*ROW('Sanitation Data'!G115))="","",OFFSET('Sanitation Data'!$G$32,0,10*ROW('Sanitation Data'!G115)))</f>
        <v/>
      </c>
      <c r="DE121" s="279" t="str">
        <f ca="true">+IF(OFFSET('Sanitation Data'!$H$28,0,10*ROW('Sanitation Data'!H115))="","",OFFSET('Sanitation Data'!$H$28,0,10*ROW('Sanitation Data'!H115)))</f>
        <v/>
      </c>
      <c r="DF121" s="279" t="str">
        <f ca="true">+IF(OFFSET('Sanitation Data'!$H$29,0,10*ROW('Sanitation Data'!H115))="","",OFFSET('Sanitation Data'!$H$29,0,10*ROW('Sanitation Data'!H115)))</f>
        <v/>
      </c>
      <c r="DG121" s="279" t="str">
        <f ca="true">+IF(OFFSET('Sanitation Data'!$H$30,0,10*ROW('Sanitation Data'!H115))="","",OFFSET('Sanitation Data'!$H$30,0,10*ROW('Sanitation Data'!H115)))</f>
        <v/>
      </c>
      <c r="DH121" s="279" t="str">
        <f ca="true">+IF(OFFSET('Sanitation Data'!$H$31,0,10*ROW('Sanitation Data'!H115))="","",OFFSET('Sanitation Data'!$H$31,0,10*ROW('Sanitation Data'!H115)))</f>
        <v/>
      </c>
      <c r="DI121" s="279" t="str">
        <f ca="true">+IF(OFFSET('Sanitation Data'!$H$32,0,10*ROW('Sanitation Data'!H115))="","",OFFSET('Sanitation Data'!$H$32,0,10*ROW('Sanitation Data'!H115)))</f>
        <v/>
      </c>
      <c r="DJ121" s="279" t="str">
        <f ca="true">+IF(OFFSET('Sanitation Data'!$I$28,0,10*ROW('Sanitation Data'!I115))="","",OFFSET('Sanitation Data'!$I$28,0,10*ROW('Sanitation Data'!I115)))</f>
        <v/>
      </c>
      <c r="DK121" s="279" t="str">
        <f ca="true">+IF(OFFSET('Sanitation Data'!$I$29,0,10*ROW('Sanitation Data'!I115))="","",OFFSET('Sanitation Data'!$I$29,0,10*ROW('Sanitation Data'!I115)))</f>
        <v/>
      </c>
      <c r="DL121" s="279" t="str">
        <f ca="true">+IF(OFFSET('Sanitation Data'!$I$30,0,10*ROW('Sanitation Data'!I115))="","",OFFSET('Sanitation Data'!$I$30,0,10*ROW('Sanitation Data'!I115)))</f>
        <v/>
      </c>
      <c r="DM121" s="279" t="str">
        <f ca="true">+IF(OFFSET('Sanitation Data'!$I$31,0,10*ROW('Sanitation Data'!I115))="","",OFFSET('Sanitation Data'!$I$31,0,10*ROW('Sanitation Data'!I115)))</f>
        <v/>
      </c>
      <c r="DN121" s="279" t="str">
        <f ca="true">+IF(OFFSET('Sanitation Data'!$I$32,0,10*ROW('Sanitation Data'!I115))="","",OFFSET('Sanitation Data'!$I$32,0,10*ROW('Sanitation Data'!I115)))</f>
        <v/>
      </c>
      <c r="DO121" s="279" t="str">
        <f ca="true">+IF(OFFSET('Hygiene Data'!$D$11,0,10*ROW('Hygiene Data'!D115))="","",OFFSET('Hygiene Data'!$D$11,0,10*ROW('Hygiene Data'!D115)))</f>
        <v/>
      </c>
      <c r="DP121" s="279" t="str">
        <f ca="true">+IF(OFFSET('Hygiene Data'!$D$12,0,10*ROW('Hygiene Data'!D115))="","",OFFSET('Hygiene Data'!$D$12,0,10*ROW('Hygiene Data'!D115)))</f>
        <v/>
      </c>
      <c r="DQ121" s="279" t="str">
        <f ca="true">+IF(OFFSET('Hygiene Data'!$D$13,0,10*ROW('Hygiene Data'!D115))="","",OFFSET('Hygiene Data'!$D$13,0,10*ROW('Hygiene Data'!D115)))</f>
        <v/>
      </c>
      <c r="DR121" s="279" t="str">
        <f ca="true">+IF(OFFSET('Hygiene Data'!$E$11,0,10*ROW('Hygiene Data'!E115))="","",OFFSET('Hygiene Data'!$E$11,0,10*ROW('Hygiene Data'!E115)))</f>
        <v/>
      </c>
      <c r="DS121" s="279" t="str">
        <f ca="true">+IF(OFFSET('Hygiene Data'!$E$12,0,10*ROW('Hygiene Data'!E115))="","",OFFSET('Hygiene Data'!$E$12,0,10*ROW('Hygiene Data'!E115)))</f>
        <v/>
      </c>
      <c r="DT121" s="279" t="str">
        <f ca="true">+IF(OFFSET('Hygiene Data'!$E$13,0,10*ROW('Hygiene Data'!E115))="","",OFFSET('Hygiene Data'!$E$13,0,10*ROW('Hygiene Data'!E115)))</f>
        <v/>
      </c>
      <c r="DU121" s="279" t="str">
        <f ca="true">+IF(OFFSET('Hygiene Data'!$F$11,0,10*ROW('Hygiene Data'!F115))="","",OFFSET('Hygiene Data'!$F$11,0,10*ROW('Hygiene Data'!F115)))</f>
        <v/>
      </c>
      <c r="DV121" s="279" t="str">
        <f ca="true">+IF(OFFSET('Hygiene Data'!$F$12,0,10*ROW('Hygiene Data'!F115))="","",OFFSET('Hygiene Data'!$F$12,0,10*ROW('Hygiene Data'!F115)))</f>
        <v/>
      </c>
      <c r="DW121" s="279" t="str">
        <f ca="true">+IF(OFFSET('Hygiene Data'!$F$13,0,10*ROW('Hygiene Data'!F115))="","",OFFSET('Hygiene Data'!$F$13,0,10*ROW('Hygiene Data'!F115)))</f>
        <v/>
      </c>
      <c r="DX121" s="279" t="str">
        <f ca="true">+IF(OFFSET('Hygiene Data'!$G$11,0,10*ROW('Hygiene Data'!G115))="","",OFFSET('Hygiene Data'!$G$11,0,10*ROW('Hygiene Data'!G115)))</f>
        <v/>
      </c>
      <c r="DY121" s="279" t="str">
        <f ca="true">+IF(OFFSET('Hygiene Data'!$G$12,0,10*ROW('Hygiene Data'!G115))="","",OFFSET('Hygiene Data'!$G$12,0,10*ROW('Hygiene Data'!G115)))</f>
        <v/>
      </c>
      <c r="DZ121" s="279" t="str">
        <f ca="true">+IF(OFFSET('Hygiene Data'!$G$13,0,10*ROW('Hygiene Data'!G115))="","",OFFSET('Hygiene Data'!$G$13,0,10*ROW('Hygiene Data'!G115)))</f>
        <v/>
      </c>
      <c r="EA121" s="279" t="str">
        <f ca="true">+IF(OFFSET('Hygiene Data'!$H$11,0,10*ROW('Hygiene Data'!H115))="","",OFFSET('Hygiene Data'!$H$11,0,10*ROW('Hygiene Data'!H115)))</f>
        <v/>
      </c>
      <c r="EB121" s="279" t="str">
        <f ca="true">+IF(OFFSET('Hygiene Data'!$H$12,0,10*ROW('Hygiene Data'!H115))="","",OFFSET('Hygiene Data'!$H$12,0,10*ROW('Hygiene Data'!H115)))</f>
        <v/>
      </c>
      <c r="EC121" s="279" t="str">
        <f ca="true">+IF(OFFSET('Hygiene Data'!$H$13,0,10*ROW('Hygiene Data'!H115))="","",OFFSET('Hygiene Data'!$H$13,0,10*ROW('Hygiene Data'!H115)))</f>
        <v/>
      </c>
      <c r="ED121" s="279" t="str">
        <f ca="true">+IF(OFFSET('Hygiene Data'!$I$11,0,10*ROW('Hygiene Data'!I115))="","",OFFSET('Hygiene Data'!$I$11,0,10*ROW('Hygiene Data'!I115)))</f>
        <v/>
      </c>
      <c r="EE121" s="279" t="str">
        <f ca="true">+IF(OFFSET('Hygiene Data'!$I$12,0,10*ROW('Hygiene Data'!I115))="","",OFFSET('Hygiene Data'!$I$12,0,10*ROW('Hygiene Data'!I115)))</f>
        <v/>
      </c>
      <c r="EF121" s="27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9"/>
      <c r="BS122" s="279" t="str">
        <f ca="true">+IF(OFFSET('Water Data'!$D$27,0,10*ROW('Water Data'!D116))="","",OFFSET('Water Data'!$D$27,0,10*ROW('Water Data'!D116)))</f>
        <v/>
      </c>
      <c r="BT122" s="279" t="str">
        <f ca="true">+IF(OFFSET('Water Data'!$D$28,0,10*ROW('Water Data'!D116))="","",OFFSET('Water Data'!$D$28,0,10*ROW('Water Data'!D116)))</f>
        <v/>
      </c>
      <c r="BU122" s="279" t="str">
        <f ca="true">+IF(OFFSET('Water Data'!$D$29,0,10*ROW('Water Data'!D116))="","",OFFSET('Water Data'!$D$29,0,10*ROW('Water Data'!D116)))</f>
        <v/>
      </c>
      <c r="BV122" s="279" t="str">
        <f ca="true">+IF(OFFSET('Water Data'!$E$27,0,10*ROW('Water Data'!E116))="","",OFFSET('Water Data'!$E$27,0,10*ROW('Water Data'!E116)))</f>
        <v/>
      </c>
      <c r="BW122" s="279" t="str">
        <f ca="true">+IF(OFFSET('Water Data'!$E$28,0,10*ROW('Water Data'!E116))="","",OFFSET('Water Data'!$E$28,0,10*ROW('Water Data'!E116)))</f>
        <v/>
      </c>
      <c r="BX122" s="279" t="str">
        <f ca="true">+IF(OFFSET('Water Data'!$E$29,0,10*ROW('Water Data'!E116))="","",OFFSET('Water Data'!$E$29,0,10*ROW('Water Data'!E116)))</f>
        <v/>
      </c>
      <c r="BY122" s="279" t="str">
        <f ca="true">+IF(OFFSET('Water Data'!$F$27,0,10*ROW('Water Data'!F116))="","",OFFSET('Water Data'!$F$27,0,10*ROW('Water Data'!F116)))</f>
        <v/>
      </c>
      <c r="BZ122" s="279" t="str">
        <f ca="true">+IF(OFFSET('Water Data'!$F$28,0,10*ROW('Water Data'!F116))="","",OFFSET('Water Data'!$F$28,0,10*ROW('Water Data'!F116)))</f>
        <v/>
      </c>
      <c r="CA122" s="279" t="str">
        <f ca="true">+IF(OFFSET('Water Data'!$F$29,0,10*ROW('Water Data'!F116))="","",OFFSET('Water Data'!$F$29,0,10*ROW('Water Data'!F116)))</f>
        <v/>
      </c>
      <c r="CB122" s="279" t="str">
        <f ca="true">+IF(OFFSET('Water Data'!$G$27,0,10*ROW('Water Data'!G116))="","",OFFSET('Water Data'!$G$27,0,10*ROW('Water Data'!G116)))</f>
        <v/>
      </c>
      <c r="CC122" s="279" t="str">
        <f ca="true">+IF(OFFSET('Water Data'!$G$28,0,10*ROW('Water Data'!G116))="","",OFFSET('Water Data'!$G$28,0,10*ROW('Water Data'!G116)))</f>
        <v/>
      </c>
      <c r="CD122" s="279" t="str">
        <f ca="true">+IF(OFFSET('Water Data'!$G$29,0,10*ROW('Water Data'!G116))="","",OFFSET('Water Data'!$G$29,0,10*ROW('Water Data'!G116)))</f>
        <v/>
      </c>
      <c r="CE122" s="279" t="str">
        <f ca="true">+IF(OFFSET('Water Data'!$H$27,0,10*ROW('Water Data'!H116))="","",OFFSET('Water Data'!$H$27,0,10*ROW('Water Data'!H116)))</f>
        <v/>
      </c>
      <c r="CF122" s="279" t="str">
        <f ca="true">+IF(OFFSET('Water Data'!$H$28,0,10*ROW('Water Data'!H116))="","",OFFSET('Water Data'!$H$28,0,10*ROW('Water Data'!H116)))</f>
        <v/>
      </c>
      <c r="CG122" s="279" t="str">
        <f ca="true">+IF(OFFSET('Water Data'!$H$29,0,10*ROW('Water Data'!H116))="","",OFFSET('Water Data'!$H$29,0,10*ROW('Water Data'!H116)))</f>
        <v/>
      </c>
      <c r="CH122" s="279" t="str">
        <f ca="true">+IF(OFFSET('Water Data'!$I$27,0,10*ROW('Water Data'!I116))="","",OFFSET('Water Data'!$I$27,0,10*ROW('Water Data'!I116)))</f>
        <v/>
      </c>
      <c r="CI122" s="279" t="str">
        <f ca="true">+IF(OFFSET('Water Data'!$I$28,0,10*ROW('Water Data'!I116))="","",OFFSET('Water Data'!$I$28,0,10*ROW('Water Data'!I116)))</f>
        <v/>
      </c>
      <c r="CJ122" s="279" t="str">
        <f ca="true">+IF(OFFSET('Water Data'!$I$29,0,10*ROW('Water Data'!I116))="","",OFFSET('Water Data'!$I$29,0,10*ROW('Water Data'!I116)))</f>
        <v/>
      </c>
      <c r="CK122" s="279" t="str">
        <f ca="true">+IF(OFFSET('Sanitation Data'!$D$28,0,10*ROW('Sanitation Data'!D116))="","",OFFSET('Sanitation Data'!$D$28,0,10*ROW('Sanitation Data'!D116)))</f>
        <v/>
      </c>
      <c r="CL122" s="279" t="str">
        <f ca="true">+IF(OFFSET('Sanitation Data'!$D$29,0,10*ROW('Sanitation Data'!D116))="","",OFFSET('Sanitation Data'!$D$29,0,10*ROW('Sanitation Data'!D116)))</f>
        <v/>
      </c>
      <c r="CM122" s="279" t="str">
        <f ca="true">+IF(OFFSET('Sanitation Data'!$D$30,0,10*ROW('Sanitation Data'!D116))="","",OFFSET('Sanitation Data'!$D$30,0,10*ROW('Sanitation Data'!D116)))</f>
        <v/>
      </c>
      <c r="CN122" s="279" t="str">
        <f ca="true">+IF(OFFSET('Sanitation Data'!$D$31,0,10*ROW('Sanitation Data'!D116))="","",OFFSET('Sanitation Data'!$D$31,0,10*ROW('Sanitation Data'!D116)))</f>
        <v/>
      </c>
      <c r="CO122" s="279" t="str">
        <f ca="true">+IF(OFFSET('Sanitation Data'!$D$32,0,10*ROW('Sanitation Data'!D116))="","",OFFSET('Sanitation Data'!$D$32,0,10*ROW('Sanitation Data'!D116)))</f>
        <v/>
      </c>
      <c r="CP122" s="279" t="str">
        <f ca="true">+IF(OFFSET('Sanitation Data'!$E$28,0,10*ROW('Sanitation Data'!E116))="","",OFFSET('Sanitation Data'!$E$28,0,10*ROW('Sanitation Data'!E116)))</f>
        <v/>
      </c>
      <c r="CQ122" s="279" t="str">
        <f ca="true">+IF(OFFSET('Sanitation Data'!$E$29,0,10*ROW('Sanitation Data'!E116))="","",OFFSET('Sanitation Data'!$E$29,0,10*ROW('Sanitation Data'!E116)))</f>
        <v/>
      </c>
      <c r="CR122" s="279" t="str">
        <f ca="true">+IF(OFFSET('Sanitation Data'!$E$30,0,10*ROW('Sanitation Data'!E116))="","",OFFSET('Sanitation Data'!$E$30,0,10*ROW('Sanitation Data'!E116)))</f>
        <v/>
      </c>
      <c r="CS122" s="279" t="str">
        <f ca="true">+IF(OFFSET('Sanitation Data'!$E$31,0,10*ROW('Sanitation Data'!E116))="","",OFFSET('Sanitation Data'!$E$31,0,10*ROW('Sanitation Data'!E116)))</f>
        <v/>
      </c>
      <c r="CT122" s="279" t="str">
        <f ca="true">+IF(OFFSET('Sanitation Data'!$E$32,0,10*ROW('Sanitation Data'!E116))="","",OFFSET('Sanitation Data'!$E$32,0,10*ROW('Sanitation Data'!E116)))</f>
        <v/>
      </c>
      <c r="CU122" s="279" t="str">
        <f ca="true">+IF(OFFSET('Sanitation Data'!$F$28,0,10*ROW('Sanitation Data'!F116))="","",OFFSET('Sanitation Data'!$F$28,0,10*ROW('Sanitation Data'!F116)))</f>
        <v/>
      </c>
      <c r="CV122" s="279" t="str">
        <f ca="true">+IF(OFFSET('Sanitation Data'!$F$29,0,10*ROW('Sanitation Data'!F116))="","",OFFSET('Sanitation Data'!$F$29,0,10*ROW('Sanitation Data'!F116)))</f>
        <v/>
      </c>
      <c r="CW122" s="279" t="str">
        <f ca="true">+IF(OFFSET('Sanitation Data'!$F$30,0,10*ROW('Sanitation Data'!F116))="","",OFFSET('Sanitation Data'!$F$30,0,10*ROW('Sanitation Data'!F116)))</f>
        <v/>
      </c>
      <c r="CX122" s="279" t="str">
        <f ca="true">+IF(OFFSET('Sanitation Data'!$F$31,0,10*ROW('Sanitation Data'!F116))="","",OFFSET('Sanitation Data'!$F$31,0,10*ROW('Sanitation Data'!F116)))</f>
        <v/>
      </c>
      <c r="CY122" s="279" t="str">
        <f ca="true">+IF(OFFSET('Sanitation Data'!$F$32,0,10*ROW('Sanitation Data'!F116))="","",OFFSET('Sanitation Data'!$F$32,0,10*ROW('Sanitation Data'!F116)))</f>
        <v/>
      </c>
      <c r="CZ122" s="279" t="str">
        <f ca="true">+IF(OFFSET('Sanitation Data'!$G$28,0,10*ROW('Sanitation Data'!G116))="","",OFFSET('Sanitation Data'!$G$28,0,10*ROW('Sanitation Data'!G116)))</f>
        <v/>
      </c>
      <c r="DA122" s="279" t="str">
        <f ca="true">+IF(OFFSET('Sanitation Data'!$G$29,0,10*ROW('Sanitation Data'!G116))="","",OFFSET('Sanitation Data'!$G$29,0,10*ROW('Sanitation Data'!G116)))</f>
        <v/>
      </c>
      <c r="DB122" s="279" t="str">
        <f ca="true">+IF(OFFSET('Sanitation Data'!$G$30,0,10*ROW('Sanitation Data'!G116))="","",OFFSET('Sanitation Data'!$G$30,0,10*ROW('Sanitation Data'!G116)))</f>
        <v/>
      </c>
      <c r="DC122" s="279" t="str">
        <f ca="true">+IF(OFFSET('Sanitation Data'!$G$31,0,10*ROW('Sanitation Data'!G116))="","",OFFSET('Sanitation Data'!$G$31,0,10*ROW('Sanitation Data'!G116)))</f>
        <v/>
      </c>
      <c r="DD122" s="279" t="str">
        <f ca="true">+IF(OFFSET('Sanitation Data'!$G$32,0,10*ROW('Sanitation Data'!G116))="","",OFFSET('Sanitation Data'!$G$32,0,10*ROW('Sanitation Data'!G116)))</f>
        <v/>
      </c>
      <c r="DE122" s="279" t="str">
        <f ca="true">+IF(OFFSET('Sanitation Data'!$H$28,0,10*ROW('Sanitation Data'!H116))="","",OFFSET('Sanitation Data'!$H$28,0,10*ROW('Sanitation Data'!H116)))</f>
        <v/>
      </c>
      <c r="DF122" s="279" t="str">
        <f ca="true">+IF(OFFSET('Sanitation Data'!$H$29,0,10*ROW('Sanitation Data'!H116))="","",OFFSET('Sanitation Data'!$H$29,0,10*ROW('Sanitation Data'!H116)))</f>
        <v/>
      </c>
      <c r="DG122" s="279" t="str">
        <f ca="true">+IF(OFFSET('Sanitation Data'!$H$30,0,10*ROW('Sanitation Data'!H116))="","",OFFSET('Sanitation Data'!$H$30,0,10*ROW('Sanitation Data'!H116)))</f>
        <v/>
      </c>
      <c r="DH122" s="279" t="str">
        <f ca="true">+IF(OFFSET('Sanitation Data'!$H$31,0,10*ROW('Sanitation Data'!H116))="","",OFFSET('Sanitation Data'!$H$31,0,10*ROW('Sanitation Data'!H116)))</f>
        <v/>
      </c>
      <c r="DI122" s="279" t="str">
        <f ca="true">+IF(OFFSET('Sanitation Data'!$H$32,0,10*ROW('Sanitation Data'!H116))="","",OFFSET('Sanitation Data'!$H$32,0,10*ROW('Sanitation Data'!H116)))</f>
        <v/>
      </c>
      <c r="DJ122" s="279" t="str">
        <f ca="true">+IF(OFFSET('Sanitation Data'!$I$28,0,10*ROW('Sanitation Data'!I116))="","",OFFSET('Sanitation Data'!$I$28,0,10*ROW('Sanitation Data'!I116)))</f>
        <v/>
      </c>
      <c r="DK122" s="279" t="str">
        <f ca="true">+IF(OFFSET('Sanitation Data'!$I$29,0,10*ROW('Sanitation Data'!I116))="","",OFFSET('Sanitation Data'!$I$29,0,10*ROW('Sanitation Data'!I116)))</f>
        <v/>
      </c>
      <c r="DL122" s="279" t="str">
        <f ca="true">+IF(OFFSET('Sanitation Data'!$I$30,0,10*ROW('Sanitation Data'!I116))="","",OFFSET('Sanitation Data'!$I$30,0,10*ROW('Sanitation Data'!I116)))</f>
        <v/>
      </c>
      <c r="DM122" s="279" t="str">
        <f ca="true">+IF(OFFSET('Sanitation Data'!$I$31,0,10*ROW('Sanitation Data'!I116))="","",OFFSET('Sanitation Data'!$I$31,0,10*ROW('Sanitation Data'!I116)))</f>
        <v/>
      </c>
      <c r="DN122" s="279" t="str">
        <f ca="true">+IF(OFFSET('Sanitation Data'!$I$32,0,10*ROW('Sanitation Data'!I116))="","",OFFSET('Sanitation Data'!$I$32,0,10*ROW('Sanitation Data'!I116)))</f>
        <v/>
      </c>
      <c r="DO122" s="279" t="str">
        <f ca="true">+IF(OFFSET('Hygiene Data'!$D$11,0,10*ROW('Hygiene Data'!D116))="","",OFFSET('Hygiene Data'!$D$11,0,10*ROW('Hygiene Data'!D116)))</f>
        <v/>
      </c>
      <c r="DP122" s="279" t="str">
        <f ca="true">+IF(OFFSET('Hygiene Data'!$D$12,0,10*ROW('Hygiene Data'!D116))="","",OFFSET('Hygiene Data'!$D$12,0,10*ROW('Hygiene Data'!D116)))</f>
        <v/>
      </c>
      <c r="DQ122" s="279" t="str">
        <f ca="true">+IF(OFFSET('Hygiene Data'!$D$13,0,10*ROW('Hygiene Data'!D116))="","",OFFSET('Hygiene Data'!$D$13,0,10*ROW('Hygiene Data'!D116)))</f>
        <v/>
      </c>
      <c r="DR122" s="279" t="str">
        <f ca="true">+IF(OFFSET('Hygiene Data'!$E$11,0,10*ROW('Hygiene Data'!E116))="","",OFFSET('Hygiene Data'!$E$11,0,10*ROW('Hygiene Data'!E116)))</f>
        <v/>
      </c>
      <c r="DS122" s="279" t="str">
        <f ca="true">+IF(OFFSET('Hygiene Data'!$E$12,0,10*ROW('Hygiene Data'!E116))="","",OFFSET('Hygiene Data'!$E$12,0,10*ROW('Hygiene Data'!E116)))</f>
        <v/>
      </c>
      <c r="DT122" s="279" t="str">
        <f ca="true">+IF(OFFSET('Hygiene Data'!$E$13,0,10*ROW('Hygiene Data'!E116))="","",OFFSET('Hygiene Data'!$E$13,0,10*ROW('Hygiene Data'!E116)))</f>
        <v/>
      </c>
      <c r="DU122" s="279" t="str">
        <f ca="true">+IF(OFFSET('Hygiene Data'!$F$11,0,10*ROW('Hygiene Data'!F116))="","",OFFSET('Hygiene Data'!$F$11,0,10*ROW('Hygiene Data'!F116)))</f>
        <v/>
      </c>
      <c r="DV122" s="279" t="str">
        <f ca="true">+IF(OFFSET('Hygiene Data'!$F$12,0,10*ROW('Hygiene Data'!F116))="","",OFFSET('Hygiene Data'!$F$12,0,10*ROW('Hygiene Data'!F116)))</f>
        <v/>
      </c>
      <c r="DW122" s="279" t="str">
        <f ca="true">+IF(OFFSET('Hygiene Data'!$F$13,0,10*ROW('Hygiene Data'!F116))="","",OFFSET('Hygiene Data'!$F$13,0,10*ROW('Hygiene Data'!F116)))</f>
        <v/>
      </c>
      <c r="DX122" s="279" t="str">
        <f ca="true">+IF(OFFSET('Hygiene Data'!$G$11,0,10*ROW('Hygiene Data'!G116))="","",OFFSET('Hygiene Data'!$G$11,0,10*ROW('Hygiene Data'!G116)))</f>
        <v/>
      </c>
      <c r="DY122" s="279" t="str">
        <f ca="true">+IF(OFFSET('Hygiene Data'!$G$12,0,10*ROW('Hygiene Data'!G116))="","",OFFSET('Hygiene Data'!$G$12,0,10*ROW('Hygiene Data'!G116)))</f>
        <v/>
      </c>
      <c r="DZ122" s="279" t="str">
        <f ca="true">+IF(OFFSET('Hygiene Data'!$G$13,0,10*ROW('Hygiene Data'!G116))="","",OFFSET('Hygiene Data'!$G$13,0,10*ROW('Hygiene Data'!G116)))</f>
        <v/>
      </c>
      <c r="EA122" s="279" t="str">
        <f ca="true">+IF(OFFSET('Hygiene Data'!$H$11,0,10*ROW('Hygiene Data'!H116))="","",OFFSET('Hygiene Data'!$H$11,0,10*ROW('Hygiene Data'!H116)))</f>
        <v/>
      </c>
      <c r="EB122" s="279" t="str">
        <f ca="true">+IF(OFFSET('Hygiene Data'!$H$12,0,10*ROW('Hygiene Data'!H116))="","",OFFSET('Hygiene Data'!$H$12,0,10*ROW('Hygiene Data'!H116)))</f>
        <v/>
      </c>
      <c r="EC122" s="279" t="str">
        <f ca="true">+IF(OFFSET('Hygiene Data'!$H$13,0,10*ROW('Hygiene Data'!H116))="","",OFFSET('Hygiene Data'!$H$13,0,10*ROW('Hygiene Data'!H116)))</f>
        <v/>
      </c>
      <c r="ED122" s="279" t="str">
        <f ca="true">+IF(OFFSET('Hygiene Data'!$I$11,0,10*ROW('Hygiene Data'!I116))="","",OFFSET('Hygiene Data'!$I$11,0,10*ROW('Hygiene Data'!I116)))</f>
        <v/>
      </c>
      <c r="EE122" s="279" t="str">
        <f ca="true">+IF(OFFSET('Hygiene Data'!$I$12,0,10*ROW('Hygiene Data'!I116))="","",OFFSET('Hygiene Data'!$I$12,0,10*ROW('Hygiene Data'!I116)))</f>
        <v/>
      </c>
      <c r="EF122" s="27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9"/>
      <c r="BS123" s="279" t="str">
        <f ca="true">+IF(OFFSET('Water Data'!$D$27,0,10*ROW('Water Data'!D117))="","",OFFSET('Water Data'!$D$27,0,10*ROW('Water Data'!D117)))</f>
        <v/>
      </c>
      <c r="BT123" s="279" t="str">
        <f ca="true">+IF(OFFSET('Water Data'!$D$28,0,10*ROW('Water Data'!D117))="","",OFFSET('Water Data'!$D$28,0,10*ROW('Water Data'!D117)))</f>
        <v/>
      </c>
      <c r="BU123" s="279" t="str">
        <f ca="true">+IF(OFFSET('Water Data'!$D$29,0,10*ROW('Water Data'!D117))="","",OFFSET('Water Data'!$D$29,0,10*ROW('Water Data'!D117)))</f>
        <v/>
      </c>
      <c r="BV123" s="279" t="str">
        <f ca="true">+IF(OFFSET('Water Data'!$E$27,0,10*ROW('Water Data'!E117))="","",OFFSET('Water Data'!$E$27,0,10*ROW('Water Data'!E117)))</f>
        <v/>
      </c>
      <c r="BW123" s="279" t="str">
        <f ca="true">+IF(OFFSET('Water Data'!$E$28,0,10*ROW('Water Data'!E117))="","",OFFSET('Water Data'!$E$28,0,10*ROW('Water Data'!E117)))</f>
        <v/>
      </c>
      <c r="BX123" s="279" t="str">
        <f ca="true">+IF(OFFSET('Water Data'!$E$29,0,10*ROW('Water Data'!E117))="","",OFFSET('Water Data'!$E$29,0,10*ROW('Water Data'!E117)))</f>
        <v/>
      </c>
      <c r="BY123" s="279" t="str">
        <f ca="true">+IF(OFFSET('Water Data'!$F$27,0,10*ROW('Water Data'!F117))="","",OFFSET('Water Data'!$F$27,0,10*ROW('Water Data'!F117)))</f>
        <v/>
      </c>
      <c r="BZ123" s="279" t="str">
        <f ca="true">+IF(OFFSET('Water Data'!$F$28,0,10*ROW('Water Data'!F117))="","",OFFSET('Water Data'!$F$28,0,10*ROW('Water Data'!F117)))</f>
        <v/>
      </c>
      <c r="CA123" s="279" t="str">
        <f ca="true">+IF(OFFSET('Water Data'!$F$29,0,10*ROW('Water Data'!F117))="","",OFFSET('Water Data'!$F$29,0,10*ROW('Water Data'!F117)))</f>
        <v/>
      </c>
      <c r="CB123" s="279" t="str">
        <f ca="true">+IF(OFFSET('Water Data'!$G$27,0,10*ROW('Water Data'!G117))="","",OFFSET('Water Data'!$G$27,0,10*ROW('Water Data'!G117)))</f>
        <v/>
      </c>
      <c r="CC123" s="279" t="str">
        <f ca="true">+IF(OFFSET('Water Data'!$G$28,0,10*ROW('Water Data'!G117))="","",OFFSET('Water Data'!$G$28,0,10*ROW('Water Data'!G117)))</f>
        <v/>
      </c>
      <c r="CD123" s="279" t="str">
        <f ca="true">+IF(OFFSET('Water Data'!$G$29,0,10*ROW('Water Data'!G117))="","",OFFSET('Water Data'!$G$29,0,10*ROW('Water Data'!G117)))</f>
        <v/>
      </c>
      <c r="CE123" s="279" t="str">
        <f ca="true">+IF(OFFSET('Water Data'!$H$27,0,10*ROW('Water Data'!H117))="","",OFFSET('Water Data'!$H$27,0,10*ROW('Water Data'!H117)))</f>
        <v/>
      </c>
      <c r="CF123" s="279" t="str">
        <f ca="true">+IF(OFFSET('Water Data'!$H$28,0,10*ROW('Water Data'!H117))="","",OFFSET('Water Data'!$H$28,0,10*ROW('Water Data'!H117)))</f>
        <v/>
      </c>
      <c r="CG123" s="279" t="str">
        <f ca="true">+IF(OFFSET('Water Data'!$H$29,0,10*ROW('Water Data'!H117))="","",OFFSET('Water Data'!$H$29,0,10*ROW('Water Data'!H117)))</f>
        <v/>
      </c>
      <c r="CH123" s="279" t="str">
        <f ca="true">+IF(OFFSET('Water Data'!$I$27,0,10*ROW('Water Data'!I117))="","",OFFSET('Water Data'!$I$27,0,10*ROW('Water Data'!I117)))</f>
        <v/>
      </c>
      <c r="CI123" s="279" t="str">
        <f ca="true">+IF(OFFSET('Water Data'!$I$28,0,10*ROW('Water Data'!I117))="","",OFFSET('Water Data'!$I$28,0,10*ROW('Water Data'!I117)))</f>
        <v/>
      </c>
      <c r="CJ123" s="279" t="str">
        <f ca="true">+IF(OFFSET('Water Data'!$I$29,0,10*ROW('Water Data'!I117))="","",OFFSET('Water Data'!$I$29,0,10*ROW('Water Data'!I117)))</f>
        <v/>
      </c>
      <c r="CK123" s="279" t="str">
        <f ca="true">+IF(OFFSET('Sanitation Data'!$D$28,0,10*ROW('Sanitation Data'!D117))="","",OFFSET('Sanitation Data'!$D$28,0,10*ROW('Sanitation Data'!D117)))</f>
        <v/>
      </c>
      <c r="CL123" s="279" t="str">
        <f ca="true">+IF(OFFSET('Sanitation Data'!$D$29,0,10*ROW('Sanitation Data'!D117))="","",OFFSET('Sanitation Data'!$D$29,0,10*ROW('Sanitation Data'!D117)))</f>
        <v/>
      </c>
      <c r="CM123" s="279" t="str">
        <f ca="true">+IF(OFFSET('Sanitation Data'!$D$30,0,10*ROW('Sanitation Data'!D117))="","",OFFSET('Sanitation Data'!$D$30,0,10*ROW('Sanitation Data'!D117)))</f>
        <v/>
      </c>
      <c r="CN123" s="279" t="str">
        <f ca="true">+IF(OFFSET('Sanitation Data'!$D$31,0,10*ROW('Sanitation Data'!D117))="","",OFFSET('Sanitation Data'!$D$31,0,10*ROW('Sanitation Data'!D117)))</f>
        <v/>
      </c>
      <c r="CO123" s="279" t="str">
        <f ca="true">+IF(OFFSET('Sanitation Data'!$D$32,0,10*ROW('Sanitation Data'!D117))="","",OFFSET('Sanitation Data'!$D$32,0,10*ROW('Sanitation Data'!D117)))</f>
        <v/>
      </c>
      <c r="CP123" s="279" t="str">
        <f ca="true">+IF(OFFSET('Sanitation Data'!$E$28,0,10*ROW('Sanitation Data'!E117))="","",OFFSET('Sanitation Data'!$E$28,0,10*ROW('Sanitation Data'!E117)))</f>
        <v/>
      </c>
      <c r="CQ123" s="279" t="str">
        <f ca="true">+IF(OFFSET('Sanitation Data'!$E$29,0,10*ROW('Sanitation Data'!E117))="","",OFFSET('Sanitation Data'!$E$29,0,10*ROW('Sanitation Data'!E117)))</f>
        <v/>
      </c>
      <c r="CR123" s="279" t="str">
        <f ca="true">+IF(OFFSET('Sanitation Data'!$E$30,0,10*ROW('Sanitation Data'!E117))="","",OFFSET('Sanitation Data'!$E$30,0,10*ROW('Sanitation Data'!E117)))</f>
        <v/>
      </c>
      <c r="CS123" s="279" t="str">
        <f ca="true">+IF(OFFSET('Sanitation Data'!$E$31,0,10*ROW('Sanitation Data'!E117))="","",OFFSET('Sanitation Data'!$E$31,0,10*ROW('Sanitation Data'!E117)))</f>
        <v/>
      </c>
      <c r="CT123" s="279" t="str">
        <f ca="true">+IF(OFFSET('Sanitation Data'!$E$32,0,10*ROW('Sanitation Data'!E117))="","",OFFSET('Sanitation Data'!$E$32,0,10*ROW('Sanitation Data'!E117)))</f>
        <v/>
      </c>
      <c r="CU123" s="279" t="str">
        <f ca="true">+IF(OFFSET('Sanitation Data'!$F$28,0,10*ROW('Sanitation Data'!F117))="","",OFFSET('Sanitation Data'!$F$28,0,10*ROW('Sanitation Data'!F117)))</f>
        <v/>
      </c>
      <c r="CV123" s="279" t="str">
        <f ca="true">+IF(OFFSET('Sanitation Data'!$F$29,0,10*ROW('Sanitation Data'!F117))="","",OFFSET('Sanitation Data'!$F$29,0,10*ROW('Sanitation Data'!F117)))</f>
        <v/>
      </c>
      <c r="CW123" s="279" t="str">
        <f ca="true">+IF(OFFSET('Sanitation Data'!$F$30,0,10*ROW('Sanitation Data'!F117))="","",OFFSET('Sanitation Data'!$F$30,0,10*ROW('Sanitation Data'!F117)))</f>
        <v/>
      </c>
      <c r="CX123" s="279" t="str">
        <f ca="true">+IF(OFFSET('Sanitation Data'!$F$31,0,10*ROW('Sanitation Data'!F117))="","",OFFSET('Sanitation Data'!$F$31,0,10*ROW('Sanitation Data'!F117)))</f>
        <v/>
      </c>
      <c r="CY123" s="279" t="str">
        <f ca="true">+IF(OFFSET('Sanitation Data'!$F$32,0,10*ROW('Sanitation Data'!F117))="","",OFFSET('Sanitation Data'!$F$32,0,10*ROW('Sanitation Data'!F117)))</f>
        <v/>
      </c>
      <c r="CZ123" s="279" t="str">
        <f ca="true">+IF(OFFSET('Sanitation Data'!$G$28,0,10*ROW('Sanitation Data'!G117))="","",OFFSET('Sanitation Data'!$G$28,0,10*ROW('Sanitation Data'!G117)))</f>
        <v/>
      </c>
      <c r="DA123" s="279" t="str">
        <f ca="true">+IF(OFFSET('Sanitation Data'!$G$29,0,10*ROW('Sanitation Data'!G117))="","",OFFSET('Sanitation Data'!$G$29,0,10*ROW('Sanitation Data'!G117)))</f>
        <v/>
      </c>
      <c r="DB123" s="279" t="str">
        <f ca="true">+IF(OFFSET('Sanitation Data'!$G$30,0,10*ROW('Sanitation Data'!G117))="","",OFFSET('Sanitation Data'!$G$30,0,10*ROW('Sanitation Data'!G117)))</f>
        <v/>
      </c>
      <c r="DC123" s="279" t="str">
        <f ca="true">+IF(OFFSET('Sanitation Data'!$G$31,0,10*ROW('Sanitation Data'!G117))="","",OFFSET('Sanitation Data'!$G$31,0,10*ROW('Sanitation Data'!G117)))</f>
        <v/>
      </c>
      <c r="DD123" s="279" t="str">
        <f ca="true">+IF(OFFSET('Sanitation Data'!$G$32,0,10*ROW('Sanitation Data'!G117))="","",OFFSET('Sanitation Data'!$G$32,0,10*ROW('Sanitation Data'!G117)))</f>
        <v/>
      </c>
      <c r="DE123" s="279" t="str">
        <f ca="true">+IF(OFFSET('Sanitation Data'!$H$28,0,10*ROW('Sanitation Data'!H117))="","",OFFSET('Sanitation Data'!$H$28,0,10*ROW('Sanitation Data'!H117)))</f>
        <v/>
      </c>
      <c r="DF123" s="279" t="str">
        <f ca="true">+IF(OFFSET('Sanitation Data'!$H$29,0,10*ROW('Sanitation Data'!H117))="","",OFFSET('Sanitation Data'!$H$29,0,10*ROW('Sanitation Data'!H117)))</f>
        <v/>
      </c>
      <c r="DG123" s="279" t="str">
        <f ca="true">+IF(OFFSET('Sanitation Data'!$H$30,0,10*ROW('Sanitation Data'!H117))="","",OFFSET('Sanitation Data'!$H$30,0,10*ROW('Sanitation Data'!H117)))</f>
        <v/>
      </c>
      <c r="DH123" s="279" t="str">
        <f ca="true">+IF(OFFSET('Sanitation Data'!$H$31,0,10*ROW('Sanitation Data'!H117))="","",OFFSET('Sanitation Data'!$H$31,0,10*ROW('Sanitation Data'!H117)))</f>
        <v/>
      </c>
      <c r="DI123" s="279" t="str">
        <f ca="true">+IF(OFFSET('Sanitation Data'!$H$32,0,10*ROW('Sanitation Data'!H117))="","",OFFSET('Sanitation Data'!$H$32,0,10*ROW('Sanitation Data'!H117)))</f>
        <v/>
      </c>
      <c r="DJ123" s="279" t="str">
        <f ca="true">+IF(OFFSET('Sanitation Data'!$I$28,0,10*ROW('Sanitation Data'!I117))="","",OFFSET('Sanitation Data'!$I$28,0,10*ROW('Sanitation Data'!I117)))</f>
        <v/>
      </c>
      <c r="DK123" s="279" t="str">
        <f ca="true">+IF(OFFSET('Sanitation Data'!$I$29,0,10*ROW('Sanitation Data'!I117))="","",OFFSET('Sanitation Data'!$I$29,0,10*ROW('Sanitation Data'!I117)))</f>
        <v/>
      </c>
      <c r="DL123" s="279" t="str">
        <f ca="true">+IF(OFFSET('Sanitation Data'!$I$30,0,10*ROW('Sanitation Data'!I117))="","",OFFSET('Sanitation Data'!$I$30,0,10*ROW('Sanitation Data'!I117)))</f>
        <v/>
      </c>
      <c r="DM123" s="279" t="str">
        <f ca="true">+IF(OFFSET('Sanitation Data'!$I$31,0,10*ROW('Sanitation Data'!I117))="","",OFFSET('Sanitation Data'!$I$31,0,10*ROW('Sanitation Data'!I117)))</f>
        <v/>
      </c>
      <c r="DN123" s="279" t="str">
        <f ca="true">+IF(OFFSET('Sanitation Data'!$I$32,0,10*ROW('Sanitation Data'!I117))="","",OFFSET('Sanitation Data'!$I$32,0,10*ROW('Sanitation Data'!I117)))</f>
        <v/>
      </c>
      <c r="DO123" s="279" t="str">
        <f ca="true">+IF(OFFSET('Hygiene Data'!$D$11,0,10*ROW('Hygiene Data'!D117))="","",OFFSET('Hygiene Data'!$D$11,0,10*ROW('Hygiene Data'!D117)))</f>
        <v/>
      </c>
      <c r="DP123" s="279" t="str">
        <f ca="true">+IF(OFFSET('Hygiene Data'!$D$12,0,10*ROW('Hygiene Data'!D117))="","",OFFSET('Hygiene Data'!$D$12,0,10*ROW('Hygiene Data'!D117)))</f>
        <v/>
      </c>
      <c r="DQ123" s="279" t="str">
        <f ca="true">+IF(OFFSET('Hygiene Data'!$D$13,0,10*ROW('Hygiene Data'!D117))="","",OFFSET('Hygiene Data'!$D$13,0,10*ROW('Hygiene Data'!D117)))</f>
        <v/>
      </c>
      <c r="DR123" s="279" t="str">
        <f ca="true">+IF(OFFSET('Hygiene Data'!$E$11,0,10*ROW('Hygiene Data'!E117))="","",OFFSET('Hygiene Data'!$E$11,0,10*ROW('Hygiene Data'!E117)))</f>
        <v/>
      </c>
      <c r="DS123" s="279" t="str">
        <f ca="true">+IF(OFFSET('Hygiene Data'!$E$12,0,10*ROW('Hygiene Data'!E117))="","",OFFSET('Hygiene Data'!$E$12,0,10*ROW('Hygiene Data'!E117)))</f>
        <v/>
      </c>
      <c r="DT123" s="279" t="str">
        <f ca="true">+IF(OFFSET('Hygiene Data'!$E$13,0,10*ROW('Hygiene Data'!E117))="","",OFFSET('Hygiene Data'!$E$13,0,10*ROW('Hygiene Data'!E117)))</f>
        <v/>
      </c>
      <c r="DU123" s="279" t="str">
        <f ca="true">+IF(OFFSET('Hygiene Data'!$F$11,0,10*ROW('Hygiene Data'!F117))="","",OFFSET('Hygiene Data'!$F$11,0,10*ROW('Hygiene Data'!F117)))</f>
        <v/>
      </c>
      <c r="DV123" s="279" t="str">
        <f ca="true">+IF(OFFSET('Hygiene Data'!$F$12,0,10*ROW('Hygiene Data'!F117))="","",OFFSET('Hygiene Data'!$F$12,0,10*ROW('Hygiene Data'!F117)))</f>
        <v/>
      </c>
      <c r="DW123" s="279" t="str">
        <f ca="true">+IF(OFFSET('Hygiene Data'!$F$13,0,10*ROW('Hygiene Data'!F117))="","",OFFSET('Hygiene Data'!$F$13,0,10*ROW('Hygiene Data'!F117)))</f>
        <v/>
      </c>
      <c r="DX123" s="279" t="str">
        <f ca="true">+IF(OFFSET('Hygiene Data'!$G$11,0,10*ROW('Hygiene Data'!G117))="","",OFFSET('Hygiene Data'!$G$11,0,10*ROW('Hygiene Data'!G117)))</f>
        <v/>
      </c>
      <c r="DY123" s="279" t="str">
        <f ca="true">+IF(OFFSET('Hygiene Data'!$G$12,0,10*ROW('Hygiene Data'!G117))="","",OFFSET('Hygiene Data'!$G$12,0,10*ROW('Hygiene Data'!G117)))</f>
        <v/>
      </c>
      <c r="DZ123" s="279" t="str">
        <f ca="true">+IF(OFFSET('Hygiene Data'!$G$13,0,10*ROW('Hygiene Data'!G117))="","",OFFSET('Hygiene Data'!$G$13,0,10*ROW('Hygiene Data'!G117)))</f>
        <v/>
      </c>
      <c r="EA123" s="279" t="str">
        <f ca="true">+IF(OFFSET('Hygiene Data'!$H$11,0,10*ROW('Hygiene Data'!H117))="","",OFFSET('Hygiene Data'!$H$11,0,10*ROW('Hygiene Data'!H117)))</f>
        <v/>
      </c>
      <c r="EB123" s="279" t="str">
        <f ca="true">+IF(OFFSET('Hygiene Data'!$H$12,0,10*ROW('Hygiene Data'!H117))="","",OFFSET('Hygiene Data'!$H$12,0,10*ROW('Hygiene Data'!H117)))</f>
        <v/>
      </c>
      <c r="EC123" s="279" t="str">
        <f ca="true">+IF(OFFSET('Hygiene Data'!$H$13,0,10*ROW('Hygiene Data'!H117))="","",OFFSET('Hygiene Data'!$H$13,0,10*ROW('Hygiene Data'!H117)))</f>
        <v/>
      </c>
      <c r="ED123" s="279" t="str">
        <f ca="true">+IF(OFFSET('Hygiene Data'!$I$11,0,10*ROW('Hygiene Data'!I117))="","",OFFSET('Hygiene Data'!$I$11,0,10*ROW('Hygiene Data'!I117)))</f>
        <v/>
      </c>
      <c r="EE123" s="279" t="str">
        <f ca="true">+IF(OFFSET('Hygiene Data'!$I$12,0,10*ROW('Hygiene Data'!I117))="","",OFFSET('Hygiene Data'!$I$12,0,10*ROW('Hygiene Data'!I117)))</f>
        <v/>
      </c>
      <c r="EF123" s="27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9"/>
      <c r="BS124" s="279" t="str">
        <f ca="true">+IF(OFFSET('Water Data'!$D$27,0,10*ROW('Water Data'!D118))="","",OFFSET('Water Data'!$D$27,0,10*ROW('Water Data'!D118)))</f>
        <v/>
      </c>
      <c r="BT124" s="279" t="str">
        <f ca="true">+IF(OFFSET('Water Data'!$D$28,0,10*ROW('Water Data'!D118))="","",OFFSET('Water Data'!$D$28,0,10*ROW('Water Data'!D118)))</f>
        <v/>
      </c>
      <c r="BU124" s="279" t="str">
        <f ca="true">+IF(OFFSET('Water Data'!$D$29,0,10*ROW('Water Data'!D118))="","",OFFSET('Water Data'!$D$29,0,10*ROW('Water Data'!D118)))</f>
        <v/>
      </c>
      <c r="BV124" s="279" t="str">
        <f ca="true">+IF(OFFSET('Water Data'!$E$27,0,10*ROW('Water Data'!E118))="","",OFFSET('Water Data'!$E$27,0,10*ROW('Water Data'!E118)))</f>
        <v/>
      </c>
      <c r="BW124" s="279" t="str">
        <f ca="true">+IF(OFFSET('Water Data'!$E$28,0,10*ROW('Water Data'!E118))="","",OFFSET('Water Data'!$E$28,0,10*ROW('Water Data'!E118)))</f>
        <v/>
      </c>
      <c r="BX124" s="279" t="str">
        <f ca="true">+IF(OFFSET('Water Data'!$E$29,0,10*ROW('Water Data'!E118))="","",OFFSET('Water Data'!$E$29,0,10*ROW('Water Data'!E118)))</f>
        <v/>
      </c>
      <c r="BY124" s="279" t="str">
        <f ca="true">+IF(OFFSET('Water Data'!$F$27,0,10*ROW('Water Data'!F118))="","",OFFSET('Water Data'!$F$27,0,10*ROW('Water Data'!F118)))</f>
        <v/>
      </c>
      <c r="BZ124" s="279" t="str">
        <f ca="true">+IF(OFFSET('Water Data'!$F$28,0,10*ROW('Water Data'!F118))="","",OFFSET('Water Data'!$F$28,0,10*ROW('Water Data'!F118)))</f>
        <v/>
      </c>
      <c r="CA124" s="279" t="str">
        <f ca="true">+IF(OFFSET('Water Data'!$F$29,0,10*ROW('Water Data'!F118))="","",OFFSET('Water Data'!$F$29,0,10*ROW('Water Data'!F118)))</f>
        <v/>
      </c>
      <c r="CB124" s="279" t="str">
        <f ca="true">+IF(OFFSET('Water Data'!$G$27,0,10*ROW('Water Data'!G118))="","",OFFSET('Water Data'!$G$27,0,10*ROW('Water Data'!G118)))</f>
        <v/>
      </c>
      <c r="CC124" s="279" t="str">
        <f ca="true">+IF(OFFSET('Water Data'!$G$28,0,10*ROW('Water Data'!G118))="","",OFFSET('Water Data'!$G$28,0,10*ROW('Water Data'!G118)))</f>
        <v/>
      </c>
      <c r="CD124" s="279" t="str">
        <f ca="true">+IF(OFFSET('Water Data'!$G$29,0,10*ROW('Water Data'!G118))="","",OFFSET('Water Data'!$G$29,0,10*ROW('Water Data'!G118)))</f>
        <v/>
      </c>
      <c r="CE124" s="279" t="str">
        <f ca="true">+IF(OFFSET('Water Data'!$H$27,0,10*ROW('Water Data'!H118))="","",OFFSET('Water Data'!$H$27,0,10*ROW('Water Data'!H118)))</f>
        <v/>
      </c>
      <c r="CF124" s="279" t="str">
        <f ca="true">+IF(OFFSET('Water Data'!$H$28,0,10*ROW('Water Data'!H118))="","",OFFSET('Water Data'!$H$28,0,10*ROW('Water Data'!H118)))</f>
        <v/>
      </c>
      <c r="CG124" s="279" t="str">
        <f ca="true">+IF(OFFSET('Water Data'!$H$29,0,10*ROW('Water Data'!H118))="","",OFFSET('Water Data'!$H$29,0,10*ROW('Water Data'!H118)))</f>
        <v/>
      </c>
      <c r="CH124" s="279" t="str">
        <f ca="true">+IF(OFFSET('Water Data'!$I$27,0,10*ROW('Water Data'!I118))="","",OFFSET('Water Data'!$I$27,0,10*ROW('Water Data'!I118)))</f>
        <v/>
      </c>
      <c r="CI124" s="279" t="str">
        <f ca="true">+IF(OFFSET('Water Data'!$I$28,0,10*ROW('Water Data'!I118))="","",OFFSET('Water Data'!$I$28,0,10*ROW('Water Data'!I118)))</f>
        <v/>
      </c>
      <c r="CJ124" s="279" t="str">
        <f ca="true">+IF(OFFSET('Water Data'!$I$29,0,10*ROW('Water Data'!I118))="","",OFFSET('Water Data'!$I$29,0,10*ROW('Water Data'!I118)))</f>
        <v/>
      </c>
      <c r="CK124" s="279" t="str">
        <f ca="true">+IF(OFFSET('Sanitation Data'!$D$28,0,10*ROW('Sanitation Data'!D118))="","",OFFSET('Sanitation Data'!$D$28,0,10*ROW('Sanitation Data'!D118)))</f>
        <v/>
      </c>
      <c r="CL124" s="279" t="str">
        <f ca="true">+IF(OFFSET('Sanitation Data'!$D$29,0,10*ROW('Sanitation Data'!D118))="","",OFFSET('Sanitation Data'!$D$29,0,10*ROW('Sanitation Data'!D118)))</f>
        <v/>
      </c>
      <c r="CM124" s="279" t="str">
        <f ca="true">+IF(OFFSET('Sanitation Data'!$D$30,0,10*ROW('Sanitation Data'!D118))="","",OFFSET('Sanitation Data'!$D$30,0,10*ROW('Sanitation Data'!D118)))</f>
        <v/>
      </c>
      <c r="CN124" s="279" t="str">
        <f ca="true">+IF(OFFSET('Sanitation Data'!$D$31,0,10*ROW('Sanitation Data'!D118))="","",OFFSET('Sanitation Data'!$D$31,0,10*ROW('Sanitation Data'!D118)))</f>
        <v/>
      </c>
      <c r="CO124" s="279" t="str">
        <f ca="true">+IF(OFFSET('Sanitation Data'!$D$32,0,10*ROW('Sanitation Data'!D118))="","",OFFSET('Sanitation Data'!$D$32,0,10*ROW('Sanitation Data'!D118)))</f>
        <v/>
      </c>
      <c r="CP124" s="279" t="str">
        <f ca="true">+IF(OFFSET('Sanitation Data'!$E$28,0,10*ROW('Sanitation Data'!E118))="","",OFFSET('Sanitation Data'!$E$28,0,10*ROW('Sanitation Data'!E118)))</f>
        <v/>
      </c>
      <c r="CQ124" s="279" t="str">
        <f ca="true">+IF(OFFSET('Sanitation Data'!$E$29,0,10*ROW('Sanitation Data'!E118))="","",OFFSET('Sanitation Data'!$E$29,0,10*ROW('Sanitation Data'!E118)))</f>
        <v/>
      </c>
      <c r="CR124" s="279" t="str">
        <f ca="true">+IF(OFFSET('Sanitation Data'!$E$30,0,10*ROW('Sanitation Data'!E118))="","",OFFSET('Sanitation Data'!$E$30,0,10*ROW('Sanitation Data'!E118)))</f>
        <v/>
      </c>
      <c r="CS124" s="279" t="str">
        <f ca="true">+IF(OFFSET('Sanitation Data'!$E$31,0,10*ROW('Sanitation Data'!E118))="","",OFFSET('Sanitation Data'!$E$31,0,10*ROW('Sanitation Data'!E118)))</f>
        <v/>
      </c>
      <c r="CT124" s="279" t="str">
        <f ca="true">+IF(OFFSET('Sanitation Data'!$E$32,0,10*ROW('Sanitation Data'!E118))="","",OFFSET('Sanitation Data'!$E$32,0,10*ROW('Sanitation Data'!E118)))</f>
        <v/>
      </c>
      <c r="CU124" s="279" t="str">
        <f ca="true">+IF(OFFSET('Sanitation Data'!$F$28,0,10*ROW('Sanitation Data'!F118))="","",OFFSET('Sanitation Data'!$F$28,0,10*ROW('Sanitation Data'!F118)))</f>
        <v/>
      </c>
      <c r="CV124" s="279" t="str">
        <f ca="true">+IF(OFFSET('Sanitation Data'!$F$29,0,10*ROW('Sanitation Data'!F118))="","",OFFSET('Sanitation Data'!$F$29,0,10*ROW('Sanitation Data'!F118)))</f>
        <v/>
      </c>
      <c r="CW124" s="279" t="str">
        <f ca="true">+IF(OFFSET('Sanitation Data'!$F$30,0,10*ROW('Sanitation Data'!F118))="","",OFFSET('Sanitation Data'!$F$30,0,10*ROW('Sanitation Data'!F118)))</f>
        <v/>
      </c>
      <c r="CX124" s="279" t="str">
        <f ca="true">+IF(OFFSET('Sanitation Data'!$F$31,0,10*ROW('Sanitation Data'!F118))="","",OFFSET('Sanitation Data'!$F$31,0,10*ROW('Sanitation Data'!F118)))</f>
        <v/>
      </c>
      <c r="CY124" s="279" t="str">
        <f ca="true">+IF(OFFSET('Sanitation Data'!$F$32,0,10*ROW('Sanitation Data'!F118))="","",OFFSET('Sanitation Data'!$F$32,0,10*ROW('Sanitation Data'!F118)))</f>
        <v/>
      </c>
      <c r="CZ124" s="279" t="str">
        <f ca="true">+IF(OFFSET('Sanitation Data'!$G$28,0,10*ROW('Sanitation Data'!G118))="","",OFFSET('Sanitation Data'!$G$28,0,10*ROW('Sanitation Data'!G118)))</f>
        <v/>
      </c>
      <c r="DA124" s="279" t="str">
        <f ca="true">+IF(OFFSET('Sanitation Data'!$G$29,0,10*ROW('Sanitation Data'!G118))="","",OFFSET('Sanitation Data'!$G$29,0,10*ROW('Sanitation Data'!G118)))</f>
        <v/>
      </c>
      <c r="DB124" s="279" t="str">
        <f ca="true">+IF(OFFSET('Sanitation Data'!$G$30,0,10*ROW('Sanitation Data'!G118))="","",OFFSET('Sanitation Data'!$G$30,0,10*ROW('Sanitation Data'!G118)))</f>
        <v/>
      </c>
      <c r="DC124" s="279" t="str">
        <f ca="true">+IF(OFFSET('Sanitation Data'!$G$31,0,10*ROW('Sanitation Data'!G118))="","",OFFSET('Sanitation Data'!$G$31,0,10*ROW('Sanitation Data'!G118)))</f>
        <v/>
      </c>
      <c r="DD124" s="279" t="str">
        <f ca="true">+IF(OFFSET('Sanitation Data'!$G$32,0,10*ROW('Sanitation Data'!G118))="","",OFFSET('Sanitation Data'!$G$32,0,10*ROW('Sanitation Data'!G118)))</f>
        <v/>
      </c>
      <c r="DE124" s="279" t="str">
        <f ca="true">+IF(OFFSET('Sanitation Data'!$H$28,0,10*ROW('Sanitation Data'!H118))="","",OFFSET('Sanitation Data'!$H$28,0,10*ROW('Sanitation Data'!H118)))</f>
        <v/>
      </c>
      <c r="DF124" s="279" t="str">
        <f ca="true">+IF(OFFSET('Sanitation Data'!$H$29,0,10*ROW('Sanitation Data'!H118))="","",OFFSET('Sanitation Data'!$H$29,0,10*ROW('Sanitation Data'!H118)))</f>
        <v/>
      </c>
      <c r="DG124" s="279" t="str">
        <f ca="true">+IF(OFFSET('Sanitation Data'!$H$30,0,10*ROW('Sanitation Data'!H118))="","",OFFSET('Sanitation Data'!$H$30,0,10*ROW('Sanitation Data'!H118)))</f>
        <v/>
      </c>
      <c r="DH124" s="279" t="str">
        <f ca="true">+IF(OFFSET('Sanitation Data'!$H$31,0,10*ROW('Sanitation Data'!H118))="","",OFFSET('Sanitation Data'!$H$31,0,10*ROW('Sanitation Data'!H118)))</f>
        <v/>
      </c>
      <c r="DI124" s="279" t="str">
        <f ca="true">+IF(OFFSET('Sanitation Data'!$H$32,0,10*ROW('Sanitation Data'!H118))="","",OFFSET('Sanitation Data'!$H$32,0,10*ROW('Sanitation Data'!H118)))</f>
        <v/>
      </c>
      <c r="DJ124" s="279" t="str">
        <f ca="true">+IF(OFFSET('Sanitation Data'!$I$28,0,10*ROW('Sanitation Data'!I118))="","",OFFSET('Sanitation Data'!$I$28,0,10*ROW('Sanitation Data'!I118)))</f>
        <v/>
      </c>
      <c r="DK124" s="279" t="str">
        <f ca="true">+IF(OFFSET('Sanitation Data'!$I$29,0,10*ROW('Sanitation Data'!I118))="","",OFFSET('Sanitation Data'!$I$29,0,10*ROW('Sanitation Data'!I118)))</f>
        <v/>
      </c>
      <c r="DL124" s="279" t="str">
        <f ca="true">+IF(OFFSET('Sanitation Data'!$I$30,0,10*ROW('Sanitation Data'!I118))="","",OFFSET('Sanitation Data'!$I$30,0,10*ROW('Sanitation Data'!I118)))</f>
        <v/>
      </c>
      <c r="DM124" s="279" t="str">
        <f ca="true">+IF(OFFSET('Sanitation Data'!$I$31,0,10*ROW('Sanitation Data'!I118))="","",OFFSET('Sanitation Data'!$I$31,0,10*ROW('Sanitation Data'!I118)))</f>
        <v/>
      </c>
      <c r="DN124" s="279" t="str">
        <f ca="true">+IF(OFFSET('Sanitation Data'!$I$32,0,10*ROW('Sanitation Data'!I118))="","",OFFSET('Sanitation Data'!$I$32,0,10*ROW('Sanitation Data'!I118)))</f>
        <v/>
      </c>
      <c r="DO124" s="279" t="str">
        <f ca="true">+IF(OFFSET('Hygiene Data'!$D$11,0,10*ROW('Hygiene Data'!D118))="","",OFFSET('Hygiene Data'!$D$11,0,10*ROW('Hygiene Data'!D118)))</f>
        <v/>
      </c>
      <c r="DP124" s="279" t="str">
        <f ca="true">+IF(OFFSET('Hygiene Data'!$D$12,0,10*ROW('Hygiene Data'!D118))="","",OFFSET('Hygiene Data'!$D$12,0,10*ROW('Hygiene Data'!D118)))</f>
        <v/>
      </c>
      <c r="DQ124" s="279" t="str">
        <f ca="true">+IF(OFFSET('Hygiene Data'!$D$13,0,10*ROW('Hygiene Data'!D118))="","",OFFSET('Hygiene Data'!$D$13,0,10*ROW('Hygiene Data'!D118)))</f>
        <v/>
      </c>
      <c r="DR124" s="279" t="str">
        <f ca="true">+IF(OFFSET('Hygiene Data'!$E$11,0,10*ROW('Hygiene Data'!E118))="","",OFFSET('Hygiene Data'!$E$11,0,10*ROW('Hygiene Data'!E118)))</f>
        <v/>
      </c>
      <c r="DS124" s="279" t="str">
        <f ca="true">+IF(OFFSET('Hygiene Data'!$E$12,0,10*ROW('Hygiene Data'!E118))="","",OFFSET('Hygiene Data'!$E$12,0,10*ROW('Hygiene Data'!E118)))</f>
        <v/>
      </c>
      <c r="DT124" s="279" t="str">
        <f ca="true">+IF(OFFSET('Hygiene Data'!$E$13,0,10*ROW('Hygiene Data'!E118))="","",OFFSET('Hygiene Data'!$E$13,0,10*ROW('Hygiene Data'!E118)))</f>
        <v/>
      </c>
      <c r="DU124" s="279" t="str">
        <f ca="true">+IF(OFFSET('Hygiene Data'!$F$11,0,10*ROW('Hygiene Data'!F118))="","",OFFSET('Hygiene Data'!$F$11,0,10*ROW('Hygiene Data'!F118)))</f>
        <v/>
      </c>
      <c r="DV124" s="279" t="str">
        <f ca="true">+IF(OFFSET('Hygiene Data'!$F$12,0,10*ROW('Hygiene Data'!F118))="","",OFFSET('Hygiene Data'!$F$12,0,10*ROW('Hygiene Data'!F118)))</f>
        <v/>
      </c>
      <c r="DW124" s="279" t="str">
        <f ca="true">+IF(OFFSET('Hygiene Data'!$F$13,0,10*ROW('Hygiene Data'!F118))="","",OFFSET('Hygiene Data'!$F$13,0,10*ROW('Hygiene Data'!F118)))</f>
        <v/>
      </c>
      <c r="DX124" s="279" t="str">
        <f ca="true">+IF(OFFSET('Hygiene Data'!$G$11,0,10*ROW('Hygiene Data'!G118))="","",OFFSET('Hygiene Data'!$G$11,0,10*ROW('Hygiene Data'!G118)))</f>
        <v/>
      </c>
      <c r="DY124" s="279" t="str">
        <f ca="true">+IF(OFFSET('Hygiene Data'!$G$12,0,10*ROW('Hygiene Data'!G118))="","",OFFSET('Hygiene Data'!$G$12,0,10*ROW('Hygiene Data'!G118)))</f>
        <v/>
      </c>
      <c r="DZ124" s="279" t="str">
        <f ca="true">+IF(OFFSET('Hygiene Data'!$G$13,0,10*ROW('Hygiene Data'!G118))="","",OFFSET('Hygiene Data'!$G$13,0,10*ROW('Hygiene Data'!G118)))</f>
        <v/>
      </c>
      <c r="EA124" s="279" t="str">
        <f ca="true">+IF(OFFSET('Hygiene Data'!$H$11,0,10*ROW('Hygiene Data'!H118))="","",OFFSET('Hygiene Data'!$H$11,0,10*ROW('Hygiene Data'!H118)))</f>
        <v/>
      </c>
      <c r="EB124" s="279" t="str">
        <f ca="true">+IF(OFFSET('Hygiene Data'!$H$12,0,10*ROW('Hygiene Data'!H118))="","",OFFSET('Hygiene Data'!$H$12,0,10*ROW('Hygiene Data'!H118)))</f>
        <v/>
      </c>
      <c r="EC124" s="279" t="str">
        <f ca="true">+IF(OFFSET('Hygiene Data'!$H$13,0,10*ROW('Hygiene Data'!H118))="","",OFFSET('Hygiene Data'!$H$13,0,10*ROW('Hygiene Data'!H118)))</f>
        <v/>
      </c>
      <c r="ED124" s="279" t="str">
        <f ca="true">+IF(OFFSET('Hygiene Data'!$I$11,0,10*ROW('Hygiene Data'!I118))="","",OFFSET('Hygiene Data'!$I$11,0,10*ROW('Hygiene Data'!I118)))</f>
        <v/>
      </c>
      <c r="EE124" s="279" t="str">
        <f ca="true">+IF(OFFSET('Hygiene Data'!$I$12,0,10*ROW('Hygiene Data'!I118))="","",OFFSET('Hygiene Data'!$I$12,0,10*ROW('Hygiene Data'!I118)))</f>
        <v/>
      </c>
      <c r="EF124" s="27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9"/>
      <c r="BS125" s="279" t="str">
        <f ca="true">+IF(OFFSET('Water Data'!$D$27,0,10*ROW('Water Data'!D119))="","",OFFSET('Water Data'!$D$27,0,10*ROW('Water Data'!D119)))</f>
        <v/>
      </c>
      <c r="BT125" s="279" t="str">
        <f ca="true">+IF(OFFSET('Water Data'!$D$28,0,10*ROW('Water Data'!D119))="","",OFFSET('Water Data'!$D$28,0,10*ROW('Water Data'!D119)))</f>
        <v/>
      </c>
      <c r="BU125" s="279" t="str">
        <f ca="true">+IF(OFFSET('Water Data'!$D$29,0,10*ROW('Water Data'!D119))="","",OFFSET('Water Data'!$D$29,0,10*ROW('Water Data'!D119)))</f>
        <v/>
      </c>
      <c r="BV125" s="279" t="str">
        <f ca="true">+IF(OFFSET('Water Data'!$E$27,0,10*ROW('Water Data'!E119))="","",OFFSET('Water Data'!$E$27,0,10*ROW('Water Data'!E119)))</f>
        <v/>
      </c>
      <c r="BW125" s="279" t="str">
        <f ca="true">+IF(OFFSET('Water Data'!$E$28,0,10*ROW('Water Data'!E119))="","",OFFSET('Water Data'!$E$28,0,10*ROW('Water Data'!E119)))</f>
        <v/>
      </c>
      <c r="BX125" s="279" t="str">
        <f ca="true">+IF(OFFSET('Water Data'!$E$29,0,10*ROW('Water Data'!E119))="","",OFFSET('Water Data'!$E$29,0,10*ROW('Water Data'!E119)))</f>
        <v/>
      </c>
      <c r="BY125" s="279" t="str">
        <f ca="true">+IF(OFFSET('Water Data'!$F$27,0,10*ROW('Water Data'!F119))="","",OFFSET('Water Data'!$F$27,0,10*ROW('Water Data'!F119)))</f>
        <v/>
      </c>
      <c r="BZ125" s="279" t="str">
        <f ca="true">+IF(OFFSET('Water Data'!$F$28,0,10*ROW('Water Data'!F119))="","",OFFSET('Water Data'!$F$28,0,10*ROW('Water Data'!F119)))</f>
        <v/>
      </c>
      <c r="CA125" s="279" t="str">
        <f ca="true">+IF(OFFSET('Water Data'!$F$29,0,10*ROW('Water Data'!F119))="","",OFFSET('Water Data'!$F$29,0,10*ROW('Water Data'!F119)))</f>
        <v/>
      </c>
      <c r="CB125" s="279" t="str">
        <f ca="true">+IF(OFFSET('Water Data'!$G$27,0,10*ROW('Water Data'!G119))="","",OFFSET('Water Data'!$G$27,0,10*ROW('Water Data'!G119)))</f>
        <v/>
      </c>
      <c r="CC125" s="279" t="str">
        <f ca="true">+IF(OFFSET('Water Data'!$G$28,0,10*ROW('Water Data'!G119))="","",OFFSET('Water Data'!$G$28,0,10*ROW('Water Data'!G119)))</f>
        <v/>
      </c>
      <c r="CD125" s="279" t="str">
        <f ca="true">+IF(OFFSET('Water Data'!$G$29,0,10*ROW('Water Data'!G119))="","",OFFSET('Water Data'!$G$29,0,10*ROW('Water Data'!G119)))</f>
        <v/>
      </c>
      <c r="CE125" s="279" t="str">
        <f ca="true">+IF(OFFSET('Water Data'!$H$27,0,10*ROW('Water Data'!H119))="","",OFFSET('Water Data'!$H$27,0,10*ROW('Water Data'!H119)))</f>
        <v/>
      </c>
      <c r="CF125" s="279" t="str">
        <f ca="true">+IF(OFFSET('Water Data'!$H$28,0,10*ROW('Water Data'!H119))="","",OFFSET('Water Data'!$H$28,0,10*ROW('Water Data'!H119)))</f>
        <v/>
      </c>
      <c r="CG125" s="279" t="str">
        <f ca="true">+IF(OFFSET('Water Data'!$H$29,0,10*ROW('Water Data'!H119))="","",OFFSET('Water Data'!$H$29,0,10*ROW('Water Data'!H119)))</f>
        <v/>
      </c>
      <c r="CH125" s="279" t="str">
        <f ca="true">+IF(OFFSET('Water Data'!$I$27,0,10*ROW('Water Data'!I119))="","",OFFSET('Water Data'!$I$27,0,10*ROW('Water Data'!I119)))</f>
        <v/>
      </c>
      <c r="CI125" s="279" t="str">
        <f ca="true">+IF(OFFSET('Water Data'!$I$28,0,10*ROW('Water Data'!I119))="","",OFFSET('Water Data'!$I$28,0,10*ROW('Water Data'!I119)))</f>
        <v/>
      </c>
      <c r="CJ125" s="279" t="str">
        <f ca="true">+IF(OFFSET('Water Data'!$I$29,0,10*ROW('Water Data'!I119))="","",OFFSET('Water Data'!$I$29,0,10*ROW('Water Data'!I119)))</f>
        <v/>
      </c>
      <c r="CK125" s="279" t="str">
        <f ca="true">+IF(OFFSET('Sanitation Data'!$D$28,0,10*ROW('Sanitation Data'!D119))="","",OFFSET('Sanitation Data'!$D$28,0,10*ROW('Sanitation Data'!D119)))</f>
        <v/>
      </c>
      <c r="CL125" s="279" t="str">
        <f ca="true">+IF(OFFSET('Sanitation Data'!$D$29,0,10*ROW('Sanitation Data'!D119))="","",OFFSET('Sanitation Data'!$D$29,0,10*ROW('Sanitation Data'!D119)))</f>
        <v/>
      </c>
      <c r="CM125" s="279" t="str">
        <f ca="true">+IF(OFFSET('Sanitation Data'!$D$30,0,10*ROW('Sanitation Data'!D119))="","",OFFSET('Sanitation Data'!$D$30,0,10*ROW('Sanitation Data'!D119)))</f>
        <v/>
      </c>
      <c r="CN125" s="279" t="str">
        <f ca="true">+IF(OFFSET('Sanitation Data'!$D$31,0,10*ROW('Sanitation Data'!D119))="","",OFFSET('Sanitation Data'!$D$31,0,10*ROW('Sanitation Data'!D119)))</f>
        <v/>
      </c>
      <c r="CO125" s="279" t="str">
        <f ca="true">+IF(OFFSET('Sanitation Data'!$D$32,0,10*ROW('Sanitation Data'!D119))="","",OFFSET('Sanitation Data'!$D$32,0,10*ROW('Sanitation Data'!D119)))</f>
        <v/>
      </c>
      <c r="CP125" s="279" t="str">
        <f ca="true">+IF(OFFSET('Sanitation Data'!$E$28,0,10*ROW('Sanitation Data'!E119))="","",OFFSET('Sanitation Data'!$E$28,0,10*ROW('Sanitation Data'!E119)))</f>
        <v/>
      </c>
      <c r="CQ125" s="279" t="str">
        <f ca="true">+IF(OFFSET('Sanitation Data'!$E$29,0,10*ROW('Sanitation Data'!E119))="","",OFFSET('Sanitation Data'!$E$29,0,10*ROW('Sanitation Data'!E119)))</f>
        <v/>
      </c>
      <c r="CR125" s="279" t="str">
        <f ca="true">+IF(OFFSET('Sanitation Data'!$E$30,0,10*ROW('Sanitation Data'!E119))="","",OFFSET('Sanitation Data'!$E$30,0,10*ROW('Sanitation Data'!E119)))</f>
        <v/>
      </c>
      <c r="CS125" s="279" t="str">
        <f ca="true">+IF(OFFSET('Sanitation Data'!$E$31,0,10*ROW('Sanitation Data'!E119))="","",OFFSET('Sanitation Data'!$E$31,0,10*ROW('Sanitation Data'!E119)))</f>
        <v/>
      </c>
      <c r="CT125" s="279" t="str">
        <f ca="true">+IF(OFFSET('Sanitation Data'!$E$32,0,10*ROW('Sanitation Data'!E119))="","",OFFSET('Sanitation Data'!$E$32,0,10*ROW('Sanitation Data'!E119)))</f>
        <v/>
      </c>
      <c r="CU125" s="279" t="str">
        <f ca="true">+IF(OFFSET('Sanitation Data'!$F$28,0,10*ROW('Sanitation Data'!F119))="","",OFFSET('Sanitation Data'!$F$28,0,10*ROW('Sanitation Data'!F119)))</f>
        <v/>
      </c>
      <c r="CV125" s="279" t="str">
        <f ca="true">+IF(OFFSET('Sanitation Data'!$F$29,0,10*ROW('Sanitation Data'!F119))="","",OFFSET('Sanitation Data'!$F$29,0,10*ROW('Sanitation Data'!F119)))</f>
        <v/>
      </c>
      <c r="CW125" s="279" t="str">
        <f ca="true">+IF(OFFSET('Sanitation Data'!$F$30,0,10*ROW('Sanitation Data'!F119))="","",OFFSET('Sanitation Data'!$F$30,0,10*ROW('Sanitation Data'!F119)))</f>
        <v/>
      </c>
      <c r="CX125" s="279" t="str">
        <f ca="true">+IF(OFFSET('Sanitation Data'!$F$31,0,10*ROW('Sanitation Data'!F119))="","",OFFSET('Sanitation Data'!$F$31,0,10*ROW('Sanitation Data'!F119)))</f>
        <v/>
      </c>
      <c r="CY125" s="279" t="str">
        <f ca="true">+IF(OFFSET('Sanitation Data'!$F$32,0,10*ROW('Sanitation Data'!F119))="","",OFFSET('Sanitation Data'!$F$32,0,10*ROW('Sanitation Data'!F119)))</f>
        <v/>
      </c>
      <c r="CZ125" s="279" t="str">
        <f ca="true">+IF(OFFSET('Sanitation Data'!$G$28,0,10*ROW('Sanitation Data'!G119))="","",OFFSET('Sanitation Data'!$G$28,0,10*ROW('Sanitation Data'!G119)))</f>
        <v/>
      </c>
      <c r="DA125" s="279" t="str">
        <f ca="true">+IF(OFFSET('Sanitation Data'!$G$29,0,10*ROW('Sanitation Data'!G119))="","",OFFSET('Sanitation Data'!$G$29,0,10*ROW('Sanitation Data'!G119)))</f>
        <v/>
      </c>
      <c r="DB125" s="279" t="str">
        <f ca="true">+IF(OFFSET('Sanitation Data'!$G$30,0,10*ROW('Sanitation Data'!G119))="","",OFFSET('Sanitation Data'!$G$30,0,10*ROW('Sanitation Data'!G119)))</f>
        <v/>
      </c>
      <c r="DC125" s="279" t="str">
        <f ca="true">+IF(OFFSET('Sanitation Data'!$G$31,0,10*ROW('Sanitation Data'!G119))="","",OFFSET('Sanitation Data'!$G$31,0,10*ROW('Sanitation Data'!G119)))</f>
        <v/>
      </c>
      <c r="DD125" s="279" t="str">
        <f ca="true">+IF(OFFSET('Sanitation Data'!$G$32,0,10*ROW('Sanitation Data'!G119))="","",OFFSET('Sanitation Data'!$G$32,0,10*ROW('Sanitation Data'!G119)))</f>
        <v/>
      </c>
      <c r="DE125" s="279" t="str">
        <f ca="true">+IF(OFFSET('Sanitation Data'!$H$28,0,10*ROW('Sanitation Data'!H119))="","",OFFSET('Sanitation Data'!$H$28,0,10*ROW('Sanitation Data'!H119)))</f>
        <v/>
      </c>
      <c r="DF125" s="279" t="str">
        <f ca="true">+IF(OFFSET('Sanitation Data'!$H$29,0,10*ROW('Sanitation Data'!H119))="","",OFFSET('Sanitation Data'!$H$29,0,10*ROW('Sanitation Data'!H119)))</f>
        <v/>
      </c>
      <c r="DG125" s="279" t="str">
        <f ca="true">+IF(OFFSET('Sanitation Data'!$H$30,0,10*ROW('Sanitation Data'!H119))="","",OFFSET('Sanitation Data'!$H$30,0,10*ROW('Sanitation Data'!H119)))</f>
        <v/>
      </c>
      <c r="DH125" s="279" t="str">
        <f ca="true">+IF(OFFSET('Sanitation Data'!$H$31,0,10*ROW('Sanitation Data'!H119))="","",OFFSET('Sanitation Data'!$H$31,0,10*ROW('Sanitation Data'!H119)))</f>
        <v/>
      </c>
      <c r="DI125" s="279" t="str">
        <f ca="true">+IF(OFFSET('Sanitation Data'!$H$32,0,10*ROW('Sanitation Data'!H119))="","",OFFSET('Sanitation Data'!$H$32,0,10*ROW('Sanitation Data'!H119)))</f>
        <v/>
      </c>
      <c r="DJ125" s="279" t="str">
        <f ca="true">+IF(OFFSET('Sanitation Data'!$I$28,0,10*ROW('Sanitation Data'!I119))="","",OFFSET('Sanitation Data'!$I$28,0,10*ROW('Sanitation Data'!I119)))</f>
        <v/>
      </c>
      <c r="DK125" s="279" t="str">
        <f ca="true">+IF(OFFSET('Sanitation Data'!$I$29,0,10*ROW('Sanitation Data'!I119))="","",OFFSET('Sanitation Data'!$I$29,0,10*ROW('Sanitation Data'!I119)))</f>
        <v/>
      </c>
      <c r="DL125" s="279" t="str">
        <f ca="true">+IF(OFFSET('Sanitation Data'!$I$30,0,10*ROW('Sanitation Data'!I119))="","",OFFSET('Sanitation Data'!$I$30,0,10*ROW('Sanitation Data'!I119)))</f>
        <v/>
      </c>
      <c r="DM125" s="279" t="str">
        <f ca="true">+IF(OFFSET('Sanitation Data'!$I$31,0,10*ROW('Sanitation Data'!I119))="","",OFFSET('Sanitation Data'!$I$31,0,10*ROW('Sanitation Data'!I119)))</f>
        <v/>
      </c>
      <c r="DN125" s="279" t="str">
        <f ca="true">+IF(OFFSET('Sanitation Data'!$I$32,0,10*ROW('Sanitation Data'!I119))="","",OFFSET('Sanitation Data'!$I$32,0,10*ROW('Sanitation Data'!I119)))</f>
        <v/>
      </c>
      <c r="DO125" s="279" t="str">
        <f ca="true">+IF(OFFSET('Hygiene Data'!$D$11,0,10*ROW('Hygiene Data'!D119))="","",OFFSET('Hygiene Data'!$D$11,0,10*ROW('Hygiene Data'!D119)))</f>
        <v/>
      </c>
      <c r="DP125" s="279" t="str">
        <f ca="true">+IF(OFFSET('Hygiene Data'!$D$12,0,10*ROW('Hygiene Data'!D119))="","",OFFSET('Hygiene Data'!$D$12,0,10*ROW('Hygiene Data'!D119)))</f>
        <v/>
      </c>
      <c r="DQ125" s="279" t="str">
        <f ca="true">+IF(OFFSET('Hygiene Data'!$D$13,0,10*ROW('Hygiene Data'!D119))="","",OFFSET('Hygiene Data'!$D$13,0,10*ROW('Hygiene Data'!D119)))</f>
        <v/>
      </c>
      <c r="DR125" s="279" t="str">
        <f ca="true">+IF(OFFSET('Hygiene Data'!$E$11,0,10*ROW('Hygiene Data'!E119))="","",OFFSET('Hygiene Data'!$E$11,0,10*ROW('Hygiene Data'!E119)))</f>
        <v/>
      </c>
      <c r="DS125" s="279" t="str">
        <f ca="true">+IF(OFFSET('Hygiene Data'!$E$12,0,10*ROW('Hygiene Data'!E119))="","",OFFSET('Hygiene Data'!$E$12,0,10*ROW('Hygiene Data'!E119)))</f>
        <v/>
      </c>
      <c r="DT125" s="279" t="str">
        <f ca="true">+IF(OFFSET('Hygiene Data'!$E$13,0,10*ROW('Hygiene Data'!E119))="","",OFFSET('Hygiene Data'!$E$13,0,10*ROW('Hygiene Data'!E119)))</f>
        <v/>
      </c>
      <c r="DU125" s="279" t="str">
        <f ca="true">+IF(OFFSET('Hygiene Data'!$F$11,0,10*ROW('Hygiene Data'!F119))="","",OFFSET('Hygiene Data'!$F$11,0,10*ROW('Hygiene Data'!F119)))</f>
        <v/>
      </c>
      <c r="DV125" s="279" t="str">
        <f ca="true">+IF(OFFSET('Hygiene Data'!$F$12,0,10*ROW('Hygiene Data'!F119))="","",OFFSET('Hygiene Data'!$F$12,0,10*ROW('Hygiene Data'!F119)))</f>
        <v/>
      </c>
      <c r="DW125" s="279" t="str">
        <f ca="true">+IF(OFFSET('Hygiene Data'!$F$13,0,10*ROW('Hygiene Data'!F119))="","",OFFSET('Hygiene Data'!$F$13,0,10*ROW('Hygiene Data'!F119)))</f>
        <v/>
      </c>
      <c r="DX125" s="279" t="str">
        <f ca="true">+IF(OFFSET('Hygiene Data'!$G$11,0,10*ROW('Hygiene Data'!G119))="","",OFFSET('Hygiene Data'!$G$11,0,10*ROW('Hygiene Data'!G119)))</f>
        <v/>
      </c>
      <c r="DY125" s="279" t="str">
        <f ca="true">+IF(OFFSET('Hygiene Data'!$G$12,0,10*ROW('Hygiene Data'!G119))="","",OFFSET('Hygiene Data'!$G$12,0,10*ROW('Hygiene Data'!G119)))</f>
        <v/>
      </c>
      <c r="DZ125" s="279" t="str">
        <f ca="true">+IF(OFFSET('Hygiene Data'!$G$13,0,10*ROW('Hygiene Data'!G119))="","",OFFSET('Hygiene Data'!$G$13,0,10*ROW('Hygiene Data'!G119)))</f>
        <v/>
      </c>
      <c r="EA125" s="279" t="str">
        <f ca="true">+IF(OFFSET('Hygiene Data'!$H$11,0,10*ROW('Hygiene Data'!H119))="","",OFFSET('Hygiene Data'!$H$11,0,10*ROW('Hygiene Data'!H119)))</f>
        <v/>
      </c>
      <c r="EB125" s="279" t="str">
        <f ca="true">+IF(OFFSET('Hygiene Data'!$H$12,0,10*ROW('Hygiene Data'!H119))="","",OFFSET('Hygiene Data'!$H$12,0,10*ROW('Hygiene Data'!H119)))</f>
        <v/>
      </c>
      <c r="EC125" s="279" t="str">
        <f ca="true">+IF(OFFSET('Hygiene Data'!$H$13,0,10*ROW('Hygiene Data'!H119))="","",OFFSET('Hygiene Data'!$H$13,0,10*ROW('Hygiene Data'!H119)))</f>
        <v/>
      </c>
      <c r="ED125" s="279" t="str">
        <f ca="true">+IF(OFFSET('Hygiene Data'!$I$11,0,10*ROW('Hygiene Data'!I119))="","",OFFSET('Hygiene Data'!$I$11,0,10*ROW('Hygiene Data'!I119)))</f>
        <v/>
      </c>
      <c r="EE125" s="279" t="str">
        <f ca="true">+IF(OFFSET('Hygiene Data'!$I$12,0,10*ROW('Hygiene Data'!I119))="","",OFFSET('Hygiene Data'!$I$12,0,10*ROW('Hygiene Data'!I119)))</f>
        <v/>
      </c>
      <c r="EF125" s="27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9"/>
      <c r="BS126" s="279" t="str">
        <f ca="true">+IF(OFFSET('Water Data'!$D$27,0,10*ROW('Water Data'!D120))="","",OFFSET('Water Data'!$D$27,0,10*ROW('Water Data'!D120)))</f>
        <v/>
      </c>
      <c r="BT126" s="279" t="str">
        <f ca="true">+IF(OFFSET('Water Data'!$D$28,0,10*ROW('Water Data'!D120))="","",OFFSET('Water Data'!$D$28,0,10*ROW('Water Data'!D120)))</f>
        <v/>
      </c>
      <c r="BU126" s="279" t="str">
        <f ca="true">+IF(OFFSET('Water Data'!$D$29,0,10*ROW('Water Data'!D120))="","",OFFSET('Water Data'!$D$29,0,10*ROW('Water Data'!D120)))</f>
        <v/>
      </c>
      <c r="BV126" s="279" t="str">
        <f ca="true">+IF(OFFSET('Water Data'!$E$27,0,10*ROW('Water Data'!E120))="","",OFFSET('Water Data'!$E$27,0,10*ROW('Water Data'!E120)))</f>
        <v/>
      </c>
      <c r="BW126" s="279" t="str">
        <f ca="true">+IF(OFFSET('Water Data'!$E$28,0,10*ROW('Water Data'!E120))="","",OFFSET('Water Data'!$E$28,0,10*ROW('Water Data'!E120)))</f>
        <v/>
      </c>
      <c r="BX126" s="279" t="str">
        <f ca="true">+IF(OFFSET('Water Data'!$E$29,0,10*ROW('Water Data'!E120))="","",OFFSET('Water Data'!$E$29,0,10*ROW('Water Data'!E120)))</f>
        <v/>
      </c>
      <c r="BY126" s="279" t="str">
        <f ca="true">+IF(OFFSET('Water Data'!$F$27,0,10*ROW('Water Data'!F120))="","",OFFSET('Water Data'!$F$27,0,10*ROW('Water Data'!F120)))</f>
        <v/>
      </c>
      <c r="BZ126" s="279" t="str">
        <f ca="true">+IF(OFFSET('Water Data'!$F$28,0,10*ROW('Water Data'!F120))="","",OFFSET('Water Data'!$F$28,0,10*ROW('Water Data'!F120)))</f>
        <v/>
      </c>
      <c r="CA126" s="279" t="str">
        <f ca="true">+IF(OFFSET('Water Data'!$F$29,0,10*ROW('Water Data'!F120))="","",OFFSET('Water Data'!$F$29,0,10*ROW('Water Data'!F120)))</f>
        <v/>
      </c>
      <c r="CB126" s="279" t="str">
        <f ca="true">+IF(OFFSET('Water Data'!$G$27,0,10*ROW('Water Data'!G120))="","",OFFSET('Water Data'!$G$27,0,10*ROW('Water Data'!G120)))</f>
        <v/>
      </c>
      <c r="CC126" s="279" t="str">
        <f ca="true">+IF(OFFSET('Water Data'!$G$28,0,10*ROW('Water Data'!G120))="","",OFFSET('Water Data'!$G$28,0,10*ROW('Water Data'!G120)))</f>
        <v/>
      </c>
      <c r="CD126" s="279" t="str">
        <f ca="true">+IF(OFFSET('Water Data'!$G$29,0,10*ROW('Water Data'!G120))="","",OFFSET('Water Data'!$G$29,0,10*ROW('Water Data'!G120)))</f>
        <v/>
      </c>
      <c r="CE126" s="279" t="str">
        <f ca="true">+IF(OFFSET('Water Data'!$H$27,0,10*ROW('Water Data'!H120))="","",OFFSET('Water Data'!$H$27,0,10*ROW('Water Data'!H120)))</f>
        <v/>
      </c>
      <c r="CF126" s="279" t="str">
        <f ca="true">+IF(OFFSET('Water Data'!$H$28,0,10*ROW('Water Data'!H120))="","",OFFSET('Water Data'!$H$28,0,10*ROW('Water Data'!H120)))</f>
        <v/>
      </c>
      <c r="CG126" s="279" t="str">
        <f ca="true">+IF(OFFSET('Water Data'!$H$29,0,10*ROW('Water Data'!H120))="","",OFFSET('Water Data'!$H$29,0,10*ROW('Water Data'!H120)))</f>
        <v/>
      </c>
      <c r="CH126" s="279" t="str">
        <f ca="true">+IF(OFFSET('Water Data'!$I$27,0,10*ROW('Water Data'!I120))="","",OFFSET('Water Data'!$I$27,0,10*ROW('Water Data'!I120)))</f>
        <v/>
      </c>
      <c r="CI126" s="279" t="str">
        <f ca="true">+IF(OFFSET('Water Data'!$I$28,0,10*ROW('Water Data'!I120))="","",OFFSET('Water Data'!$I$28,0,10*ROW('Water Data'!I120)))</f>
        <v/>
      </c>
      <c r="CJ126" s="279" t="str">
        <f ca="true">+IF(OFFSET('Water Data'!$I$29,0,10*ROW('Water Data'!I120))="","",OFFSET('Water Data'!$I$29,0,10*ROW('Water Data'!I120)))</f>
        <v/>
      </c>
      <c r="CK126" s="279" t="str">
        <f ca="true">+IF(OFFSET('Sanitation Data'!$D$28,0,10*ROW('Sanitation Data'!D120))="","",OFFSET('Sanitation Data'!$D$28,0,10*ROW('Sanitation Data'!D120)))</f>
        <v/>
      </c>
      <c r="CL126" s="279" t="str">
        <f ca="true">+IF(OFFSET('Sanitation Data'!$D$29,0,10*ROW('Sanitation Data'!D120))="","",OFFSET('Sanitation Data'!$D$29,0,10*ROW('Sanitation Data'!D120)))</f>
        <v/>
      </c>
      <c r="CM126" s="279" t="str">
        <f ca="true">+IF(OFFSET('Sanitation Data'!$D$30,0,10*ROW('Sanitation Data'!D120))="","",OFFSET('Sanitation Data'!$D$30,0,10*ROW('Sanitation Data'!D120)))</f>
        <v/>
      </c>
      <c r="CN126" s="279" t="str">
        <f ca="true">+IF(OFFSET('Sanitation Data'!$D$31,0,10*ROW('Sanitation Data'!D120))="","",OFFSET('Sanitation Data'!$D$31,0,10*ROW('Sanitation Data'!D120)))</f>
        <v/>
      </c>
      <c r="CO126" s="279" t="str">
        <f ca="true">+IF(OFFSET('Sanitation Data'!$D$32,0,10*ROW('Sanitation Data'!D120))="","",OFFSET('Sanitation Data'!$D$32,0,10*ROW('Sanitation Data'!D120)))</f>
        <v/>
      </c>
      <c r="CP126" s="279" t="str">
        <f ca="true">+IF(OFFSET('Sanitation Data'!$E$28,0,10*ROW('Sanitation Data'!E120))="","",OFFSET('Sanitation Data'!$E$28,0,10*ROW('Sanitation Data'!E120)))</f>
        <v/>
      </c>
      <c r="CQ126" s="279" t="str">
        <f ca="true">+IF(OFFSET('Sanitation Data'!$E$29,0,10*ROW('Sanitation Data'!E120))="","",OFFSET('Sanitation Data'!$E$29,0,10*ROW('Sanitation Data'!E120)))</f>
        <v/>
      </c>
      <c r="CR126" s="279" t="str">
        <f ca="true">+IF(OFFSET('Sanitation Data'!$E$30,0,10*ROW('Sanitation Data'!E120))="","",OFFSET('Sanitation Data'!$E$30,0,10*ROW('Sanitation Data'!E120)))</f>
        <v/>
      </c>
      <c r="CS126" s="279" t="str">
        <f ca="true">+IF(OFFSET('Sanitation Data'!$E$31,0,10*ROW('Sanitation Data'!E120))="","",OFFSET('Sanitation Data'!$E$31,0,10*ROW('Sanitation Data'!E120)))</f>
        <v/>
      </c>
      <c r="CT126" s="279" t="str">
        <f ca="true">+IF(OFFSET('Sanitation Data'!$E$32,0,10*ROW('Sanitation Data'!E120))="","",OFFSET('Sanitation Data'!$E$32,0,10*ROW('Sanitation Data'!E120)))</f>
        <v/>
      </c>
      <c r="CU126" s="279" t="str">
        <f ca="true">+IF(OFFSET('Sanitation Data'!$F$28,0,10*ROW('Sanitation Data'!F120))="","",OFFSET('Sanitation Data'!$F$28,0,10*ROW('Sanitation Data'!F120)))</f>
        <v/>
      </c>
      <c r="CV126" s="279" t="str">
        <f ca="true">+IF(OFFSET('Sanitation Data'!$F$29,0,10*ROW('Sanitation Data'!F120))="","",OFFSET('Sanitation Data'!$F$29,0,10*ROW('Sanitation Data'!F120)))</f>
        <v/>
      </c>
      <c r="CW126" s="279" t="str">
        <f ca="true">+IF(OFFSET('Sanitation Data'!$F$30,0,10*ROW('Sanitation Data'!F120))="","",OFFSET('Sanitation Data'!$F$30,0,10*ROW('Sanitation Data'!F120)))</f>
        <v/>
      </c>
      <c r="CX126" s="279" t="str">
        <f ca="true">+IF(OFFSET('Sanitation Data'!$F$31,0,10*ROW('Sanitation Data'!F120))="","",OFFSET('Sanitation Data'!$F$31,0,10*ROW('Sanitation Data'!F120)))</f>
        <v/>
      </c>
      <c r="CY126" s="279" t="str">
        <f ca="true">+IF(OFFSET('Sanitation Data'!$F$32,0,10*ROW('Sanitation Data'!F120))="","",OFFSET('Sanitation Data'!$F$32,0,10*ROW('Sanitation Data'!F120)))</f>
        <v/>
      </c>
      <c r="CZ126" s="279" t="str">
        <f ca="true">+IF(OFFSET('Sanitation Data'!$G$28,0,10*ROW('Sanitation Data'!G120))="","",OFFSET('Sanitation Data'!$G$28,0,10*ROW('Sanitation Data'!G120)))</f>
        <v/>
      </c>
      <c r="DA126" s="279" t="str">
        <f ca="true">+IF(OFFSET('Sanitation Data'!$G$29,0,10*ROW('Sanitation Data'!G120))="","",OFFSET('Sanitation Data'!$G$29,0,10*ROW('Sanitation Data'!G120)))</f>
        <v/>
      </c>
      <c r="DB126" s="279" t="str">
        <f ca="true">+IF(OFFSET('Sanitation Data'!$G$30,0,10*ROW('Sanitation Data'!G120))="","",OFFSET('Sanitation Data'!$G$30,0,10*ROW('Sanitation Data'!G120)))</f>
        <v/>
      </c>
      <c r="DC126" s="279" t="str">
        <f ca="true">+IF(OFFSET('Sanitation Data'!$G$31,0,10*ROW('Sanitation Data'!G120))="","",OFFSET('Sanitation Data'!$G$31,0,10*ROW('Sanitation Data'!G120)))</f>
        <v/>
      </c>
      <c r="DD126" s="279" t="str">
        <f ca="true">+IF(OFFSET('Sanitation Data'!$G$32,0,10*ROW('Sanitation Data'!G120))="","",OFFSET('Sanitation Data'!$G$32,0,10*ROW('Sanitation Data'!G120)))</f>
        <v/>
      </c>
      <c r="DE126" s="279" t="str">
        <f ca="true">+IF(OFFSET('Sanitation Data'!$H$28,0,10*ROW('Sanitation Data'!H120))="","",OFFSET('Sanitation Data'!$H$28,0,10*ROW('Sanitation Data'!H120)))</f>
        <v/>
      </c>
      <c r="DF126" s="279" t="str">
        <f ca="true">+IF(OFFSET('Sanitation Data'!$H$29,0,10*ROW('Sanitation Data'!H120))="","",OFFSET('Sanitation Data'!$H$29,0,10*ROW('Sanitation Data'!H120)))</f>
        <v/>
      </c>
      <c r="DG126" s="279" t="str">
        <f ca="true">+IF(OFFSET('Sanitation Data'!$H$30,0,10*ROW('Sanitation Data'!H120))="","",OFFSET('Sanitation Data'!$H$30,0,10*ROW('Sanitation Data'!H120)))</f>
        <v/>
      </c>
      <c r="DH126" s="279" t="str">
        <f ca="true">+IF(OFFSET('Sanitation Data'!$H$31,0,10*ROW('Sanitation Data'!H120))="","",OFFSET('Sanitation Data'!$H$31,0,10*ROW('Sanitation Data'!H120)))</f>
        <v/>
      </c>
      <c r="DI126" s="279" t="str">
        <f ca="true">+IF(OFFSET('Sanitation Data'!$H$32,0,10*ROW('Sanitation Data'!H120))="","",OFFSET('Sanitation Data'!$H$32,0,10*ROW('Sanitation Data'!H120)))</f>
        <v/>
      </c>
      <c r="DJ126" s="279" t="str">
        <f ca="true">+IF(OFFSET('Sanitation Data'!$I$28,0,10*ROW('Sanitation Data'!I120))="","",OFFSET('Sanitation Data'!$I$28,0,10*ROW('Sanitation Data'!I120)))</f>
        <v/>
      </c>
      <c r="DK126" s="279" t="str">
        <f ca="true">+IF(OFFSET('Sanitation Data'!$I$29,0,10*ROW('Sanitation Data'!I120))="","",OFFSET('Sanitation Data'!$I$29,0,10*ROW('Sanitation Data'!I120)))</f>
        <v/>
      </c>
      <c r="DL126" s="279" t="str">
        <f ca="true">+IF(OFFSET('Sanitation Data'!$I$30,0,10*ROW('Sanitation Data'!I120))="","",OFFSET('Sanitation Data'!$I$30,0,10*ROW('Sanitation Data'!I120)))</f>
        <v/>
      </c>
      <c r="DM126" s="279" t="str">
        <f ca="true">+IF(OFFSET('Sanitation Data'!$I$31,0,10*ROW('Sanitation Data'!I120))="","",OFFSET('Sanitation Data'!$I$31,0,10*ROW('Sanitation Data'!I120)))</f>
        <v/>
      </c>
      <c r="DN126" s="279" t="str">
        <f ca="true">+IF(OFFSET('Sanitation Data'!$I$32,0,10*ROW('Sanitation Data'!I120))="","",OFFSET('Sanitation Data'!$I$32,0,10*ROW('Sanitation Data'!I120)))</f>
        <v/>
      </c>
      <c r="DO126" s="279" t="str">
        <f ca="true">+IF(OFFSET('Hygiene Data'!$D$11,0,10*ROW('Hygiene Data'!D120))="","",OFFSET('Hygiene Data'!$D$11,0,10*ROW('Hygiene Data'!D120)))</f>
        <v/>
      </c>
      <c r="DP126" s="279" t="str">
        <f ca="true">+IF(OFFSET('Hygiene Data'!$D$12,0,10*ROW('Hygiene Data'!D120))="","",OFFSET('Hygiene Data'!$D$12,0,10*ROW('Hygiene Data'!D120)))</f>
        <v/>
      </c>
      <c r="DQ126" s="279" t="str">
        <f ca="true">+IF(OFFSET('Hygiene Data'!$D$13,0,10*ROW('Hygiene Data'!D120))="","",OFFSET('Hygiene Data'!$D$13,0,10*ROW('Hygiene Data'!D120)))</f>
        <v/>
      </c>
      <c r="DR126" s="279" t="str">
        <f ca="true">+IF(OFFSET('Hygiene Data'!$E$11,0,10*ROW('Hygiene Data'!E120))="","",OFFSET('Hygiene Data'!$E$11,0,10*ROW('Hygiene Data'!E120)))</f>
        <v/>
      </c>
      <c r="DS126" s="279" t="str">
        <f ca="true">+IF(OFFSET('Hygiene Data'!$E$12,0,10*ROW('Hygiene Data'!E120))="","",OFFSET('Hygiene Data'!$E$12,0,10*ROW('Hygiene Data'!E120)))</f>
        <v/>
      </c>
      <c r="DT126" s="279" t="str">
        <f ca="true">+IF(OFFSET('Hygiene Data'!$E$13,0,10*ROW('Hygiene Data'!E120))="","",OFFSET('Hygiene Data'!$E$13,0,10*ROW('Hygiene Data'!E120)))</f>
        <v/>
      </c>
      <c r="DU126" s="279" t="str">
        <f ca="true">+IF(OFFSET('Hygiene Data'!$F$11,0,10*ROW('Hygiene Data'!F120))="","",OFFSET('Hygiene Data'!$F$11,0,10*ROW('Hygiene Data'!F120)))</f>
        <v/>
      </c>
      <c r="DV126" s="279" t="str">
        <f ca="true">+IF(OFFSET('Hygiene Data'!$F$12,0,10*ROW('Hygiene Data'!F120))="","",OFFSET('Hygiene Data'!$F$12,0,10*ROW('Hygiene Data'!F120)))</f>
        <v/>
      </c>
      <c r="DW126" s="279" t="str">
        <f ca="true">+IF(OFFSET('Hygiene Data'!$F$13,0,10*ROW('Hygiene Data'!F120))="","",OFFSET('Hygiene Data'!$F$13,0,10*ROW('Hygiene Data'!F120)))</f>
        <v/>
      </c>
      <c r="DX126" s="279" t="str">
        <f ca="true">+IF(OFFSET('Hygiene Data'!$G$11,0,10*ROW('Hygiene Data'!G120))="","",OFFSET('Hygiene Data'!$G$11,0,10*ROW('Hygiene Data'!G120)))</f>
        <v/>
      </c>
      <c r="DY126" s="279" t="str">
        <f ca="true">+IF(OFFSET('Hygiene Data'!$G$12,0,10*ROW('Hygiene Data'!G120))="","",OFFSET('Hygiene Data'!$G$12,0,10*ROW('Hygiene Data'!G120)))</f>
        <v/>
      </c>
      <c r="DZ126" s="279" t="str">
        <f ca="true">+IF(OFFSET('Hygiene Data'!$G$13,0,10*ROW('Hygiene Data'!G120))="","",OFFSET('Hygiene Data'!$G$13,0,10*ROW('Hygiene Data'!G120)))</f>
        <v/>
      </c>
      <c r="EA126" s="279" t="str">
        <f ca="true">+IF(OFFSET('Hygiene Data'!$H$11,0,10*ROW('Hygiene Data'!H120))="","",OFFSET('Hygiene Data'!$H$11,0,10*ROW('Hygiene Data'!H120)))</f>
        <v/>
      </c>
      <c r="EB126" s="279" t="str">
        <f ca="true">+IF(OFFSET('Hygiene Data'!$H$12,0,10*ROW('Hygiene Data'!H120))="","",OFFSET('Hygiene Data'!$H$12,0,10*ROW('Hygiene Data'!H120)))</f>
        <v/>
      </c>
      <c r="EC126" s="279" t="str">
        <f ca="true">+IF(OFFSET('Hygiene Data'!$H$13,0,10*ROW('Hygiene Data'!H120))="","",OFFSET('Hygiene Data'!$H$13,0,10*ROW('Hygiene Data'!H120)))</f>
        <v/>
      </c>
      <c r="ED126" s="279" t="str">
        <f ca="true">+IF(OFFSET('Hygiene Data'!$I$11,0,10*ROW('Hygiene Data'!I120))="","",OFFSET('Hygiene Data'!$I$11,0,10*ROW('Hygiene Data'!I120)))</f>
        <v/>
      </c>
      <c r="EE126" s="279" t="str">
        <f ca="true">+IF(OFFSET('Hygiene Data'!$I$12,0,10*ROW('Hygiene Data'!I120))="","",OFFSET('Hygiene Data'!$I$12,0,10*ROW('Hygiene Data'!I120)))</f>
        <v/>
      </c>
      <c r="EF126" s="27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9"/>
      <c r="BS127" s="279" t="str">
        <f ca="true">+IF(OFFSET('Water Data'!$D$27,0,10*ROW('Water Data'!D121))="","",OFFSET('Water Data'!$D$27,0,10*ROW('Water Data'!D121)))</f>
        <v/>
      </c>
      <c r="BT127" s="279" t="str">
        <f ca="true">+IF(OFFSET('Water Data'!$D$28,0,10*ROW('Water Data'!D121))="","",OFFSET('Water Data'!$D$28,0,10*ROW('Water Data'!D121)))</f>
        <v/>
      </c>
      <c r="BU127" s="279" t="str">
        <f ca="true">+IF(OFFSET('Water Data'!$D$29,0,10*ROW('Water Data'!D121))="","",OFFSET('Water Data'!$D$29,0,10*ROW('Water Data'!D121)))</f>
        <v/>
      </c>
      <c r="BV127" s="279" t="str">
        <f ca="true">+IF(OFFSET('Water Data'!$E$27,0,10*ROW('Water Data'!E121))="","",OFFSET('Water Data'!$E$27,0,10*ROW('Water Data'!E121)))</f>
        <v/>
      </c>
      <c r="BW127" s="279" t="str">
        <f ca="true">+IF(OFFSET('Water Data'!$E$28,0,10*ROW('Water Data'!E121))="","",OFFSET('Water Data'!$E$28,0,10*ROW('Water Data'!E121)))</f>
        <v/>
      </c>
      <c r="BX127" s="279" t="str">
        <f ca="true">+IF(OFFSET('Water Data'!$E$29,0,10*ROW('Water Data'!E121))="","",OFFSET('Water Data'!$E$29,0,10*ROW('Water Data'!E121)))</f>
        <v/>
      </c>
      <c r="BY127" s="279" t="str">
        <f ca="true">+IF(OFFSET('Water Data'!$F$27,0,10*ROW('Water Data'!F121))="","",OFFSET('Water Data'!$F$27,0,10*ROW('Water Data'!F121)))</f>
        <v/>
      </c>
      <c r="BZ127" s="279" t="str">
        <f ca="true">+IF(OFFSET('Water Data'!$F$28,0,10*ROW('Water Data'!F121))="","",OFFSET('Water Data'!$F$28,0,10*ROW('Water Data'!F121)))</f>
        <v/>
      </c>
      <c r="CA127" s="279" t="str">
        <f ca="true">+IF(OFFSET('Water Data'!$F$29,0,10*ROW('Water Data'!F121))="","",OFFSET('Water Data'!$F$29,0,10*ROW('Water Data'!F121)))</f>
        <v/>
      </c>
      <c r="CB127" s="279" t="str">
        <f ca="true">+IF(OFFSET('Water Data'!$G$27,0,10*ROW('Water Data'!G121))="","",OFFSET('Water Data'!$G$27,0,10*ROW('Water Data'!G121)))</f>
        <v/>
      </c>
      <c r="CC127" s="279" t="str">
        <f ca="true">+IF(OFFSET('Water Data'!$G$28,0,10*ROW('Water Data'!G121))="","",OFFSET('Water Data'!$G$28,0,10*ROW('Water Data'!G121)))</f>
        <v/>
      </c>
      <c r="CD127" s="279" t="str">
        <f ca="true">+IF(OFFSET('Water Data'!$G$29,0,10*ROW('Water Data'!G121))="","",OFFSET('Water Data'!$G$29,0,10*ROW('Water Data'!G121)))</f>
        <v/>
      </c>
      <c r="CE127" s="279" t="str">
        <f ca="true">+IF(OFFSET('Water Data'!$H$27,0,10*ROW('Water Data'!H121))="","",OFFSET('Water Data'!$H$27,0,10*ROW('Water Data'!H121)))</f>
        <v/>
      </c>
      <c r="CF127" s="279" t="str">
        <f ca="true">+IF(OFFSET('Water Data'!$H$28,0,10*ROW('Water Data'!H121))="","",OFFSET('Water Data'!$H$28,0,10*ROW('Water Data'!H121)))</f>
        <v/>
      </c>
      <c r="CG127" s="279" t="str">
        <f ca="true">+IF(OFFSET('Water Data'!$H$29,0,10*ROW('Water Data'!H121))="","",OFFSET('Water Data'!$H$29,0,10*ROW('Water Data'!H121)))</f>
        <v/>
      </c>
      <c r="CH127" s="279" t="str">
        <f ca="true">+IF(OFFSET('Water Data'!$I$27,0,10*ROW('Water Data'!I121))="","",OFFSET('Water Data'!$I$27,0,10*ROW('Water Data'!I121)))</f>
        <v/>
      </c>
      <c r="CI127" s="279" t="str">
        <f ca="true">+IF(OFFSET('Water Data'!$I$28,0,10*ROW('Water Data'!I121))="","",OFFSET('Water Data'!$I$28,0,10*ROW('Water Data'!I121)))</f>
        <v/>
      </c>
      <c r="CJ127" s="279" t="str">
        <f ca="true">+IF(OFFSET('Water Data'!$I$29,0,10*ROW('Water Data'!I121))="","",OFFSET('Water Data'!$I$29,0,10*ROW('Water Data'!I121)))</f>
        <v/>
      </c>
      <c r="CK127" s="279" t="str">
        <f ca="true">+IF(OFFSET('Sanitation Data'!$D$28,0,10*ROW('Sanitation Data'!D121))="","",OFFSET('Sanitation Data'!$D$28,0,10*ROW('Sanitation Data'!D121)))</f>
        <v/>
      </c>
      <c r="CL127" s="279" t="str">
        <f ca="true">+IF(OFFSET('Sanitation Data'!$D$29,0,10*ROW('Sanitation Data'!D121))="","",OFFSET('Sanitation Data'!$D$29,0,10*ROW('Sanitation Data'!D121)))</f>
        <v/>
      </c>
      <c r="CM127" s="279" t="str">
        <f ca="true">+IF(OFFSET('Sanitation Data'!$D$30,0,10*ROW('Sanitation Data'!D121))="","",OFFSET('Sanitation Data'!$D$30,0,10*ROW('Sanitation Data'!D121)))</f>
        <v/>
      </c>
      <c r="CN127" s="279" t="str">
        <f ca="true">+IF(OFFSET('Sanitation Data'!$D$31,0,10*ROW('Sanitation Data'!D121))="","",OFFSET('Sanitation Data'!$D$31,0,10*ROW('Sanitation Data'!D121)))</f>
        <v/>
      </c>
      <c r="CO127" s="279" t="str">
        <f ca="true">+IF(OFFSET('Sanitation Data'!$D$32,0,10*ROW('Sanitation Data'!D121))="","",OFFSET('Sanitation Data'!$D$32,0,10*ROW('Sanitation Data'!D121)))</f>
        <v/>
      </c>
      <c r="CP127" s="279" t="str">
        <f ca="true">+IF(OFFSET('Sanitation Data'!$E$28,0,10*ROW('Sanitation Data'!E121))="","",OFFSET('Sanitation Data'!$E$28,0,10*ROW('Sanitation Data'!E121)))</f>
        <v/>
      </c>
      <c r="CQ127" s="279" t="str">
        <f ca="true">+IF(OFFSET('Sanitation Data'!$E$29,0,10*ROW('Sanitation Data'!E121))="","",OFFSET('Sanitation Data'!$E$29,0,10*ROW('Sanitation Data'!E121)))</f>
        <v/>
      </c>
      <c r="CR127" s="279" t="str">
        <f ca="true">+IF(OFFSET('Sanitation Data'!$E$30,0,10*ROW('Sanitation Data'!E121))="","",OFFSET('Sanitation Data'!$E$30,0,10*ROW('Sanitation Data'!E121)))</f>
        <v/>
      </c>
      <c r="CS127" s="279" t="str">
        <f ca="true">+IF(OFFSET('Sanitation Data'!$E$31,0,10*ROW('Sanitation Data'!E121))="","",OFFSET('Sanitation Data'!$E$31,0,10*ROW('Sanitation Data'!E121)))</f>
        <v/>
      </c>
      <c r="CT127" s="279" t="str">
        <f ca="true">+IF(OFFSET('Sanitation Data'!$E$32,0,10*ROW('Sanitation Data'!E121))="","",OFFSET('Sanitation Data'!$E$32,0,10*ROW('Sanitation Data'!E121)))</f>
        <v/>
      </c>
      <c r="CU127" s="279" t="str">
        <f ca="true">+IF(OFFSET('Sanitation Data'!$F$28,0,10*ROW('Sanitation Data'!F121))="","",OFFSET('Sanitation Data'!$F$28,0,10*ROW('Sanitation Data'!F121)))</f>
        <v/>
      </c>
      <c r="CV127" s="279" t="str">
        <f ca="true">+IF(OFFSET('Sanitation Data'!$F$29,0,10*ROW('Sanitation Data'!F121))="","",OFFSET('Sanitation Data'!$F$29,0,10*ROW('Sanitation Data'!F121)))</f>
        <v/>
      </c>
      <c r="CW127" s="279" t="str">
        <f ca="true">+IF(OFFSET('Sanitation Data'!$F$30,0,10*ROW('Sanitation Data'!F121))="","",OFFSET('Sanitation Data'!$F$30,0,10*ROW('Sanitation Data'!F121)))</f>
        <v/>
      </c>
      <c r="CX127" s="279" t="str">
        <f ca="true">+IF(OFFSET('Sanitation Data'!$F$31,0,10*ROW('Sanitation Data'!F121))="","",OFFSET('Sanitation Data'!$F$31,0,10*ROW('Sanitation Data'!F121)))</f>
        <v/>
      </c>
      <c r="CY127" s="279" t="str">
        <f ca="true">+IF(OFFSET('Sanitation Data'!$F$32,0,10*ROW('Sanitation Data'!F121))="","",OFFSET('Sanitation Data'!$F$32,0,10*ROW('Sanitation Data'!F121)))</f>
        <v/>
      </c>
      <c r="CZ127" s="279" t="str">
        <f ca="true">+IF(OFFSET('Sanitation Data'!$G$28,0,10*ROW('Sanitation Data'!G121))="","",OFFSET('Sanitation Data'!$G$28,0,10*ROW('Sanitation Data'!G121)))</f>
        <v/>
      </c>
      <c r="DA127" s="279" t="str">
        <f ca="true">+IF(OFFSET('Sanitation Data'!$G$29,0,10*ROW('Sanitation Data'!G121))="","",OFFSET('Sanitation Data'!$G$29,0,10*ROW('Sanitation Data'!G121)))</f>
        <v/>
      </c>
      <c r="DB127" s="279" t="str">
        <f ca="true">+IF(OFFSET('Sanitation Data'!$G$30,0,10*ROW('Sanitation Data'!G121))="","",OFFSET('Sanitation Data'!$G$30,0,10*ROW('Sanitation Data'!G121)))</f>
        <v/>
      </c>
      <c r="DC127" s="279" t="str">
        <f ca="true">+IF(OFFSET('Sanitation Data'!$G$31,0,10*ROW('Sanitation Data'!G121))="","",OFFSET('Sanitation Data'!$G$31,0,10*ROW('Sanitation Data'!G121)))</f>
        <v/>
      </c>
      <c r="DD127" s="279" t="str">
        <f ca="true">+IF(OFFSET('Sanitation Data'!$G$32,0,10*ROW('Sanitation Data'!G121))="","",OFFSET('Sanitation Data'!$G$32,0,10*ROW('Sanitation Data'!G121)))</f>
        <v/>
      </c>
      <c r="DE127" s="279" t="str">
        <f ca="true">+IF(OFFSET('Sanitation Data'!$H$28,0,10*ROW('Sanitation Data'!H121))="","",OFFSET('Sanitation Data'!$H$28,0,10*ROW('Sanitation Data'!H121)))</f>
        <v/>
      </c>
      <c r="DF127" s="279" t="str">
        <f ca="true">+IF(OFFSET('Sanitation Data'!$H$29,0,10*ROW('Sanitation Data'!H121))="","",OFFSET('Sanitation Data'!$H$29,0,10*ROW('Sanitation Data'!H121)))</f>
        <v/>
      </c>
      <c r="DG127" s="279" t="str">
        <f ca="true">+IF(OFFSET('Sanitation Data'!$H$30,0,10*ROW('Sanitation Data'!H121))="","",OFFSET('Sanitation Data'!$H$30,0,10*ROW('Sanitation Data'!H121)))</f>
        <v/>
      </c>
      <c r="DH127" s="279" t="str">
        <f ca="true">+IF(OFFSET('Sanitation Data'!$H$31,0,10*ROW('Sanitation Data'!H121))="","",OFFSET('Sanitation Data'!$H$31,0,10*ROW('Sanitation Data'!H121)))</f>
        <v/>
      </c>
      <c r="DI127" s="279" t="str">
        <f ca="true">+IF(OFFSET('Sanitation Data'!$H$32,0,10*ROW('Sanitation Data'!H121))="","",OFFSET('Sanitation Data'!$H$32,0,10*ROW('Sanitation Data'!H121)))</f>
        <v/>
      </c>
      <c r="DJ127" s="279" t="str">
        <f ca="true">+IF(OFFSET('Sanitation Data'!$I$28,0,10*ROW('Sanitation Data'!I121))="","",OFFSET('Sanitation Data'!$I$28,0,10*ROW('Sanitation Data'!I121)))</f>
        <v/>
      </c>
      <c r="DK127" s="279" t="str">
        <f ca="true">+IF(OFFSET('Sanitation Data'!$I$29,0,10*ROW('Sanitation Data'!I121))="","",OFFSET('Sanitation Data'!$I$29,0,10*ROW('Sanitation Data'!I121)))</f>
        <v/>
      </c>
      <c r="DL127" s="279" t="str">
        <f ca="true">+IF(OFFSET('Sanitation Data'!$I$30,0,10*ROW('Sanitation Data'!I121))="","",OFFSET('Sanitation Data'!$I$30,0,10*ROW('Sanitation Data'!I121)))</f>
        <v/>
      </c>
      <c r="DM127" s="279" t="str">
        <f ca="true">+IF(OFFSET('Sanitation Data'!$I$31,0,10*ROW('Sanitation Data'!I121))="","",OFFSET('Sanitation Data'!$I$31,0,10*ROW('Sanitation Data'!I121)))</f>
        <v/>
      </c>
      <c r="DN127" s="279" t="str">
        <f ca="true">+IF(OFFSET('Sanitation Data'!$I$32,0,10*ROW('Sanitation Data'!I121))="","",OFFSET('Sanitation Data'!$I$32,0,10*ROW('Sanitation Data'!I121)))</f>
        <v/>
      </c>
      <c r="DO127" s="279" t="str">
        <f ca="true">+IF(OFFSET('Hygiene Data'!$D$11,0,10*ROW('Hygiene Data'!D121))="","",OFFSET('Hygiene Data'!$D$11,0,10*ROW('Hygiene Data'!D121)))</f>
        <v/>
      </c>
      <c r="DP127" s="279" t="str">
        <f ca="true">+IF(OFFSET('Hygiene Data'!$D$12,0,10*ROW('Hygiene Data'!D121))="","",OFFSET('Hygiene Data'!$D$12,0,10*ROW('Hygiene Data'!D121)))</f>
        <v/>
      </c>
      <c r="DQ127" s="279" t="str">
        <f ca="true">+IF(OFFSET('Hygiene Data'!$D$13,0,10*ROW('Hygiene Data'!D121))="","",OFFSET('Hygiene Data'!$D$13,0,10*ROW('Hygiene Data'!D121)))</f>
        <v/>
      </c>
      <c r="DR127" s="279" t="str">
        <f ca="true">+IF(OFFSET('Hygiene Data'!$E$11,0,10*ROW('Hygiene Data'!E121))="","",OFFSET('Hygiene Data'!$E$11,0,10*ROW('Hygiene Data'!E121)))</f>
        <v/>
      </c>
      <c r="DS127" s="279" t="str">
        <f ca="true">+IF(OFFSET('Hygiene Data'!$E$12,0,10*ROW('Hygiene Data'!E121))="","",OFFSET('Hygiene Data'!$E$12,0,10*ROW('Hygiene Data'!E121)))</f>
        <v/>
      </c>
      <c r="DT127" s="279" t="str">
        <f ca="true">+IF(OFFSET('Hygiene Data'!$E$13,0,10*ROW('Hygiene Data'!E121))="","",OFFSET('Hygiene Data'!$E$13,0,10*ROW('Hygiene Data'!E121)))</f>
        <v/>
      </c>
      <c r="DU127" s="279" t="str">
        <f ca="true">+IF(OFFSET('Hygiene Data'!$F$11,0,10*ROW('Hygiene Data'!F121))="","",OFFSET('Hygiene Data'!$F$11,0,10*ROW('Hygiene Data'!F121)))</f>
        <v/>
      </c>
      <c r="DV127" s="279" t="str">
        <f ca="true">+IF(OFFSET('Hygiene Data'!$F$12,0,10*ROW('Hygiene Data'!F121))="","",OFFSET('Hygiene Data'!$F$12,0,10*ROW('Hygiene Data'!F121)))</f>
        <v/>
      </c>
      <c r="DW127" s="279" t="str">
        <f ca="true">+IF(OFFSET('Hygiene Data'!$F$13,0,10*ROW('Hygiene Data'!F121))="","",OFFSET('Hygiene Data'!$F$13,0,10*ROW('Hygiene Data'!F121)))</f>
        <v/>
      </c>
      <c r="DX127" s="279" t="str">
        <f ca="true">+IF(OFFSET('Hygiene Data'!$G$11,0,10*ROW('Hygiene Data'!G121))="","",OFFSET('Hygiene Data'!$G$11,0,10*ROW('Hygiene Data'!G121)))</f>
        <v/>
      </c>
      <c r="DY127" s="279" t="str">
        <f ca="true">+IF(OFFSET('Hygiene Data'!$G$12,0,10*ROW('Hygiene Data'!G121))="","",OFFSET('Hygiene Data'!$G$12,0,10*ROW('Hygiene Data'!G121)))</f>
        <v/>
      </c>
      <c r="DZ127" s="279" t="str">
        <f ca="true">+IF(OFFSET('Hygiene Data'!$G$13,0,10*ROW('Hygiene Data'!G121))="","",OFFSET('Hygiene Data'!$G$13,0,10*ROW('Hygiene Data'!G121)))</f>
        <v/>
      </c>
      <c r="EA127" s="279" t="str">
        <f ca="true">+IF(OFFSET('Hygiene Data'!$H$11,0,10*ROW('Hygiene Data'!H121))="","",OFFSET('Hygiene Data'!$H$11,0,10*ROW('Hygiene Data'!H121)))</f>
        <v/>
      </c>
      <c r="EB127" s="279" t="str">
        <f ca="true">+IF(OFFSET('Hygiene Data'!$H$12,0,10*ROW('Hygiene Data'!H121))="","",OFFSET('Hygiene Data'!$H$12,0,10*ROW('Hygiene Data'!H121)))</f>
        <v/>
      </c>
      <c r="EC127" s="279" t="str">
        <f ca="true">+IF(OFFSET('Hygiene Data'!$H$13,0,10*ROW('Hygiene Data'!H121))="","",OFFSET('Hygiene Data'!$H$13,0,10*ROW('Hygiene Data'!H121)))</f>
        <v/>
      </c>
      <c r="ED127" s="279" t="str">
        <f ca="true">+IF(OFFSET('Hygiene Data'!$I$11,0,10*ROW('Hygiene Data'!I121))="","",OFFSET('Hygiene Data'!$I$11,0,10*ROW('Hygiene Data'!I121)))</f>
        <v/>
      </c>
      <c r="EE127" s="279" t="str">
        <f ca="true">+IF(OFFSET('Hygiene Data'!$I$12,0,10*ROW('Hygiene Data'!I121))="","",OFFSET('Hygiene Data'!$I$12,0,10*ROW('Hygiene Data'!I121)))</f>
        <v/>
      </c>
      <c r="EF127" s="27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9"/>
      <c r="BS128" s="279" t="str">
        <f ca="true">+IF(OFFSET('Water Data'!$D$27,0,10*ROW('Water Data'!D122))="","",OFFSET('Water Data'!$D$27,0,10*ROW('Water Data'!D122)))</f>
        <v/>
      </c>
      <c r="BT128" s="279" t="str">
        <f ca="true">+IF(OFFSET('Water Data'!$D$28,0,10*ROW('Water Data'!D122))="","",OFFSET('Water Data'!$D$28,0,10*ROW('Water Data'!D122)))</f>
        <v/>
      </c>
      <c r="BU128" s="279" t="str">
        <f ca="true">+IF(OFFSET('Water Data'!$D$29,0,10*ROW('Water Data'!D122))="","",OFFSET('Water Data'!$D$29,0,10*ROW('Water Data'!D122)))</f>
        <v/>
      </c>
      <c r="BV128" s="279" t="str">
        <f ca="true">+IF(OFFSET('Water Data'!$E$27,0,10*ROW('Water Data'!E122))="","",OFFSET('Water Data'!$E$27,0,10*ROW('Water Data'!E122)))</f>
        <v/>
      </c>
      <c r="BW128" s="279" t="str">
        <f ca="true">+IF(OFFSET('Water Data'!$E$28,0,10*ROW('Water Data'!E122))="","",OFFSET('Water Data'!$E$28,0,10*ROW('Water Data'!E122)))</f>
        <v/>
      </c>
      <c r="BX128" s="279" t="str">
        <f ca="true">+IF(OFFSET('Water Data'!$E$29,0,10*ROW('Water Data'!E122))="","",OFFSET('Water Data'!$E$29,0,10*ROW('Water Data'!E122)))</f>
        <v/>
      </c>
      <c r="BY128" s="279" t="str">
        <f ca="true">+IF(OFFSET('Water Data'!$F$27,0,10*ROW('Water Data'!F122))="","",OFFSET('Water Data'!$F$27,0,10*ROW('Water Data'!F122)))</f>
        <v/>
      </c>
      <c r="BZ128" s="279" t="str">
        <f ca="true">+IF(OFFSET('Water Data'!$F$28,0,10*ROW('Water Data'!F122))="","",OFFSET('Water Data'!$F$28,0,10*ROW('Water Data'!F122)))</f>
        <v/>
      </c>
      <c r="CA128" s="279" t="str">
        <f ca="true">+IF(OFFSET('Water Data'!$F$29,0,10*ROW('Water Data'!F122))="","",OFFSET('Water Data'!$F$29,0,10*ROW('Water Data'!F122)))</f>
        <v/>
      </c>
      <c r="CB128" s="279" t="str">
        <f ca="true">+IF(OFFSET('Water Data'!$G$27,0,10*ROW('Water Data'!G122))="","",OFFSET('Water Data'!$G$27,0,10*ROW('Water Data'!G122)))</f>
        <v/>
      </c>
      <c r="CC128" s="279" t="str">
        <f ca="true">+IF(OFFSET('Water Data'!$G$28,0,10*ROW('Water Data'!G122))="","",OFFSET('Water Data'!$G$28,0,10*ROW('Water Data'!G122)))</f>
        <v/>
      </c>
      <c r="CD128" s="279" t="str">
        <f ca="true">+IF(OFFSET('Water Data'!$G$29,0,10*ROW('Water Data'!G122))="","",OFFSET('Water Data'!$G$29,0,10*ROW('Water Data'!G122)))</f>
        <v/>
      </c>
      <c r="CE128" s="279" t="str">
        <f ca="true">+IF(OFFSET('Water Data'!$H$27,0,10*ROW('Water Data'!H122))="","",OFFSET('Water Data'!$H$27,0,10*ROW('Water Data'!H122)))</f>
        <v/>
      </c>
      <c r="CF128" s="279" t="str">
        <f ca="true">+IF(OFFSET('Water Data'!$H$28,0,10*ROW('Water Data'!H122))="","",OFFSET('Water Data'!$H$28,0,10*ROW('Water Data'!H122)))</f>
        <v/>
      </c>
      <c r="CG128" s="279" t="str">
        <f ca="true">+IF(OFFSET('Water Data'!$H$29,0,10*ROW('Water Data'!H122))="","",OFFSET('Water Data'!$H$29,0,10*ROW('Water Data'!H122)))</f>
        <v/>
      </c>
      <c r="CH128" s="279" t="str">
        <f ca="true">+IF(OFFSET('Water Data'!$I$27,0,10*ROW('Water Data'!I122))="","",OFFSET('Water Data'!$I$27,0,10*ROW('Water Data'!I122)))</f>
        <v/>
      </c>
      <c r="CI128" s="279" t="str">
        <f ca="true">+IF(OFFSET('Water Data'!$I$28,0,10*ROW('Water Data'!I122))="","",OFFSET('Water Data'!$I$28,0,10*ROW('Water Data'!I122)))</f>
        <v/>
      </c>
      <c r="CJ128" s="279" t="str">
        <f ca="true">+IF(OFFSET('Water Data'!$I$29,0,10*ROW('Water Data'!I122))="","",OFFSET('Water Data'!$I$29,0,10*ROW('Water Data'!I122)))</f>
        <v/>
      </c>
      <c r="CK128" s="279" t="str">
        <f ca="true">+IF(OFFSET('Sanitation Data'!$D$28,0,10*ROW('Sanitation Data'!D122))="","",OFFSET('Sanitation Data'!$D$28,0,10*ROW('Sanitation Data'!D122)))</f>
        <v/>
      </c>
      <c r="CL128" s="279" t="str">
        <f ca="true">+IF(OFFSET('Sanitation Data'!$D$29,0,10*ROW('Sanitation Data'!D122))="","",OFFSET('Sanitation Data'!$D$29,0,10*ROW('Sanitation Data'!D122)))</f>
        <v/>
      </c>
      <c r="CM128" s="279" t="str">
        <f ca="true">+IF(OFFSET('Sanitation Data'!$D$30,0,10*ROW('Sanitation Data'!D122))="","",OFFSET('Sanitation Data'!$D$30,0,10*ROW('Sanitation Data'!D122)))</f>
        <v/>
      </c>
      <c r="CN128" s="279" t="str">
        <f ca="true">+IF(OFFSET('Sanitation Data'!$D$31,0,10*ROW('Sanitation Data'!D122))="","",OFFSET('Sanitation Data'!$D$31,0,10*ROW('Sanitation Data'!D122)))</f>
        <v/>
      </c>
      <c r="CO128" s="279" t="str">
        <f ca="true">+IF(OFFSET('Sanitation Data'!$D$32,0,10*ROW('Sanitation Data'!D122))="","",OFFSET('Sanitation Data'!$D$32,0,10*ROW('Sanitation Data'!D122)))</f>
        <v/>
      </c>
      <c r="CP128" s="279" t="str">
        <f ca="true">+IF(OFFSET('Sanitation Data'!$E$28,0,10*ROW('Sanitation Data'!E122))="","",OFFSET('Sanitation Data'!$E$28,0,10*ROW('Sanitation Data'!E122)))</f>
        <v/>
      </c>
      <c r="CQ128" s="279" t="str">
        <f ca="true">+IF(OFFSET('Sanitation Data'!$E$29,0,10*ROW('Sanitation Data'!E122))="","",OFFSET('Sanitation Data'!$E$29,0,10*ROW('Sanitation Data'!E122)))</f>
        <v/>
      </c>
      <c r="CR128" s="279" t="str">
        <f ca="true">+IF(OFFSET('Sanitation Data'!$E$30,0,10*ROW('Sanitation Data'!E122))="","",OFFSET('Sanitation Data'!$E$30,0,10*ROW('Sanitation Data'!E122)))</f>
        <v/>
      </c>
      <c r="CS128" s="279" t="str">
        <f ca="true">+IF(OFFSET('Sanitation Data'!$E$31,0,10*ROW('Sanitation Data'!E122))="","",OFFSET('Sanitation Data'!$E$31,0,10*ROW('Sanitation Data'!E122)))</f>
        <v/>
      </c>
      <c r="CT128" s="279" t="str">
        <f ca="true">+IF(OFFSET('Sanitation Data'!$E$32,0,10*ROW('Sanitation Data'!E122))="","",OFFSET('Sanitation Data'!$E$32,0,10*ROW('Sanitation Data'!E122)))</f>
        <v/>
      </c>
      <c r="CU128" s="279" t="str">
        <f ca="true">+IF(OFFSET('Sanitation Data'!$F$28,0,10*ROW('Sanitation Data'!F122))="","",OFFSET('Sanitation Data'!$F$28,0,10*ROW('Sanitation Data'!F122)))</f>
        <v/>
      </c>
      <c r="CV128" s="279" t="str">
        <f ca="true">+IF(OFFSET('Sanitation Data'!$F$29,0,10*ROW('Sanitation Data'!F122))="","",OFFSET('Sanitation Data'!$F$29,0,10*ROW('Sanitation Data'!F122)))</f>
        <v/>
      </c>
      <c r="CW128" s="279" t="str">
        <f ca="true">+IF(OFFSET('Sanitation Data'!$F$30,0,10*ROW('Sanitation Data'!F122))="","",OFFSET('Sanitation Data'!$F$30,0,10*ROW('Sanitation Data'!F122)))</f>
        <v/>
      </c>
      <c r="CX128" s="279" t="str">
        <f ca="true">+IF(OFFSET('Sanitation Data'!$F$31,0,10*ROW('Sanitation Data'!F122))="","",OFFSET('Sanitation Data'!$F$31,0,10*ROW('Sanitation Data'!F122)))</f>
        <v/>
      </c>
      <c r="CY128" s="279" t="str">
        <f ca="true">+IF(OFFSET('Sanitation Data'!$F$32,0,10*ROW('Sanitation Data'!F122))="","",OFFSET('Sanitation Data'!$F$32,0,10*ROW('Sanitation Data'!F122)))</f>
        <v/>
      </c>
      <c r="CZ128" s="279" t="str">
        <f ca="true">+IF(OFFSET('Sanitation Data'!$G$28,0,10*ROW('Sanitation Data'!G122))="","",OFFSET('Sanitation Data'!$G$28,0,10*ROW('Sanitation Data'!G122)))</f>
        <v/>
      </c>
      <c r="DA128" s="279" t="str">
        <f ca="true">+IF(OFFSET('Sanitation Data'!$G$29,0,10*ROW('Sanitation Data'!G122))="","",OFFSET('Sanitation Data'!$G$29,0,10*ROW('Sanitation Data'!G122)))</f>
        <v/>
      </c>
      <c r="DB128" s="279" t="str">
        <f ca="true">+IF(OFFSET('Sanitation Data'!$G$30,0,10*ROW('Sanitation Data'!G122))="","",OFFSET('Sanitation Data'!$G$30,0,10*ROW('Sanitation Data'!G122)))</f>
        <v/>
      </c>
      <c r="DC128" s="279" t="str">
        <f ca="true">+IF(OFFSET('Sanitation Data'!$G$31,0,10*ROW('Sanitation Data'!G122))="","",OFFSET('Sanitation Data'!$G$31,0,10*ROW('Sanitation Data'!G122)))</f>
        <v/>
      </c>
      <c r="DD128" s="279" t="str">
        <f ca="true">+IF(OFFSET('Sanitation Data'!$G$32,0,10*ROW('Sanitation Data'!G122))="","",OFFSET('Sanitation Data'!$G$32,0,10*ROW('Sanitation Data'!G122)))</f>
        <v/>
      </c>
      <c r="DE128" s="279" t="str">
        <f ca="true">+IF(OFFSET('Sanitation Data'!$H$28,0,10*ROW('Sanitation Data'!H122))="","",OFFSET('Sanitation Data'!$H$28,0,10*ROW('Sanitation Data'!H122)))</f>
        <v/>
      </c>
      <c r="DF128" s="279" t="str">
        <f ca="true">+IF(OFFSET('Sanitation Data'!$H$29,0,10*ROW('Sanitation Data'!H122))="","",OFFSET('Sanitation Data'!$H$29,0,10*ROW('Sanitation Data'!H122)))</f>
        <v/>
      </c>
      <c r="DG128" s="279" t="str">
        <f ca="true">+IF(OFFSET('Sanitation Data'!$H$30,0,10*ROW('Sanitation Data'!H122))="","",OFFSET('Sanitation Data'!$H$30,0,10*ROW('Sanitation Data'!H122)))</f>
        <v/>
      </c>
      <c r="DH128" s="279" t="str">
        <f ca="true">+IF(OFFSET('Sanitation Data'!$H$31,0,10*ROW('Sanitation Data'!H122))="","",OFFSET('Sanitation Data'!$H$31,0,10*ROW('Sanitation Data'!H122)))</f>
        <v/>
      </c>
      <c r="DI128" s="279" t="str">
        <f ca="true">+IF(OFFSET('Sanitation Data'!$H$32,0,10*ROW('Sanitation Data'!H122))="","",OFFSET('Sanitation Data'!$H$32,0,10*ROW('Sanitation Data'!H122)))</f>
        <v/>
      </c>
      <c r="DJ128" s="279" t="str">
        <f ca="true">+IF(OFFSET('Sanitation Data'!$I$28,0,10*ROW('Sanitation Data'!I122))="","",OFFSET('Sanitation Data'!$I$28,0,10*ROW('Sanitation Data'!I122)))</f>
        <v/>
      </c>
      <c r="DK128" s="279" t="str">
        <f ca="true">+IF(OFFSET('Sanitation Data'!$I$29,0,10*ROW('Sanitation Data'!I122))="","",OFFSET('Sanitation Data'!$I$29,0,10*ROW('Sanitation Data'!I122)))</f>
        <v/>
      </c>
      <c r="DL128" s="279" t="str">
        <f ca="true">+IF(OFFSET('Sanitation Data'!$I$30,0,10*ROW('Sanitation Data'!I122))="","",OFFSET('Sanitation Data'!$I$30,0,10*ROW('Sanitation Data'!I122)))</f>
        <v/>
      </c>
      <c r="DM128" s="279" t="str">
        <f ca="true">+IF(OFFSET('Sanitation Data'!$I$31,0,10*ROW('Sanitation Data'!I122))="","",OFFSET('Sanitation Data'!$I$31,0,10*ROW('Sanitation Data'!I122)))</f>
        <v/>
      </c>
      <c r="DN128" s="279" t="str">
        <f ca="true">+IF(OFFSET('Sanitation Data'!$I$32,0,10*ROW('Sanitation Data'!I122))="","",OFFSET('Sanitation Data'!$I$32,0,10*ROW('Sanitation Data'!I122)))</f>
        <v/>
      </c>
      <c r="DO128" s="279" t="str">
        <f ca="true">+IF(OFFSET('Hygiene Data'!$D$11,0,10*ROW('Hygiene Data'!D122))="","",OFFSET('Hygiene Data'!$D$11,0,10*ROW('Hygiene Data'!D122)))</f>
        <v/>
      </c>
      <c r="DP128" s="279" t="str">
        <f ca="true">+IF(OFFSET('Hygiene Data'!$D$12,0,10*ROW('Hygiene Data'!D122))="","",OFFSET('Hygiene Data'!$D$12,0,10*ROW('Hygiene Data'!D122)))</f>
        <v/>
      </c>
      <c r="DQ128" s="279" t="str">
        <f ca="true">+IF(OFFSET('Hygiene Data'!$D$13,0,10*ROW('Hygiene Data'!D122))="","",OFFSET('Hygiene Data'!$D$13,0,10*ROW('Hygiene Data'!D122)))</f>
        <v/>
      </c>
      <c r="DR128" s="279" t="str">
        <f ca="true">+IF(OFFSET('Hygiene Data'!$E$11,0,10*ROW('Hygiene Data'!E122))="","",OFFSET('Hygiene Data'!$E$11,0,10*ROW('Hygiene Data'!E122)))</f>
        <v/>
      </c>
      <c r="DS128" s="279" t="str">
        <f ca="true">+IF(OFFSET('Hygiene Data'!$E$12,0,10*ROW('Hygiene Data'!E122))="","",OFFSET('Hygiene Data'!$E$12,0,10*ROW('Hygiene Data'!E122)))</f>
        <v/>
      </c>
      <c r="DT128" s="279" t="str">
        <f ca="true">+IF(OFFSET('Hygiene Data'!$E$13,0,10*ROW('Hygiene Data'!E122))="","",OFFSET('Hygiene Data'!$E$13,0,10*ROW('Hygiene Data'!E122)))</f>
        <v/>
      </c>
      <c r="DU128" s="279" t="str">
        <f ca="true">+IF(OFFSET('Hygiene Data'!$F$11,0,10*ROW('Hygiene Data'!F122))="","",OFFSET('Hygiene Data'!$F$11,0,10*ROW('Hygiene Data'!F122)))</f>
        <v/>
      </c>
      <c r="DV128" s="279" t="str">
        <f ca="true">+IF(OFFSET('Hygiene Data'!$F$12,0,10*ROW('Hygiene Data'!F122))="","",OFFSET('Hygiene Data'!$F$12,0,10*ROW('Hygiene Data'!F122)))</f>
        <v/>
      </c>
      <c r="DW128" s="279" t="str">
        <f ca="true">+IF(OFFSET('Hygiene Data'!$F$13,0,10*ROW('Hygiene Data'!F122))="","",OFFSET('Hygiene Data'!$F$13,0,10*ROW('Hygiene Data'!F122)))</f>
        <v/>
      </c>
      <c r="DX128" s="279" t="str">
        <f ca="true">+IF(OFFSET('Hygiene Data'!$G$11,0,10*ROW('Hygiene Data'!G122))="","",OFFSET('Hygiene Data'!$G$11,0,10*ROW('Hygiene Data'!G122)))</f>
        <v/>
      </c>
      <c r="DY128" s="279" t="str">
        <f ca="true">+IF(OFFSET('Hygiene Data'!$G$12,0,10*ROW('Hygiene Data'!G122))="","",OFFSET('Hygiene Data'!$G$12,0,10*ROW('Hygiene Data'!G122)))</f>
        <v/>
      </c>
      <c r="DZ128" s="279" t="str">
        <f ca="true">+IF(OFFSET('Hygiene Data'!$G$13,0,10*ROW('Hygiene Data'!G122))="","",OFFSET('Hygiene Data'!$G$13,0,10*ROW('Hygiene Data'!G122)))</f>
        <v/>
      </c>
      <c r="EA128" s="279" t="str">
        <f ca="true">+IF(OFFSET('Hygiene Data'!$H$11,0,10*ROW('Hygiene Data'!H122))="","",OFFSET('Hygiene Data'!$H$11,0,10*ROW('Hygiene Data'!H122)))</f>
        <v/>
      </c>
      <c r="EB128" s="279" t="str">
        <f ca="true">+IF(OFFSET('Hygiene Data'!$H$12,0,10*ROW('Hygiene Data'!H122))="","",OFFSET('Hygiene Data'!$H$12,0,10*ROW('Hygiene Data'!H122)))</f>
        <v/>
      </c>
      <c r="EC128" s="279" t="str">
        <f ca="true">+IF(OFFSET('Hygiene Data'!$H$13,0,10*ROW('Hygiene Data'!H122))="","",OFFSET('Hygiene Data'!$H$13,0,10*ROW('Hygiene Data'!H122)))</f>
        <v/>
      </c>
      <c r="ED128" s="279" t="str">
        <f ca="true">+IF(OFFSET('Hygiene Data'!$I$11,0,10*ROW('Hygiene Data'!I122))="","",OFFSET('Hygiene Data'!$I$11,0,10*ROW('Hygiene Data'!I122)))</f>
        <v/>
      </c>
      <c r="EE128" s="279" t="str">
        <f ca="true">+IF(OFFSET('Hygiene Data'!$I$12,0,10*ROW('Hygiene Data'!I122))="","",OFFSET('Hygiene Data'!$I$12,0,10*ROW('Hygiene Data'!I122)))</f>
        <v/>
      </c>
      <c r="EF128" s="27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9"/>
      <c r="BS129" s="279" t="str">
        <f ca="true">+IF(OFFSET('Water Data'!$D$27,0,10*ROW('Water Data'!D123))="","",OFFSET('Water Data'!$D$27,0,10*ROW('Water Data'!D123)))</f>
        <v/>
      </c>
      <c r="BT129" s="279" t="str">
        <f ca="true">+IF(OFFSET('Water Data'!$D$28,0,10*ROW('Water Data'!D123))="","",OFFSET('Water Data'!$D$28,0,10*ROW('Water Data'!D123)))</f>
        <v/>
      </c>
      <c r="BU129" s="279" t="str">
        <f ca="true">+IF(OFFSET('Water Data'!$D$29,0,10*ROW('Water Data'!D123))="","",OFFSET('Water Data'!$D$29,0,10*ROW('Water Data'!D123)))</f>
        <v/>
      </c>
      <c r="BV129" s="279" t="str">
        <f ca="true">+IF(OFFSET('Water Data'!$E$27,0,10*ROW('Water Data'!E123))="","",OFFSET('Water Data'!$E$27,0,10*ROW('Water Data'!E123)))</f>
        <v/>
      </c>
      <c r="BW129" s="279" t="str">
        <f ca="true">+IF(OFFSET('Water Data'!$E$28,0,10*ROW('Water Data'!E123))="","",OFFSET('Water Data'!$E$28,0,10*ROW('Water Data'!E123)))</f>
        <v/>
      </c>
      <c r="BX129" s="279" t="str">
        <f ca="true">+IF(OFFSET('Water Data'!$E$29,0,10*ROW('Water Data'!E123))="","",OFFSET('Water Data'!$E$29,0,10*ROW('Water Data'!E123)))</f>
        <v/>
      </c>
      <c r="BY129" s="279" t="str">
        <f ca="true">+IF(OFFSET('Water Data'!$F$27,0,10*ROW('Water Data'!F123))="","",OFFSET('Water Data'!$F$27,0,10*ROW('Water Data'!F123)))</f>
        <v/>
      </c>
      <c r="BZ129" s="279" t="str">
        <f ca="true">+IF(OFFSET('Water Data'!$F$28,0,10*ROW('Water Data'!F123))="","",OFFSET('Water Data'!$F$28,0,10*ROW('Water Data'!F123)))</f>
        <v/>
      </c>
      <c r="CA129" s="279" t="str">
        <f ca="true">+IF(OFFSET('Water Data'!$F$29,0,10*ROW('Water Data'!F123))="","",OFFSET('Water Data'!$F$29,0,10*ROW('Water Data'!F123)))</f>
        <v/>
      </c>
      <c r="CB129" s="279" t="str">
        <f ca="true">+IF(OFFSET('Water Data'!$G$27,0,10*ROW('Water Data'!G123))="","",OFFSET('Water Data'!$G$27,0,10*ROW('Water Data'!G123)))</f>
        <v/>
      </c>
      <c r="CC129" s="279" t="str">
        <f ca="true">+IF(OFFSET('Water Data'!$G$28,0,10*ROW('Water Data'!G123))="","",OFFSET('Water Data'!$G$28,0,10*ROW('Water Data'!G123)))</f>
        <v/>
      </c>
      <c r="CD129" s="279" t="str">
        <f ca="true">+IF(OFFSET('Water Data'!$G$29,0,10*ROW('Water Data'!G123))="","",OFFSET('Water Data'!$G$29,0,10*ROW('Water Data'!G123)))</f>
        <v/>
      </c>
      <c r="CE129" s="279" t="str">
        <f ca="true">+IF(OFFSET('Water Data'!$H$27,0,10*ROW('Water Data'!H123))="","",OFFSET('Water Data'!$H$27,0,10*ROW('Water Data'!H123)))</f>
        <v/>
      </c>
      <c r="CF129" s="279" t="str">
        <f ca="true">+IF(OFFSET('Water Data'!$H$28,0,10*ROW('Water Data'!H123))="","",OFFSET('Water Data'!$H$28,0,10*ROW('Water Data'!H123)))</f>
        <v/>
      </c>
      <c r="CG129" s="279" t="str">
        <f ca="true">+IF(OFFSET('Water Data'!$H$29,0,10*ROW('Water Data'!H123))="","",OFFSET('Water Data'!$H$29,0,10*ROW('Water Data'!H123)))</f>
        <v/>
      </c>
      <c r="CH129" s="279" t="str">
        <f ca="true">+IF(OFFSET('Water Data'!$I$27,0,10*ROW('Water Data'!I123))="","",OFFSET('Water Data'!$I$27,0,10*ROW('Water Data'!I123)))</f>
        <v/>
      </c>
      <c r="CI129" s="279" t="str">
        <f ca="true">+IF(OFFSET('Water Data'!$I$28,0,10*ROW('Water Data'!I123))="","",OFFSET('Water Data'!$I$28,0,10*ROW('Water Data'!I123)))</f>
        <v/>
      </c>
      <c r="CJ129" s="279" t="str">
        <f ca="true">+IF(OFFSET('Water Data'!$I$29,0,10*ROW('Water Data'!I123))="","",OFFSET('Water Data'!$I$29,0,10*ROW('Water Data'!I123)))</f>
        <v/>
      </c>
      <c r="CK129" s="279" t="str">
        <f ca="true">+IF(OFFSET('Sanitation Data'!$D$28,0,10*ROW('Sanitation Data'!D123))="","",OFFSET('Sanitation Data'!$D$28,0,10*ROW('Sanitation Data'!D123)))</f>
        <v/>
      </c>
      <c r="CL129" s="279" t="str">
        <f ca="true">+IF(OFFSET('Sanitation Data'!$D$29,0,10*ROW('Sanitation Data'!D123))="","",OFFSET('Sanitation Data'!$D$29,0,10*ROW('Sanitation Data'!D123)))</f>
        <v/>
      </c>
      <c r="CM129" s="279" t="str">
        <f ca="true">+IF(OFFSET('Sanitation Data'!$D$30,0,10*ROW('Sanitation Data'!D123))="","",OFFSET('Sanitation Data'!$D$30,0,10*ROW('Sanitation Data'!D123)))</f>
        <v/>
      </c>
      <c r="CN129" s="279" t="str">
        <f ca="true">+IF(OFFSET('Sanitation Data'!$D$31,0,10*ROW('Sanitation Data'!D123))="","",OFFSET('Sanitation Data'!$D$31,0,10*ROW('Sanitation Data'!D123)))</f>
        <v/>
      </c>
      <c r="CO129" s="279" t="str">
        <f ca="true">+IF(OFFSET('Sanitation Data'!$D$32,0,10*ROW('Sanitation Data'!D123))="","",OFFSET('Sanitation Data'!$D$32,0,10*ROW('Sanitation Data'!D123)))</f>
        <v/>
      </c>
      <c r="CP129" s="279" t="str">
        <f ca="true">+IF(OFFSET('Sanitation Data'!$E$28,0,10*ROW('Sanitation Data'!E123))="","",OFFSET('Sanitation Data'!$E$28,0,10*ROW('Sanitation Data'!E123)))</f>
        <v/>
      </c>
      <c r="CQ129" s="279" t="str">
        <f ca="true">+IF(OFFSET('Sanitation Data'!$E$29,0,10*ROW('Sanitation Data'!E123))="","",OFFSET('Sanitation Data'!$E$29,0,10*ROW('Sanitation Data'!E123)))</f>
        <v/>
      </c>
      <c r="CR129" s="279" t="str">
        <f ca="true">+IF(OFFSET('Sanitation Data'!$E$30,0,10*ROW('Sanitation Data'!E123))="","",OFFSET('Sanitation Data'!$E$30,0,10*ROW('Sanitation Data'!E123)))</f>
        <v/>
      </c>
      <c r="CS129" s="279" t="str">
        <f ca="true">+IF(OFFSET('Sanitation Data'!$E$31,0,10*ROW('Sanitation Data'!E123))="","",OFFSET('Sanitation Data'!$E$31,0,10*ROW('Sanitation Data'!E123)))</f>
        <v/>
      </c>
      <c r="CT129" s="279" t="str">
        <f ca="true">+IF(OFFSET('Sanitation Data'!$E$32,0,10*ROW('Sanitation Data'!E123))="","",OFFSET('Sanitation Data'!$E$32,0,10*ROW('Sanitation Data'!E123)))</f>
        <v/>
      </c>
      <c r="CU129" s="279" t="str">
        <f ca="true">+IF(OFFSET('Sanitation Data'!$F$28,0,10*ROW('Sanitation Data'!F123))="","",OFFSET('Sanitation Data'!$F$28,0,10*ROW('Sanitation Data'!F123)))</f>
        <v/>
      </c>
      <c r="CV129" s="279" t="str">
        <f ca="true">+IF(OFFSET('Sanitation Data'!$F$29,0,10*ROW('Sanitation Data'!F123))="","",OFFSET('Sanitation Data'!$F$29,0,10*ROW('Sanitation Data'!F123)))</f>
        <v/>
      </c>
      <c r="CW129" s="279" t="str">
        <f ca="true">+IF(OFFSET('Sanitation Data'!$F$30,0,10*ROW('Sanitation Data'!F123))="","",OFFSET('Sanitation Data'!$F$30,0,10*ROW('Sanitation Data'!F123)))</f>
        <v/>
      </c>
      <c r="CX129" s="279" t="str">
        <f ca="true">+IF(OFFSET('Sanitation Data'!$F$31,0,10*ROW('Sanitation Data'!F123))="","",OFFSET('Sanitation Data'!$F$31,0,10*ROW('Sanitation Data'!F123)))</f>
        <v/>
      </c>
      <c r="CY129" s="279" t="str">
        <f ca="true">+IF(OFFSET('Sanitation Data'!$F$32,0,10*ROW('Sanitation Data'!F123))="","",OFFSET('Sanitation Data'!$F$32,0,10*ROW('Sanitation Data'!F123)))</f>
        <v/>
      </c>
      <c r="CZ129" s="279" t="str">
        <f ca="true">+IF(OFFSET('Sanitation Data'!$G$28,0,10*ROW('Sanitation Data'!G123))="","",OFFSET('Sanitation Data'!$G$28,0,10*ROW('Sanitation Data'!G123)))</f>
        <v/>
      </c>
      <c r="DA129" s="279" t="str">
        <f ca="true">+IF(OFFSET('Sanitation Data'!$G$29,0,10*ROW('Sanitation Data'!G123))="","",OFFSET('Sanitation Data'!$G$29,0,10*ROW('Sanitation Data'!G123)))</f>
        <v/>
      </c>
      <c r="DB129" s="279" t="str">
        <f ca="true">+IF(OFFSET('Sanitation Data'!$G$30,0,10*ROW('Sanitation Data'!G123))="","",OFFSET('Sanitation Data'!$G$30,0,10*ROW('Sanitation Data'!G123)))</f>
        <v/>
      </c>
      <c r="DC129" s="279" t="str">
        <f ca="true">+IF(OFFSET('Sanitation Data'!$G$31,0,10*ROW('Sanitation Data'!G123))="","",OFFSET('Sanitation Data'!$G$31,0,10*ROW('Sanitation Data'!G123)))</f>
        <v/>
      </c>
      <c r="DD129" s="279" t="str">
        <f ca="true">+IF(OFFSET('Sanitation Data'!$G$32,0,10*ROW('Sanitation Data'!G123))="","",OFFSET('Sanitation Data'!$G$32,0,10*ROW('Sanitation Data'!G123)))</f>
        <v/>
      </c>
      <c r="DE129" s="279" t="str">
        <f ca="true">+IF(OFFSET('Sanitation Data'!$H$28,0,10*ROW('Sanitation Data'!H123))="","",OFFSET('Sanitation Data'!$H$28,0,10*ROW('Sanitation Data'!H123)))</f>
        <v/>
      </c>
      <c r="DF129" s="279" t="str">
        <f ca="true">+IF(OFFSET('Sanitation Data'!$H$29,0,10*ROW('Sanitation Data'!H123))="","",OFFSET('Sanitation Data'!$H$29,0,10*ROW('Sanitation Data'!H123)))</f>
        <v/>
      </c>
      <c r="DG129" s="279" t="str">
        <f ca="true">+IF(OFFSET('Sanitation Data'!$H$30,0,10*ROW('Sanitation Data'!H123))="","",OFFSET('Sanitation Data'!$H$30,0,10*ROW('Sanitation Data'!H123)))</f>
        <v/>
      </c>
      <c r="DH129" s="279" t="str">
        <f ca="true">+IF(OFFSET('Sanitation Data'!$H$31,0,10*ROW('Sanitation Data'!H123))="","",OFFSET('Sanitation Data'!$H$31,0,10*ROW('Sanitation Data'!H123)))</f>
        <v/>
      </c>
      <c r="DI129" s="279" t="str">
        <f ca="true">+IF(OFFSET('Sanitation Data'!$H$32,0,10*ROW('Sanitation Data'!H123))="","",OFFSET('Sanitation Data'!$H$32,0,10*ROW('Sanitation Data'!H123)))</f>
        <v/>
      </c>
      <c r="DJ129" s="279" t="str">
        <f ca="true">+IF(OFFSET('Sanitation Data'!$I$28,0,10*ROW('Sanitation Data'!I123))="","",OFFSET('Sanitation Data'!$I$28,0,10*ROW('Sanitation Data'!I123)))</f>
        <v/>
      </c>
      <c r="DK129" s="279" t="str">
        <f ca="true">+IF(OFFSET('Sanitation Data'!$I$29,0,10*ROW('Sanitation Data'!I123))="","",OFFSET('Sanitation Data'!$I$29,0,10*ROW('Sanitation Data'!I123)))</f>
        <v/>
      </c>
      <c r="DL129" s="279" t="str">
        <f ca="true">+IF(OFFSET('Sanitation Data'!$I$30,0,10*ROW('Sanitation Data'!I123))="","",OFFSET('Sanitation Data'!$I$30,0,10*ROW('Sanitation Data'!I123)))</f>
        <v/>
      </c>
      <c r="DM129" s="279" t="str">
        <f ca="true">+IF(OFFSET('Sanitation Data'!$I$31,0,10*ROW('Sanitation Data'!I123))="","",OFFSET('Sanitation Data'!$I$31,0,10*ROW('Sanitation Data'!I123)))</f>
        <v/>
      </c>
      <c r="DN129" s="279" t="str">
        <f ca="true">+IF(OFFSET('Sanitation Data'!$I$32,0,10*ROW('Sanitation Data'!I123))="","",OFFSET('Sanitation Data'!$I$32,0,10*ROW('Sanitation Data'!I123)))</f>
        <v/>
      </c>
      <c r="DO129" s="279" t="str">
        <f ca="true">+IF(OFFSET('Hygiene Data'!$D$11,0,10*ROW('Hygiene Data'!D123))="","",OFFSET('Hygiene Data'!$D$11,0,10*ROW('Hygiene Data'!D123)))</f>
        <v/>
      </c>
      <c r="DP129" s="279" t="str">
        <f ca="true">+IF(OFFSET('Hygiene Data'!$D$12,0,10*ROW('Hygiene Data'!D123))="","",OFFSET('Hygiene Data'!$D$12,0,10*ROW('Hygiene Data'!D123)))</f>
        <v/>
      </c>
      <c r="DQ129" s="279" t="str">
        <f ca="true">+IF(OFFSET('Hygiene Data'!$D$13,0,10*ROW('Hygiene Data'!D123))="","",OFFSET('Hygiene Data'!$D$13,0,10*ROW('Hygiene Data'!D123)))</f>
        <v/>
      </c>
      <c r="DR129" s="279" t="str">
        <f ca="true">+IF(OFFSET('Hygiene Data'!$E$11,0,10*ROW('Hygiene Data'!E123))="","",OFFSET('Hygiene Data'!$E$11,0,10*ROW('Hygiene Data'!E123)))</f>
        <v/>
      </c>
      <c r="DS129" s="279" t="str">
        <f ca="true">+IF(OFFSET('Hygiene Data'!$E$12,0,10*ROW('Hygiene Data'!E123))="","",OFFSET('Hygiene Data'!$E$12,0,10*ROW('Hygiene Data'!E123)))</f>
        <v/>
      </c>
      <c r="DT129" s="279" t="str">
        <f ca="true">+IF(OFFSET('Hygiene Data'!$E$13,0,10*ROW('Hygiene Data'!E123))="","",OFFSET('Hygiene Data'!$E$13,0,10*ROW('Hygiene Data'!E123)))</f>
        <v/>
      </c>
      <c r="DU129" s="279" t="str">
        <f ca="true">+IF(OFFSET('Hygiene Data'!$F$11,0,10*ROW('Hygiene Data'!F123))="","",OFFSET('Hygiene Data'!$F$11,0,10*ROW('Hygiene Data'!F123)))</f>
        <v/>
      </c>
      <c r="DV129" s="279" t="str">
        <f ca="true">+IF(OFFSET('Hygiene Data'!$F$12,0,10*ROW('Hygiene Data'!F123))="","",OFFSET('Hygiene Data'!$F$12,0,10*ROW('Hygiene Data'!F123)))</f>
        <v/>
      </c>
      <c r="DW129" s="279" t="str">
        <f ca="true">+IF(OFFSET('Hygiene Data'!$F$13,0,10*ROW('Hygiene Data'!F123))="","",OFFSET('Hygiene Data'!$F$13,0,10*ROW('Hygiene Data'!F123)))</f>
        <v/>
      </c>
      <c r="DX129" s="279" t="str">
        <f ca="true">+IF(OFFSET('Hygiene Data'!$G$11,0,10*ROW('Hygiene Data'!G123))="","",OFFSET('Hygiene Data'!$G$11,0,10*ROW('Hygiene Data'!G123)))</f>
        <v/>
      </c>
      <c r="DY129" s="279" t="str">
        <f ca="true">+IF(OFFSET('Hygiene Data'!$G$12,0,10*ROW('Hygiene Data'!G123))="","",OFFSET('Hygiene Data'!$G$12,0,10*ROW('Hygiene Data'!G123)))</f>
        <v/>
      </c>
      <c r="DZ129" s="279" t="str">
        <f ca="true">+IF(OFFSET('Hygiene Data'!$G$13,0,10*ROW('Hygiene Data'!G123))="","",OFFSET('Hygiene Data'!$G$13,0,10*ROW('Hygiene Data'!G123)))</f>
        <v/>
      </c>
      <c r="EA129" s="279" t="str">
        <f ca="true">+IF(OFFSET('Hygiene Data'!$H$11,0,10*ROW('Hygiene Data'!H123))="","",OFFSET('Hygiene Data'!$H$11,0,10*ROW('Hygiene Data'!H123)))</f>
        <v/>
      </c>
      <c r="EB129" s="279" t="str">
        <f ca="true">+IF(OFFSET('Hygiene Data'!$H$12,0,10*ROW('Hygiene Data'!H123))="","",OFFSET('Hygiene Data'!$H$12,0,10*ROW('Hygiene Data'!H123)))</f>
        <v/>
      </c>
      <c r="EC129" s="279" t="str">
        <f ca="true">+IF(OFFSET('Hygiene Data'!$H$13,0,10*ROW('Hygiene Data'!H123))="","",OFFSET('Hygiene Data'!$H$13,0,10*ROW('Hygiene Data'!H123)))</f>
        <v/>
      </c>
      <c r="ED129" s="279" t="str">
        <f ca="true">+IF(OFFSET('Hygiene Data'!$I$11,0,10*ROW('Hygiene Data'!I123))="","",OFFSET('Hygiene Data'!$I$11,0,10*ROW('Hygiene Data'!I123)))</f>
        <v/>
      </c>
      <c r="EE129" s="279" t="str">
        <f ca="true">+IF(OFFSET('Hygiene Data'!$I$12,0,10*ROW('Hygiene Data'!I123))="","",OFFSET('Hygiene Data'!$I$12,0,10*ROW('Hygiene Data'!I123)))</f>
        <v/>
      </c>
      <c r="EF129" s="27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9"/>
      <c r="BS130" s="279" t="str">
        <f ca="true">+IF(OFFSET('Water Data'!$D$27,0,10*ROW('Water Data'!D124))="","",OFFSET('Water Data'!$D$27,0,10*ROW('Water Data'!D124)))</f>
        <v/>
      </c>
      <c r="BT130" s="279" t="str">
        <f ca="true">+IF(OFFSET('Water Data'!$D$28,0,10*ROW('Water Data'!D124))="","",OFFSET('Water Data'!$D$28,0,10*ROW('Water Data'!D124)))</f>
        <v/>
      </c>
      <c r="BU130" s="279" t="str">
        <f ca="true">+IF(OFFSET('Water Data'!$D$29,0,10*ROW('Water Data'!D124))="","",OFFSET('Water Data'!$D$29,0,10*ROW('Water Data'!D124)))</f>
        <v/>
      </c>
      <c r="BV130" s="279" t="str">
        <f ca="true">+IF(OFFSET('Water Data'!$E$27,0,10*ROW('Water Data'!E124))="","",OFFSET('Water Data'!$E$27,0,10*ROW('Water Data'!E124)))</f>
        <v/>
      </c>
      <c r="BW130" s="279" t="str">
        <f ca="true">+IF(OFFSET('Water Data'!$E$28,0,10*ROW('Water Data'!E124))="","",OFFSET('Water Data'!$E$28,0,10*ROW('Water Data'!E124)))</f>
        <v/>
      </c>
      <c r="BX130" s="279" t="str">
        <f ca="true">+IF(OFFSET('Water Data'!$E$29,0,10*ROW('Water Data'!E124))="","",OFFSET('Water Data'!$E$29,0,10*ROW('Water Data'!E124)))</f>
        <v/>
      </c>
      <c r="BY130" s="279" t="str">
        <f ca="true">+IF(OFFSET('Water Data'!$F$27,0,10*ROW('Water Data'!F124))="","",OFFSET('Water Data'!$F$27,0,10*ROW('Water Data'!F124)))</f>
        <v/>
      </c>
      <c r="BZ130" s="279" t="str">
        <f ca="true">+IF(OFFSET('Water Data'!$F$28,0,10*ROW('Water Data'!F124))="","",OFFSET('Water Data'!$F$28,0,10*ROW('Water Data'!F124)))</f>
        <v/>
      </c>
      <c r="CA130" s="279" t="str">
        <f ca="true">+IF(OFFSET('Water Data'!$F$29,0,10*ROW('Water Data'!F124))="","",OFFSET('Water Data'!$F$29,0,10*ROW('Water Data'!F124)))</f>
        <v/>
      </c>
      <c r="CB130" s="279" t="str">
        <f ca="true">+IF(OFFSET('Water Data'!$G$27,0,10*ROW('Water Data'!G124))="","",OFFSET('Water Data'!$G$27,0,10*ROW('Water Data'!G124)))</f>
        <v/>
      </c>
      <c r="CC130" s="279" t="str">
        <f ca="true">+IF(OFFSET('Water Data'!$G$28,0,10*ROW('Water Data'!G124))="","",OFFSET('Water Data'!$G$28,0,10*ROW('Water Data'!G124)))</f>
        <v/>
      </c>
      <c r="CD130" s="279" t="str">
        <f ca="true">+IF(OFFSET('Water Data'!$G$29,0,10*ROW('Water Data'!G124))="","",OFFSET('Water Data'!$G$29,0,10*ROW('Water Data'!G124)))</f>
        <v/>
      </c>
      <c r="CE130" s="279" t="str">
        <f ca="true">+IF(OFFSET('Water Data'!$H$27,0,10*ROW('Water Data'!H124))="","",OFFSET('Water Data'!$H$27,0,10*ROW('Water Data'!H124)))</f>
        <v/>
      </c>
      <c r="CF130" s="279" t="str">
        <f ca="true">+IF(OFFSET('Water Data'!$H$28,0,10*ROW('Water Data'!H124))="","",OFFSET('Water Data'!$H$28,0,10*ROW('Water Data'!H124)))</f>
        <v/>
      </c>
      <c r="CG130" s="279" t="str">
        <f ca="true">+IF(OFFSET('Water Data'!$H$29,0,10*ROW('Water Data'!H124))="","",OFFSET('Water Data'!$H$29,0,10*ROW('Water Data'!H124)))</f>
        <v/>
      </c>
      <c r="CH130" s="279" t="str">
        <f ca="true">+IF(OFFSET('Water Data'!$I$27,0,10*ROW('Water Data'!I124))="","",OFFSET('Water Data'!$I$27,0,10*ROW('Water Data'!I124)))</f>
        <v/>
      </c>
      <c r="CI130" s="279" t="str">
        <f ca="true">+IF(OFFSET('Water Data'!$I$28,0,10*ROW('Water Data'!I124))="","",OFFSET('Water Data'!$I$28,0,10*ROW('Water Data'!I124)))</f>
        <v/>
      </c>
      <c r="CJ130" s="279" t="str">
        <f ca="true">+IF(OFFSET('Water Data'!$I$29,0,10*ROW('Water Data'!I124))="","",OFFSET('Water Data'!$I$29,0,10*ROW('Water Data'!I124)))</f>
        <v/>
      </c>
      <c r="CK130" s="279" t="str">
        <f ca="true">+IF(OFFSET('Sanitation Data'!$D$28,0,10*ROW('Sanitation Data'!D124))="","",OFFSET('Sanitation Data'!$D$28,0,10*ROW('Sanitation Data'!D124)))</f>
        <v/>
      </c>
      <c r="CL130" s="279" t="str">
        <f ca="true">+IF(OFFSET('Sanitation Data'!$D$29,0,10*ROW('Sanitation Data'!D124))="","",OFFSET('Sanitation Data'!$D$29,0,10*ROW('Sanitation Data'!D124)))</f>
        <v/>
      </c>
      <c r="CM130" s="279" t="str">
        <f ca="true">+IF(OFFSET('Sanitation Data'!$D$30,0,10*ROW('Sanitation Data'!D124))="","",OFFSET('Sanitation Data'!$D$30,0,10*ROW('Sanitation Data'!D124)))</f>
        <v/>
      </c>
      <c r="CN130" s="279" t="str">
        <f ca="true">+IF(OFFSET('Sanitation Data'!$D$31,0,10*ROW('Sanitation Data'!D124))="","",OFFSET('Sanitation Data'!$D$31,0,10*ROW('Sanitation Data'!D124)))</f>
        <v/>
      </c>
      <c r="CO130" s="279" t="str">
        <f ca="true">+IF(OFFSET('Sanitation Data'!$D$32,0,10*ROW('Sanitation Data'!D124))="","",OFFSET('Sanitation Data'!$D$32,0,10*ROW('Sanitation Data'!D124)))</f>
        <v/>
      </c>
      <c r="CP130" s="279" t="str">
        <f ca="true">+IF(OFFSET('Sanitation Data'!$E$28,0,10*ROW('Sanitation Data'!E124))="","",OFFSET('Sanitation Data'!$E$28,0,10*ROW('Sanitation Data'!E124)))</f>
        <v/>
      </c>
      <c r="CQ130" s="279" t="str">
        <f ca="true">+IF(OFFSET('Sanitation Data'!$E$29,0,10*ROW('Sanitation Data'!E124))="","",OFFSET('Sanitation Data'!$E$29,0,10*ROW('Sanitation Data'!E124)))</f>
        <v/>
      </c>
      <c r="CR130" s="279" t="str">
        <f ca="true">+IF(OFFSET('Sanitation Data'!$E$30,0,10*ROW('Sanitation Data'!E124))="","",OFFSET('Sanitation Data'!$E$30,0,10*ROW('Sanitation Data'!E124)))</f>
        <v/>
      </c>
      <c r="CS130" s="279" t="str">
        <f ca="true">+IF(OFFSET('Sanitation Data'!$E$31,0,10*ROW('Sanitation Data'!E124))="","",OFFSET('Sanitation Data'!$E$31,0,10*ROW('Sanitation Data'!E124)))</f>
        <v/>
      </c>
      <c r="CT130" s="279" t="str">
        <f ca="true">+IF(OFFSET('Sanitation Data'!$E$32,0,10*ROW('Sanitation Data'!E124))="","",OFFSET('Sanitation Data'!$E$32,0,10*ROW('Sanitation Data'!E124)))</f>
        <v/>
      </c>
      <c r="CU130" s="279" t="str">
        <f ca="true">+IF(OFFSET('Sanitation Data'!$F$28,0,10*ROW('Sanitation Data'!F124))="","",OFFSET('Sanitation Data'!$F$28,0,10*ROW('Sanitation Data'!F124)))</f>
        <v/>
      </c>
      <c r="CV130" s="279" t="str">
        <f ca="true">+IF(OFFSET('Sanitation Data'!$F$29,0,10*ROW('Sanitation Data'!F124))="","",OFFSET('Sanitation Data'!$F$29,0,10*ROW('Sanitation Data'!F124)))</f>
        <v/>
      </c>
      <c r="CW130" s="279" t="str">
        <f ca="true">+IF(OFFSET('Sanitation Data'!$F$30,0,10*ROW('Sanitation Data'!F124))="","",OFFSET('Sanitation Data'!$F$30,0,10*ROW('Sanitation Data'!F124)))</f>
        <v/>
      </c>
      <c r="CX130" s="279" t="str">
        <f ca="true">+IF(OFFSET('Sanitation Data'!$F$31,0,10*ROW('Sanitation Data'!F124))="","",OFFSET('Sanitation Data'!$F$31,0,10*ROW('Sanitation Data'!F124)))</f>
        <v/>
      </c>
      <c r="CY130" s="279" t="str">
        <f ca="true">+IF(OFFSET('Sanitation Data'!$F$32,0,10*ROW('Sanitation Data'!F124))="","",OFFSET('Sanitation Data'!$F$32,0,10*ROW('Sanitation Data'!F124)))</f>
        <v/>
      </c>
      <c r="CZ130" s="279" t="str">
        <f ca="true">+IF(OFFSET('Sanitation Data'!$G$28,0,10*ROW('Sanitation Data'!G124))="","",OFFSET('Sanitation Data'!$G$28,0,10*ROW('Sanitation Data'!G124)))</f>
        <v/>
      </c>
      <c r="DA130" s="279" t="str">
        <f ca="true">+IF(OFFSET('Sanitation Data'!$G$29,0,10*ROW('Sanitation Data'!G124))="","",OFFSET('Sanitation Data'!$G$29,0,10*ROW('Sanitation Data'!G124)))</f>
        <v/>
      </c>
      <c r="DB130" s="279" t="str">
        <f ca="true">+IF(OFFSET('Sanitation Data'!$G$30,0,10*ROW('Sanitation Data'!G124))="","",OFFSET('Sanitation Data'!$G$30,0,10*ROW('Sanitation Data'!G124)))</f>
        <v/>
      </c>
      <c r="DC130" s="279" t="str">
        <f ca="true">+IF(OFFSET('Sanitation Data'!$G$31,0,10*ROW('Sanitation Data'!G124))="","",OFFSET('Sanitation Data'!$G$31,0,10*ROW('Sanitation Data'!G124)))</f>
        <v/>
      </c>
      <c r="DD130" s="279" t="str">
        <f ca="true">+IF(OFFSET('Sanitation Data'!$G$32,0,10*ROW('Sanitation Data'!G124))="","",OFFSET('Sanitation Data'!$G$32,0,10*ROW('Sanitation Data'!G124)))</f>
        <v/>
      </c>
      <c r="DE130" s="279" t="str">
        <f ca="true">+IF(OFFSET('Sanitation Data'!$H$28,0,10*ROW('Sanitation Data'!H124))="","",OFFSET('Sanitation Data'!$H$28,0,10*ROW('Sanitation Data'!H124)))</f>
        <v/>
      </c>
      <c r="DF130" s="279" t="str">
        <f ca="true">+IF(OFFSET('Sanitation Data'!$H$29,0,10*ROW('Sanitation Data'!H124))="","",OFFSET('Sanitation Data'!$H$29,0,10*ROW('Sanitation Data'!H124)))</f>
        <v/>
      </c>
      <c r="DG130" s="279" t="str">
        <f ca="true">+IF(OFFSET('Sanitation Data'!$H$30,0,10*ROW('Sanitation Data'!H124))="","",OFFSET('Sanitation Data'!$H$30,0,10*ROW('Sanitation Data'!H124)))</f>
        <v/>
      </c>
      <c r="DH130" s="279" t="str">
        <f ca="true">+IF(OFFSET('Sanitation Data'!$H$31,0,10*ROW('Sanitation Data'!H124))="","",OFFSET('Sanitation Data'!$H$31,0,10*ROW('Sanitation Data'!H124)))</f>
        <v/>
      </c>
      <c r="DI130" s="279" t="str">
        <f ca="true">+IF(OFFSET('Sanitation Data'!$H$32,0,10*ROW('Sanitation Data'!H124))="","",OFFSET('Sanitation Data'!$H$32,0,10*ROW('Sanitation Data'!H124)))</f>
        <v/>
      </c>
      <c r="DJ130" s="279" t="str">
        <f ca="true">+IF(OFFSET('Sanitation Data'!$I$28,0,10*ROW('Sanitation Data'!I124))="","",OFFSET('Sanitation Data'!$I$28,0,10*ROW('Sanitation Data'!I124)))</f>
        <v/>
      </c>
      <c r="DK130" s="279" t="str">
        <f ca="true">+IF(OFFSET('Sanitation Data'!$I$29,0,10*ROW('Sanitation Data'!I124))="","",OFFSET('Sanitation Data'!$I$29,0,10*ROW('Sanitation Data'!I124)))</f>
        <v/>
      </c>
      <c r="DL130" s="279" t="str">
        <f ca="true">+IF(OFFSET('Sanitation Data'!$I$30,0,10*ROW('Sanitation Data'!I124))="","",OFFSET('Sanitation Data'!$I$30,0,10*ROW('Sanitation Data'!I124)))</f>
        <v/>
      </c>
      <c r="DM130" s="279" t="str">
        <f ca="true">+IF(OFFSET('Sanitation Data'!$I$31,0,10*ROW('Sanitation Data'!I124))="","",OFFSET('Sanitation Data'!$I$31,0,10*ROW('Sanitation Data'!I124)))</f>
        <v/>
      </c>
      <c r="DN130" s="279" t="str">
        <f ca="true">+IF(OFFSET('Sanitation Data'!$I$32,0,10*ROW('Sanitation Data'!I124))="","",OFFSET('Sanitation Data'!$I$32,0,10*ROW('Sanitation Data'!I124)))</f>
        <v/>
      </c>
      <c r="DO130" s="279" t="str">
        <f ca="true">+IF(OFFSET('Hygiene Data'!$D$11,0,10*ROW('Hygiene Data'!D124))="","",OFFSET('Hygiene Data'!$D$11,0,10*ROW('Hygiene Data'!D124)))</f>
        <v/>
      </c>
      <c r="DP130" s="279" t="str">
        <f ca="true">+IF(OFFSET('Hygiene Data'!$D$12,0,10*ROW('Hygiene Data'!D124))="","",OFFSET('Hygiene Data'!$D$12,0,10*ROW('Hygiene Data'!D124)))</f>
        <v/>
      </c>
      <c r="DQ130" s="279" t="str">
        <f ca="true">+IF(OFFSET('Hygiene Data'!$D$13,0,10*ROW('Hygiene Data'!D124))="","",OFFSET('Hygiene Data'!$D$13,0,10*ROW('Hygiene Data'!D124)))</f>
        <v/>
      </c>
      <c r="DR130" s="279" t="str">
        <f ca="true">+IF(OFFSET('Hygiene Data'!$E$11,0,10*ROW('Hygiene Data'!E124))="","",OFFSET('Hygiene Data'!$E$11,0,10*ROW('Hygiene Data'!E124)))</f>
        <v/>
      </c>
      <c r="DS130" s="279" t="str">
        <f ca="true">+IF(OFFSET('Hygiene Data'!$E$12,0,10*ROW('Hygiene Data'!E124))="","",OFFSET('Hygiene Data'!$E$12,0,10*ROW('Hygiene Data'!E124)))</f>
        <v/>
      </c>
      <c r="DT130" s="279" t="str">
        <f ca="true">+IF(OFFSET('Hygiene Data'!$E$13,0,10*ROW('Hygiene Data'!E124))="","",OFFSET('Hygiene Data'!$E$13,0,10*ROW('Hygiene Data'!E124)))</f>
        <v/>
      </c>
      <c r="DU130" s="279" t="str">
        <f ca="true">+IF(OFFSET('Hygiene Data'!$F$11,0,10*ROW('Hygiene Data'!F124))="","",OFFSET('Hygiene Data'!$F$11,0,10*ROW('Hygiene Data'!F124)))</f>
        <v/>
      </c>
      <c r="DV130" s="279" t="str">
        <f ca="true">+IF(OFFSET('Hygiene Data'!$F$12,0,10*ROW('Hygiene Data'!F124))="","",OFFSET('Hygiene Data'!$F$12,0,10*ROW('Hygiene Data'!F124)))</f>
        <v/>
      </c>
      <c r="DW130" s="279" t="str">
        <f ca="true">+IF(OFFSET('Hygiene Data'!$F$13,0,10*ROW('Hygiene Data'!F124))="","",OFFSET('Hygiene Data'!$F$13,0,10*ROW('Hygiene Data'!F124)))</f>
        <v/>
      </c>
      <c r="DX130" s="279" t="str">
        <f ca="true">+IF(OFFSET('Hygiene Data'!$G$11,0,10*ROW('Hygiene Data'!G124))="","",OFFSET('Hygiene Data'!$G$11,0,10*ROW('Hygiene Data'!G124)))</f>
        <v/>
      </c>
      <c r="DY130" s="279" t="str">
        <f ca="true">+IF(OFFSET('Hygiene Data'!$G$12,0,10*ROW('Hygiene Data'!G124))="","",OFFSET('Hygiene Data'!$G$12,0,10*ROW('Hygiene Data'!G124)))</f>
        <v/>
      </c>
      <c r="DZ130" s="279" t="str">
        <f ca="true">+IF(OFFSET('Hygiene Data'!$G$13,0,10*ROW('Hygiene Data'!G124))="","",OFFSET('Hygiene Data'!$G$13,0,10*ROW('Hygiene Data'!G124)))</f>
        <v/>
      </c>
      <c r="EA130" s="279" t="str">
        <f ca="true">+IF(OFFSET('Hygiene Data'!$H$11,0,10*ROW('Hygiene Data'!H124))="","",OFFSET('Hygiene Data'!$H$11,0,10*ROW('Hygiene Data'!H124)))</f>
        <v/>
      </c>
      <c r="EB130" s="279" t="str">
        <f ca="true">+IF(OFFSET('Hygiene Data'!$H$12,0,10*ROW('Hygiene Data'!H124))="","",OFFSET('Hygiene Data'!$H$12,0,10*ROW('Hygiene Data'!H124)))</f>
        <v/>
      </c>
      <c r="EC130" s="279" t="str">
        <f ca="true">+IF(OFFSET('Hygiene Data'!$H$13,0,10*ROW('Hygiene Data'!H124))="","",OFFSET('Hygiene Data'!$H$13,0,10*ROW('Hygiene Data'!H124)))</f>
        <v/>
      </c>
      <c r="ED130" s="279" t="str">
        <f ca="true">+IF(OFFSET('Hygiene Data'!$I$11,0,10*ROW('Hygiene Data'!I124))="","",OFFSET('Hygiene Data'!$I$11,0,10*ROW('Hygiene Data'!I124)))</f>
        <v/>
      </c>
      <c r="EE130" s="279" t="str">
        <f ca="true">+IF(OFFSET('Hygiene Data'!$I$12,0,10*ROW('Hygiene Data'!I124))="","",OFFSET('Hygiene Data'!$I$12,0,10*ROW('Hygiene Data'!I124)))</f>
        <v/>
      </c>
      <c r="EF130" s="27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9"/>
      <c r="BS131" s="279" t="str">
        <f ca="true">+IF(OFFSET('Water Data'!$D$27,0,10*ROW('Water Data'!D125))="","",OFFSET('Water Data'!$D$27,0,10*ROW('Water Data'!D125)))</f>
        <v/>
      </c>
      <c r="BT131" s="279" t="str">
        <f ca="true">+IF(OFFSET('Water Data'!$D$28,0,10*ROW('Water Data'!D125))="","",OFFSET('Water Data'!$D$28,0,10*ROW('Water Data'!D125)))</f>
        <v/>
      </c>
      <c r="BU131" s="279" t="str">
        <f ca="true">+IF(OFFSET('Water Data'!$D$29,0,10*ROW('Water Data'!D125))="","",OFFSET('Water Data'!$D$29,0,10*ROW('Water Data'!D125)))</f>
        <v/>
      </c>
      <c r="BV131" s="279" t="str">
        <f ca="true">+IF(OFFSET('Water Data'!$E$27,0,10*ROW('Water Data'!E125))="","",OFFSET('Water Data'!$E$27,0,10*ROW('Water Data'!E125)))</f>
        <v/>
      </c>
      <c r="BW131" s="279" t="str">
        <f ca="true">+IF(OFFSET('Water Data'!$E$28,0,10*ROW('Water Data'!E125))="","",OFFSET('Water Data'!$E$28,0,10*ROW('Water Data'!E125)))</f>
        <v/>
      </c>
      <c r="BX131" s="279" t="str">
        <f ca="true">+IF(OFFSET('Water Data'!$E$29,0,10*ROW('Water Data'!E125))="","",OFFSET('Water Data'!$E$29,0,10*ROW('Water Data'!E125)))</f>
        <v/>
      </c>
      <c r="BY131" s="279" t="str">
        <f ca="true">+IF(OFFSET('Water Data'!$F$27,0,10*ROW('Water Data'!F125))="","",OFFSET('Water Data'!$F$27,0,10*ROW('Water Data'!F125)))</f>
        <v/>
      </c>
      <c r="BZ131" s="279" t="str">
        <f ca="true">+IF(OFFSET('Water Data'!$F$28,0,10*ROW('Water Data'!F125))="","",OFFSET('Water Data'!$F$28,0,10*ROW('Water Data'!F125)))</f>
        <v/>
      </c>
      <c r="CA131" s="279" t="str">
        <f ca="true">+IF(OFFSET('Water Data'!$F$29,0,10*ROW('Water Data'!F125))="","",OFFSET('Water Data'!$F$29,0,10*ROW('Water Data'!F125)))</f>
        <v/>
      </c>
      <c r="CB131" s="279" t="str">
        <f ca="true">+IF(OFFSET('Water Data'!$G$27,0,10*ROW('Water Data'!G125))="","",OFFSET('Water Data'!$G$27,0,10*ROW('Water Data'!G125)))</f>
        <v/>
      </c>
      <c r="CC131" s="279" t="str">
        <f ca="true">+IF(OFFSET('Water Data'!$G$28,0,10*ROW('Water Data'!G125))="","",OFFSET('Water Data'!$G$28,0,10*ROW('Water Data'!G125)))</f>
        <v/>
      </c>
      <c r="CD131" s="279" t="str">
        <f ca="true">+IF(OFFSET('Water Data'!$G$29,0,10*ROW('Water Data'!G125))="","",OFFSET('Water Data'!$G$29,0,10*ROW('Water Data'!G125)))</f>
        <v/>
      </c>
      <c r="CE131" s="279" t="str">
        <f ca="true">+IF(OFFSET('Water Data'!$H$27,0,10*ROW('Water Data'!H125))="","",OFFSET('Water Data'!$H$27,0,10*ROW('Water Data'!H125)))</f>
        <v/>
      </c>
      <c r="CF131" s="279" t="str">
        <f ca="true">+IF(OFFSET('Water Data'!$H$28,0,10*ROW('Water Data'!H125))="","",OFFSET('Water Data'!$H$28,0,10*ROW('Water Data'!H125)))</f>
        <v/>
      </c>
      <c r="CG131" s="279" t="str">
        <f ca="true">+IF(OFFSET('Water Data'!$H$29,0,10*ROW('Water Data'!H125))="","",OFFSET('Water Data'!$H$29,0,10*ROW('Water Data'!H125)))</f>
        <v/>
      </c>
      <c r="CH131" s="279" t="str">
        <f ca="true">+IF(OFFSET('Water Data'!$I$27,0,10*ROW('Water Data'!I125))="","",OFFSET('Water Data'!$I$27,0,10*ROW('Water Data'!I125)))</f>
        <v/>
      </c>
      <c r="CI131" s="279" t="str">
        <f ca="true">+IF(OFFSET('Water Data'!$I$28,0,10*ROW('Water Data'!I125))="","",OFFSET('Water Data'!$I$28,0,10*ROW('Water Data'!I125)))</f>
        <v/>
      </c>
      <c r="CJ131" s="279" t="str">
        <f ca="true">+IF(OFFSET('Water Data'!$I$29,0,10*ROW('Water Data'!I125))="","",OFFSET('Water Data'!$I$29,0,10*ROW('Water Data'!I125)))</f>
        <v/>
      </c>
      <c r="CK131" s="279" t="str">
        <f ca="true">+IF(OFFSET('Sanitation Data'!$D$28,0,10*ROW('Sanitation Data'!D125))="","",OFFSET('Sanitation Data'!$D$28,0,10*ROW('Sanitation Data'!D125)))</f>
        <v/>
      </c>
      <c r="CL131" s="279" t="str">
        <f ca="true">+IF(OFFSET('Sanitation Data'!$D$29,0,10*ROW('Sanitation Data'!D125))="","",OFFSET('Sanitation Data'!$D$29,0,10*ROW('Sanitation Data'!D125)))</f>
        <v/>
      </c>
      <c r="CM131" s="279" t="str">
        <f ca="true">+IF(OFFSET('Sanitation Data'!$D$30,0,10*ROW('Sanitation Data'!D125))="","",OFFSET('Sanitation Data'!$D$30,0,10*ROW('Sanitation Data'!D125)))</f>
        <v/>
      </c>
      <c r="CN131" s="279" t="str">
        <f ca="true">+IF(OFFSET('Sanitation Data'!$D$31,0,10*ROW('Sanitation Data'!D125))="","",OFFSET('Sanitation Data'!$D$31,0,10*ROW('Sanitation Data'!D125)))</f>
        <v/>
      </c>
      <c r="CO131" s="279" t="str">
        <f ca="true">+IF(OFFSET('Sanitation Data'!$D$32,0,10*ROW('Sanitation Data'!D125))="","",OFFSET('Sanitation Data'!$D$32,0,10*ROW('Sanitation Data'!D125)))</f>
        <v/>
      </c>
      <c r="CP131" s="279" t="str">
        <f ca="true">+IF(OFFSET('Sanitation Data'!$E$28,0,10*ROW('Sanitation Data'!E125))="","",OFFSET('Sanitation Data'!$E$28,0,10*ROW('Sanitation Data'!E125)))</f>
        <v/>
      </c>
      <c r="CQ131" s="279" t="str">
        <f ca="true">+IF(OFFSET('Sanitation Data'!$E$29,0,10*ROW('Sanitation Data'!E125))="","",OFFSET('Sanitation Data'!$E$29,0,10*ROW('Sanitation Data'!E125)))</f>
        <v/>
      </c>
      <c r="CR131" s="279" t="str">
        <f ca="true">+IF(OFFSET('Sanitation Data'!$E$30,0,10*ROW('Sanitation Data'!E125))="","",OFFSET('Sanitation Data'!$E$30,0,10*ROW('Sanitation Data'!E125)))</f>
        <v/>
      </c>
      <c r="CS131" s="279" t="str">
        <f ca="true">+IF(OFFSET('Sanitation Data'!$E$31,0,10*ROW('Sanitation Data'!E125))="","",OFFSET('Sanitation Data'!$E$31,0,10*ROW('Sanitation Data'!E125)))</f>
        <v/>
      </c>
      <c r="CT131" s="279" t="str">
        <f ca="true">+IF(OFFSET('Sanitation Data'!$E$32,0,10*ROW('Sanitation Data'!E125))="","",OFFSET('Sanitation Data'!$E$32,0,10*ROW('Sanitation Data'!E125)))</f>
        <v/>
      </c>
      <c r="CU131" s="279" t="str">
        <f ca="true">+IF(OFFSET('Sanitation Data'!$F$28,0,10*ROW('Sanitation Data'!F125))="","",OFFSET('Sanitation Data'!$F$28,0,10*ROW('Sanitation Data'!F125)))</f>
        <v/>
      </c>
      <c r="CV131" s="279" t="str">
        <f ca="true">+IF(OFFSET('Sanitation Data'!$F$29,0,10*ROW('Sanitation Data'!F125))="","",OFFSET('Sanitation Data'!$F$29,0,10*ROW('Sanitation Data'!F125)))</f>
        <v/>
      </c>
      <c r="CW131" s="279" t="str">
        <f ca="true">+IF(OFFSET('Sanitation Data'!$F$30,0,10*ROW('Sanitation Data'!F125))="","",OFFSET('Sanitation Data'!$F$30,0,10*ROW('Sanitation Data'!F125)))</f>
        <v/>
      </c>
      <c r="CX131" s="279" t="str">
        <f ca="true">+IF(OFFSET('Sanitation Data'!$F$31,0,10*ROW('Sanitation Data'!F125))="","",OFFSET('Sanitation Data'!$F$31,0,10*ROW('Sanitation Data'!F125)))</f>
        <v/>
      </c>
      <c r="CY131" s="279" t="str">
        <f ca="true">+IF(OFFSET('Sanitation Data'!$F$32,0,10*ROW('Sanitation Data'!F125))="","",OFFSET('Sanitation Data'!$F$32,0,10*ROW('Sanitation Data'!F125)))</f>
        <v/>
      </c>
      <c r="CZ131" s="279" t="str">
        <f ca="true">+IF(OFFSET('Sanitation Data'!$G$28,0,10*ROW('Sanitation Data'!G125))="","",OFFSET('Sanitation Data'!$G$28,0,10*ROW('Sanitation Data'!G125)))</f>
        <v/>
      </c>
      <c r="DA131" s="279" t="str">
        <f ca="true">+IF(OFFSET('Sanitation Data'!$G$29,0,10*ROW('Sanitation Data'!G125))="","",OFFSET('Sanitation Data'!$G$29,0,10*ROW('Sanitation Data'!G125)))</f>
        <v/>
      </c>
      <c r="DB131" s="279" t="str">
        <f ca="true">+IF(OFFSET('Sanitation Data'!$G$30,0,10*ROW('Sanitation Data'!G125))="","",OFFSET('Sanitation Data'!$G$30,0,10*ROW('Sanitation Data'!G125)))</f>
        <v/>
      </c>
      <c r="DC131" s="279" t="str">
        <f ca="true">+IF(OFFSET('Sanitation Data'!$G$31,0,10*ROW('Sanitation Data'!G125))="","",OFFSET('Sanitation Data'!$G$31,0,10*ROW('Sanitation Data'!G125)))</f>
        <v/>
      </c>
      <c r="DD131" s="279" t="str">
        <f ca="true">+IF(OFFSET('Sanitation Data'!$G$32,0,10*ROW('Sanitation Data'!G125))="","",OFFSET('Sanitation Data'!$G$32,0,10*ROW('Sanitation Data'!G125)))</f>
        <v/>
      </c>
      <c r="DE131" s="279" t="str">
        <f ca="true">+IF(OFFSET('Sanitation Data'!$H$28,0,10*ROW('Sanitation Data'!H125))="","",OFFSET('Sanitation Data'!$H$28,0,10*ROW('Sanitation Data'!H125)))</f>
        <v/>
      </c>
      <c r="DF131" s="279" t="str">
        <f ca="true">+IF(OFFSET('Sanitation Data'!$H$29,0,10*ROW('Sanitation Data'!H125))="","",OFFSET('Sanitation Data'!$H$29,0,10*ROW('Sanitation Data'!H125)))</f>
        <v/>
      </c>
      <c r="DG131" s="279" t="str">
        <f ca="true">+IF(OFFSET('Sanitation Data'!$H$30,0,10*ROW('Sanitation Data'!H125))="","",OFFSET('Sanitation Data'!$H$30,0,10*ROW('Sanitation Data'!H125)))</f>
        <v/>
      </c>
      <c r="DH131" s="279" t="str">
        <f ca="true">+IF(OFFSET('Sanitation Data'!$H$31,0,10*ROW('Sanitation Data'!H125))="","",OFFSET('Sanitation Data'!$H$31,0,10*ROW('Sanitation Data'!H125)))</f>
        <v/>
      </c>
      <c r="DI131" s="279" t="str">
        <f ca="true">+IF(OFFSET('Sanitation Data'!$H$32,0,10*ROW('Sanitation Data'!H125))="","",OFFSET('Sanitation Data'!$H$32,0,10*ROW('Sanitation Data'!H125)))</f>
        <v/>
      </c>
      <c r="DJ131" s="279" t="str">
        <f ca="true">+IF(OFFSET('Sanitation Data'!$I$28,0,10*ROW('Sanitation Data'!I125))="","",OFFSET('Sanitation Data'!$I$28,0,10*ROW('Sanitation Data'!I125)))</f>
        <v/>
      </c>
      <c r="DK131" s="279" t="str">
        <f ca="true">+IF(OFFSET('Sanitation Data'!$I$29,0,10*ROW('Sanitation Data'!I125))="","",OFFSET('Sanitation Data'!$I$29,0,10*ROW('Sanitation Data'!I125)))</f>
        <v/>
      </c>
      <c r="DL131" s="279" t="str">
        <f ca="true">+IF(OFFSET('Sanitation Data'!$I$30,0,10*ROW('Sanitation Data'!I125))="","",OFFSET('Sanitation Data'!$I$30,0,10*ROW('Sanitation Data'!I125)))</f>
        <v/>
      </c>
      <c r="DM131" s="279" t="str">
        <f ca="true">+IF(OFFSET('Sanitation Data'!$I$31,0,10*ROW('Sanitation Data'!I125))="","",OFFSET('Sanitation Data'!$I$31,0,10*ROW('Sanitation Data'!I125)))</f>
        <v/>
      </c>
      <c r="DN131" s="279" t="str">
        <f ca="true">+IF(OFFSET('Sanitation Data'!$I$32,0,10*ROW('Sanitation Data'!I125))="","",OFFSET('Sanitation Data'!$I$32,0,10*ROW('Sanitation Data'!I125)))</f>
        <v/>
      </c>
      <c r="DO131" s="279" t="str">
        <f ca="true">+IF(OFFSET('Hygiene Data'!$D$11,0,10*ROW('Hygiene Data'!D125))="","",OFFSET('Hygiene Data'!$D$11,0,10*ROW('Hygiene Data'!D125)))</f>
        <v/>
      </c>
      <c r="DP131" s="279" t="str">
        <f ca="true">+IF(OFFSET('Hygiene Data'!$D$12,0,10*ROW('Hygiene Data'!D125))="","",OFFSET('Hygiene Data'!$D$12,0,10*ROW('Hygiene Data'!D125)))</f>
        <v/>
      </c>
      <c r="DQ131" s="279" t="str">
        <f ca="true">+IF(OFFSET('Hygiene Data'!$D$13,0,10*ROW('Hygiene Data'!D125))="","",OFFSET('Hygiene Data'!$D$13,0,10*ROW('Hygiene Data'!D125)))</f>
        <v/>
      </c>
      <c r="DR131" s="279" t="str">
        <f ca="true">+IF(OFFSET('Hygiene Data'!$E$11,0,10*ROW('Hygiene Data'!E125))="","",OFFSET('Hygiene Data'!$E$11,0,10*ROW('Hygiene Data'!E125)))</f>
        <v/>
      </c>
      <c r="DS131" s="279" t="str">
        <f ca="true">+IF(OFFSET('Hygiene Data'!$E$12,0,10*ROW('Hygiene Data'!E125))="","",OFFSET('Hygiene Data'!$E$12,0,10*ROW('Hygiene Data'!E125)))</f>
        <v/>
      </c>
      <c r="DT131" s="279" t="str">
        <f ca="true">+IF(OFFSET('Hygiene Data'!$E$13,0,10*ROW('Hygiene Data'!E125))="","",OFFSET('Hygiene Data'!$E$13,0,10*ROW('Hygiene Data'!E125)))</f>
        <v/>
      </c>
      <c r="DU131" s="279" t="str">
        <f ca="true">+IF(OFFSET('Hygiene Data'!$F$11,0,10*ROW('Hygiene Data'!F125))="","",OFFSET('Hygiene Data'!$F$11,0,10*ROW('Hygiene Data'!F125)))</f>
        <v/>
      </c>
      <c r="DV131" s="279" t="str">
        <f ca="true">+IF(OFFSET('Hygiene Data'!$F$12,0,10*ROW('Hygiene Data'!F125))="","",OFFSET('Hygiene Data'!$F$12,0,10*ROW('Hygiene Data'!F125)))</f>
        <v/>
      </c>
      <c r="DW131" s="279" t="str">
        <f ca="true">+IF(OFFSET('Hygiene Data'!$F$13,0,10*ROW('Hygiene Data'!F125))="","",OFFSET('Hygiene Data'!$F$13,0,10*ROW('Hygiene Data'!F125)))</f>
        <v/>
      </c>
      <c r="DX131" s="279" t="str">
        <f ca="true">+IF(OFFSET('Hygiene Data'!$G$11,0,10*ROW('Hygiene Data'!G125))="","",OFFSET('Hygiene Data'!$G$11,0,10*ROW('Hygiene Data'!G125)))</f>
        <v/>
      </c>
      <c r="DY131" s="279" t="str">
        <f ca="true">+IF(OFFSET('Hygiene Data'!$G$12,0,10*ROW('Hygiene Data'!G125))="","",OFFSET('Hygiene Data'!$G$12,0,10*ROW('Hygiene Data'!G125)))</f>
        <v/>
      </c>
      <c r="DZ131" s="279" t="str">
        <f ca="true">+IF(OFFSET('Hygiene Data'!$G$13,0,10*ROW('Hygiene Data'!G125))="","",OFFSET('Hygiene Data'!$G$13,0,10*ROW('Hygiene Data'!G125)))</f>
        <v/>
      </c>
      <c r="EA131" s="279" t="str">
        <f ca="true">+IF(OFFSET('Hygiene Data'!$H$11,0,10*ROW('Hygiene Data'!H125))="","",OFFSET('Hygiene Data'!$H$11,0,10*ROW('Hygiene Data'!H125)))</f>
        <v/>
      </c>
      <c r="EB131" s="279" t="str">
        <f ca="true">+IF(OFFSET('Hygiene Data'!$H$12,0,10*ROW('Hygiene Data'!H125))="","",OFFSET('Hygiene Data'!$H$12,0,10*ROW('Hygiene Data'!H125)))</f>
        <v/>
      </c>
      <c r="EC131" s="279" t="str">
        <f ca="true">+IF(OFFSET('Hygiene Data'!$H$13,0,10*ROW('Hygiene Data'!H125))="","",OFFSET('Hygiene Data'!$H$13,0,10*ROW('Hygiene Data'!H125)))</f>
        <v/>
      </c>
      <c r="ED131" s="279" t="str">
        <f ca="true">+IF(OFFSET('Hygiene Data'!$I$11,0,10*ROW('Hygiene Data'!I125))="","",OFFSET('Hygiene Data'!$I$11,0,10*ROW('Hygiene Data'!I125)))</f>
        <v/>
      </c>
      <c r="EE131" s="279" t="str">
        <f ca="true">+IF(OFFSET('Hygiene Data'!$I$12,0,10*ROW('Hygiene Data'!I125))="","",OFFSET('Hygiene Data'!$I$12,0,10*ROW('Hygiene Data'!I125)))</f>
        <v/>
      </c>
      <c r="EF131" s="27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9"/>
      <c r="BS132" s="279" t="str">
        <f ca="true">+IF(OFFSET('Water Data'!$D$27,0,10*ROW('Water Data'!D126))="","",OFFSET('Water Data'!$D$27,0,10*ROW('Water Data'!D126)))</f>
        <v/>
      </c>
      <c r="BT132" s="279" t="str">
        <f ca="true">+IF(OFFSET('Water Data'!$D$28,0,10*ROW('Water Data'!D126))="","",OFFSET('Water Data'!$D$28,0,10*ROW('Water Data'!D126)))</f>
        <v/>
      </c>
      <c r="BU132" s="279" t="str">
        <f ca="true">+IF(OFFSET('Water Data'!$D$29,0,10*ROW('Water Data'!D126))="","",OFFSET('Water Data'!$D$29,0,10*ROW('Water Data'!D126)))</f>
        <v/>
      </c>
      <c r="BV132" s="279" t="str">
        <f ca="true">+IF(OFFSET('Water Data'!$E$27,0,10*ROW('Water Data'!E126))="","",OFFSET('Water Data'!$E$27,0,10*ROW('Water Data'!E126)))</f>
        <v/>
      </c>
      <c r="BW132" s="279" t="str">
        <f ca="true">+IF(OFFSET('Water Data'!$E$28,0,10*ROW('Water Data'!E126))="","",OFFSET('Water Data'!$E$28,0,10*ROW('Water Data'!E126)))</f>
        <v/>
      </c>
      <c r="BX132" s="279" t="str">
        <f ca="true">+IF(OFFSET('Water Data'!$E$29,0,10*ROW('Water Data'!E126))="","",OFFSET('Water Data'!$E$29,0,10*ROW('Water Data'!E126)))</f>
        <v/>
      </c>
      <c r="BY132" s="279" t="str">
        <f ca="true">+IF(OFFSET('Water Data'!$F$27,0,10*ROW('Water Data'!F126))="","",OFFSET('Water Data'!$F$27,0,10*ROW('Water Data'!F126)))</f>
        <v/>
      </c>
      <c r="BZ132" s="279" t="str">
        <f ca="true">+IF(OFFSET('Water Data'!$F$28,0,10*ROW('Water Data'!F126))="","",OFFSET('Water Data'!$F$28,0,10*ROW('Water Data'!F126)))</f>
        <v/>
      </c>
      <c r="CA132" s="279" t="str">
        <f ca="true">+IF(OFFSET('Water Data'!$F$29,0,10*ROW('Water Data'!F126))="","",OFFSET('Water Data'!$F$29,0,10*ROW('Water Data'!F126)))</f>
        <v/>
      </c>
      <c r="CB132" s="279" t="str">
        <f ca="true">+IF(OFFSET('Water Data'!$G$27,0,10*ROW('Water Data'!G126))="","",OFFSET('Water Data'!$G$27,0,10*ROW('Water Data'!G126)))</f>
        <v/>
      </c>
      <c r="CC132" s="279" t="str">
        <f ca="true">+IF(OFFSET('Water Data'!$G$28,0,10*ROW('Water Data'!G126))="","",OFFSET('Water Data'!$G$28,0,10*ROW('Water Data'!G126)))</f>
        <v/>
      </c>
      <c r="CD132" s="279" t="str">
        <f ca="true">+IF(OFFSET('Water Data'!$G$29,0,10*ROW('Water Data'!G126))="","",OFFSET('Water Data'!$G$29,0,10*ROW('Water Data'!G126)))</f>
        <v/>
      </c>
      <c r="CE132" s="279" t="str">
        <f ca="true">+IF(OFFSET('Water Data'!$H$27,0,10*ROW('Water Data'!H126))="","",OFFSET('Water Data'!$H$27,0,10*ROW('Water Data'!H126)))</f>
        <v/>
      </c>
      <c r="CF132" s="279" t="str">
        <f ca="true">+IF(OFFSET('Water Data'!$H$28,0,10*ROW('Water Data'!H126))="","",OFFSET('Water Data'!$H$28,0,10*ROW('Water Data'!H126)))</f>
        <v/>
      </c>
      <c r="CG132" s="279" t="str">
        <f ca="true">+IF(OFFSET('Water Data'!$H$29,0,10*ROW('Water Data'!H126))="","",OFFSET('Water Data'!$H$29,0,10*ROW('Water Data'!H126)))</f>
        <v/>
      </c>
      <c r="CH132" s="279" t="str">
        <f ca="true">+IF(OFFSET('Water Data'!$I$27,0,10*ROW('Water Data'!I126))="","",OFFSET('Water Data'!$I$27,0,10*ROW('Water Data'!I126)))</f>
        <v/>
      </c>
      <c r="CI132" s="279" t="str">
        <f ca="true">+IF(OFFSET('Water Data'!$I$28,0,10*ROW('Water Data'!I126))="","",OFFSET('Water Data'!$I$28,0,10*ROW('Water Data'!I126)))</f>
        <v/>
      </c>
      <c r="CJ132" s="279" t="str">
        <f ca="true">+IF(OFFSET('Water Data'!$I$29,0,10*ROW('Water Data'!I126))="","",OFFSET('Water Data'!$I$29,0,10*ROW('Water Data'!I126)))</f>
        <v/>
      </c>
      <c r="CK132" s="279" t="str">
        <f ca="true">+IF(OFFSET('Sanitation Data'!$D$28,0,10*ROW('Sanitation Data'!D126))="","",OFFSET('Sanitation Data'!$D$28,0,10*ROW('Sanitation Data'!D126)))</f>
        <v/>
      </c>
      <c r="CL132" s="279" t="str">
        <f ca="true">+IF(OFFSET('Sanitation Data'!$D$29,0,10*ROW('Sanitation Data'!D126))="","",OFFSET('Sanitation Data'!$D$29,0,10*ROW('Sanitation Data'!D126)))</f>
        <v/>
      </c>
      <c r="CM132" s="279" t="str">
        <f ca="true">+IF(OFFSET('Sanitation Data'!$D$30,0,10*ROW('Sanitation Data'!D126))="","",OFFSET('Sanitation Data'!$D$30,0,10*ROW('Sanitation Data'!D126)))</f>
        <v/>
      </c>
      <c r="CN132" s="279" t="str">
        <f ca="true">+IF(OFFSET('Sanitation Data'!$D$31,0,10*ROW('Sanitation Data'!D126))="","",OFFSET('Sanitation Data'!$D$31,0,10*ROW('Sanitation Data'!D126)))</f>
        <v/>
      </c>
      <c r="CO132" s="279" t="str">
        <f ca="true">+IF(OFFSET('Sanitation Data'!$D$32,0,10*ROW('Sanitation Data'!D126))="","",OFFSET('Sanitation Data'!$D$32,0,10*ROW('Sanitation Data'!D126)))</f>
        <v/>
      </c>
      <c r="CP132" s="279" t="str">
        <f ca="true">+IF(OFFSET('Sanitation Data'!$E$28,0,10*ROW('Sanitation Data'!E126))="","",OFFSET('Sanitation Data'!$E$28,0,10*ROW('Sanitation Data'!E126)))</f>
        <v/>
      </c>
      <c r="CQ132" s="279" t="str">
        <f ca="true">+IF(OFFSET('Sanitation Data'!$E$29,0,10*ROW('Sanitation Data'!E126))="","",OFFSET('Sanitation Data'!$E$29,0,10*ROW('Sanitation Data'!E126)))</f>
        <v/>
      </c>
      <c r="CR132" s="279" t="str">
        <f ca="true">+IF(OFFSET('Sanitation Data'!$E$30,0,10*ROW('Sanitation Data'!E126))="","",OFFSET('Sanitation Data'!$E$30,0,10*ROW('Sanitation Data'!E126)))</f>
        <v/>
      </c>
      <c r="CS132" s="279" t="str">
        <f ca="true">+IF(OFFSET('Sanitation Data'!$E$31,0,10*ROW('Sanitation Data'!E126))="","",OFFSET('Sanitation Data'!$E$31,0,10*ROW('Sanitation Data'!E126)))</f>
        <v/>
      </c>
      <c r="CT132" s="279" t="str">
        <f ca="true">+IF(OFFSET('Sanitation Data'!$E$32,0,10*ROW('Sanitation Data'!E126))="","",OFFSET('Sanitation Data'!$E$32,0,10*ROW('Sanitation Data'!E126)))</f>
        <v/>
      </c>
      <c r="CU132" s="279" t="str">
        <f ca="true">+IF(OFFSET('Sanitation Data'!$F$28,0,10*ROW('Sanitation Data'!F126))="","",OFFSET('Sanitation Data'!$F$28,0,10*ROW('Sanitation Data'!F126)))</f>
        <v/>
      </c>
      <c r="CV132" s="279" t="str">
        <f ca="true">+IF(OFFSET('Sanitation Data'!$F$29,0,10*ROW('Sanitation Data'!F126))="","",OFFSET('Sanitation Data'!$F$29,0,10*ROW('Sanitation Data'!F126)))</f>
        <v/>
      </c>
      <c r="CW132" s="279" t="str">
        <f ca="true">+IF(OFFSET('Sanitation Data'!$F$30,0,10*ROW('Sanitation Data'!F126))="","",OFFSET('Sanitation Data'!$F$30,0,10*ROW('Sanitation Data'!F126)))</f>
        <v/>
      </c>
      <c r="CX132" s="279" t="str">
        <f ca="true">+IF(OFFSET('Sanitation Data'!$F$31,0,10*ROW('Sanitation Data'!F126))="","",OFFSET('Sanitation Data'!$F$31,0,10*ROW('Sanitation Data'!F126)))</f>
        <v/>
      </c>
      <c r="CY132" s="279" t="str">
        <f ca="true">+IF(OFFSET('Sanitation Data'!$F$32,0,10*ROW('Sanitation Data'!F126))="","",OFFSET('Sanitation Data'!$F$32,0,10*ROW('Sanitation Data'!F126)))</f>
        <v/>
      </c>
      <c r="CZ132" s="279" t="str">
        <f ca="true">+IF(OFFSET('Sanitation Data'!$G$28,0,10*ROW('Sanitation Data'!G126))="","",OFFSET('Sanitation Data'!$G$28,0,10*ROW('Sanitation Data'!G126)))</f>
        <v/>
      </c>
      <c r="DA132" s="279" t="str">
        <f ca="true">+IF(OFFSET('Sanitation Data'!$G$29,0,10*ROW('Sanitation Data'!G126))="","",OFFSET('Sanitation Data'!$G$29,0,10*ROW('Sanitation Data'!G126)))</f>
        <v/>
      </c>
      <c r="DB132" s="279" t="str">
        <f ca="true">+IF(OFFSET('Sanitation Data'!$G$30,0,10*ROW('Sanitation Data'!G126))="","",OFFSET('Sanitation Data'!$G$30,0,10*ROW('Sanitation Data'!G126)))</f>
        <v/>
      </c>
      <c r="DC132" s="279" t="str">
        <f ca="true">+IF(OFFSET('Sanitation Data'!$G$31,0,10*ROW('Sanitation Data'!G126))="","",OFFSET('Sanitation Data'!$G$31,0,10*ROW('Sanitation Data'!G126)))</f>
        <v/>
      </c>
      <c r="DD132" s="279" t="str">
        <f ca="true">+IF(OFFSET('Sanitation Data'!$G$32,0,10*ROW('Sanitation Data'!G126))="","",OFFSET('Sanitation Data'!$G$32,0,10*ROW('Sanitation Data'!G126)))</f>
        <v/>
      </c>
      <c r="DE132" s="279" t="str">
        <f ca="true">+IF(OFFSET('Sanitation Data'!$H$28,0,10*ROW('Sanitation Data'!H126))="","",OFFSET('Sanitation Data'!$H$28,0,10*ROW('Sanitation Data'!H126)))</f>
        <v/>
      </c>
      <c r="DF132" s="279" t="str">
        <f ca="true">+IF(OFFSET('Sanitation Data'!$H$29,0,10*ROW('Sanitation Data'!H126))="","",OFFSET('Sanitation Data'!$H$29,0,10*ROW('Sanitation Data'!H126)))</f>
        <v/>
      </c>
      <c r="DG132" s="279" t="str">
        <f ca="true">+IF(OFFSET('Sanitation Data'!$H$30,0,10*ROW('Sanitation Data'!H126))="","",OFFSET('Sanitation Data'!$H$30,0,10*ROW('Sanitation Data'!H126)))</f>
        <v/>
      </c>
      <c r="DH132" s="279" t="str">
        <f ca="true">+IF(OFFSET('Sanitation Data'!$H$31,0,10*ROW('Sanitation Data'!H126))="","",OFFSET('Sanitation Data'!$H$31,0,10*ROW('Sanitation Data'!H126)))</f>
        <v/>
      </c>
      <c r="DI132" s="279" t="str">
        <f ca="true">+IF(OFFSET('Sanitation Data'!$H$32,0,10*ROW('Sanitation Data'!H126))="","",OFFSET('Sanitation Data'!$H$32,0,10*ROW('Sanitation Data'!H126)))</f>
        <v/>
      </c>
      <c r="DJ132" s="279" t="str">
        <f ca="true">+IF(OFFSET('Sanitation Data'!$I$28,0,10*ROW('Sanitation Data'!I126))="","",OFFSET('Sanitation Data'!$I$28,0,10*ROW('Sanitation Data'!I126)))</f>
        <v/>
      </c>
      <c r="DK132" s="279" t="str">
        <f ca="true">+IF(OFFSET('Sanitation Data'!$I$29,0,10*ROW('Sanitation Data'!I126))="","",OFFSET('Sanitation Data'!$I$29,0,10*ROW('Sanitation Data'!I126)))</f>
        <v/>
      </c>
      <c r="DL132" s="279" t="str">
        <f ca="true">+IF(OFFSET('Sanitation Data'!$I$30,0,10*ROW('Sanitation Data'!I126))="","",OFFSET('Sanitation Data'!$I$30,0,10*ROW('Sanitation Data'!I126)))</f>
        <v/>
      </c>
      <c r="DM132" s="279" t="str">
        <f ca="true">+IF(OFFSET('Sanitation Data'!$I$31,0,10*ROW('Sanitation Data'!I126))="","",OFFSET('Sanitation Data'!$I$31,0,10*ROW('Sanitation Data'!I126)))</f>
        <v/>
      </c>
      <c r="DN132" s="279" t="str">
        <f ca="true">+IF(OFFSET('Sanitation Data'!$I$32,0,10*ROW('Sanitation Data'!I126))="","",OFFSET('Sanitation Data'!$I$32,0,10*ROW('Sanitation Data'!I126)))</f>
        <v/>
      </c>
      <c r="DO132" s="279" t="str">
        <f ca="true">+IF(OFFSET('Hygiene Data'!$D$11,0,10*ROW('Hygiene Data'!D126))="","",OFFSET('Hygiene Data'!$D$11,0,10*ROW('Hygiene Data'!D126)))</f>
        <v/>
      </c>
      <c r="DP132" s="279" t="str">
        <f ca="true">+IF(OFFSET('Hygiene Data'!$D$12,0,10*ROW('Hygiene Data'!D126))="","",OFFSET('Hygiene Data'!$D$12,0,10*ROW('Hygiene Data'!D126)))</f>
        <v/>
      </c>
      <c r="DQ132" s="279" t="str">
        <f ca="true">+IF(OFFSET('Hygiene Data'!$D$13,0,10*ROW('Hygiene Data'!D126))="","",OFFSET('Hygiene Data'!$D$13,0,10*ROW('Hygiene Data'!D126)))</f>
        <v/>
      </c>
      <c r="DR132" s="279" t="str">
        <f ca="true">+IF(OFFSET('Hygiene Data'!$E$11,0,10*ROW('Hygiene Data'!E126))="","",OFFSET('Hygiene Data'!$E$11,0,10*ROW('Hygiene Data'!E126)))</f>
        <v/>
      </c>
      <c r="DS132" s="279" t="str">
        <f ca="true">+IF(OFFSET('Hygiene Data'!$E$12,0,10*ROW('Hygiene Data'!E126))="","",OFFSET('Hygiene Data'!$E$12,0,10*ROW('Hygiene Data'!E126)))</f>
        <v/>
      </c>
      <c r="DT132" s="279" t="str">
        <f ca="true">+IF(OFFSET('Hygiene Data'!$E$13,0,10*ROW('Hygiene Data'!E126))="","",OFFSET('Hygiene Data'!$E$13,0,10*ROW('Hygiene Data'!E126)))</f>
        <v/>
      </c>
      <c r="DU132" s="279" t="str">
        <f ca="true">+IF(OFFSET('Hygiene Data'!$F$11,0,10*ROW('Hygiene Data'!F126))="","",OFFSET('Hygiene Data'!$F$11,0,10*ROW('Hygiene Data'!F126)))</f>
        <v/>
      </c>
      <c r="DV132" s="279" t="str">
        <f ca="true">+IF(OFFSET('Hygiene Data'!$F$12,0,10*ROW('Hygiene Data'!F126))="","",OFFSET('Hygiene Data'!$F$12,0,10*ROW('Hygiene Data'!F126)))</f>
        <v/>
      </c>
      <c r="DW132" s="279" t="str">
        <f ca="true">+IF(OFFSET('Hygiene Data'!$F$13,0,10*ROW('Hygiene Data'!F126))="","",OFFSET('Hygiene Data'!$F$13,0,10*ROW('Hygiene Data'!F126)))</f>
        <v/>
      </c>
      <c r="DX132" s="279" t="str">
        <f ca="true">+IF(OFFSET('Hygiene Data'!$G$11,0,10*ROW('Hygiene Data'!G126))="","",OFFSET('Hygiene Data'!$G$11,0,10*ROW('Hygiene Data'!G126)))</f>
        <v/>
      </c>
      <c r="DY132" s="279" t="str">
        <f ca="true">+IF(OFFSET('Hygiene Data'!$G$12,0,10*ROW('Hygiene Data'!G126))="","",OFFSET('Hygiene Data'!$G$12,0,10*ROW('Hygiene Data'!G126)))</f>
        <v/>
      </c>
      <c r="DZ132" s="279" t="str">
        <f ca="true">+IF(OFFSET('Hygiene Data'!$G$13,0,10*ROW('Hygiene Data'!G126))="","",OFFSET('Hygiene Data'!$G$13,0,10*ROW('Hygiene Data'!G126)))</f>
        <v/>
      </c>
      <c r="EA132" s="279" t="str">
        <f ca="true">+IF(OFFSET('Hygiene Data'!$H$11,0,10*ROW('Hygiene Data'!H126))="","",OFFSET('Hygiene Data'!$H$11,0,10*ROW('Hygiene Data'!H126)))</f>
        <v/>
      </c>
      <c r="EB132" s="279" t="str">
        <f ca="true">+IF(OFFSET('Hygiene Data'!$H$12,0,10*ROW('Hygiene Data'!H126))="","",OFFSET('Hygiene Data'!$H$12,0,10*ROW('Hygiene Data'!H126)))</f>
        <v/>
      </c>
      <c r="EC132" s="279" t="str">
        <f ca="true">+IF(OFFSET('Hygiene Data'!$H$13,0,10*ROW('Hygiene Data'!H126))="","",OFFSET('Hygiene Data'!$H$13,0,10*ROW('Hygiene Data'!H126)))</f>
        <v/>
      </c>
      <c r="ED132" s="279" t="str">
        <f ca="true">+IF(OFFSET('Hygiene Data'!$I$11,0,10*ROW('Hygiene Data'!I126))="","",OFFSET('Hygiene Data'!$I$11,0,10*ROW('Hygiene Data'!I126)))</f>
        <v/>
      </c>
      <c r="EE132" s="279" t="str">
        <f ca="true">+IF(OFFSET('Hygiene Data'!$I$12,0,10*ROW('Hygiene Data'!I126))="","",OFFSET('Hygiene Data'!$I$12,0,10*ROW('Hygiene Data'!I126)))</f>
        <v/>
      </c>
      <c r="EF132" s="27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9"/>
      <c r="BS133" s="279" t="str">
        <f ca="true">+IF(OFFSET('Water Data'!$D$27,0,10*ROW('Water Data'!D127))="","",OFFSET('Water Data'!$D$27,0,10*ROW('Water Data'!D127)))</f>
        <v/>
      </c>
      <c r="BT133" s="279" t="str">
        <f ca="true">+IF(OFFSET('Water Data'!$D$28,0,10*ROW('Water Data'!D127))="","",OFFSET('Water Data'!$D$28,0,10*ROW('Water Data'!D127)))</f>
        <v/>
      </c>
      <c r="BU133" s="279" t="str">
        <f ca="true">+IF(OFFSET('Water Data'!$D$29,0,10*ROW('Water Data'!D127))="","",OFFSET('Water Data'!$D$29,0,10*ROW('Water Data'!D127)))</f>
        <v/>
      </c>
      <c r="BV133" s="279" t="str">
        <f ca="true">+IF(OFFSET('Water Data'!$E$27,0,10*ROW('Water Data'!E127))="","",OFFSET('Water Data'!$E$27,0,10*ROW('Water Data'!E127)))</f>
        <v/>
      </c>
      <c r="BW133" s="279" t="str">
        <f ca="true">+IF(OFFSET('Water Data'!$E$28,0,10*ROW('Water Data'!E127))="","",OFFSET('Water Data'!$E$28,0,10*ROW('Water Data'!E127)))</f>
        <v/>
      </c>
      <c r="BX133" s="279" t="str">
        <f ca="true">+IF(OFFSET('Water Data'!$E$29,0,10*ROW('Water Data'!E127))="","",OFFSET('Water Data'!$E$29,0,10*ROW('Water Data'!E127)))</f>
        <v/>
      </c>
      <c r="BY133" s="279" t="str">
        <f ca="true">+IF(OFFSET('Water Data'!$F$27,0,10*ROW('Water Data'!F127))="","",OFFSET('Water Data'!$F$27,0,10*ROW('Water Data'!F127)))</f>
        <v/>
      </c>
      <c r="BZ133" s="279" t="str">
        <f ca="true">+IF(OFFSET('Water Data'!$F$28,0,10*ROW('Water Data'!F127))="","",OFFSET('Water Data'!$F$28,0,10*ROW('Water Data'!F127)))</f>
        <v/>
      </c>
      <c r="CA133" s="279" t="str">
        <f ca="true">+IF(OFFSET('Water Data'!$F$29,0,10*ROW('Water Data'!F127))="","",OFFSET('Water Data'!$F$29,0,10*ROW('Water Data'!F127)))</f>
        <v/>
      </c>
      <c r="CB133" s="279" t="str">
        <f ca="true">+IF(OFFSET('Water Data'!$G$27,0,10*ROW('Water Data'!G127))="","",OFFSET('Water Data'!$G$27,0,10*ROW('Water Data'!G127)))</f>
        <v/>
      </c>
      <c r="CC133" s="279" t="str">
        <f ca="true">+IF(OFFSET('Water Data'!$G$28,0,10*ROW('Water Data'!G127))="","",OFFSET('Water Data'!$G$28,0,10*ROW('Water Data'!G127)))</f>
        <v/>
      </c>
      <c r="CD133" s="279" t="str">
        <f ca="true">+IF(OFFSET('Water Data'!$G$29,0,10*ROW('Water Data'!G127))="","",OFFSET('Water Data'!$G$29,0,10*ROW('Water Data'!G127)))</f>
        <v/>
      </c>
      <c r="CE133" s="279" t="str">
        <f ca="true">+IF(OFFSET('Water Data'!$H$27,0,10*ROW('Water Data'!H127))="","",OFFSET('Water Data'!$H$27,0,10*ROW('Water Data'!H127)))</f>
        <v/>
      </c>
      <c r="CF133" s="279" t="str">
        <f ca="true">+IF(OFFSET('Water Data'!$H$28,0,10*ROW('Water Data'!H127))="","",OFFSET('Water Data'!$H$28,0,10*ROW('Water Data'!H127)))</f>
        <v/>
      </c>
      <c r="CG133" s="279" t="str">
        <f ca="true">+IF(OFFSET('Water Data'!$H$29,0,10*ROW('Water Data'!H127))="","",OFFSET('Water Data'!$H$29,0,10*ROW('Water Data'!H127)))</f>
        <v/>
      </c>
      <c r="CH133" s="279" t="str">
        <f ca="true">+IF(OFFSET('Water Data'!$I$27,0,10*ROW('Water Data'!I127))="","",OFFSET('Water Data'!$I$27,0,10*ROW('Water Data'!I127)))</f>
        <v/>
      </c>
      <c r="CI133" s="279" t="str">
        <f ca="true">+IF(OFFSET('Water Data'!$I$28,0,10*ROW('Water Data'!I127))="","",OFFSET('Water Data'!$I$28,0,10*ROW('Water Data'!I127)))</f>
        <v/>
      </c>
      <c r="CJ133" s="279" t="str">
        <f ca="true">+IF(OFFSET('Water Data'!$I$29,0,10*ROW('Water Data'!I127))="","",OFFSET('Water Data'!$I$29,0,10*ROW('Water Data'!I127)))</f>
        <v/>
      </c>
      <c r="CK133" s="279" t="str">
        <f ca="true">+IF(OFFSET('Sanitation Data'!$D$28,0,10*ROW('Sanitation Data'!D127))="","",OFFSET('Sanitation Data'!$D$28,0,10*ROW('Sanitation Data'!D127)))</f>
        <v/>
      </c>
      <c r="CL133" s="279" t="str">
        <f ca="true">+IF(OFFSET('Sanitation Data'!$D$29,0,10*ROW('Sanitation Data'!D127))="","",OFFSET('Sanitation Data'!$D$29,0,10*ROW('Sanitation Data'!D127)))</f>
        <v/>
      </c>
      <c r="CM133" s="279" t="str">
        <f ca="true">+IF(OFFSET('Sanitation Data'!$D$30,0,10*ROW('Sanitation Data'!D127))="","",OFFSET('Sanitation Data'!$D$30,0,10*ROW('Sanitation Data'!D127)))</f>
        <v/>
      </c>
      <c r="CN133" s="279" t="str">
        <f ca="true">+IF(OFFSET('Sanitation Data'!$D$31,0,10*ROW('Sanitation Data'!D127))="","",OFFSET('Sanitation Data'!$D$31,0,10*ROW('Sanitation Data'!D127)))</f>
        <v/>
      </c>
      <c r="CO133" s="279" t="str">
        <f ca="true">+IF(OFFSET('Sanitation Data'!$D$32,0,10*ROW('Sanitation Data'!D127))="","",OFFSET('Sanitation Data'!$D$32,0,10*ROW('Sanitation Data'!D127)))</f>
        <v/>
      </c>
      <c r="CP133" s="279" t="str">
        <f ca="true">+IF(OFFSET('Sanitation Data'!$E$28,0,10*ROW('Sanitation Data'!E127))="","",OFFSET('Sanitation Data'!$E$28,0,10*ROW('Sanitation Data'!E127)))</f>
        <v/>
      </c>
      <c r="CQ133" s="279" t="str">
        <f ca="true">+IF(OFFSET('Sanitation Data'!$E$29,0,10*ROW('Sanitation Data'!E127))="","",OFFSET('Sanitation Data'!$E$29,0,10*ROW('Sanitation Data'!E127)))</f>
        <v/>
      </c>
      <c r="CR133" s="279" t="str">
        <f ca="true">+IF(OFFSET('Sanitation Data'!$E$30,0,10*ROW('Sanitation Data'!E127))="","",OFFSET('Sanitation Data'!$E$30,0,10*ROW('Sanitation Data'!E127)))</f>
        <v/>
      </c>
      <c r="CS133" s="279" t="str">
        <f ca="true">+IF(OFFSET('Sanitation Data'!$E$31,0,10*ROW('Sanitation Data'!E127))="","",OFFSET('Sanitation Data'!$E$31,0,10*ROW('Sanitation Data'!E127)))</f>
        <v/>
      </c>
      <c r="CT133" s="279" t="str">
        <f ca="true">+IF(OFFSET('Sanitation Data'!$E$32,0,10*ROW('Sanitation Data'!E127))="","",OFFSET('Sanitation Data'!$E$32,0,10*ROW('Sanitation Data'!E127)))</f>
        <v/>
      </c>
      <c r="CU133" s="279" t="str">
        <f ca="true">+IF(OFFSET('Sanitation Data'!$F$28,0,10*ROW('Sanitation Data'!F127))="","",OFFSET('Sanitation Data'!$F$28,0,10*ROW('Sanitation Data'!F127)))</f>
        <v/>
      </c>
      <c r="CV133" s="279" t="str">
        <f ca="true">+IF(OFFSET('Sanitation Data'!$F$29,0,10*ROW('Sanitation Data'!F127))="","",OFFSET('Sanitation Data'!$F$29,0,10*ROW('Sanitation Data'!F127)))</f>
        <v/>
      </c>
      <c r="CW133" s="279" t="str">
        <f ca="true">+IF(OFFSET('Sanitation Data'!$F$30,0,10*ROW('Sanitation Data'!F127))="","",OFFSET('Sanitation Data'!$F$30,0,10*ROW('Sanitation Data'!F127)))</f>
        <v/>
      </c>
      <c r="CX133" s="279" t="str">
        <f ca="true">+IF(OFFSET('Sanitation Data'!$F$31,0,10*ROW('Sanitation Data'!F127))="","",OFFSET('Sanitation Data'!$F$31,0,10*ROW('Sanitation Data'!F127)))</f>
        <v/>
      </c>
      <c r="CY133" s="279" t="str">
        <f ca="true">+IF(OFFSET('Sanitation Data'!$F$32,0,10*ROW('Sanitation Data'!F127))="","",OFFSET('Sanitation Data'!$F$32,0,10*ROW('Sanitation Data'!F127)))</f>
        <v/>
      </c>
      <c r="CZ133" s="279" t="str">
        <f ca="true">+IF(OFFSET('Sanitation Data'!$G$28,0,10*ROW('Sanitation Data'!G127))="","",OFFSET('Sanitation Data'!$G$28,0,10*ROW('Sanitation Data'!G127)))</f>
        <v/>
      </c>
      <c r="DA133" s="279" t="str">
        <f ca="true">+IF(OFFSET('Sanitation Data'!$G$29,0,10*ROW('Sanitation Data'!G127))="","",OFFSET('Sanitation Data'!$G$29,0,10*ROW('Sanitation Data'!G127)))</f>
        <v/>
      </c>
      <c r="DB133" s="279" t="str">
        <f ca="true">+IF(OFFSET('Sanitation Data'!$G$30,0,10*ROW('Sanitation Data'!G127))="","",OFFSET('Sanitation Data'!$G$30,0,10*ROW('Sanitation Data'!G127)))</f>
        <v/>
      </c>
      <c r="DC133" s="279" t="str">
        <f ca="true">+IF(OFFSET('Sanitation Data'!$G$31,0,10*ROW('Sanitation Data'!G127))="","",OFFSET('Sanitation Data'!$G$31,0,10*ROW('Sanitation Data'!G127)))</f>
        <v/>
      </c>
      <c r="DD133" s="279" t="str">
        <f ca="true">+IF(OFFSET('Sanitation Data'!$G$32,0,10*ROW('Sanitation Data'!G127))="","",OFFSET('Sanitation Data'!$G$32,0,10*ROW('Sanitation Data'!G127)))</f>
        <v/>
      </c>
      <c r="DE133" s="279" t="str">
        <f ca="true">+IF(OFFSET('Sanitation Data'!$H$28,0,10*ROW('Sanitation Data'!H127))="","",OFFSET('Sanitation Data'!$H$28,0,10*ROW('Sanitation Data'!H127)))</f>
        <v/>
      </c>
      <c r="DF133" s="279" t="str">
        <f ca="true">+IF(OFFSET('Sanitation Data'!$H$29,0,10*ROW('Sanitation Data'!H127))="","",OFFSET('Sanitation Data'!$H$29,0,10*ROW('Sanitation Data'!H127)))</f>
        <v/>
      </c>
      <c r="DG133" s="279" t="str">
        <f ca="true">+IF(OFFSET('Sanitation Data'!$H$30,0,10*ROW('Sanitation Data'!H127))="","",OFFSET('Sanitation Data'!$H$30,0,10*ROW('Sanitation Data'!H127)))</f>
        <v/>
      </c>
      <c r="DH133" s="279" t="str">
        <f ca="true">+IF(OFFSET('Sanitation Data'!$H$31,0,10*ROW('Sanitation Data'!H127))="","",OFFSET('Sanitation Data'!$H$31,0,10*ROW('Sanitation Data'!H127)))</f>
        <v/>
      </c>
      <c r="DI133" s="279" t="str">
        <f ca="true">+IF(OFFSET('Sanitation Data'!$H$32,0,10*ROW('Sanitation Data'!H127))="","",OFFSET('Sanitation Data'!$H$32,0,10*ROW('Sanitation Data'!H127)))</f>
        <v/>
      </c>
      <c r="DJ133" s="279" t="str">
        <f ca="true">+IF(OFFSET('Sanitation Data'!$I$28,0,10*ROW('Sanitation Data'!I127))="","",OFFSET('Sanitation Data'!$I$28,0,10*ROW('Sanitation Data'!I127)))</f>
        <v/>
      </c>
      <c r="DK133" s="279" t="str">
        <f ca="true">+IF(OFFSET('Sanitation Data'!$I$29,0,10*ROW('Sanitation Data'!I127))="","",OFFSET('Sanitation Data'!$I$29,0,10*ROW('Sanitation Data'!I127)))</f>
        <v/>
      </c>
      <c r="DL133" s="279" t="str">
        <f ca="true">+IF(OFFSET('Sanitation Data'!$I$30,0,10*ROW('Sanitation Data'!I127))="","",OFFSET('Sanitation Data'!$I$30,0,10*ROW('Sanitation Data'!I127)))</f>
        <v/>
      </c>
      <c r="DM133" s="279" t="str">
        <f ca="true">+IF(OFFSET('Sanitation Data'!$I$31,0,10*ROW('Sanitation Data'!I127))="","",OFFSET('Sanitation Data'!$I$31,0,10*ROW('Sanitation Data'!I127)))</f>
        <v/>
      </c>
      <c r="DN133" s="279" t="str">
        <f ca="true">+IF(OFFSET('Sanitation Data'!$I$32,0,10*ROW('Sanitation Data'!I127))="","",OFFSET('Sanitation Data'!$I$32,0,10*ROW('Sanitation Data'!I127)))</f>
        <v/>
      </c>
      <c r="DO133" s="279" t="str">
        <f ca="true">+IF(OFFSET('Hygiene Data'!$D$11,0,10*ROW('Hygiene Data'!D127))="","",OFFSET('Hygiene Data'!$D$11,0,10*ROW('Hygiene Data'!D127)))</f>
        <v/>
      </c>
      <c r="DP133" s="279" t="str">
        <f ca="true">+IF(OFFSET('Hygiene Data'!$D$12,0,10*ROW('Hygiene Data'!D127))="","",OFFSET('Hygiene Data'!$D$12,0,10*ROW('Hygiene Data'!D127)))</f>
        <v/>
      </c>
      <c r="DQ133" s="279" t="str">
        <f ca="true">+IF(OFFSET('Hygiene Data'!$D$13,0,10*ROW('Hygiene Data'!D127))="","",OFFSET('Hygiene Data'!$D$13,0,10*ROW('Hygiene Data'!D127)))</f>
        <v/>
      </c>
      <c r="DR133" s="279" t="str">
        <f ca="true">+IF(OFFSET('Hygiene Data'!$E$11,0,10*ROW('Hygiene Data'!E127))="","",OFFSET('Hygiene Data'!$E$11,0,10*ROW('Hygiene Data'!E127)))</f>
        <v/>
      </c>
      <c r="DS133" s="279" t="str">
        <f ca="true">+IF(OFFSET('Hygiene Data'!$E$12,0,10*ROW('Hygiene Data'!E127))="","",OFFSET('Hygiene Data'!$E$12,0,10*ROW('Hygiene Data'!E127)))</f>
        <v/>
      </c>
      <c r="DT133" s="279" t="str">
        <f ca="true">+IF(OFFSET('Hygiene Data'!$E$13,0,10*ROW('Hygiene Data'!E127))="","",OFFSET('Hygiene Data'!$E$13,0,10*ROW('Hygiene Data'!E127)))</f>
        <v/>
      </c>
      <c r="DU133" s="279" t="str">
        <f ca="true">+IF(OFFSET('Hygiene Data'!$F$11,0,10*ROW('Hygiene Data'!F127))="","",OFFSET('Hygiene Data'!$F$11,0,10*ROW('Hygiene Data'!F127)))</f>
        <v/>
      </c>
      <c r="DV133" s="279" t="str">
        <f ca="true">+IF(OFFSET('Hygiene Data'!$F$12,0,10*ROW('Hygiene Data'!F127))="","",OFFSET('Hygiene Data'!$F$12,0,10*ROW('Hygiene Data'!F127)))</f>
        <v/>
      </c>
      <c r="DW133" s="279" t="str">
        <f ca="true">+IF(OFFSET('Hygiene Data'!$F$13,0,10*ROW('Hygiene Data'!F127))="","",OFFSET('Hygiene Data'!$F$13,0,10*ROW('Hygiene Data'!F127)))</f>
        <v/>
      </c>
      <c r="DX133" s="279" t="str">
        <f ca="true">+IF(OFFSET('Hygiene Data'!$G$11,0,10*ROW('Hygiene Data'!G127))="","",OFFSET('Hygiene Data'!$G$11,0,10*ROW('Hygiene Data'!G127)))</f>
        <v/>
      </c>
      <c r="DY133" s="279" t="str">
        <f ca="true">+IF(OFFSET('Hygiene Data'!$G$12,0,10*ROW('Hygiene Data'!G127))="","",OFFSET('Hygiene Data'!$G$12,0,10*ROW('Hygiene Data'!G127)))</f>
        <v/>
      </c>
      <c r="DZ133" s="279" t="str">
        <f ca="true">+IF(OFFSET('Hygiene Data'!$G$13,0,10*ROW('Hygiene Data'!G127))="","",OFFSET('Hygiene Data'!$G$13,0,10*ROW('Hygiene Data'!G127)))</f>
        <v/>
      </c>
      <c r="EA133" s="279" t="str">
        <f ca="true">+IF(OFFSET('Hygiene Data'!$H$11,0,10*ROW('Hygiene Data'!H127))="","",OFFSET('Hygiene Data'!$H$11,0,10*ROW('Hygiene Data'!H127)))</f>
        <v/>
      </c>
      <c r="EB133" s="279" t="str">
        <f ca="true">+IF(OFFSET('Hygiene Data'!$H$12,0,10*ROW('Hygiene Data'!H127))="","",OFFSET('Hygiene Data'!$H$12,0,10*ROW('Hygiene Data'!H127)))</f>
        <v/>
      </c>
      <c r="EC133" s="279" t="str">
        <f ca="true">+IF(OFFSET('Hygiene Data'!$H$13,0,10*ROW('Hygiene Data'!H127))="","",OFFSET('Hygiene Data'!$H$13,0,10*ROW('Hygiene Data'!H127)))</f>
        <v/>
      </c>
      <c r="ED133" s="279" t="str">
        <f ca="true">+IF(OFFSET('Hygiene Data'!$I$11,0,10*ROW('Hygiene Data'!I127))="","",OFFSET('Hygiene Data'!$I$11,0,10*ROW('Hygiene Data'!I127)))</f>
        <v/>
      </c>
      <c r="EE133" s="279" t="str">
        <f ca="true">+IF(OFFSET('Hygiene Data'!$I$12,0,10*ROW('Hygiene Data'!I127))="","",OFFSET('Hygiene Data'!$I$12,0,10*ROW('Hygiene Data'!I127)))</f>
        <v/>
      </c>
      <c r="EF133" s="27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9"/>
      <c r="BS134" s="279" t="str">
        <f ca="true">+IF(OFFSET('Water Data'!$D$27,0,10*ROW('Water Data'!D128))="","",OFFSET('Water Data'!$D$27,0,10*ROW('Water Data'!D128)))</f>
        <v/>
      </c>
      <c r="BT134" s="279" t="str">
        <f ca="true">+IF(OFFSET('Water Data'!$D$28,0,10*ROW('Water Data'!D128))="","",OFFSET('Water Data'!$D$28,0,10*ROW('Water Data'!D128)))</f>
        <v/>
      </c>
      <c r="BU134" s="279" t="str">
        <f ca="true">+IF(OFFSET('Water Data'!$D$29,0,10*ROW('Water Data'!D128))="","",OFFSET('Water Data'!$D$29,0,10*ROW('Water Data'!D128)))</f>
        <v/>
      </c>
      <c r="BV134" s="279" t="str">
        <f ca="true">+IF(OFFSET('Water Data'!$E$27,0,10*ROW('Water Data'!E128))="","",OFFSET('Water Data'!$E$27,0,10*ROW('Water Data'!E128)))</f>
        <v/>
      </c>
      <c r="BW134" s="279" t="str">
        <f ca="true">+IF(OFFSET('Water Data'!$E$28,0,10*ROW('Water Data'!E128))="","",OFFSET('Water Data'!$E$28,0,10*ROW('Water Data'!E128)))</f>
        <v/>
      </c>
      <c r="BX134" s="279" t="str">
        <f ca="true">+IF(OFFSET('Water Data'!$E$29,0,10*ROW('Water Data'!E128))="","",OFFSET('Water Data'!$E$29,0,10*ROW('Water Data'!E128)))</f>
        <v/>
      </c>
      <c r="BY134" s="279" t="str">
        <f ca="true">+IF(OFFSET('Water Data'!$F$27,0,10*ROW('Water Data'!F128))="","",OFFSET('Water Data'!$F$27,0,10*ROW('Water Data'!F128)))</f>
        <v/>
      </c>
      <c r="BZ134" s="279" t="str">
        <f ca="true">+IF(OFFSET('Water Data'!$F$28,0,10*ROW('Water Data'!F128))="","",OFFSET('Water Data'!$F$28,0,10*ROW('Water Data'!F128)))</f>
        <v/>
      </c>
      <c r="CA134" s="279" t="str">
        <f ca="true">+IF(OFFSET('Water Data'!$F$29,0,10*ROW('Water Data'!F128))="","",OFFSET('Water Data'!$F$29,0,10*ROW('Water Data'!F128)))</f>
        <v/>
      </c>
      <c r="CB134" s="279" t="str">
        <f ca="true">+IF(OFFSET('Water Data'!$G$27,0,10*ROW('Water Data'!G128))="","",OFFSET('Water Data'!$G$27,0,10*ROW('Water Data'!G128)))</f>
        <v/>
      </c>
      <c r="CC134" s="279" t="str">
        <f ca="true">+IF(OFFSET('Water Data'!$G$28,0,10*ROW('Water Data'!G128))="","",OFFSET('Water Data'!$G$28,0,10*ROW('Water Data'!G128)))</f>
        <v/>
      </c>
      <c r="CD134" s="279" t="str">
        <f ca="true">+IF(OFFSET('Water Data'!$G$29,0,10*ROW('Water Data'!G128))="","",OFFSET('Water Data'!$G$29,0,10*ROW('Water Data'!G128)))</f>
        <v/>
      </c>
      <c r="CE134" s="279" t="str">
        <f ca="true">+IF(OFFSET('Water Data'!$H$27,0,10*ROW('Water Data'!H128))="","",OFFSET('Water Data'!$H$27,0,10*ROW('Water Data'!H128)))</f>
        <v/>
      </c>
      <c r="CF134" s="279" t="str">
        <f ca="true">+IF(OFFSET('Water Data'!$H$28,0,10*ROW('Water Data'!H128))="","",OFFSET('Water Data'!$H$28,0,10*ROW('Water Data'!H128)))</f>
        <v/>
      </c>
      <c r="CG134" s="279" t="str">
        <f ca="true">+IF(OFFSET('Water Data'!$H$29,0,10*ROW('Water Data'!H128))="","",OFFSET('Water Data'!$H$29,0,10*ROW('Water Data'!H128)))</f>
        <v/>
      </c>
      <c r="CH134" s="279" t="str">
        <f ca="true">+IF(OFFSET('Water Data'!$I$27,0,10*ROW('Water Data'!I128))="","",OFFSET('Water Data'!$I$27,0,10*ROW('Water Data'!I128)))</f>
        <v/>
      </c>
      <c r="CI134" s="279" t="str">
        <f ca="true">+IF(OFFSET('Water Data'!$I$28,0,10*ROW('Water Data'!I128))="","",OFFSET('Water Data'!$I$28,0,10*ROW('Water Data'!I128)))</f>
        <v/>
      </c>
      <c r="CJ134" s="279" t="str">
        <f ca="true">+IF(OFFSET('Water Data'!$I$29,0,10*ROW('Water Data'!I128))="","",OFFSET('Water Data'!$I$29,0,10*ROW('Water Data'!I128)))</f>
        <v/>
      </c>
      <c r="CK134" s="279" t="str">
        <f ca="true">+IF(OFFSET('Sanitation Data'!$D$28,0,10*ROW('Sanitation Data'!D128))="","",OFFSET('Sanitation Data'!$D$28,0,10*ROW('Sanitation Data'!D128)))</f>
        <v/>
      </c>
      <c r="CL134" s="279" t="str">
        <f ca="true">+IF(OFFSET('Sanitation Data'!$D$29,0,10*ROW('Sanitation Data'!D128))="","",OFFSET('Sanitation Data'!$D$29,0,10*ROW('Sanitation Data'!D128)))</f>
        <v/>
      </c>
      <c r="CM134" s="279" t="str">
        <f ca="true">+IF(OFFSET('Sanitation Data'!$D$30,0,10*ROW('Sanitation Data'!D128))="","",OFFSET('Sanitation Data'!$D$30,0,10*ROW('Sanitation Data'!D128)))</f>
        <v/>
      </c>
      <c r="CN134" s="279" t="str">
        <f ca="true">+IF(OFFSET('Sanitation Data'!$D$31,0,10*ROW('Sanitation Data'!D128))="","",OFFSET('Sanitation Data'!$D$31,0,10*ROW('Sanitation Data'!D128)))</f>
        <v/>
      </c>
      <c r="CO134" s="279" t="str">
        <f ca="true">+IF(OFFSET('Sanitation Data'!$D$32,0,10*ROW('Sanitation Data'!D128))="","",OFFSET('Sanitation Data'!$D$32,0,10*ROW('Sanitation Data'!D128)))</f>
        <v/>
      </c>
      <c r="CP134" s="279" t="str">
        <f ca="true">+IF(OFFSET('Sanitation Data'!$E$28,0,10*ROW('Sanitation Data'!E128))="","",OFFSET('Sanitation Data'!$E$28,0,10*ROW('Sanitation Data'!E128)))</f>
        <v/>
      </c>
      <c r="CQ134" s="279" t="str">
        <f ca="true">+IF(OFFSET('Sanitation Data'!$E$29,0,10*ROW('Sanitation Data'!E128))="","",OFFSET('Sanitation Data'!$E$29,0,10*ROW('Sanitation Data'!E128)))</f>
        <v/>
      </c>
      <c r="CR134" s="279" t="str">
        <f ca="true">+IF(OFFSET('Sanitation Data'!$E$30,0,10*ROW('Sanitation Data'!E128))="","",OFFSET('Sanitation Data'!$E$30,0,10*ROW('Sanitation Data'!E128)))</f>
        <v/>
      </c>
      <c r="CS134" s="279" t="str">
        <f ca="true">+IF(OFFSET('Sanitation Data'!$E$31,0,10*ROW('Sanitation Data'!E128))="","",OFFSET('Sanitation Data'!$E$31,0,10*ROW('Sanitation Data'!E128)))</f>
        <v/>
      </c>
      <c r="CT134" s="279" t="str">
        <f ca="true">+IF(OFFSET('Sanitation Data'!$E$32,0,10*ROW('Sanitation Data'!E128))="","",OFFSET('Sanitation Data'!$E$32,0,10*ROW('Sanitation Data'!E128)))</f>
        <v/>
      </c>
      <c r="CU134" s="279" t="str">
        <f ca="true">+IF(OFFSET('Sanitation Data'!$F$28,0,10*ROW('Sanitation Data'!F128))="","",OFFSET('Sanitation Data'!$F$28,0,10*ROW('Sanitation Data'!F128)))</f>
        <v/>
      </c>
      <c r="CV134" s="279" t="str">
        <f ca="true">+IF(OFFSET('Sanitation Data'!$F$29,0,10*ROW('Sanitation Data'!F128))="","",OFFSET('Sanitation Data'!$F$29,0,10*ROW('Sanitation Data'!F128)))</f>
        <v/>
      </c>
      <c r="CW134" s="279" t="str">
        <f ca="true">+IF(OFFSET('Sanitation Data'!$F$30,0,10*ROW('Sanitation Data'!F128))="","",OFFSET('Sanitation Data'!$F$30,0,10*ROW('Sanitation Data'!F128)))</f>
        <v/>
      </c>
      <c r="CX134" s="279" t="str">
        <f ca="true">+IF(OFFSET('Sanitation Data'!$F$31,0,10*ROW('Sanitation Data'!F128))="","",OFFSET('Sanitation Data'!$F$31,0,10*ROW('Sanitation Data'!F128)))</f>
        <v/>
      </c>
      <c r="CY134" s="279" t="str">
        <f ca="true">+IF(OFFSET('Sanitation Data'!$F$32,0,10*ROW('Sanitation Data'!F128))="","",OFFSET('Sanitation Data'!$F$32,0,10*ROW('Sanitation Data'!F128)))</f>
        <v/>
      </c>
      <c r="CZ134" s="279" t="str">
        <f ca="true">+IF(OFFSET('Sanitation Data'!$G$28,0,10*ROW('Sanitation Data'!G128))="","",OFFSET('Sanitation Data'!$G$28,0,10*ROW('Sanitation Data'!G128)))</f>
        <v/>
      </c>
      <c r="DA134" s="279" t="str">
        <f ca="true">+IF(OFFSET('Sanitation Data'!$G$29,0,10*ROW('Sanitation Data'!G128))="","",OFFSET('Sanitation Data'!$G$29,0,10*ROW('Sanitation Data'!G128)))</f>
        <v/>
      </c>
      <c r="DB134" s="279" t="str">
        <f ca="true">+IF(OFFSET('Sanitation Data'!$G$30,0,10*ROW('Sanitation Data'!G128))="","",OFFSET('Sanitation Data'!$G$30,0,10*ROW('Sanitation Data'!G128)))</f>
        <v/>
      </c>
      <c r="DC134" s="279" t="str">
        <f ca="true">+IF(OFFSET('Sanitation Data'!$G$31,0,10*ROW('Sanitation Data'!G128))="","",OFFSET('Sanitation Data'!$G$31,0,10*ROW('Sanitation Data'!G128)))</f>
        <v/>
      </c>
      <c r="DD134" s="279" t="str">
        <f ca="true">+IF(OFFSET('Sanitation Data'!$G$32,0,10*ROW('Sanitation Data'!G128))="","",OFFSET('Sanitation Data'!$G$32,0,10*ROW('Sanitation Data'!G128)))</f>
        <v/>
      </c>
      <c r="DE134" s="279" t="str">
        <f ca="true">+IF(OFFSET('Sanitation Data'!$H$28,0,10*ROW('Sanitation Data'!H128))="","",OFFSET('Sanitation Data'!$H$28,0,10*ROW('Sanitation Data'!H128)))</f>
        <v/>
      </c>
      <c r="DF134" s="279" t="str">
        <f ca="true">+IF(OFFSET('Sanitation Data'!$H$29,0,10*ROW('Sanitation Data'!H128))="","",OFFSET('Sanitation Data'!$H$29,0,10*ROW('Sanitation Data'!H128)))</f>
        <v/>
      </c>
      <c r="DG134" s="279" t="str">
        <f ca="true">+IF(OFFSET('Sanitation Data'!$H$30,0,10*ROW('Sanitation Data'!H128))="","",OFFSET('Sanitation Data'!$H$30,0,10*ROW('Sanitation Data'!H128)))</f>
        <v/>
      </c>
      <c r="DH134" s="279" t="str">
        <f ca="true">+IF(OFFSET('Sanitation Data'!$H$31,0,10*ROW('Sanitation Data'!H128))="","",OFFSET('Sanitation Data'!$H$31,0,10*ROW('Sanitation Data'!H128)))</f>
        <v/>
      </c>
      <c r="DI134" s="279" t="str">
        <f ca="true">+IF(OFFSET('Sanitation Data'!$H$32,0,10*ROW('Sanitation Data'!H128))="","",OFFSET('Sanitation Data'!$H$32,0,10*ROW('Sanitation Data'!H128)))</f>
        <v/>
      </c>
      <c r="DJ134" s="279" t="str">
        <f ca="true">+IF(OFFSET('Sanitation Data'!$I$28,0,10*ROW('Sanitation Data'!I128))="","",OFFSET('Sanitation Data'!$I$28,0,10*ROW('Sanitation Data'!I128)))</f>
        <v/>
      </c>
      <c r="DK134" s="279" t="str">
        <f ca="true">+IF(OFFSET('Sanitation Data'!$I$29,0,10*ROW('Sanitation Data'!I128))="","",OFFSET('Sanitation Data'!$I$29,0,10*ROW('Sanitation Data'!I128)))</f>
        <v/>
      </c>
      <c r="DL134" s="279" t="str">
        <f ca="true">+IF(OFFSET('Sanitation Data'!$I$30,0,10*ROW('Sanitation Data'!I128))="","",OFFSET('Sanitation Data'!$I$30,0,10*ROW('Sanitation Data'!I128)))</f>
        <v/>
      </c>
      <c r="DM134" s="279" t="str">
        <f ca="true">+IF(OFFSET('Sanitation Data'!$I$31,0,10*ROW('Sanitation Data'!I128))="","",OFFSET('Sanitation Data'!$I$31,0,10*ROW('Sanitation Data'!I128)))</f>
        <v/>
      </c>
      <c r="DN134" s="279" t="str">
        <f ca="true">+IF(OFFSET('Sanitation Data'!$I$32,0,10*ROW('Sanitation Data'!I128))="","",OFFSET('Sanitation Data'!$I$32,0,10*ROW('Sanitation Data'!I128)))</f>
        <v/>
      </c>
      <c r="DO134" s="279" t="str">
        <f ca="true">+IF(OFFSET('Hygiene Data'!$D$11,0,10*ROW('Hygiene Data'!D128))="","",OFFSET('Hygiene Data'!$D$11,0,10*ROW('Hygiene Data'!D128)))</f>
        <v/>
      </c>
      <c r="DP134" s="279" t="str">
        <f ca="true">+IF(OFFSET('Hygiene Data'!$D$12,0,10*ROW('Hygiene Data'!D128))="","",OFFSET('Hygiene Data'!$D$12,0,10*ROW('Hygiene Data'!D128)))</f>
        <v/>
      </c>
      <c r="DQ134" s="279" t="str">
        <f ca="true">+IF(OFFSET('Hygiene Data'!$D$13,0,10*ROW('Hygiene Data'!D128))="","",OFFSET('Hygiene Data'!$D$13,0,10*ROW('Hygiene Data'!D128)))</f>
        <v/>
      </c>
      <c r="DR134" s="279" t="str">
        <f ca="true">+IF(OFFSET('Hygiene Data'!$E$11,0,10*ROW('Hygiene Data'!E128))="","",OFFSET('Hygiene Data'!$E$11,0,10*ROW('Hygiene Data'!E128)))</f>
        <v/>
      </c>
      <c r="DS134" s="279" t="str">
        <f ca="true">+IF(OFFSET('Hygiene Data'!$E$12,0,10*ROW('Hygiene Data'!E128))="","",OFFSET('Hygiene Data'!$E$12,0,10*ROW('Hygiene Data'!E128)))</f>
        <v/>
      </c>
      <c r="DT134" s="279" t="str">
        <f ca="true">+IF(OFFSET('Hygiene Data'!$E$13,0,10*ROW('Hygiene Data'!E128))="","",OFFSET('Hygiene Data'!$E$13,0,10*ROW('Hygiene Data'!E128)))</f>
        <v/>
      </c>
      <c r="DU134" s="279" t="str">
        <f ca="true">+IF(OFFSET('Hygiene Data'!$F$11,0,10*ROW('Hygiene Data'!F128))="","",OFFSET('Hygiene Data'!$F$11,0,10*ROW('Hygiene Data'!F128)))</f>
        <v/>
      </c>
      <c r="DV134" s="279" t="str">
        <f ca="true">+IF(OFFSET('Hygiene Data'!$F$12,0,10*ROW('Hygiene Data'!F128))="","",OFFSET('Hygiene Data'!$F$12,0,10*ROW('Hygiene Data'!F128)))</f>
        <v/>
      </c>
      <c r="DW134" s="279" t="str">
        <f ca="true">+IF(OFFSET('Hygiene Data'!$F$13,0,10*ROW('Hygiene Data'!F128))="","",OFFSET('Hygiene Data'!$F$13,0,10*ROW('Hygiene Data'!F128)))</f>
        <v/>
      </c>
      <c r="DX134" s="279" t="str">
        <f ca="true">+IF(OFFSET('Hygiene Data'!$G$11,0,10*ROW('Hygiene Data'!G128))="","",OFFSET('Hygiene Data'!$G$11,0,10*ROW('Hygiene Data'!G128)))</f>
        <v/>
      </c>
      <c r="DY134" s="279" t="str">
        <f ca="true">+IF(OFFSET('Hygiene Data'!$G$12,0,10*ROW('Hygiene Data'!G128))="","",OFFSET('Hygiene Data'!$G$12,0,10*ROW('Hygiene Data'!G128)))</f>
        <v/>
      </c>
      <c r="DZ134" s="279" t="str">
        <f ca="true">+IF(OFFSET('Hygiene Data'!$G$13,0,10*ROW('Hygiene Data'!G128))="","",OFFSET('Hygiene Data'!$G$13,0,10*ROW('Hygiene Data'!G128)))</f>
        <v/>
      </c>
      <c r="EA134" s="279" t="str">
        <f ca="true">+IF(OFFSET('Hygiene Data'!$H$11,0,10*ROW('Hygiene Data'!H128))="","",OFFSET('Hygiene Data'!$H$11,0,10*ROW('Hygiene Data'!H128)))</f>
        <v/>
      </c>
      <c r="EB134" s="279" t="str">
        <f ca="true">+IF(OFFSET('Hygiene Data'!$H$12,0,10*ROW('Hygiene Data'!H128))="","",OFFSET('Hygiene Data'!$H$12,0,10*ROW('Hygiene Data'!H128)))</f>
        <v/>
      </c>
      <c r="EC134" s="279" t="str">
        <f ca="true">+IF(OFFSET('Hygiene Data'!$H$13,0,10*ROW('Hygiene Data'!H128))="","",OFFSET('Hygiene Data'!$H$13,0,10*ROW('Hygiene Data'!H128)))</f>
        <v/>
      </c>
      <c r="ED134" s="279" t="str">
        <f ca="true">+IF(OFFSET('Hygiene Data'!$I$11,0,10*ROW('Hygiene Data'!I128))="","",OFFSET('Hygiene Data'!$I$11,0,10*ROW('Hygiene Data'!I128)))</f>
        <v/>
      </c>
      <c r="EE134" s="279" t="str">
        <f ca="true">+IF(OFFSET('Hygiene Data'!$I$12,0,10*ROW('Hygiene Data'!I128))="","",OFFSET('Hygiene Data'!$I$12,0,10*ROW('Hygiene Data'!I128)))</f>
        <v/>
      </c>
      <c r="EF134" s="27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9"/>
      <c r="BS135" s="279" t="str">
        <f ca="true">+IF(OFFSET('Water Data'!$D$27,0,10*ROW('Water Data'!D129))="","",OFFSET('Water Data'!$D$27,0,10*ROW('Water Data'!D129)))</f>
        <v/>
      </c>
      <c r="BT135" s="279" t="str">
        <f ca="true">+IF(OFFSET('Water Data'!$D$28,0,10*ROW('Water Data'!D129))="","",OFFSET('Water Data'!$D$28,0,10*ROW('Water Data'!D129)))</f>
        <v/>
      </c>
      <c r="BU135" s="279" t="str">
        <f ca="true">+IF(OFFSET('Water Data'!$D$29,0,10*ROW('Water Data'!D129))="","",OFFSET('Water Data'!$D$29,0,10*ROW('Water Data'!D129)))</f>
        <v/>
      </c>
      <c r="BV135" s="279" t="str">
        <f ca="true">+IF(OFFSET('Water Data'!$E$27,0,10*ROW('Water Data'!E129))="","",OFFSET('Water Data'!$E$27,0,10*ROW('Water Data'!E129)))</f>
        <v/>
      </c>
      <c r="BW135" s="279" t="str">
        <f ca="true">+IF(OFFSET('Water Data'!$E$28,0,10*ROW('Water Data'!E129))="","",OFFSET('Water Data'!$E$28,0,10*ROW('Water Data'!E129)))</f>
        <v/>
      </c>
      <c r="BX135" s="279" t="str">
        <f ca="true">+IF(OFFSET('Water Data'!$E$29,0,10*ROW('Water Data'!E129))="","",OFFSET('Water Data'!$E$29,0,10*ROW('Water Data'!E129)))</f>
        <v/>
      </c>
      <c r="BY135" s="279" t="str">
        <f ca="true">+IF(OFFSET('Water Data'!$F$27,0,10*ROW('Water Data'!F129))="","",OFFSET('Water Data'!$F$27,0,10*ROW('Water Data'!F129)))</f>
        <v/>
      </c>
      <c r="BZ135" s="279" t="str">
        <f ca="true">+IF(OFFSET('Water Data'!$F$28,0,10*ROW('Water Data'!F129))="","",OFFSET('Water Data'!$F$28,0,10*ROW('Water Data'!F129)))</f>
        <v/>
      </c>
      <c r="CA135" s="279" t="str">
        <f ca="true">+IF(OFFSET('Water Data'!$F$29,0,10*ROW('Water Data'!F129))="","",OFFSET('Water Data'!$F$29,0,10*ROW('Water Data'!F129)))</f>
        <v/>
      </c>
      <c r="CB135" s="279" t="str">
        <f ca="true">+IF(OFFSET('Water Data'!$G$27,0,10*ROW('Water Data'!G129))="","",OFFSET('Water Data'!$G$27,0,10*ROW('Water Data'!G129)))</f>
        <v/>
      </c>
      <c r="CC135" s="279" t="str">
        <f ca="true">+IF(OFFSET('Water Data'!$G$28,0,10*ROW('Water Data'!G129))="","",OFFSET('Water Data'!$G$28,0,10*ROW('Water Data'!G129)))</f>
        <v/>
      </c>
      <c r="CD135" s="279" t="str">
        <f ca="true">+IF(OFFSET('Water Data'!$G$29,0,10*ROW('Water Data'!G129))="","",OFFSET('Water Data'!$G$29,0,10*ROW('Water Data'!G129)))</f>
        <v/>
      </c>
      <c r="CE135" s="279" t="str">
        <f ca="true">+IF(OFFSET('Water Data'!$H$27,0,10*ROW('Water Data'!H129))="","",OFFSET('Water Data'!$H$27,0,10*ROW('Water Data'!H129)))</f>
        <v/>
      </c>
      <c r="CF135" s="279" t="str">
        <f ca="true">+IF(OFFSET('Water Data'!$H$28,0,10*ROW('Water Data'!H129))="","",OFFSET('Water Data'!$H$28,0,10*ROW('Water Data'!H129)))</f>
        <v/>
      </c>
      <c r="CG135" s="279" t="str">
        <f ca="true">+IF(OFFSET('Water Data'!$H$29,0,10*ROW('Water Data'!H129))="","",OFFSET('Water Data'!$H$29,0,10*ROW('Water Data'!H129)))</f>
        <v/>
      </c>
      <c r="CH135" s="279" t="str">
        <f ca="true">+IF(OFFSET('Water Data'!$I$27,0,10*ROW('Water Data'!I129))="","",OFFSET('Water Data'!$I$27,0,10*ROW('Water Data'!I129)))</f>
        <v/>
      </c>
      <c r="CI135" s="279" t="str">
        <f ca="true">+IF(OFFSET('Water Data'!$I$28,0,10*ROW('Water Data'!I129))="","",OFFSET('Water Data'!$I$28,0,10*ROW('Water Data'!I129)))</f>
        <v/>
      </c>
      <c r="CJ135" s="279" t="str">
        <f ca="true">+IF(OFFSET('Water Data'!$I$29,0,10*ROW('Water Data'!I129))="","",OFFSET('Water Data'!$I$29,0,10*ROW('Water Data'!I129)))</f>
        <v/>
      </c>
      <c r="CK135" s="279" t="str">
        <f ca="true">+IF(OFFSET('Sanitation Data'!$D$28,0,10*ROW('Sanitation Data'!D129))="","",OFFSET('Sanitation Data'!$D$28,0,10*ROW('Sanitation Data'!D129)))</f>
        <v/>
      </c>
      <c r="CL135" s="279" t="str">
        <f ca="true">+IF(OFFSET('Sanitation Data'!$D$29,0,10*ROW('Sanitation Data'!D129))="","",OFFSET('Sanitation Data'!$D$29,0,10*ROW('Sanitation Data'!D129)))</f>
        <v/>
      </c>
      <c r="CM135" s="279" t="str">
        <f ca="true">+IF(OFFSET('Sanitation Data'!$D$30,0,10*ROW('Sanitation Data'!D129))="","",OFFSET('Sanitation Data'!$D$30,0,10*ROW('Sanitation Data'!D129)))</f>
        <v/>
      </c>
      <c r="CN135" s="279" t="str">
        <f ca="true">+IF(OFFSET('Sanitation Data'!$D$31,0,10*ROW('Sanitation Data'!D129))="","",OFFSET('Sanitation Data'!$D$31,0,10*ROW('Sanitation Data'!D129)))</f>
        <v/>
      </c>
      <c r="CO135" s="279" t="str">
        <f ca="true">+IF(OFFSET('Sanitation Data'!$D$32,0,10*ROW('Sanitation Data'!D129))="","",OFFSET('Sanitation Data'!$D$32,0,10*ROW('Sanitation Data'!D129)))</f>
        <v/>
      </c>
      <c r="CP135" s="279" t="str">
        <f ca="true">+IF(OFFSET('Sanitation Data'!$E$28,0,10*ROW('Sanitation Data'!E129))="","",OFFSET('Sanitation Data'!$E$28,0,10*ROW('Sanitation Data'!E129)))</f>
        <v/>
      </c>
      <c r="CQ135" s="279" t="str">
        <f ca="true">+IF(OFFSET('Sanitation Data'!$E$29,0,10*ROW('Sanitation Data'!E129))="","",OFFSET('Sanitation Data'!$E$29,0,10*ROW('Sanitation Data'!E129)))</f>
        <v/>
      </c>
      <c r="CR135" s="279" t="str">
        <f ca="true">+IF(OFFSET('Sanitation Data'!$E$30,0,10*ROW('Sanitation Data'!E129))="","",OFFSET('Sanitation Data'!$E$30,0,10*ROW('Sanitation Data'!E129)))</f>
        <v/>
      </c>
      <c r="CS135" s="279" t="str">
        <f ca="true">+IF(OFFSET('Sanitation Data'!$E$31,0,10*ROW('Sanitation Data'!E129))="","",OFFSET('Sanitation Data'!$E$31,0,10*ROW('Sanitation Data'!E129)))</f>
        <v/>
      </c>
      <c r="CT135" s="279" t="str">
        <f ca="true">+IF(OFFSET('Sanitation Data'!$E$32,0,10*ROW('Sanitation Data'!E129))="","",OFFSET('Sanitation Data'!$E$32,0,10*ROW('Sanitation Data'!E129)))</f>
        <v/>
      </c>
      <c r="CU135" s="279" t="str">
        <f ca="true">+IF(OFFSET('Sanitation Data'!$F$28,0,10*ROW('Sanitation Data'!F129))="","",OFFSET('Sanitation Data'!$F$28,0,10*ROW('Sanitation Data'!F129)))</f>
        <v/>
      </c>
      <c r="CV135" s="279" t="str">
        <f ca="true">+IF(OFFSET('Sanitation Data'!$F$29,0,10*ROW('Sanitation Data'!F129))="","",OFFSET('Sanitation Data'!$F$29,0,10*ROW('Sanitation Data'!F129)))</f>
        <v/>
      </c>
      <c r="CW135" s="279" t="str">
        <f ca="true">+IF(OFFSET('Sanitation Data'!$F$30,0,10*ROW('Sanitation Data'!F129))="","",OFFSET('Sanitation Data'!$F$30,0,10*ROW('Sanitation Data'!F129)))</f>
        <v/>
      </c>
      <c r="CX135" s="279" t="str">
        <f ca="true">+IF(OFFSET('Sanitation Data'!$F$31,0,10*ROW('Sanitation Data'!F129))="","",OFFSET('Sanitation Data'!$F$31,0,10*ROW('Sanitation Data'!F129)))</f>
        <v/>
      </c>
      <c r="CY135" s="279" t="str">
        <f ca="true">+IF(OFFSET('Sanitation Data'!$F$32,0,10*ROW('Sanitation Data'!F129))="","",OFFSET('Sanitation Data'!$F$32,0,10*ROW('Sanitation Data'!F129)))</f>
        <v/>
      </c>
      <c r="CZ135" s="279" t="str">
        <f ca="true">+IF(OFFSET('Sanitation Data'!$G$28,0,10*ROW('Sanitation Data'!G129))="","",OFFSET('Sanitation Data'!$G$28,0,10*ROW('Sanitation Data'!G129)))</f>
        <v/>
      </c>
      <c r="DA135" s="279" t="str">
        <f ca="true">+IF(OFFSET('Sanitation Data'!$G$29,0,10*ROW('Sanitation Data'!G129))="","",OFFSET('Sanitation Data'!$G$29,0,10*ROW('Sanitation Data'!G129)))</f>
        <v/>
      </c>
      <c r="DB135" s="279" t="str">
        <f ca="true">+IF(OFFSET('Sanitation Data'!$G$30,0,10*ROW('Sanitation Data'!G129))="","",OFFSET('Sanitation Data'!$G$30,0,10*ROW('Sanitation Data'!G129)))</f>
        <v/>
      </c>
      <c r="DC135" s="279" t="str">
        <f ca="true">+IF(OFFSET('Sanitation Data'!$G$31,0,10*ROW('Sanitation Data'!G129))="","",OFFSET('Sanitation Data'!$G$31,0,10*ROW('Sanitation Data'!G129)))</f>
        <v/>
      </c>
      <c r="DD135" s="279" t="str">
        <f ca="true">+IF(OFFSET('Sanitation Data'!$G$32,0,10*ROW('Sanitation Data'!G129))="","",OFFSET('Sanitation Data'!$G$32,0,10*ROW('Sanitation Data'!G129)))</f>
        <v/>
      </c>
      <c r="DE135" s="279" t="str">
        <f ca="true">+IF(OFFSET('Sanitation Data'!$H$28,0,10*ROW('Sanitation Data'!H129))="","",OFFSET('Sanitation Data'!$H$28,0,10*ROW('Sanitation Data'!H129)))</f>
        <v/>
      </c>
      <c r="DF135" s="279" t="str">
        <f ca="true">+IF(OFFSET('Sanitation Data'!$H$29,0,10*ROW('Sanitation Data'!H129))="","",OFFSET('Sanitation Data'!$H$29,0,10*ROW('Sanitation Data'!H129)))</f>
        <v/>
      </c>
      <c r="DG135" s="279" t="str">
        <f ca="true">+IF(OFFSET('Sanitation Data'!$H$30,0,10*ROW('Sanitation Data'!H129))="","",OFFSET('Sanitation Data'!$H$30,0,10*ROW('Sanitation Data'!H129)))</f>
        <v/>
      </c>
      <c r="DH135" s="279" t="str">
        <f ca="true">+IF(OFFSET('Sanitation Data'!$H$31,0,10*ROW('Sanitation Data'!H129))="","",OFFSET('Sanitation Data'!$H$31,0,10*ROW('Sanitation Data'!H129)))</f>
        <v/>
      </c>
      <c r="DI135" s="279" t="str">
        <f ca="true">+IF(OFFSET('Sanitation Data'!$H$32,0,10*ROW('Sanitation Data'!H129))="","",OFFSET('Sanitation Data'!$H$32,0,10*ROW('Sanitation Data'!H129)))</f>
        <v/>
      </c>
      <c r="DJ135" s="279" t="str">
        <f ca="true">+IF(OFFSET('Sanitation Data'!$I$28,0,10*ROW('Sanitation Data'!I129))="","",OFFSET('Sanitation Data'!$I$28,0,10*ROW('Sanitation Data'!I129)))</f>
        <v/>
      </c>
      <c r="DK135" s="279" t="str">
        <f ca="true">+IF(OFFSET('Sanitation Data'!$I$29,0,10*ROW('Sanitation Data'!I129))="","",OFFSET('Sanitation Data'!$I$29,0,10*ROW('Sanitation Data'!I129)))</f>
        <v/>
      </c>
      <c r="DL135" s="279" t="str">
        <f ca="true">+IF(OFFSET('Sanitation Data'!$I$30,0,10*ROW('Sanitation Data'!I129))="","",OFFSET('Sanitation Data'!$I$30,0,10*ROW('Sanitation Data'!I129)))</f>
        <v/>
      </c>
      <c r="DM135" s="279" t="str">
        <f ca="true">+IF(OFFSET('Sanitation Data'!$I$31,0,10*ROW('Sanitation Data'!I129))="","",OFFSET('Sanitation Data'!$I$31,0,10*ROW('Sanitation Data'!I129)))</f>
        <v/>
      </c>
      <c r="DN135" s="279" t="str">
        <f ca="true">+IF(OFFSET('Sanitation Data'!$I$32,0,10*ROW('Sanitation Data'!I129))="","",OFFSET('Sanitation Data'!$I$32,0,10*ROW('Sanitation Data'!I129)))</f>
        <v/>
      </c>
      <c r="DO135" s="279" t="str">
        <f ca="true">+IF(OFFSET('Hygiene Data'!$D$11,0,10*ROW('Hygiene Data'!D129))="","",OFFSET('Hygiene Data'!$D$11,0,10*ROW('Hygiene Data'!D129)))</f>
        <v/>
      </c>
      <c r="DP135" s="279" t="str">
        <f ca="true">+IF(OFFSET('Hygiene Data'!$D$12,0,10*ROW('Hygiene Data'!D129))="","",OFFSET('Hygiene Data'!$D$12,0,10*ROW('Hygiene Data'!D129)))</f>
        <v/>
      </c>
      <c r="DQ135" s="279" t="str">
        <f ca="true">+IF(OFFSET('Hygiene Data'!$D$13,0,10*ROW('Hygiene Data'!D129))="","",OFFSET('Hygiene Data'!$D$13,0,10*ROW('Hygiene Data'!D129)))</f>
        <v/>
      </c>
      <c r="DR135" s="279" t="str">
        <f ca="true">+IF(OFFSET('Hygiene Data'!$E$11,0,10*ROW('Hygiene Data'!E129))="","",OFFSET('Hygiene Data'!$E$11,0,10*ROW('Hygiene Data'!E129)))</f>
        <v/>
      </c>
      <c r="DS135" s="279" t="str">
        <f ca="true">+IF(OFFSET('Hygiene Data'!$E$12,0,10*ROW('Hygiene Data'!E129))="","",OFFSET('Hygiene Data'!$E$12,0,10*ROW('Hygiene Data'!E129)))</f>
        <v/>
      </c>
      <c r="DT135" s="279" t="str">
        <f ca="true">+IF(OFFSET('Hygiene Data'!$E$13,0,10*ROW('Hygiene Data'!E129))="","",OFFSET('Hygiene Data'!$E$13,0,10*ROW('Hygiene Data'!E129)))</f>
        <v/>
      </c>
      <c r="DU135" s="279" t="str">
        <f ca="true">+IF(OFFSET('Hygiene Data'!$F$11,0,10*ROW('Hygiene Data'!F129))="","",OFFSET('Hygiene Data'!$F$11,0,10*ROW('Hygiene Data'!F129)))</f>
        <v/>
      </c>
      <c r="DV135" s="279" t="str">
        <f ca="true">+IF(OFFSET('Hygiene Data'!$F$12,0,10*ROW('Hygiene Data'!F129))="","",OFFSET('Hygiene Data'!$F$12,0,10*ROW('Hygiene Data'!F129)))</f>
        <v/>
      </c>
      <c r="DW135" s="279" t="str">
        <f ca="true">+IF(OFFSET('Hygiene Data'!$F$13,0,10*ROW('Hygiene Data'!F129))="","",OFFSET('Hygiene Data'!$F$13,0,10*ROW('Hygiene Data'!F129)))</f>
        <v/>
      </c>
      <c r="DX135" s="279" t="str">
        <f ca="true">+IF(OFFSET('Hygiene Data'!$G$11,0,10*ROW('Hygiene Data'!G129))="","",OFFSET('Hygiene Data'!$G$11,0,10*ROW('Hygiene Data'!G129)))</f>
        <v/>
      </c>
      <c r="DY135" s="279" t="str">
        <f ca="true">+IF(OFFSET('Hygiene Data'!$G$12,0,10*ROW('Hygiene Data'!G129))="","",OFFSET('Hygiene Data'!$G$12,0,10*ROW('Hygiene Data'!G129)))</f>
        <v/>
      </c>
      <c r="DZ135" s="279" t="str">
        <f ca="true">+IF(OFFSET('Hygiene Data'!$G$13,0,10*ROW('Hygiene Data'!G129))="","",OFFSET('Hygiene Data'!$G$13,0,10*ROW('Hygiene Data'!G129)))</f>
        <v/>
      </c>
      <c r="EA135" s="279" t="str">
        <f ca="true">+IF(OFFSET('Hygiene Data'!$H$11,0,10*ROW('Hygiene Data'!H129))="","",OFFSET('Hygiene Data'!$H$11,0,10*ROW('Hygiene Data'!H129)))</f>
        <v/>
      </c>
      <c r="EB135" s="279" t="str">
        <f ca="true">+IF(OFFSET('Hygiene Data'!$H$12,0,10*ROW('Hygiene Data'!H129))="","",OFFSET('Hygiene Data'!$H$12,0,10*ROW('Hygiene Data'!H129)))</f>
        <v/>
      </c>
      <c r="EC135" s="279" t="str">
        <f ca="true">+IF(OFFSET('Hygiene Data'!$H$13,0,10*ROW('Hygiene Data'!H129))="","",OFFSET('Hygiene Data'!$H$13,0,10*ROW('Hygiene Data'!H129)))</f>
        <v/>
      </c>
      <c r="ED135" s="279" t="str">
        <f ca="true">+IF(OFFSET('Hygiene Data'!$I$11,0,10*ROW('Hygiene Data'!I129))="","",OFFSET('Hygiene Data'!$I$11,0,10*ROW('Hygiene Data'!I129)))</f>
        <v/>
      </c>
      <c r="EE135" s="279" t="str">
        <f ca="true">+IF(OFFSET('Hygiene Data'!$I$12,0,10*ROW('Hygiene Data'!I129))="","",OFFSET('Hygiene Data'!$I$12,0,10*ROW('Hygiene Data'!I129)))</f>
        <v/>
      </c>
      <c r="EF135" s="27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9"/>
      <c r="BS136" s="279" t="str">
        <f ca="true">+IF(OFFSET('Water Data'!$D$27,0,10*ROW('Water Data'!D130))="","",OFFSET('Water Data'!$D$27,0,10*ROW('Water Data'!D130)))</f>
        <v/>
      </c>
      <c r="BT136" s="279" t="str">
        <f ca="true">+IF(OFFSET('Water Data'!$D$28,0,10*ROW('Water Data'!D130))="","",OFFSET('Water Data'!$D$28,0,10*ROW('Water Data'!D130)))</f>
        <v/>
      </c>
      <c r="BU136" s="279" t="str">
        <f ca="true">+IF(OFFSET('Water Data'!$D$29,0,10*ROW('Water Data'!D130))="","",OFFSET('Water Data'!$D$29,0,10*ROW('Water Data'!D130)))</f>
        <v/>
      </c>
      <c r="BV136" s="279" t="str">
        <f ca="true">+IF(OFFSET('Water Data'!$E$27,0,10*ROW('Water Data'!E130))="","",OFFSET('Water Data'!$E$27,0,10*ROW('Water Data'!E130)))</f>
        <v/>
      </c>
      <c r="BW136" s="279" t="str">
        <f ca="true">+IF(OFFSET('Water Data'!$E$28,0,10*ROW('Water Data'!E130))="","",OFFSET('Water Data'!$E$28,0,10*ROW('Water Data'!E130)))</f>
        <v/>
      </c>
      <c r="BX136" s="279" t="str">
        <f ca="true">+IF(OFFSET('Water Data'!$E$29,0,10*ROW('Water Data'!E130))="","",OFFSET('Water Data'!$E$29,0,10*ROW('Water Data'!E130)))</f>
        <v/>
      </c>
      <c r="BY136" s="279" t="str">
        <f ca="true">+IF(OFFSET('Water Data'!$F$27,0,10*ROW('Water Data'!F130))="","",OFFSET('Water Data'!$F$27,0,10*ROW('Water Data'!F130)))</f>
        <v/>
      </c>
      <c r="BZ136" s="279" t="str">
        <f ca="true">+IF(OFFSET('Water Data'!$F$28,0,10*ROW('Water Data'!F130))="","",OFFSET('Water Data'!$F$28,0,10*ROW('Water Data'!F130)))</f>
        <v/>
      </c>
      <c r="CA136" s="279" t="str">
        <f ca="true">+IF(OFFSET('Water Data'!$F$29,0,10*ROW('Water Data'!F130))="","",OFFSET('Water Data'!$F$29,0,10*ROW('Water Data'!F130)))</f>
        <v/>
      </c>
      <c r="CB136" s="279" t="str">
        <f ca="true">+IF(OFFSET('Water Data'!$G$27,0,10*ROW('Water Data'!G130))="","",OFFSET('Water Data'!$G$27,0,10*ROW('Water Data'!G130)))</f>
        <v/>
      </c>
      <c r="CC136" s="279" t="str">
        <f ca="true">+IF(OFFSET('Water Data'!$G$28,0,10*ROW('Water Data'!G130))="","",OFFSET('Water Data'!$G$28,0,10*ROW('Water Data'!G130)))</f>
        <v/>
      </c>
      <c r="CD136" s="279" t="str">
        <f ca="true">+IF(OFFSET('Water Data'!$G$29,0,10*ROW('Water Data'!G130))="","",OFFSET('Water Data'!$G$29,0,10*ROW('Water Data'!G130)))</f>
        <v/>
      </c>
      <c r="CE136" s="279" t="str">
        <f ca="true">+IF(OFFSET('Water Data'!$H$27,0,10*ROW('Water Data'!H130))="","",OFFSET('Water Data'!$H$27,0,10*ROW('Water Data'!H130)))</f>
        <v/>
      </c>
      <c r="CF136" s="279" t="str">
        <f ca="true">+IF(OFFSET('Water Data'!$H$28,0,10*ROW('Water Data'!H130))="","",OFFSET('Water Data'!$H$28,0,10*ROW('Water Data'!H130)))</f>
        <v/>
      </c>
      <c r="CG136" s="279" t="str">
        <f ca="true">+IF(OFFSET('Water Data'!$H$29,0,10*ROW('Water Data'!H130))="","",OFFSET('Water Data'!$H$29,0,10*ROW('Water Data'!H130)))</f>
        <v/>
      </c>
      <c r="CH136" s="279" t="str">
        <f ca="true">+IF(OFFSET('Water Data'!$I$27,0,10*ROW('Water Data'!I130))="","",OFFSET('Water Data'!$I$27,0,10*ROW('Water Data'!I130)))</f>
        <v/>
      </c>
      <c r="CI136" s="279" t="str">
        <f ca="true">+IF(OFFSET('Water Data'!$I$28,0,10*ROW('Water Data'!I130))="","",OFFSET('Water Data'!$I$28,0,10*ROW('Water Data'!I130)))</f>
        <v/>
      </c>
      <c r="CJ136" s="279" t="str">
        <f ca="true">+IF(OFFSET('Water Data'!$I$29,0,10*ROW('Water Data'!I130))="","",OFFSET('Water Data'!$I$29,0,10*ROW('Water Data'!I130)))</f>
        <v/>
      </c>
      <c r="CK136" s="279" t="str">
        <f ca="true">+IF(OFFSET('Sanitation Data'!$D$28,0,10*ROW('Sanitation Data'!D130))="","",OFFSET('Sanitation Data'!$D$28,0,10*ROW('Sanitation Data'!D130)))</f>
        <v/>
      </c>
      <c r="CL136" s="279" t="str">
        <f ca="true">+IF(OFFSET('Sanitation Data'!$D$29,0,10*ROW('Sanitation Data'!D130))="","",OFFSET('Sanitation Data'!$D$29,0,10*ROW('Sanitation Data'!D130)))</f>
        <v/>
      </c>
      <c r="CM136" s="279" t="str">
        <f ca="true">+IF(OFFSET('Sanitation Data'!$D$30,0,10*ROW('Sanitation Data'!D130))="","",OFFSET('Sanitation Data'!$D$30,0,10*ROW('Sanitation Data'!D130)))</f>
        <v/>
      </c>
      <c r="CN136" s="279" t="str">
        <f ca="true">+IF(OFFSET('Sanitation Data'!$D$31,0,10*ROW('Sanitation Data'!D130))="","",OFFSET('Sanitation Data'!$D$31,0,10*ROW('Sanitation Data'!D130)))</f>
        <v/>
      </c>
      <c r="CO136" s="279" t="str">
        <f ca="true">+IF(OFFSET('Sanitation Data'!$D$32,0,10*ROW('Sanitation Data'!D130))="","",OFFSET('Sanitation Data'!$D$32,0,10*ROW('Sanitation Data'!D130)))</f>
        <v/>
      </c>
      <c r="CP136" s="279" t="str">
        <f ca="true">+IF(OFFSET('Sanitation Data'!$E$28,0,10*ROW('Sanitation Data'!E130))="","",OFFSET('Sanitation Data'!$E$28,0,10*ROW('Sanitation Data'!E130)))</f>
        <v/>
      </c>
      <c r="CQ136" s="279" t="str">
        <f ca="true">+IF(OFFSET('Sanitation Data'!$E$29,0,10*ROW('Sanitation Data'!E130))="","",OFFSET('Sanitation Data'!$E$29,0,10*ROW('Sanitation Data'!E130)))</f>
        <v/>
      </c>
      <c r="CR136" s="279" t="str">
        <f ca="true">+IF(OFFSET('Sanitation Data'!$E$30,0,10*ROW('Sanitation Data'!E130))="","",OFFSET('Sanitation Data'!$E$30,0,10*ROW('Sanitation Data'!E130)))</f>
        <v/>
      </c>
      <c r="CS136" s="279" t="str">
        <f ca="true">+IF(OFFSET('Sanitation Data'!$E$31,0,10*ROW('Sanitation Data'!E130))="","",OFFSET('Sanitation Data'!$E$31,0,10*ROW('Sanitation Data'!E130)))</f>
        <v/>
      </c>
      <c r="CT136" s="279" t="str">
        <f ca="true">+IF(OFFSET('Sanitation Data'!$E$32,0,10*ROW('Sanitation Data'!E130))="","",OFFSET('Sanitation Data'!$E$32,0,10*ROW('Sanitation Data'!E130)))</f>
        <v/>
      </c>
      <c r="CU136" s="279" t="str">
        <f ca="true">+IF(OFFSET('Sanitation Data'!$F$28,0,10*ROW('Sanitation Data'!F130))="","",OFFSET('Sanitation Data'!$F$28,0,10*ROW('Sanitation Data'!F130)))</f>
        <v/>
      </c>
      <c r="CV136" s="279" t="str">
        <f ca="true">+IF(OFFSET('Sanitation Data'!$F$29,0,10*ROW('Sanitation Data'!F130))="","",OFFSET('Sanitation Data'!$F$29,0,10*ROW('Sanitation Data'!F130)))</f>
        <v/>
      </c>
      <c r="CW136" s="279" t="str">
        <f ca="true">+IF(OFFSET('Sanitation Data'!$F$30,0,10*ROW('Sanitation Data'!F130))="","",OFFSET('Sanitation Data'!$F$30,0,10*ROW('Sanitation Data'!F130)))</f>
        <v/>
      </c>
      <c r="CX136" s="279" t="str">
        <f ca="true">+IF(OFFSET('Sanitation Data'!$F$31,0,10*ROW('Sanitation Data'!F130))="","",OFFSET('Sanitation Data'!$F$31,0,10*ROW('Sanitation Data'!F130)))</f>
        <v/>
      </c>
      <c r="CY136" s="279" t="str">
        <f ca="true">+IF(OFFSET('Sanitation Data'!$F$32,0,10*ROW('Sanitation Data'!F130))="","",OFFSET('Sanitation Data'!$F$32,0,10*ROW('Sanitation Data'!F130)))</f>
        <v/>
      </c>
      <c r="CZ136" s="279" t="str">
        <f ca="true">+IF(OFFSET('Sanitation Data'!$G$28,0,10*ROW('Sanitation Data'!G130))="","",OFFSET('Sanitation Data'!$G$28,0,10*ROW('Sanitation Data'!G130)))</f>
        <v/>
      </c>
      <c r="DA136" s="279" t="str">
        <f ca="true">+IF(OFFSET('Sanitation Data'!$G$29,0,10*ROW('Sanitation Data'!G130))="","",OFFSET('Sanitation Data'!$G$29,0,10*ROW('Sanitation Data'!G130)))</f>
        <v/>
      </c>
      <c r="DB136" s="279" t="str">
        <f ca="true">+IF(OFFSET('Sanitation Data'!$G$30,0,10*ROW('Sanitation Data'!G130))="","",OFFSET('Sanitation Data'!$G$30,0,10*ROW('Sanitation Data'!G130)))</f>
        <v/>
      </c>
      <c r="DC136" s="279" t="str">
        <f ca="true">+IF(OFFSET('Sanitation Data'!$G$31,0,10*ROW('Sanitation Data'!G130))="","",OFFSET('Sanitation Data'!$G$31,0,10*ROW('Sanitation Data'!G130)))</f>
        <v/>
      </c>
      <c r="DD136" s="279" t="str">
        <f ca="true">+IF(OFFSET('Sanitation Data'!$G$32,0,10*ROW('Sanitation Data'!G130))="","",OFFSET('Sanitation Data'!$G$32,0,10*ROW('Sanitation Data'!G130)))</f>
        <v/>
      </c>
      <c r="DE136" s="279" t="str">
        <f ca="true">+IF(OFFSET('Sanitation Data'!$H$28,0,10*ROW('Sanitation Data'!H130))="","",OFFSET('Sanitation Data'!$H$28,0,10*ROW('Sanitation Data'!H130)))</f>
        <v/>
      </c>
      <c r="DF136" s="279" t="str">
        <f ca="true">+IF(OFFSET('Sanitation Data'!$H$29,0,10*ROW('Sanitation Data'!H130))="","",OFFSET('Sanitation Data'!$H$29,0,10*ROW('Sanitation Data'!H130)))</f>
        <v/>
      </c>
      <c r="DG136" s="279" t="str">
        <f ca="true">+IF(OFFSET('Sanitation Data'!$H$30,0,10*ROW('Sanitation Data'!H130))="","",OFFSET('Sanitation Data'!$H$30,0,10*ROW('Sanitation Data'!H130)))</f>
        <v/>
      </c>
      <c r="DH136" s="279" t="str">
        <f ca="true">+IF(OFFSET('Sanitation Data'!$H$31,0,10*ROW('Sanitation Data'!H130))="","",OFFSET('Sanitation Data'!$H$31,0,10*ROW('Sanitation Data'!H130)))</f>
        <v/>
      </c>
      <c r="DI136" s="279" t="str">
        <f ca="true">+IF(OFFSET('Sanitation Data'!$H$32,0,10*ROW('Sanitation Data'!H130))="","",OFFSET('Sanitation Data'!$H$32,0,10*ROW('Sanitation Data'!H130)))</f>
        <v/>
      </c>
      <c r="DJ136" s="279" t="str">
        <f ca="true">+IF(OFFSET('Sanitation Data'!$I$28,0,10*ROW('Sanitation Data'!I130))="","",OFFSET('Sanitation Data'!$I$28,0,10*ROW('Sanitation Data'!I130)))</f>
        <v/>
      </c>
      <c r="DK136" s="279" t="str">
        <f ca="true">+IF(OFFSET('Sanitation Data'!$I$29,0,10*ROW('Sanitation Data'!I130))="","",OFFSET('Sanitation Data'!$I$29,0,10*ROW('Sanitation Data'!I130)))</f>
        <v/>
      </c>
      <c r="DL136" s="279" t="str">
        <f ca="true">+IF(OFFSET('Sanitation Data'!$I$30,0,10*ROW('Sanitation Data'!I130))="","",OFFSET('Sanitation Data'!$I$30,0,10*ROW('Sanitation Data'!I130)))</f>
        <v/>
      </c>
      <c r="DM136" s="279" t="str">
        <f ca="true">+IF(OFFSET('Sanitation Data'!$I$31,0,10*ROW('Sanitation Data'!I130))="","",OFFSET('Sanitation Data'!$I$31,0,10*ROW('Sanitation Data'!I130)))</f>
        <v/>
      </c>
      <c r="DN136" s="279" t="str">
        <f ca="true">+IF(OFFSET('Sanitation Data'!$I$32,0,10*ROW('Sanitation Data'!I130))="","",OFFSET('Sanitation Data'!$I$32,0,10*ROW('Sanitation Data'!I130)))</f>
        <v/>
      </c>
      <c r="DO136" s="279" t="str">
        <f ca="true">+IF(OFFSET('Hygiene Data'!$D$11,0,10*ROW('Hygiene Data'!D130))="","",OFFSET('Hygiene Data'!$D$11,0,10*ROW('Hygiene Data'!D130)))</f>
        <v/>
      </c>
      <c r="DP136" s="279" t="str">
        <f ca="true">+IF(OFFSET('Hygiene Data'!$D$12,0,10*ROW('Hygiene Data'!D130))="","",OFFSET('Hygiene Data'!$D$12,0,10*ROW('Hygiene Data'!D130)))</f>
        <v/>
      </c>
      <c r="DQ136" s="279" t="str">
        <f ca="true">+IF(OFFSET('Hygiene Data'!$D$13,0,10*ROW('Hygiene Data'!D130))="","",OFFSET('Hygiene Data'!$D$13,0,10*ROW('Hygiene Data'!D130)))</f>
        <v/>
      </c>
      <c r="DR136" s="279" t="str">
        <f ca="true">+IF(OFFSET('Hygiene Data'!$E$11,0,10*ROW('Hygiene Data'!E130))="","",OFFSET('Hygiene Data'!$E$11,0,10*ROW('Hygiene Data'!E130)))</f>
        <v/>
      </c>
      <c r="DS136" s="279" t="str">
        <f ca="true">+IF(OFFSET('Hygiene Data'!$E$12,0,10*ROW('Hygiene Data'!E130))="","",OFFSET('Hygiene Data'!$E$12,0,10*ROW('Hygiene Data'!E130)))</f>
        <v/>
      </c>
      <c r="DT136" s="279" t="str">
        <f ca="true">+IF(OFFSET('Hygiene Data'!$E$13,0,10*ROW('Hygiene Data'!E130))="","",OFFSET('Hygiene Data'!$E$13,0,10*ROW('Hygiene Data'!E130)))</f>
        <v/>
      </c>
      <c r="DU136" s="279" t="str">
        <f ca="true">+IF(OFFSET('Hygiene Data'!$F$11,0,10*ROW('Hygiene Data'!F130))="","",OFFSET('Hygiene Data'!$F$11,0,10*ROW('Hygiene Data'!F130)))</f>
        <v/>
      </c>
      <c r="DV136" s="279" t="str">
        <f ca="true">+IF(OFFSET('Hygiene Data'!$F$12,0,10*ROW('Hygiene Data'!F130))="","",OFFSET('Hygiene Data'!$F$12,0,10*ROW('Hygiene Data'!F130)))</f>
        <v/>
      </c>
      <c r="DW136" s="279" t="str">
        <f ca="true">+IF(OFFSET('Hygiene Data'!$F$13,0,10*ROW('Hygiene Data'!F130))="","",OFFSET('Hygiene Data'!$F$13,0,10*ROW('Hygiene Data'!F130)))</f>
        <v/>
      </c>
      <c r="DX136" s="279" t="str">
        <f ca="true">+IF(OFFSET('Hygiene Data'!$G$11,0,10*ROW('Hygiene Data'!G130))="","",OFFSET('Hygiene Data'!$G$11,0,10*ROW('Hygiene Data'!G130)))</f>
        <v/>
      </c>
      <c r="DY136" s="279" t="str">
        <f ca="true">+IF(OFFSET('Hygiene Data'!$G$12,0,10*ROW('Hygiene Data'!G130))="","",OFFSET('Hygiene Data'!$G$12,0,10*ROW('Hygiene Data'!G130)))</f>
        <v/>
      </c>
      <c r="DZ136" s="279" t="str">
        <f ca="true">+IF(OFFSET('Hygiene Data'!$G$13,0,10*ROW('Hygiene Data'!G130))="","",OFFSET('Hygiene Data'!$G$13,0,10*ROW('Hygiene Data'!G130)))</f>
        <v/>
      </c>
      <c r="EA136" s="279" t="str">
        <f ca="true">+IF(OFFSET('Hygiene Data'!$H$11,0,10*ROW('Hygiene Data'!H130))="","",OFFSET('Hygiene Data'!$H$11,0,10*ROW('Hygiene Data'!H130)))</f>
        <v/>
      </c>
      <c r="EB136" s="279" t="str">
        <f ca="true">+IF(OFFSET('Hygiene Data'!$H$12,0,10*ROW('Hygiene Data'!H130))="","",OFFSET('Hygiene Data'!$H$12,0,10*ROW('Hygiene Data'!H130)))</f>
        <v/>
      </c>
      <c r="EC136" s="279" t="str">
        <f ca="true">+IF(OFFSET('Hygiene Data'!$H$13,0,10*ROW('Hygiene Data'!H130))="","",OFFSET('Hygiene Data'!$H$13,0,10*ROW('Hygiene Data'!H130)))</f>
        <v/>
      </c>
      <c r="ED136" s="279" t="str">
        <f ca="true">+IF(OFFSET('Hygiene Data'!$I$11,0,10*ROW('Hygiene Data'!I130))="","",OFFSET('Hygiene Data'!$I$11,0,10*ROW('Hygiene Data'!I130)))</f>
        <v/>
      </c>
      <c r="EE136" s="279" t="str">
        <f ca="true">+IF(OFFSET('Hygiene Data'!$I$12,0,10*ROW('Hygiene Data'!I130))="","",OFFSET('Hygiene Data'!$I$12,0,10*ROW('Hygiene Data'!I130)))</f>
        <v/>
      </c>
      <c r="EF136" s="27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9"/>
      <c r="BS137" s="279" t="str">
        <f ca="true">+IF(OFFSET('Water Data'!$D$27,0,10*ROW('Water Data'!D131))="","",OFFSET('Water Data'!$D$27,0,10*ROW('Water Data'!D131)))</f>
        <v/>
      </c>
      <c r="BT137" s="279" t="str">
        <f ca="true">+IF(OFFSET('Water Data'!$D$28,0,10*ROW('Water Data'!D131))="","",OFFSET('Water Data'!$D$28,0,10*ROW('Water Data'!D131)))</f>
        <v/>
      </c>
      <c r="BU137" s="279" t="str">
        <f ca="true">+IF(OFFSET('Water Data'!$D$29,0,10*ROW('Water Data'!D131))="","",OFFSET('Water Data'!$D$29,0,10*ROW('Water Data'!D131)))</f>
        <v/>
      </c>
      <c r="BV137" s="279" t="str">
        <f ca="true">+IF(OFFSET('Water Data'!$E$27,0,10*ROW('Water Data'!E131))="","",OFFSET('Water Data'!$E$27,0,10*ROW('Water Data'!E131)))</f>
        <v/>
      </c>
      <c r="BW137" s="279" t="str">
        <f ca="true">+IF(OFFSET('Water Data'!$E$28,0,10*ROW('Water Data'!E131))="","",OFFSET('Water Data'!$E$28,0,10*ROW('Water Data'!E131)))</f>
        <v/>
      </c>
      <c r="BX137" s="279" t="str">
        <f ca="true">+IF(OFFSET('Water Data'!$E$29,0,10*ROW('Water Data'!E131))="","",OFFSET('Water Data'!$E$29,0,10*ROW('Water Data'!E131)))</f>
        <v/>
      </c>
      <c r="BY137" s="279" t="str">
        <f ca="true">+IF(OFFSET('Water Data'!$F$27,0,10*ROW('Water Data'!F131))="","",OFFSET('Water Data'!$F$27,0,10*ROW('Water Data'!F131)))</f>
        <v/>
      </c>
      <c r="BZ137" s="279" t="str">
        <f ca="true">+IF(OFFSET('Water Data'!$F$28,0,10*ROW('Water Data'!F131))="","",OFFSET('Water Data'!$F$28,0,10*ROW('Water Data'!F131)))</f>
        <v/>
      </c>
      <c r="CA137" s="279" t="str">
        <f ca="true">+IF(OFFSET('Water Data'!$F$29,0,10*ROW('Water Data'!F131))="","",OFFSET('Water Data'!$F$29,0,10*ROW('Water Data'!F131)))</f>
        <v/>
      </c>
      <c r="CB137" s="279" t="str">
        <f ca="true">+IF(OFFSET('Water Data'!$G$27,0,10*ROW('Water Data'!G131))="","",OFFSET('Water Data'!$G$27,0,10*ROW('Water Data'!G131)))</f>
        <v/>
      </c>
      <c r="CC137" s="279" t="str">
        <f ca="true">+IF(OFFSET('Water Data'!$G$28,0,10*ROW('Water Data'!G131))="","",OFFSET('Water Data'!$G$28,0,10*ROW('Water Data'!G131)))</f>
        <v/>
      </c>
      <c r="CD137" s="279" t="str">
        <f ca="true">+IF(OFFSET('Water Data'!$G$29,0,10*ROW('Water Data'!G131))="","",OFFSET('Water Data'!$G$29,0,10*ROW('Water Data'!G131)))</f>
        <v/>
      </c>
      <c r="CE137" s="279" t="str">
        <f ca="true">+IF(OFFSET('Water Data'!$H$27,0,10*ROW('Water Data'!H131))="","",OFFSET('Water Data'!$H$27,0,10*ROW('Water Data'!H131)))</f>
        <v/>
      </c>
      <c r="CF137" s="279" t="str">
        <f ca="true">+IF(OFFSET('Water Data'!$H$28,0,10*ROW('Water Data'!H131))="","",OFFSET('Water Data'!$H$28,0,10*ROW('Water Data'!H131)))</f>
        <v/>
      </c>
      <c r="CG137" s="279" t="str">
        <f ca="true">+IF(OFFSET('Water Data'!$H$29,0,10*ROW('Water Data'!H131))="","",OFFSET('Water Data'!$H$29,0,10*ROW('Water Data'!H131)))</f>
        <v/>
      </c>
      <c r="CH137" s="279" t="str">
        <f ca="true">+IF(OFFSET('Water Data'!$I$27,0,10*ROW('Water Data'!I131))="","",OFFSET('Water Data'!$I$27,0,10*ROW('Water Data'!I131)))</f>
        <v/>
      </c>
      <c r="CI137" s="279" t="str">
        <f ca="true">+IF(OFFSET('Water Data'!$I$28,0,10*ROW('Water Data'!I131))="","",OFFSET('Water Data'!$I$28,0,10*ROW('Water Data'!I131)))</f>
        <v/>
      </c>
      <c r="CJ137" s="279" t="str">
        <f ca="true">+IF(OFFSET('Water Data'!$I$29,0,10*ROW('Water Data'!I131))="","",OFFSET('Water Data'!$I$29,0,10*ROW('Water Data'!I131)))</f>
        <v/>
      </c>
      <c r="CK137" s="279" t="str">
        <f ca="true">+IF(OFFSET('Sanitation Data'!$D$28,0,10*ROW('Sanitation Data'!D131))="","",OFFSET('Sanitation Data'!$D$28,0,10*ROW('Sanitation Data'!D131)))</f>
        <v/>
      </c>
      <c r="CL137" s="279" t="str">
        <f ca="true">+IF(OFFSET('Sanitation Data'!$D$29,0,10*ROW('Sanitation Data'!D131))="","",OFFSET('Sanitation Data'!$D$29,0,10*ROW('Sanitation Data'!D131)))</f>
        <v/>
      </c>
      <c r="CM137" s="279" t="str">
        <f ca="true">+IF(OFFSET('Sanitation Data'!$D$30,0,10*ROW('Sanitation Data'!D131))="","",OFFSET('Sanitation Data'!$D$30,0,10*ROW('Sanitation Data'!D131)))</f>
        <v/>
      </c>
      <c r="CN137" s="279" t="str">
        <f ca="true">+IF(OFFSET('Sanitation Data'!$D$31,0,10*ROW('Sanitation Data'!D131))="","",OFFSET('Sanitation Data'!$D$31,0,10*ROW('Sanitation Data'!D131)))</f>
        <v/>
      </c>
      <c r="CO137" s="279" t="str">
        <f ca="true">+IF(OFFSET('Sanitation Data'!$D$32,0,10*ROW('Sanitation Data'!D131))="","",OFFSET('Sanitation Data'!$D$32,0,10*ROW('Sanitation Data'!D131)))</f>
        <v/>
      </c>
      <c r="CP137" s="279" t="str">
        <f ca="true">+IF(OFFSET('Sanitation Data'!$E$28,0,10*ROW('Sanitation Data'!E131))="","",OFFSET('Sanitation Data'!$E$28,0,10*ROW('Sanitation Data'!E131)))</f>
        <v/>
      </c>
      <c r="CQ137" s="279" t="str">
        <f ca="true">+IF(OFFSET('Sanitation Data'!$E$29,0,10*ROW('Sanitation Data'!E131))="","",OFFSET('Sanitation Data'!$E$29,0,10*ROW('Sanitation Data'!E131)))</f>
        <v/>
      </c>
      <c r="CR137" s="279" t="str">
        <f ca="true">+IF(OFFSET('Sanitation Data'!$E$30,0,10*ROW('Sanitation Data'!E131))="","",OFFSET('Sanitation Data'!$E$30,0,10*ROW('Sanitation Data'!E131)))</f>
        <v/>
      </c>
      <c r="CS137" s="279" t="str">
        <f ca="true">+IF(OFFSET('Sanitation Data'!$E$31,0,10*ROW('Sanitation Data'!E131))="","",OFFSET('Sanitation Data'!$E$31,0,10*ROW('Sanitation Data'!E131)))</f>
        <v/>
      </c>
      <c r="CT137" s="279" t="str">
        <f ca="true">+IF(OFFSET('Sanitation Data'!$E$32,0,10*ROW('Sanitation Data'!E131))="","",OFFSET('Sanitation Data'!$E$32,0,10*ROW('Sanitation Data'!E131)))</f>
        <v/>
      </c>
      <c r="CU137" s="279" t="str">
        <f ca="true">+IF(OFFSET('Sanitation Data'!$F$28,0,10*ROW('Sanitation Data'!F131))="","",OFFSET('Sanitation Data'!$F$28,0,10*ROW('Sanitation Data'!F131)))</f>
        <v/>
      </c>
      <c r="CV137" s="279" t="str">
        <f ca="true">+IF(OFFSET('Sanitation Data'!$F$29,0,10*ROW('Sanitation Data'!F131))="","",OFFSET('Sanitation Data'!$F$29,0,10*ROW('Sanitation Data'!F131)))</f>
        <v/>
      </c>
      <c r="CW137" s="279" t="str">
        <f ca="true">+IF(OFFSET('Sanitation Data'!$F$30,0,10*ROW('Sanitation Data'!F131))="","",OFFSET('Sanitation Data'!$F$30,0,10*ROW('Sanitation Data'!F131)))</f>
        <v/>
      </c>
      <c r="CX137" s="279" t="str">
        <f ca="true">+IF(OFFSET('Sanitation Data'!$F$31,0,10*ROW('Sanitation Data'!F131))="","",OFFSET('Sanitation Data'!$F$31,0,10*ROW('Sanitation Data'!F131)))</f>
        <v/>
      </c>
      <c r="CY137" s="279" t="str">
        <f ca="true">+IF(OFFSET('Sanitation Data'!$F$32,0,10*ROW('Sanitation Data'!F131))="","",OFFSET('Sanitation Data'!$F$32,0,10*ROW('Sanitation Data'!F131)))</f>
        <v/>
      </c>
      <c r="CZ137" s="279" t="str">
        <f ca="true">+IF(OFFSET('Sanitation Data'!$G$28,0,10*ROW('Sanitation Data'!G131))="","",OFFSET('Sanitation Data'!$G$28,0,10*ROW('Sanitation Data'!G131)))</f>
        <v/>
      </c>
      <c r="DA137" s="279" t="str">
        <f ca="true">+IF(OFFSET('Sanitation Data'!$G$29,0,10*ROW('Sanitation Data'!G131))="","",OFFSET('Sanitation Data'!$G$29,0,10*ROW('Sanitation Data'!G131)))</f>
        <v/>
      </c>
      <c r="DB137" s="279" t="str">
        <f ca="true">+IF(OFFSET('Sanitation Data'!$G$30,0,10*ROW('Sanitation Data'!G131))="","",OFFSET('Sanitation Data'!$G$30,0,10*ROW('Sanitation Data'!G131)))</f>
        <v/>
      </c>
      <c r="DC137" s="279" t="str">
        <f ca="true">+IF(OFFSET('Sanitation Data'!$G$31,0,10*ROW('Sanitation Data'!G131))="","",OFFSET('Sanitation Data'!$G$31,0,10*ROW('Sanitation Data'!G131)))</f>
        <v/>
      </c>
      <c r="DD137" s="279" t="str">
        <f ca="true">+IF(OFFSET('Sanitation Data'!$G$32,0,10*ROW('Sanitation Data'!G131))="","",OFFSET('Sanitation Data'!$G$32,0,10*ROW('Sanitation Data'!G131)))</f>
        <v/>
      </c>
      <c r="DE137" s="279" t="str">
        <f ca="true">+IF(OFFSET('Sanitation Data'!$H$28,0,10*ROW('Sanitation Data'!H131))="","",OFFSET('Sanitation Data'!$H$28,0,10*ROW('Sanitation Data'!H131)))</f>
        <v/>
      </c>
      <c r="DF137" s="279" t="str">
        <f ca="true">+IF(OFFSET('Sanitation Data'!$H$29,0,10*ROW('Sanitation Data'!H131))="","",OFFSET('Sanitation Data'!$H$29,0,10*ROW('Sanitation Data'!H131)))</f>
        <v/>
      </c>
      <c r="DG137" s="279" t="str">
        <f ca="true">+IF(OFFSET('Sanitation Data'!$H$30,0,10*ROW('Sanitation Data'!H131))="","",OFFSET('Sanitation Data'!$H$30,0,10*ROW('Sanitation Data'!H131)))</f>
        <v/>
      </c>
      <c r="DH137" s="279" t="str">
        <f ca="true">+IF(OFFSET('Sanitation Data'!$H$31,0,10*ROW('Sanitation Data'!H131))="","",OFFSET('Sanitation Data'!$H$31,0,10*ROW('Sanitation Data'!H131)))</f>
        <v/>
      </c>
      <c r="DI137" s="279" t="str">
        <f ca="true">+IF(OFFSET('Sanitation Data'!$H$32,0,10*ROW('Sanitation Data'!H131))="","",OFFSET('Sanitation Data'!$H$32,0,10*ROW('Sanitation Data'!H131)))</f>
        <v/>
      </c>
      <c r="DJ137" s="279" t="str">
        <f ca="true">+IF(OFFSET('Sanitation Data'!$I$28,0,10*ROW('Sanitation Data'!I131))="","",OFFSET('Sanitation Data'!$I$28,0,10*ROW('Sanitation Data'!I131)))</f>
        <v/>
      </c>
      <c r="DK137" s="279" t="str">
        <f ca="true">+IF(OFFSET('Sanitation Data'!$I$29,0,10*ROW('Sanitation Data'!I131))="","",OFFSET('Sanitation Data'!$I$29,0,10*ROW('Sanitation Data'!I131)))</f>
        <v/>
      </c>
      <c r="DL137" s="279" t="str">
        <f ca="true">+IF(OFFSET('Sanitation Data'!$I$30,0,10*ROW('Sanitation Data'!I131))="","",OFFSET('Sanitation Data'!$I$30,0,10*ROW('Sanitation Data'!I131)))</f>
        <v/>
      </c>
      <c r="DM137" s="279" t="str">
        <f ca="true">+IF(OFFSET('Sanitation Data'!$I$31,0,10*ROW('Sanitation Data'!I131))="","",OFFSET('Sanitation Data'!$I$31,0,10*ROW('Sanitation Data'!I131)))</f>
        <v/>
      </c>
      <c r="DN137" s="279" t="str">
        <f ca="true">+IF(OFFSET('Sanitation Data'!$I$32,0,10*ROW('Sanitation Data'!I131))="","",OFFSET('Sanitation Data'!$I$32,0,10*ROW('Sanitation Data'!I131)))</f>
        <v/>
      </c>
      <c r="DO137" s="279" t="str">
        <f ca="true">+IF(OFFSET('Hygiene Data'!$D$11,0,10*ROW('Hygiene Data'!D131))="","",OFFSET('Hygiene Data'!$D$11,0,10*ROW('Hygiene Data'!D131)))</f>
        <v/>
      </c>
      <c r="DP137" s="279" t="str">
        <f ca="true">+IF(OFFSET('Hygiene Data'!$D$12,0,10*ROW('Hygiene Data'!D131))="","",OFFSET('Hygiene Data'!$D$12,0,10*ROW('Hygiene Data'!D131)))</f>
        <v/>
      </c>
      <c r="DQ137" s="279" t="str">
        <f ca="true">+IF(OFFSET('Hygiene Data'!$D$13,0,10*ROW('Hygiene Data'!D131))="","",OFFSET('Hygiene Data'!$D$13,0,10*ROW('Hygiene Data'!D131)))</f>
        <v/>
      </c>
      <c r="DR137" s="279" t="str">
        <f ca="true">+IF(OFFSET('Hygiene Data'!$E$11,0,10*ROW('Hygiene Data'!E131))="","",OFFSET('Hygiene Data'!$E$11,0,10*ROW('Hygiene Data'!E131)))</f>
        <v/>
      </c>
      <c r="DS137" s="279" t="str">
        <f ca="true">+IF(OFFSET('Hygiene Data'!$E$12,0,10*ROW('Hygiene Data'!E131))="","",OFFSET('Hygiene Data'!$E$12,0,10*ROW('Hygiene Data'!E131)))</f>
        <v/>
      </c>
      <c r="DT137" s="279" t="str">
        <f ca="true">+IF(OFFSET('Hygiene Data'!$E$13,0,10*ROW('Hygiene Data'!E131))="","",OFFSET('Hygiene Data'!$E$13,0,10*ROW('Hygiene Data'!E131)))</f>
        <v/>
      </c>
      <c r="DU137" s="279" t="str">
        <f ca="true">+IF(OFFSET('Hygiene Data'!$F$11,0,10*ROW('Hygiene Data'!F131))="","",OFFSET('Hygiene Data'!$F$11,0,10*ROW('Hygiene Data'!F131)))</f>
        <v/>
      </c>
      <c r="DV137" s="279" t="str">
        <f ca="true">+IF(OFFSET('Hygiene Data'!$F$12,0,10*ROW('Hygiene Data'!F131))="","",OFFSET('Hygiene Data'!$F$12,0,10*ROW('Hygiene Data'!F131)))</f>
        <v/>
      </c>
      <c r="DW137" s="279" t="str">
        <f ca="true">+IF(OFFSET('Hygiene Data'!$F$13,0,10*ROW('Hygiene Data'!F131))="","",OFFSET('Hygiene Data'!$F$13,0,10*ROW('Hygiene Data'!F131)))</f>
        <v/>
      </c>
      <c r="DX137" s="279" t="str">
        <f ca="true">+IF(OFFSET('Hygiene Data'!$G$11,0,10*ROW('Hygiene Data'!G131))="","",OFFSET('Hygiene Data'!$G$11,0,10*ROW('Hygiene Data'!G131)))</f>
        <v/>
      </c>
      <c r="DY137" s="279" t="str">
        <f ca="true">+IF(OFFSET('Hygiene Data'!$G$12,0,10*ROW('Hygiene Data'!G131))="","",OFFSET('Hygiene Data'!$G$12,0,10*ROW('Hygiene Data'!G131)))</f>
        <v/>
      </c>
      <c r="DZ137" s="279" t="str">
        <f ca="true">+IF(OFFSET('Hygiene Data'!$G$13,0,10*ROW('Hygiene Data'!G131))="","",OFFSET('Hygiene Data'!$G$13,0,10*ROW('Hygiene Data'!G131)))</f>
        <v/>
      </c>
      <c r="EA137" s="279" t="str">
        <f ca="true">+IF(OFFSET('Hygiene Data'!$H$11,0,10*ROW('Hygiene Data'!H131))="","",OFFSET('Hygiene Data'!$H$11,0,10*ROW('Hygiene Data'!H131)))</f>
        <v/>
      </c>
      <c r="EB137" s="279" t="str">
        <f ca="true">+IF(OFFSET('Hygiene Data'!$H$12,0,10*ROW('Hygiene Data'!H131))="","",OFFSET('Hygiene Data'!$H$12,0,10*ROW('Hygiene Data'!H131)))</f>
        <v/>
      </c>
      <c r="EC137" s="279" t="str">
        <f ca="true">+IF(OFFSET('Hygiene Data'!$H$13,0,10*ROW('Hygiene Data'!H131))="","",OFFSET('Hygiene Data'!$H$13,0,10*ROW('Hygiene Data'!H131)))</f>
        <v/>
      </c>
      <c r="ED137" s="279" t="str">
        <f ca="true">+IF(OFFSET('Hygiene Data'!$I$11,0,10*ROW('Hygiene Data'!I131))="","",OFFSET('Hygiene Data'!$I$11,0,10*ROW('Hygiene Data'!I131)))</f>
        <v/>
      </c>
      <c r="EE137" s="279" t="str">
        <f ca="true">+IF(OFFSET('Hygiene Data'!$I$12,0,10*ROW('Hygiene Data'!I131))="","",OFFSET('Hygiene Data'!$I$12,0,10*ROW('Hygiene Data'!I131)))</f>
        <v/>
      </c>
      <c r="EF137" s="27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9"/>
      <c r="BS138" s="279" t="str">
        <f ca="true">+IF(OFFSET('Water Data'!$D$27,0,10*ROW('Water Data'!D132))="","",OFFSET('Water Data'!$D$27,0,10*ROW('Water Data'!D132)))</f>
        <v/>
      </c>
      <c r="BT138" s="279" t="str">
        <f ca="true">+IF(OFFSET('Water Data'!$D$28,0,10*ROW('Water Data'!D132))="","",OFFSET('Water Data'!$D$28,0,10*ROW('Water Data'!D132)))</f>
        <v/>
      </c>
      <c r="BU138" s="279" t="str">
        <f ca="true">+IF(OFFSET('Water Data'!$D$29,0,10*ROW('Water Data'!D132))="","",OFFSET('Water Data'!$D$29,0,10*ROW('Water Data'!D132)))</f>
        <v/>
      </c>
      <c r="BV138" s="279" t="str">
        <f ca="true">+IF(OFFSET('Water Data'!$E$27,0,10*ROW('Water Data'!E132))="","",OFFSET('Water Data'!$E$27,0,10*ROW('Water Data'!E132)))</f>
        <v/>
      </c>
      <c r="BW138" s="279" t="str">
        <f ca="true">+IF(OFFSET('Water Data'!$E$28,0,10*ROW('Water Data'!E132))="","",OFFSET('Water Data'!$E$28,0,10*ROW('Water Data'!E132)))</f>
        <v/>
      </c>
      <c r="BX138" s="279" t="str">
        <f ca="true">+IF(OFFSET('Water Data'!$E$29,0,10*ROW('Water Data'!E132))="","",OFFSET('Water Data'!$E$29,0,10*ROW('Water Data'!E132)))</f>
        <v/>
      </c>
      <c r="BY138" s="279" t="str">
        <f ca="true">+IF(OFFSET('Water Data'!$F$27,0,10*ROW('Water Data'!F132))="","",OFFSET('Water Data'!$F$27,0,10*ROW('Water Data'!F132)))</f>
        <v/>
      </c>
      <c r="BZ138" s="279" t="str">
        <f ca="true">+IF(OFFSET('Water Data'!$F$28,0,10*ROW('Water Data'!F132))="","",OFFSET('Water Data'!$F$28,0,10*ROW('Water Data'!F132)))</f>
        <v/>
      </c>
      <c r="CA138" s="279" t="str">
        <f ca="true">+IF(OFFSET('Water Data'!$F$29,0,10*ROW('Water Data'!F132))="","",OFFSET('Water Data'!$F$29,0,10*ROW('Water Data'!F132)))</f>
        <v/>
      </c>
      <c r="CB138" s="279" t="str">
        <f ca="true">+IF(OFFSET('Water Data'!$G$27,0,10*ROW('Water Data'!G132))="","",OFFSET('Water Data'!$G$27,0,10*ROW('Water Data'!G132)))</f>
        <v/>
      </c>
      <c r="CC138" s="279" t="str">
        <f ca="true">+IF(OFFSET('Water Data'!$G$28,0,10*ROW('Water Data'!G132))="","",OFFSET('Water Data'!$G$28,0,10*ROW('Water Data'!G132)))</f>
        <v/>
      </c>
      <c r="CD138" s="279" t="str">
        <f ca="true">+IF(OFFSET('Water Data'!$G$29,0,10*ROW('Water Data'!G132))="","",OFFSET('Water Data'!$G$29,0,10*ROW('Water Data'!G132)))</f>
        <v/>
      </c>
      <c r="CE138" s="279" t="str">
        <f ca="true">+IF(OFFSET('Water Data'!$H$27,0,10*ROW('Water Data'!H132))="","",OFFSET('Water Data'!$H$27,0,10*ROW('Water Data'!H132)))</f>
        <v/>
      </c>
      <c r="CF138" s="279" t="str">
        <f ca="true">+IF(OFFSET('Water Data'!$H$28,0,10*ROW('Water Data'!H132))="","",OFFSET('Water Data'!$H$28,0,10*ROW('Water Data'!H132)))</f>
        <v/>
      </c>
      <c r="CG138" s="279" t="str">
        <f ca="true">+IF(OFFSET('Water Data'!$H$29,0,10*ROW('Water Data'!H132))="","",OFFSET('Water Data'!$H$29,0,10*ROW('Water Data'!H132)))</f>
        <v/>
      </c>
      <c r="CH138" s="279" t="str">
        <f ca="true">+IF(OFFSET('Water Data'!$I$27,0,10*ROW('Water Data'!I132))="","",OFFSET('Water Data'!$I$27,0,10*ROW('Water Data'!I132)))</f>
        <v/>
      </c>
      <c r="CI138" s="279" t="str">
        <f ca="true">+IF(OFFSET('Water Data'!$I$28,0,10*ROW('Water Data'!I132))="","",OFFSET('Water Data'!$I$28,0,10*ROW('Water Data'!I132)))</f>
        <v/>
      </c>
      <c r="CJ138" s="279" t="str">
        <f ca="true">+IF(OFFSET('Water Data'!$I$29,0,10*ROW('Water Data'!I132))="","",OFFSET('Water Data'!$I$29,0,10*ROW('Water Data'!I132)))</f>
        <v/>
      </c>
      <c r="CK138" s="279" t="str">
        <f ca="true">+IF(OFFSET('Sanitation Data'!$D$28,0,10*ROW('Sanitation Data'!D132))="","",OFFSET('Sanitation Data'!$D$28,0,10*ROW('Sanitation Data'!D132)))</f>
        <v/>
      </c>
      <c r="CL138" s="279" t="str">
        <f ca="true">+IF(OFFSET('Sanitation Data'!$D$29,0,10*ROW('Sanitation Data'!D132))="","",OFFSET('Sanitation Data'!$D$29,0,10*ROW('Sanitation Data'!D132)))</f>
        <v/>
      </c>
      <c r="CM138" s="279" t="str">
        <f ca="true">+IF(OFFSET('Sanitation Data'!$D$30,0,10*ROW('Sanitation Data'!D132))="","",OFFSET('Sanitation Data'!$D$30,0,10*ROW('Sanitation Data'!D132)))</f>
        <v/>
      </c>
      <c r="CN138" s="279" t="str">
        <f ca="true">+IF(OFFSET('Sanitation Data'!$D$31,0,10*ROW('Sanitation Data'!D132))="","",OFFSET('Sanitation Data'!$D$31,0,10*ROW('Sanitation Data'!D132)))</f>
        <v/>
      </c>
      <c r="CO138" s="279" t="str">
        <f ca="true">+IF(OFFSET('Sanitation Data'!$D$32,0,10*ROW('Sanitation Data'!D132))="","",OFFSET('Sanitation Data'!$D$32,0,10*ROW('Sanitation Data'!D132)))</f>
        <v/>
      </c>
      <c r="CP138" s="279" t="str">
        <f ca="true">+IF(OFFSET('Sanitation Data'!$E$28,0,10*ROW('Sanitation Data'!E132))="","",OFFSET('Sanitation Data'!$E$28,0,10*ROW('Sanitation Data'!E132)))</f>
        <v/>
      </c>
      <c r="CQ138" s="279" t="str">
        <f ca="true">+IF(OFFSET('Sanitation Data'!$E$29,0,10*ROW('Sanitation Data'!E132))="","",OFFSET('Sanitation Data'!$E$29,0,10*ROW('Sanitation Data'!E132)))</f>
        <v/>
      </c>
      <c r="CR138" s="279" t="str">
        <f ca="true">+IF(OFFSET('Sanitation Data'!$E$30,0,10*ROW('Sanitation Data'!E132))="","",OFFSET('Sanitation Data'!$E$30,0,10*ROW('Sanitation Data'!E132)))</f>
        <v/>
      </c>
      <c r="CS138" s="279" t="str">
        <f ca="true">+IF(OFFSET('Sanitation Data'!$E$31,0,10*ROW('Sanitation Data'!E132))="","",OFFSET('Sanitation Data'!$E$31,0,10*ROW('Sanitation Data'!E132)))</f>
        <v/>
      </c>
      <c r="CT138" s="279" t="str">
        <f ca="true">+IF(OFFSET('Sanitation Data'!$E$32,0,10*ROW('Sanitation Data'!E132))="","",OFFSET('Sanitation Data'!$E$32,0,10*ROW('Sanitation Data'!E132)))</f>
        <v/>
      </c>
      <c r="CU138" s="279" t="str">
        <f ca="true">+IF(OFFSET('Sanitation Data'!$F$28,0,10*ROW('Sanitation Data'!F132))="","",OFFSET('Sanitation Data'!$F$28,0,10*ROW('Sanitation Data'!F132)))</f>
        <v/>
      </c>
      <c r="CV138" s="279" t="str">
        <f ca="true">+IF(OFFSET('Sanitation Data'!$F$29,0,10*ROW('Sanitation Data'!F132))="","",OFFSET('Sanitation Data'!$F$29,0,10*ROW('Sanitation Data'!F132)))</f>
        <v/>
      </c>
      <c r="CW138" s="279" t="str">
        <f ca="true">+IF(OFFSET('Sanitation Data'!$F$30,0,10*ROW('Sanitation Data'!F132))="","",OFFSET('Sanitation Data'!$F$30,0,10*ROW('Sanitation Data'!F132)))</f>
        <v/>
      </c>
      <c r="CX138" s="279" t="str">
        <f ca="true">+IF(OFFSET('Sanitation Data'!$F$31,0,10*ROW('Sanitation Data'!F132))="","",OFFSET('Sanitation Data'!$F$31,0,10*ROW('Sanitation Data'!F132)))</f>
        <v/>
      </c>
      <c r="CY138" s="279" t="str">
        <f ca="true">+IF(OFFSET('Sanitation Data'!$F$32,0,10*ROW('Sanitation Data'!F132))="","",OFFSET('Sanitation Data'!$F$32,0,10*ROW('Sanitation Data'!F132)))</f>
        <v/>
      </c>
      <c r="CZ138" s="279" t="str">
        <f ca="true">+IF(OFFSET('Sanitation Data'!$G$28,0,10*ROW('Sanitation Data'!G132))="","",OFFSET('Sanitation Data'!$G$28,0,10*ROW('Sanitation Data'!G132)))</f>
        <v/>
      </c>
      <c r="DA138" s="279" t="str">
        <f ca="true">+IF(OFFSET('Sanitation Data'!$G$29,0,10*ROW('Sanitation Data'!G132))="","",OFFSET('Sanitation Data'!$G$29,0,10*ROW('Sanitation Data'!G132)))</f>
        <v/>
      </c>
      <c r="DB138" s="279" t="str">
        <f ca="true">+IF(OFFSET('Sanitation Data'!$G$30,0,10*ROW('Sanitation Data'!G132))="","",OFFSET('Sanitation Data'!$G$30,0,10*ROW('Sanitation Data'!G132)))</f>
        <v/>
      </c>
      <c r="DC138" s="279" t="str">
        <f ca="true">+IF(OFFSET('Sanitation Data'!$G$31,0,10*ROW('Sanitation Data'!G132))="","",OFFSET('Sanitation Data'!$G$31,0,10*ROW('Sanitation Data'!G132)))</f>
        <v/>
      </c>
      <c r="DD138" s="279" t="str">
        <f ca="true">+IF(OFFSET('Sanitation Data'!$G$32,0,10*ROW('Sanitation Data'!G132))="","",OFFSET('Sanitation Data'!$G$32,0,10*ROW('Sanitation Data'!G132)))</f>
        <v/>
      </c>
      <c r="DE138" s="279" t="str">
        <f ca="true">+IF(OFFSET('Sanitation Data'!$H$28,0,10*ROW('Sanitation Data'!H132))="","",OFFSET('Sanitation Data'!$H$28,0,10*ROW('Sanitation Data'!H132)))</f>
        <v/>
      </c>
      <c r="DF138" s="279" t="str">
        <f ca="true">+IF(OFFSET('Sanitation Data'!$H$29,0,10*ROW('Sanitation Data'!H132))="","",OFFSET('Sanitation Data'!$H$29,0,10*ROW('Sanitation Data'!H132)))</f>
        <v/>
      </c>
      <c r="DG138" s="279" t="str">
        <f ca="true">+IF(OFFSET('Sanitation Data'!$H$30,0,10*ROW('Sanitation Data'!H132))="","",OFFSET('Sanitation Data'!$H$30,0,10*ROW('Sanitation Data'!H132)))</f>
        <v/>
      </c>
      <c r="DH138" s="279" t="str">
        <f ca="true">+IF(OFFSET('Sanitation Data'!$H$31,0,10*ROW('Sanitation Data'!H132))="","",OFFSET('Sanitation Data'!$H$31,0,10*ROW('Sanitation Data'!H132)))</f>
        <v/>
      </c>
      <c r="DI138" s="279" t="str">
        <f ca="true">+IF(OFFSET('Sanitation Data'!$H$32,0,10*ROW('Sanitation Data'!H132))="","",OFFSET('Sanitation Data'!$H$32,0,10*ROW('Sanitation Data'!H132)))</f>
        <v/>
      </c>
      <c r="DJ138" s="279" t="str">
        <f ca="true">+IF(OFFSET('Sanitation Data'!$I$28,0,10*ROW('Sanitation Data'!I132))="","",OFFSET('Sanitation Data'!$I$28,0,10*ROW('Sanitation Data'!I132)))</f>
        <v/>
      </c>
      <c r="DK138" s="279" t="str">
        <f ca="true">+IF(OFFSET('Sanitation Data'!$I$29,0,10*ROW('Sanitation Data'!I132))="","",OFFSET('Sanitation Data'!$I$29,0,10*ROW('Sanitation Data'!I132)))</f>
        <v/>
      </c>
      <c r="DL138" s="279" t="str">
        <f ca="true">+IF(OFFSET('Sanitation Data'!$I$30,0,10*ROW('Sanitation Data'!I132))="","",OFFSET('Sanitation Data'!$I$30,0,10*ROW('Sanitation Data'!I132)))</f>
        <v/>
      </c>
      <c r="DM138" s="279" t="str">
        <f ca="true">+IF(OFFSET('Sanitation Data'!$I$31,0,10*ROW('Sanitation Data'!I132))="","",OFFSET('Sanitation Data'!$I$31,0,10*ROW('Sanitation Data'!I132)))</f>
        <v/>
      </c>
      <c r="DN138" s="279" t="str">
        <f ca="true">+IF(OFFSET('Sanitation Data'!$I$32,0,10*ROW('Sanitation Data'!I132))="","",OFFSET('Sanitation Data'!$I$32,0,10*ROW('Sanitation Data'!I132)))</f>
        <v/>
      </c>
      <c r="DO138" s="279" t="str">
        <f ca="true">+IF(OFFSET('Hygiene Data'!$D$11,0,10*ROW('Hygiene Data'!D132))="","",OFFSET('Hygiene Data'!$D$11,0,10*ROW('Hygiene Data'!D132)))</f>
        <v/>
      </c>
      <c r="DP138" s="279" t="str">
        <f ca="true">+IF(OFFSET('Hygiene Data'!$D$12,0,10*ROW('Hygiene Data'!D132))="","",OFFSET('Hygiene Data'!$D$12,0,10*ROW('Hygiene Data'!D132)))</f>
        <v/>
      </c>
      <c r="DQ138" s="279" t="str">
        <f ca="true">+IF(OFFSET('Hygiene Data'!$D$13,0,10*ROW('Hygiene Data'!D132))="","",OFFSET('Hygiene Data'!$D$13,0,10*ROW('Hygiene Data'!D132)))</f>
        <v/>
      </c>
      <c r="DR138" s="279" t="str">
        <f ca="true">+IF(OFFSET('Hygiene Data'!$E$11,0,10*ROW('Hygiene Data'!E132))="","",OFFSET('Hygiene Data'!$E$11,0,10*ROW('Hygiene Data'!E132)))</f>
        <v/>
      </c>
      <c r="DS138" s="279" t="str">
        <f ca="true">+IF(OFFSET('Hygiene Data'!$E$12,0,10*ROW('Hygiene Data'!E132))="","",OFFSET('Hygiene Data'!$E$12,0,10*ROW('Hygiene Data'!E132)))</f>
        <v/>
      </c>
      <c r="DT138" s="279" t="str">
        <f ca="true">+IF(OFFSET('Hygiene Data'!$E$13,0,10*ROW('Hygiene Data'!E132))="","",OFFSET('Hygiene Data'!$E$13,0,10*ROW('Hygiene Data'!E132)))</f>
        <v/>
      </c>
      <c r="DU138" s="279" t="str">
        <f ca="true">+IF(OFFSET('Hygiene Data'!$F$11,0,10*ROW('Hygiene Data'!F132))="","",OFFSET('Hygiene Data'!$F$11,0,10*ROW('Hygiene Data'!F132)))</f>
        <v/>
      </c>
      <c r="DV138" s="279" t="str">
        <f ca="true">+IF(OFFSET('Hygiene Data'!$F$12,0,10*ROW('Hygiene Data'!F132))="","",OFFSET('Hygiene Data'!$F$12,0,10*ROW('Hygiene Data'!F132)))</f>
        <v/>
      </c>
      <c r="DW138" s="279" t="str">
        <f ca="true">+IF(OFFSET('Hygiene Data'!$F$13,0,10*ROW('Hygiene Data'!F132))="","",OFFSET('Hygiene Data'!$F$13,0,10*ROW('Hygiene Data'!F132)))</f>
        <v/>
      </c>
      <c r="DX138" s="279" t="str">
        <f ca="true">+IF(OFFSET('Hygiene Data'!$G$11,0,10*ROW('Hygiene Data'!G132))="","",OFFSET('Hygiene Data'!$G$11,0,10*ROW('Hygiene Data'!G132)))</f>
        <v/>
      </c>
      <c r="DY138" s="279" t="str">
        <f ca="true">+IF(OFFSET('Hygiene Data'!$G$12,0,10*ROW('Hygiene Data'!G132))="","",OFFSET('Hygiene Data'!$G$12,0,10*ROW('Hygiene Data'!G132)))</f>
        <v/>
      </c>
      <c r="DZ138" s="279" t="str">
        <f ca="true">+IF(OFFSET('Hygiene Data'!$G$13,0,10*ROW('Hygiene Data'!G132))="","",OFFSET('Hygiene Data'!$G$13,0,10*ROW('Hygiene Data'!G132)))</f>
        <v/>
      </c>
      <c r="EA138" s="279" t="str">
        <f ca="true">+IF(OFFSET('Hygiene Data'!$H$11,0,10*ROW('Hygiene Data'!H132))="","",OFFSET('Hygiene Data'!$H$11,0,10*ROW('Hygiene Data'!H132)))</f>
        <v/>
      </c>
      <c r="EB138" s="279" t="str">
        <f ca="true">+IF(OFFSET('Hygiene Data'!$H$12,0,10*ROW('Hygiene Data'!H132))="","",OFFSET('Hygiene Data'!$H$12,0,10*ROW('Hygiene Data'!H132)))</f>
        <v/>
      </c>
      <c r="EC138" s="279" t="str">
        <f ca="true">+IF(OFFSET('Hygiene Data'!$H$13,0,10*ROW('Hygiene Data'!H132))="","",OFFSET('Hygiene Data'!$H$13,0,10*ROW('Hygiene Data'!H132)))</f>
        <v/>
      </c>
      <c r="ED138" s="279" t="str">
        <f ca="true">+IF(OFFSET('Hygiene Data'!$I$11,0,10*ROW('Hygiene Data'!I132))="","",OFFSET('Hygiene Data'!$I$11,0,10*ROW('Hygiene Data'!I132)))</f>
        <v/>
      </c>
      <c r="EE138" s="279" t="str">
        <f ca="true">+IF(OFFSET('Hygiene Data'!$I$12,0,10*ROW('Hygiene Data'!I132))="","",OFFSET('Hygiene Data'!$I$12,0,10*ROW('Hygiene Data'!I132)))</f>
        <v/>
      </c>
      <c r="EF138" s="27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9"/>
      <c r="BS139" s="279" t="str">
        <f ca="true">+IF(OFFSET('Water Data'!$D$27,0,10*ROW('Water Data'!D133))="","",OFFSET('Water Data'!$D$27,0,10*ROW('Water Data'!D133)))</f>
        <v/>
      </c>
      <c r="BT139" s="279" t="str">
        <f ca="true">+IF(OFFSET('Water Data'!$D$28,0,10*ROW('Water Data'!D133))="","",OFFSET('Water Data'!$D$28,0,10*ROW('Water Data'!D133)))</f>
        <v/>
      </c>
      <c r="BU139" s="279" t="str">
        <f ca="true">+IF(OFFSET('Water Data'!$D$29,0,10*ROW('Water Data'!D133))="","",OFFSET('Water Data'!$D$29,0,10*ROW('Water Data'!D133)))</f>
        <v/>
      </c>
      <c r="BV139" s="279" t="str">
        <f ca="true">+IF(OFFSET('Water Data'!$E$27,0,10*ROW('Water Data'!E133))="","",OFFSET('Water Data'!$E$27,0,10*ROW('Water Data'!E133)))</f>
        <v/>
      </c>
      <c r="BW139" s="279" t="str">
        <f ca="true">+IF(OFFSET('Water Data'!$E$28,0,10*ROW('Water Data'!E133))="","",OFFSET('Water Data'!$E$28,0,10*ROW('Water Data'!E133)))</f>
        <v/>
      </c>
      <c r="BX139" s="279" t="str">
        <f ca="true">+IF(OFFSET('Water Data'!$E$29,0,10*ROW('Water Data'!E133))="","",OFFSET('Water Data'!$E$29,0,10*ROW('Water Data'!E133)))</f>
        <v/>
      </c>
      <c r="BY139" s="279" t="str">
        <f ca="true">+IF(OFFSET('Water Data'!$F$27,0,10*ROW('Water Data'!F133))="","",OFFSET('Water Data'!$F$27,0,10*ROW('Water Data'!F133)))</f>
        <v/>
      </c>
      <c r="BZ139" s="279" t="str">
        <f ca="true">+IF(OFFSET('Water Data'!$F$28,0,10*ROW('Water Data'!F133))="","",OFFSET('Water Data'!$F$28,0,10*ROW('Water Data'!F133)))</f>
        <v/>
      </c>
      <c r="CA139" s="279" t="str">
        <f ca="true">+IF(OFFSET('Water Data'!$F$29,0,10*ROW('Water Data'!F133))="","",OFFSET('Water Data'!$F$29,0,10*ROW('Water Data'!F133)))</f>
        <v/>
      </c>
      <c r="CB139" s="279" t="str">
        <f ca="true">+IF(OFFSET('Water Data'!$G$27,0,10*ROW('Water Data'!G133))="","",OFFSET('Water Data'!$G$27,0,10*ROW('Water Data'!G133)))</f>
        <v/>
      </c>
      <c r="CC139" s="279" t="str">
        <f ca="true">+IF(OFFSET('Water Data'!$G$28,0,10*ROW('Water Data'!G133))="","",OFFSET('Water Data'!$G$28,0,10*ROW('Water Data'!G133)))</f>
        <v/>
      </c>
      <c r="CD139" s="279" t="str">
        <f ca="true">+IF(OFFSET('Water Data'!$G$29,0,10*ROW('Water Data'!G133))="","",OFFSET('Water Data'!$G$29,0,10*ROW('Water Data'!G133)))</f>
        <v/>
      </c>
      <c r="CE139" s="279" t="str">
        <f ca="true">+IF(OFFSET('Water Data'!$H$27,0,10*ROW('Water Data'!H133))="","",OFFSET('Water Data'!$H$27,0,10*ROW('Water Data'!H133)))</f>
        <v/>
      </c>
      <c r="CF139" s="279" t="str">
        <f ca="true">+IF(OFFSET('Water Data'!$H$28,0,10*ROW('Water Data'!H133))="","",OFFSET('Water Data'!$H$28,0,10*ROW('Water Data'!H133)))</f>
        <v/>
      </c>
      <c r="CG139" s="279" t="str">
        <f ca="true">+IF(OFFSET('Water Data'!$H$29,0,10*ROW('Water Data'!H133))="","",OFFSET('Water Data'!$H$29,0,10*ROW('Water Data'!H133)))</f>
        <v/>
      </c>
      <c r="CH139" s="279" t="str">
        <f ca="true">+IF(OFFSET('Water Data'!$I$27,0,10*ROW('Water Data'!I133))="","",OFFSET('Water Data'!$I$27,0,10*ROW('Water Data'!I133)))</f>
        <v/>
      </c>
      <c r="CI139" s="279" t="str">
        <f ca="true">+IF(OFFSET('Water Data'!$I$28,0,10*ROW('Water Data'!I133))="","",OFFSET('Water Data'!$I$28,0,10*ROW('Water Data'!I133)))</f>
        <v/>
      </c>
      <c r="CJ139" s="279" t="str">
        <f ca="true">+IF(OFFSET('Water Data'!$I$29,0,10*ROW('Water Data'!I133))="","",OFFSET('Water Data'!$I$29,0,10*ROW('Water Data'!I133)))</f>
        <v/>
      </c>
      <c r="CK139" s="279" t="str">
        <f ca="true">+IF(OFFSET('Sanitation Data'!$D$28,0,10*ROW('Sanitation Data'!D133))="","",OFFSET('Sanitation Data'!$D$28,0,10*ROW('Sanitation Data'!D133)))</f>
        <v/>
      </c>
      <c r="CL139" s="279" t="str">
        <f ca="true">+IF(OFFSET('Sanitation Data'!$D$29,0,10*ROW('Sanitation Data'!D133))="","",OFFSET('Sanitation Data'!$D$29,0,10*ROW('Sanitation Data'!D133)))</f>
        <v/>
      </c>
      <c r="CM139" s="279" t="str">
        <f ca="true">+IF(OFFSET('Sanitation Data'!$D$30,0,10*ROW('Sanitation Data'!D133))="","",OFFSET('Sanitation Data'!$D$30,0,10*ROW('Sanitation Data'!D133)))</f>
        <v/>
      </c>
      <c r="CN139" s="279" t="str">
        <f ca="true">+IF(OFFSET('Sanitation Data'!$D$31,0,10*ROW('Sanitation Data'!D133))="","",OFFSET('Sanitation Data'!$D$31,0,10*ROW('Sanitation Data'!D133)))</f>
        <v/>
      </c>
      <c r="CO139" s="279" t="str">
        <f ca="true">+IF(OFFSET('Sanitation Data'!$D$32,0,10*ROW('Sanitation Data'!D133))="","",OFFSET('Sanitation Data'!$D$32,0,10*ROW('Sanitation Data'!D133)))</f>
        <v/>
      </c>
      <c r="CP139" s="279" t="str">
        <f ca="true">+IF(OFFSET('Sanitation Data'!$E$28,0,10*ROW('Sanitation Data'!E133))="","",OFFSET('Sanitation Data'!$E$28,0,10*ROW('Sanitation Data'!E133)))</f>
        <v/>
      </c>
      <c r="CQ139" s="279" t="str">
        <f ca="true">+IF(OFFSET('Sanitation Data'!$E$29,0,10*ROW('Sanitation Data'!E133))="","",OFFSET('Sanitation Data'!$E$29,0,10*ROW('Sanitation Data'!E133)))</f>
        <v/>
      </c>
      <c r="CR139" s="279" t="str">
        <f ca="true">+IF(OFFSET('Sanitation Data'!$E$30,0,10*ROW('Sanitation Data'!E133))="","",OFFSET('Sanitation Data'!$E$30,0,10*ROW('Sanitation Data'!E133)))</f>
        <v/>
      </c>
      <c r="CS139" s="279" t="str">
        <f ca="true">+IF(OFFSET('Sanitation Data'!$E$31,0,10*ROW('Sanitation Data'!E133))="","",OFFSET('Sanitation Data'!$E$31,0,10*ROW('Sanitation Data'!E133)))</f>
        <v/>
      </c>
      <c r="CT139" s="279" t="str">
        <f ca="true">+IF(OFFSET('Sanitation Data'!$E$32,0,10*ROW('Sanitation Data'!E133))="","",OFFSET('Sanitation Data'!$E$32,0,10*ROW('Sanitation Data'!E133)))</f>
        <v/>
      </c>
      <c r="CU139" s="279" t="str">
        <f ca="true">+IF(OFFSET('Sanitation Data'!$F$28,0,10*ROW('Sanitation Data'!F133))="","",OFFSET('Sanitation Data'!$F$28,0,10*ROW('Sanitation Data'!F133)))</f>
        <v/>
      </c>
      <c r="CV139" s="279" t="str">
        <f ca="true">+IF(OFFSET('Sanitation Data'!$F$29,0,10*ROW('Sanitation Data'!F133))="","",OFFSET('Sanitation Data'!$F$29,0,10*ROW('Sanitation Data'!F133)))</f>
        <v/>
      </c>
      <c r="CW139" s="279" t="str">
        <f ca="true">+IF(OFFSET('Sanitation Data'!$F$30,0,10*ROW('Sanitation Data'!F133))="","",OFFSET('Sanitation Data'!$F$30,0,10*ROW('Sanitation Data'!F133)))</f>
        <v/>
      </c>
      <c r="CX139" s="279" t="str">
        <f ca="true">+IF(OFFSET('Sanitation Data'!$F$31,0,10*ROW('Sanitation Data'!F133))="","",OFFSET('Sanitation Data'!$F$31,0,10*ROW('Sanitation Data'!F133)))</f>
        <v/>
      </c>
      <c r="CY139" s="279" t="str">
        <f ca="true">+IF(OFFSET('Sanitation Data'!$F$32,0,10*ROW('Sanitation Data'!F133))="","",OFFSET('Sanitation Data'!$F$32,0,10*ROW('Sanitation Data'!F133)))</f>
        <v/>
      </c>
      <c r="CZ139" s="279" t="str">
        <f ca="true">+IF(OFFSET('Sanitation Data'!$G$28,0,10*ROW('Sanitation Data'!G133))="","",OFFSET('Sanitation Data'!$G$28,0,10*ROW('Sanitation Data'!G133)))</f>
        <v/>
      </c>
      <c r="DA139" s="279" t="str">
        <f ca="true">+IF(OFFSET('Sanitation Data'!$G$29,0,10*ROW('Sanitation Data'!G133))="","",OFFSET('Sanitation Data'!$G$29,0,10*ROW('Sanitation Data'!G133)))</f>
        <v/>
      </c>
      <c r="DB139" s="279" t="str">
        <f ca="true">+IF(OFFSET('Sanitation Data'!$G$30,0,10*ROW('Sanitation Data'!G133))="","",OFFSET('Sanitation Data'!$G$30,0,10*ROW('Sanitation Data'!G133)))</f>
        <v/>
      </c>
      <c r="DC139" s="279" t="str">
        <f ca="true">+IF(OFFSET('Sanitation Data'!$G$31,0,10*ROW('Sanitation Data'!G133))="","",OFFSET('Sanitation Data'!$G$31,0,10*ROW('Sanitation Data'!G133)))</f>
        <v/>
      </c>
      <c r="DD139" s="279" t="str">
        <f ca="true">+IF(OFFSET('Sanitation Data'!$G$32,0,10*ROW('Sanitation Data'!G133))="","",OFFSET('Sanitation Data'!$G$32,0,10*ROW('Sanitation Data'!G133)))</f>
        <v/>
      </c>
      <c r="DE139" s="279" t="str">
        <f ca="true">+IF(OFFSET('Sanitation Data'!$H$28,0,10*ROW('Sanitation Data'!H133))="","",OFFSET('Sanitation Data'!$H$28,0,10*ROW('Sanitation Data'!H133)))</f>
        <v/>
      </c>
      <c r="DF139" s="279" t="str">
        <f ca="true">+IF(OFFSET('Sanitation Data'!$H$29,0,10*ROW('Sanitation Data'!H133))="","",OFFSET('Sanitation Data'!$H$29,0,10*ROW('Sanitation Data'!H133)))</f>
        <v/>
      </c>
      <c r="DG139" s="279" t="str">
        <f ca="true">+IF(OFFSET('Sanitation Data'!$H$30,0,10*ROW('Sanitation Data'!H133))="","",OFFSET('Sanitation Data'!$H$30,0,10*ROW('Sanitation Data'!H133)))</f>
        <v/>
      </c>
      <c r="DH139" s="279" t="str">
        <f ca="true">+IF(OFFSET('Sanitation Data'!$H$31,0,10*ROW('Sanitation Data'!H133))="","",OFFSET('Sanitation Data'!$H$31,0,10*ROW('Sanitation Data'!H133)))</f>
        <v/>
      </c>
      <c r="DI139" s="279" t="str">
        <f ca="true">+IF(OFFSET('Sanitation Data'!$H$32,0,10*ROW('Sanitation Data'!H133))="","",OFFSET('Sanitation Data'!$H$32,0,10*ROW('Sanitation Data'!H133)))</f>
        <v/>
      </c>
      <c r="DJ139" s="279" t="str">
        <f ca="true">+IF(OFFSET('Sanitation Data'!$I$28,0,10*ROW('Sanitation Data'!I133))="","",OFFSET('Sanitation Data'!$I$28,0,10*ROW('Sanitation Data'!I133)))</f>
        <v/>
      </c>
      <c r="DK139" s="279" t="str">
        <f ca="true">+IF(OFFSET('Sanitation Data'!$I$29,0,10*ROW('Sanitation Data'!I133))="","",OFFSET('Sanitation Data'!$I$29,0,10*ROW('Sanitation Data'!I133)))</f>
        <v/>
      </c>
      <c r="DL139" s="279" t="str">
        <f ca="true">+IF(OFFSET('Sanitation Data'!$I$30,0,10*ROW('Sanitation Data'!I133))="","",OFFSET('Sanitation Data'!$I$30,0,10*ROW('Sanitation Data'!I133)))</f>
        <v/>
      </c>
      <c r="DM139" s="279" t="str">
        <f ca="true">+IF(OFFSET('Sanitation Data'!$I$31,0,10*ROW('Sanitation Data'!I133))="","",OFFSET('Sanitation Data'!$I$31,0,10*ROW('Sanitation Data'!I133)))</f>
        <v/>
      </c>
      <c r="DN139" s="279" t="str">
        <f ca="true">+IF(OFFSET('Sanitation Data'!$I$32,0,10*ROW('Sanitation Data'!I133))="","",OFFSET('Sanitation Data'!$I$32,0,10*ROW('Sanitation Data'!I133)))</f>
        <v/>
      </c>
      <c r="DO139" s="279" t="str">
        <f ca="true">+IF(OFFSET('Hygiene Data'!$D$11,0,10*ROW('Hygiene Data'!D133))="","",OFFSET('Hygiene Data'!$D$11,0,10*ROW('Hygiene Data'!D133)))</f>
        <v/>
      </c>
      <c r="DP139" s="279" t="str">
        <f ca="true">+IF(OFFSET('Hygiene Data'!$D$12,0,10*ROW('Hygiene Data'!D133))="","",OFFSET('Hygiene Data'!$D$12,0,10*ROW('Hygiene Data'!D133)))</f>
        <v/>
      </c>
      <c r="DQ139" s="279" t="str">
        <f ca="true">+IF(OFFSET('Hygiene Data'!$D$13,0,10*ROW('Hygiene Data'!D133))="","",OFFSET('Hygiene Data'!$D$13,0,10*ROW('Hygiene Data'!D133)))</f>
        <v/>
      </c>
      <c r="DR139" s="279" t="str">
        <f ca="true">+IF(OFFSET('Hygiene Data'!$E$11,0,10*ROW('Hygiene Data'!E133))="","",OFFSET('Hygiene Data'!$E$11,0,10*ROW('Hygiene Data'!E133)))</f>
        <v/>
      </c>
      <c r="DS139" s="279" t="str">
        <f ca="true">+IF(OFFSET('Hygiene Data'!$E$12,0,10*ROW('Hygiene Data'!E133))="","",OFFSET('Hygiene Data'!$E$12,0,10*ROW('Hygiene Data'!E133)))</f>
        <v/>
      </c>
      <c r="DT139" s="279" t="str">
        <f ca="true">+IF(OFFSET('Hygiene Data'!$E$13,0,10*ROW('Hygiene Data'!E133))="","",OFFSET('Hygiene Data'!$E$13,0,10*ROW('Hygiene Data'!E133)))</f>
        <v/>
      </c>
      <c r="DU139" s="279" t="str">
        <f ca="true">+IF(OFFSET('Hygiene Data'!$F$11,0,10*ROW('Hygiene Data'!F133))="","",OFFSET('Hygiene Data'!$F$11,0,10*ROW('Hygiene Data'!F133)))</f>
        <v/>
      </c>
      <c r="DV139" s="279" t="str">
        <f ca="true">+IF(OFFSET('Hygiene Data'!$F$12,0,10*ROW('Hygiene Data'!F133))="","",OFFSET('Hygiene Data'!$F$12,0,10*ROW('Hygiene Data'!F133)))</f>
        <v/>
      </c>
      <c r="DW139" s="279" t="str">
        <f ca="true">+IF(OFFSET('Hygiene Data'!$F$13,0,10*ROW('Hygiene Data'!F133))="","",OFFSET('Hygiene Data'!$F$13,0,10*ROW('Hygiene Data'!F133)))</f>
        <v/>
      </c>
      <c r="DX139" s="279" t="str">
        <f ca="true">+IF(OFFSET('Hygiene Data'!$G$11,0,10*ROW('Hygiene Data'!G133))="","",OFFSET('Hygiene Data'!$G$11,0,10*ROW('Hygiene Data'!G133)))</f>
        <v/>
      </c>
      <c r="DY139" s="279" t="str">
        <f ca="true">+IF(OFFSET('Hygiene Data'!$G$12,0,10*ROW('Hygiene Data'!G133))="","",OFFSET('Hygiene Data'!$G$12,0,10*ROW('Hygiene Data'!G133)))</f>
        <v/>
      </c>
      <c r="DZ139" s="279" t="str">
        <f ca="true">+IF(OFFSET('Hygiene Data'!$G$13,0,10*ROW('Hygiene Data'!G133))="","",OFFSET('Hygiene Data'!$G$13,0,10*ROW('Hygiene Data'!G133)))</f>
        <v/>
      </c>
      <c r="EA139" s="279" t="str">
        <f ca="true">+IF(OFFSET('Hygiene Data'!$H$11,0,10*ROW('Hygiene Data'!H133))="","",OFFSET('Hygiene Data'!$H$11,0,10*ROW('Hygiene Data'!H133)))</f>
        <v/>
      </c>
      <c r="EB139" s="279" t="str">
        <f ca="true">+IF(OFFSET('Hygiene Data'!$H$12,0,10*ROW('Hygiene Data'!H133))="","",OFFSET('Hygiene Data'!$H$12,0,10*ROW('Hygiene Data'!H133)))</f>
        <v/>
      </c>
      <c r="EC139" s="279" t="str">
        <f ca="true">+IF(OFFSET('Hygiene Data'!$H$13,0,10*ROW('Hygiene Data'!H133))="","",OFFSET('Hygiene Data'!$H$13,0,10*ROW('Hygiene Data'!H133)))</f>
        <v/>
      </c>
      <c r="ED139" s="279" t="str">
        <f ca="true">+IF(OFFSET('Hygiene Data'!$I$11,0,10*ROW('Hygiene Data'!I133))="","",OFFSET('Hygiene Data'!$I$11,0,10*ROW('Hygiene Data'!I133)))</f>
        <v/>
      </c>
      <c r="EE139" s="279" t="str">
        <f ca="true">+IF(OFFSET('Hygiene Data'!$I$12,0,10*ROW('Hygiene Data'!I133))="","",OFFSET('Hygiene Data'!$I$12,0,10*ROW('Hygiene Data'!I133)))</f>
        <v/>
      </c>
      <c r="EF139" s="27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9"/>
      <c r="BS140" s="279" t="str">
        <f ca="true">+IF(OFFSET('Water Data'!$D$27,0,10*ROW('Water Data'!D134))="","",OFFSET('Water Data'!$D$27,0,10*ROW('Water Data'!D134)))</f>
        <v/>
      </c>
      <c r="BT140" s="279" t="str">
        <f ca="true">+IF(OFFSET('Water Data'!$D$28,0,10*ROW('Water Data'!D134))="","",OFFSET('Water Data'!$D$28,0,10*ROW('Water Data'!D134)))</f>
        <v/>
      </c>
      <c r="BU140" s="279" t="str">
        <f ca="true">+IF(OFFSET('Water Data'!$D$29,0,10*ROW('Water Data'!D134))="","",OFFSET('Water Data'!$D$29,0,10*ROW('Water Data'!D134)))</f>
        <v/>
      </c>
      <c r="BV140" s="279" t="str">
        <f ca="true">+IF(OFFSET('Water Data'!$E$27,0,10*ROW('Water Data'!E134))="","",OFFSET('Water Data'!$E$27,0,10*ROW('Water Data'!E134)))</f>
        <v/>
      </c>
      <c r="BW140" s="279" t="str">
        <f ca="true">+IF(OFFSET('Water Data'!$E$28,0,10*ROW('Water Data'!E134))="","",OFFSET('Water Data'!$E$28,0,10*ROW('Water Data'!E134)))</f>
        <v/>
      </c>
      <c r="BX140" s="279" t="str">
        <f ca="true">+IF(OFFSET('Water Data'!$E$29,0,10*ROW('Water Data'!E134))="","",OFFSET('Water Data'!$E$29,0,10*ROW('Water Data'!E134)))</f>
        <v/>
      </c>
      <c r="BY140" s="279" t="str">
        <f ca="true">+IF(OFFSET('Water Data'!$F$27,0,10*ROW('Water Data'!F134))="","",OFFSET('Water Data'!$F$27,0,10*ROW('Water Data'!F134)))</f>
        <v/>
      </c>
      <c r="BZ140" s="279" t="str">
        <f ca="true">+IF(OFFSET('Water Data'!$F$28,0,10*ROW('Water Data'!F134))="","",OFFSET('Water Data'!$F$28,0,10*ROW('Water Data'!F134)))</f>
        <v/>
      </c>
      <c r="CA140" s="279" t="str">
        <f ca="true">+IF(OFFSET('Water Data'!$F$29,0,10*ROW('Water Data'!F134))="","",OFFSET('Water Data'!$F$29,0,10*ROW('Water Data'!F134)))</f>
        <v/>
      </c>
      <c r="CB140" s="279" t="str">
        <f ca="true">+IF(OFFSET('Water Data'!$G$27,0,10*ROW('Water Data'!G134))="","",OFFSET('Water Data'!$G$27,0,10*ROW('Water Data'!G134)))</f>
        <v/>
      </c>
      <c r="CC140" s="279" t="str">
        <f ca="true">+IF(OFFSET('Water Data'!$G$28,0,10*ROW('Water Data'!G134))="","",OFFSET('Water Data'!$G$28,0,10*ROW('Water Data'!G134)))</f>
        <v/>
      </c>
      <c r="CD140" s="279" t="str">
        <f ca="true">+IF(OFFSET('Water Data'!$G$29,0,10*ROW('Water Data'!G134))="","",OFFSET('Water Data'!$G$29,0,10*ROW('Water Data'!G134)))</f>
        <v/>
      </c>
      <c r="CE140" s="279" t="str">
        <f ca="true">+IF(OFFSET('Water Data'!$H$27,0,10*ROW('Water Data'!H134))="","",OFFSET('Water Data'!$H$27,0,10*ROW('Water Data'!H134)))</f>
        <v/>
      </c>
      <c r="CF140" s="279" t="str">
        <f ca="true">+IF(OFFSET('Water Data'!$H$28,0,10*ROW('Water Data'!H134))="","",OFFSET('Water Data'!$H$28,0,10*ROW('Water Data'!H134)))</f>
        <v/>
      </c>
      <c r="CG140" s="279" t="str">
        <f ca="true">+IF(OFFSET('Water Data'!$H$29,0,10*ROW('Water Data'!H134))="","",OFFSET('Water Data'!$H$29,0,10*ROW('Water Data'!H134)))</f>
        <v/>
      </c>
      <c r="CH140" s="279" t="str">
        <f ca="true">+IF(OFFSET('Water Data'!$I$27,0,10*ROW('Water Data'!I134))="","",OFFSET('Water Data'!$I$27,0,10*ROW('Water Data'!I134)))</f>
        <v/>
      </c>
      <c r="CI140" s="279" t="str">
        <f ca="true">+IF(OFFSET('Water Data'!$I$28,0,10*ROW('Water Data'!I134))="","",OFFSET('Water Data'!$I$28,0,10*ROW('Water Data'!I134)))</f>
        <v/>
      </c>
      <c r="CJ140" s="279" t="str">
        <f ca="true">+IF(OFFSET('Water Data'!$I$29,0,10*ROW('Water Data'!I134))="","",OFFSET('Water Data'!$I$29,0,10*ROW('Water Data'!I134)))</f>
        <v/>
      </c>
      <c r="CK140" s="279" t="str">
        <f ca="true">+IF(OFFSET('Sanitation Data'!$D$28,0,10*ROW('Sanitation Data'!D134))="","",OFFSET('Sanitation Data'!$D$28,0,10*ROW('Sanitation Data'!D134)))</f>
        <v/>
      </c>
      <c r="CL140" s="279" t="str">
        <f ca="true">+IF(OFFSET('Sanitation Data'!$D$29,0,10*ROW('Sanitation Data'!D134))="","",OFFSET('Sanitation Data'!$D$29,0,10*ROW('Sanitation Data'!D134)))</f>
        <v/>
      </c>
      <c r="CM140" s="279" t="str">
        <f ca="true">+IF(OFFSET('Sanitation Data'!$D$30,0,10*ROW('Sanitation Data'!D134))="","",OFFSET('Sanitation Data'!$D$30,0,10*ROW('Sanitation Data'!D134)))</f>
        <v/>
      </c>
      <c r="CN140" s="279" t="str">
        <f ca="true">+IF(OFFSET('Sanitation Data'!$D$31,0,10*ROW('Sanitation Data'!D134))="","",OFFSET('Sanitation Data'!$D$31,0,10*ROW('Sanitation Data'!D134)))</f>
        <v/>
      </c>
      <c r="CO140" s="279" t="str">
        <f ca="true">+IF(OFFSET('Sanitation Data'!$D$32,0,10*ROW('Sanitation Data'!D134))="","",OFFSET('Sanitation Data'!$D$32,0,10*ROW('Sanitation Data'!D134)))</f>
        <v/>
      </c>
      <c r="CP140" s="279" t="str">
        <f ca="true">+IF(OFFSET('Sanitation Data'!$E$28,0,10*ROW('Sanitation Data'!E134))="","",OFFSET('Sanitation Data'!$E$28,0,10*ROW('Sanitation Data'!E134)))</f>
        <v/>
      </c>
      <c r="CQ140" s="279" t="str">
        <f ca="true">+IF(OFFSET('Sanitation Data'!$E$29,0,10*ROW('Sanitation Data'!E134))="","",OFFSET('Sanitation Data'!$E$29,0,10*ROW('Sanitation Data'!E134)))</f>
        <v/>
      </c>
      <c r="CR140" s="279" t="str">
        <f ca="true">+IF(OFFSET('Sanitation Data'!$E$30,0,10*ROW('Sanitation Data'!E134))="","",OFFSET('Sanitation Data'!$E$30,0,10*ROW('Sanitation Data'!E134)))</f>
        <v/>
      </c>
      <c r="CS140" s="279" t="str">
        <f ca="true">+IF(OFFSET('Sanitation Data'!$E$31,0,10*ROW('Sanitation Data'!E134))="","",OFFSET('Sanitation Data'!$E$31,0,10*ROW('Sanitation Data'!E134)))</f>
        <v/>
      </c>
      <c r="CT140" s="279" t="str">
        <f ca="true">+IF(OFFSET('Sanitation Data'!$E$32,0,10*ROW('Sanitation Data'!E134))="","",OFFSET('Sanitation Data'!$E$32,0,10*ROW('Sanitation Data'!E134)))</f>
        <v/>
      </c>
      <c r="CU140" s="279" t="str">
        <f ca="true">+IF(OFFSET('Sanitation Data'!$F$28,0,10*ROW('Sanitation Data'!F134))="","",OFFSET('Sanitation Data'!$F$28,0,10*ROW('Sanitation Data'!F134)))</f>
        <v/>
      </c>
      <c r="CV140" s="279" t="str">
        <f ca="true">+IF(OFFSET('Sanitation Data'!$F$29,0,10*ROW('Sanitation Data'!F134))="","",OFFSET('Sanitation Data'!$F$29,0,10*ROW('Sanitation Data'!F134)))</f>
        <v/>
      </c>
      <c r="CW140" s="279" t="str">
        <f ca="true">+IF(OFFSET('Sanitation Data'!$F$30,0,10*ROW('Sanitation Data'!F134))="","",OFFSET('Sanitation Data'!$F$30,0,10*ROW('Sanitation Data'!F134)))</f>
        <v/>
      </c>
      <c r="CX140" s="279" t="str">
        <f ca="true">+IF(OFFSET('Sanitation Data'!$F$31,0,10*ROW('Sanitation Data'!F134))="","",OFFSET('Sanitation Data'!$F$31,0,10*ROW('Sanitation Data'!F134)))</f>
        <v/>
      </c>
      <c r="CY140" s="279" t="str">
        <f ca="true">+IF(OFFSET('Sanitation Data'!$F$32,0,10*ROW('Sanitation Data'!F134))="","",OFFSET('Sanitation Data'!$F$32,0,10*ROW('Sanitation Data'!F134)))</f>
        <v/>
      </c>
      <c r="CZ140" s="279" t="str">
        <f ca="true">+IF(OFFSET('Sanitation Data'!$G$28,0,10*ROW('Sanitation Data'!G134))="","",OFFSET('Sanitation Data'!$G$28,0,10*ROW('Sanitation Data'!G134)))</f>
        <v/>
      </c>
      <c r="DA140" s="279" t="str">
        <f ca="true">+IF(OFFSET('Sanitation Data'!$G$29,0,10*ROW('Sanitation Data'!G134))="","",OFFSET('Sanitation Data'!$G$29,0,10*ROW('Sanitation Data'!G134)))</f>
        <v/>
      </c>
      <c r="DB140" s="279" t="str">
        <f ca="true">+IF(OFFSET('Sanitation Data'!$G$30,0,10*ROW('Sanitation Data'!G134))="","",OFFSET('Sanitation Data'!$G$30,0,10*ROW('Sanitation Data'!G134)))</f>
        <v/>
      </c>
      <c r="DC140" s="279" t="str">
        <f ca="true">+IF(OFFSET('Sanitation Data'!$G$31,0,10*ROW('Sanitation Data'!G134))="","",OFFSET('Sanitation Data'!$G$31,0,10*ROW('Sanitation Data'!G134)))</f>
        <v/>
      </c>
      <c r="DD140" s="279" t="str">
        <f ca="true">+IF(OFFSET('Sanitation Data'!$G$32,0,10*ROW('Sanitation Data'!G134))="","",OFFSET('Sanitation Data'!$G$32,0,10*ROW('Sanitation Data'!G134)))</f>
        <v/>
      </c>
      <c r="DE140" s="279" t="str">
        <f ca="true">+IF(OFFSET('Sanitation Data'!$H$28,0,10*ROW('Sanitation Data'!H134))="","",OFFSET('Sanitation Data'!$H$28,0,10*ROW('Sanitation Data'!H134)))</f>
        <v/>
      </c>
      <c r="DF140" s="279" t="str">
        <f ca="true">+IF(OFFSET('Sanitation Data'!$H$29,0,10*ROW('Sanitation Data'!H134))="","",OFFSET('Sanitation Data'!$H$29,0,10*ROW('Sanitation Data'!H134)))</f>
        <v/>
      </c>
      <c r="DG140" s="279" t="str">
        <f ca="true">+IF(OFFSET('Sanitation Data'!$H$30,0,10*ROW('Sanitation Data'!H134))="","",OFFSET('Sanitation Data'!$H$30,0,10*ROW('Sanitation Data'!H134)))</f>
        <v/>
      </c>
      <c r="DH140" s="279" t="str">
        <f ca="true">+IF(OFFSET('Sanitation Data'!$H$31,0,10*ROW('Sanitation Data'!H134))="","",OFFSET('Sanitation Data'!$H$31,0,10*ROW('Sanitation Data'!H134)))</f>
        <v/>
      </c>
      <c r="DI140" s="279" t="str">
        <f ca="true">+IF(OFFSET('Sanitation Data'!$H$32,0,10*ROW('Sanitation Data'!H134))="","",OFFSET('Sanitation Data'!$H$32,0,10*ROW('Sanitation Data'!H134)))</f>
        <v/>
      </c>
      <c r="DJ140" s="279" t="str">
        <f ca="true">+IF(OFFSET('Sanitation Data'!$I$28,0,10*ROW('Sanitation Data'!I134))="","",OFFSET('Sanitation Data'!$I$28,0,10*ROW('Sanitation Data'!I134)))</f>
        <v/>
      </c>
      <c r="DK140" s="279" t="str">
        <f ca="true">+IF(OFFSET('Sanitation Data'!$I$29,0,10*ROW('Sanitation Data'!I134))="","",OFFSET('Sanitation Data'!$I$29,0,10*ROW('Sanitation Data'!I134)))</f>
        <v/>
      </c>
      <c r="DL140" s="279" t="str">
        <f ca="true">+IF(OFFSET('Sanitation Data'!$I$30,0,10*ROW('Sanitation Data'!I134))="","",OFFSET('Sanitation Data'!$I$30,0,10*ROW('Sanitation Data'!I134)))</f>
        <v/>
      </c>
      <c r="DM140" s="279" t="str">
        <f ca="true">+IF(OFFSET('Sanitation Data'!$I$31,0,10*ROW('Sanitation Data'!I134))="","",OFFSET('Sanitation Data'!$I$31,0,10*ROW('Sanitation Data'!I134)))</f>
        <v/>
      </c>
      <c r="DN140" s="279" t="str">
        <f ca="true">+IF(OFFSET('Sanitation Data'!$I$32,0,10*ROW('Sanitation Data'!I134))="","",OFFSET('Sanitation Data'!$I$32,0,10*ROW('Sanitation Data'!I134)))</f>
        <v/>
      </c>
      <c r="DO140" s="279" t="str">
        <f ca="true">+IF(OFFSET('Hygiene Data'!$D$11,0,10*ROW('Hygiene Data'!D134))="","",OFFSET('Hygiene Data'!$D$11,0,10*ROW('Hygiene Data'!D134)))</f>
        <v/>
      </c>
      <c r="DP140" s="279" t="str">
        <f ca="true">+IF(OFFSET('Hygiene Data'!$D$12,0,10*ROW('Hygiene Data'!D134))="","",OFFSET('Hygiene Data'!$D$12,0,10*ROW('Hygiene Data'!D134)))</f>
        <v/>
      </c>
      <c r="DQ140" s="279" t="str">
        <f ca="true">+IF(OFFSET('Hygiene Data'!$D$13,0,10*ROW('Hygiene Data'!D134))="","",OFFSET('Hygiene Data'!$D$13,0,10*ROW('Hygiene Data'!D134)))</f>
        <v/>
      </c>
      <c r="DR140" s="279" t="str">
        <f ca="true">+IF(OFFSET('Hygiene Data'!$E$11,0,10*ROW('Hygiene Data'!E134))="","",OFFSET('Hygiene Data'!$E$11,0,10*ROW('Hygiene Data'!E134)))</f>
        <v/>
      </c>
      <c r="DS140" s="279" t="str">
        <f ca="true">+IF(OFFSET('Hygiene Data'!$E$12,0,10*ROW('Hygiene Data'!E134))="","",OFFSET('Hygiene Data'!$E$12,0,10*ROW('Hygiene Data'!E134)))</f>
        <v/>
      </c>
      <c r="DT140" s="279" t="str">
        <f ca="true">+IF(OFFSET('Hygiene Data'!$E$13,0,10*ROW('Hygiene Data'!E134))="","",OFFSET('Hygiene Data'!$E$13,0,10*ROW('Hygiene Data'!E134)))</f>
        <v/>
      </c>
      <c r="DU140" s="279" t="str">
        <f ca="true">+IF(OFFSET('Hygiene Data'!$F$11,0,10*ROW('Hygiene Data'!F134))="","",OFFSET('Hygiene Data'!$F$11,0,10*ROW('Hygiene Data'!F134)))</f>
        <v/>
      </c>
      <c r="DV140" s="279" t="str">
        <f ca="true">+IF(OFFSET('Hygiene Data'!$F$12,0,10*ROW('Hygiene Data'!F134))="","",OFFSET('Hygiene Data'!$F$12,0,10*ROW('Hygiene Data'!F134)))</f>
        <v/>
      </c>
      <c r="DW140" s="279" t="str">
        <f ca="true">+IF(OFFSET('Hygiene Data'!$F$13,0,10*ROW('Hygiene Data'!F134))="","",OFFSET('Hygiene Data'!$F$13,0,10*ROW('Hygiene Data'!F134)))</f>
        <v/>
      </c>
      <c r="DX140" s="279" t="str">
        <f ca="true">+IF(OFFSET('Hygiene Data'!$G$11,0,10*ROW('Hygiene Data'!G134))="","",OFFSET('Hygiene Data'!$G$11,0,10*ROW('Hygiene Data'!G134)))</f>
        <v/>
      </c>
      <c r="DY140" s="279" t="str">
        <f ca="true">+IF(OFFSET('Hygiene Data'!$G$12,0,10*ROW('Hygiene Data'!G134))="","",OFFSET('Hygiene Data'!$G$12,0,10*ROW('Hygiene Data'!G134)))</f>
        <v/>
      </c>
      <c r="DZ140" s="279" t="str">
        <f ca="true">+IF(OFFSET('Hygiene Data'!$G$13,0,10*ROW('Hygiene Data'!G134))="","",OFFSET('Hygiene Data'!$G$13,0,10*ROW('Hygiene Data'!G134)))</f>
        <v/>
      </c>
      <c r="EA140" s="279" t="str">
        <f ca="true">+IF(OFFSET('Hygiene Data'!$H$11,0,10*ROW('Hygiene Data'!H134))="","",OFFSET('Hygiene Data'!$H$11,0,10*ROW('Hygiene Data'!H134)))</f>
        <v/>
      </c>
      <c r="EB140" s="279" t="str">
        <f ca="true">+IF(OFFSET('Hygiene Data'!$H$12,0,10*ROW('Hygiene Data'!H134))="","",OFFSET('Hygiene Data'!$H$12,0,10*ROW('Hygiene Data'!H134)))</f>
        <v/>
      </c>
      <c r="EC140" s="279" t="str">
        <f ca="true">+IF(OFFSET('Hygiene Data'!$H$13,0,10*ROW('Hygiene Data'!H134))="","",OFFSET('Hygiene Data'!$H$13,0,10*ROW('Hygiene Data'!H134)))</f>
        <v/>
      </c>
      <c r="ED140" s="279" t="str">
        <f ca="true">+IF(OFFSET('Hygiene Data'!$I$11,0,10*ROW('Hygiene Data'!I134))="","",OFFSET('Hygiene Data'!$I$11,0,10*ROW('Hygiene Data'!I134)))</f>
        <v/>
      </c>
      <c r="EE140" s="279" t="str">
        <f ca="true">+IF(OFFSET('Hygiene Data'!$I$12,0,10*ROW('Hygiene Data'!I134))="","",OFFSET('Hygiene Data'!$I$12,0,10*ROW('Hygiene Data'!I134)))</f>
        <v/>
      </c>
      <c r="EF140" s="27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9"/>
      <c r="BS141" s="279" t="str">
        <f ca="true">+IF(OFFSET('Water Data'!$D$27,0,10*ROW('Water Data'!D135))="","",OFFSET('Water Data'!$D$27,0,10*ROW('Water Data'!D135)))</f>
        <v/>
      </c>
      <c r="BT141" s="279" t="str">
        <f ca="true">+IF(OFFSET('Water Data'!$D$28,0,10*ROW('Water Data'!D135))="","",OFFSET('Water Data'!$D$28,0,10*ROW('Water Data'!D135)))</f>
        <v/>
      </c>
      <c r="BU141" s="279" t="str">
        <f ca="true">+IF(OFFSET('Water Data'!$D$29,0,10*ROW('Water Data'!D135))="","",OFFSET('Water Data'!$D$29,0,10*ROW('Water Data'!D135)))</f>
        <v/>
      </c>
      <c r="BV141" s="279" t="str">
        <f ca="true">+IF(OFFSET('Water Data'!$E$27,0,10*ROW('Water Data'!E135))="","",OFFSET('Water Data'!$E$27,0,10*ROW('Water Data'!E135)))</f>
        <v/>
      </c>
      <c r="BW141" s="279" t="str">
        <f ca="true">+IF(OFFSET('Water Data'!$E$28,0,10*ROW('Water Data'!E135))="","",OFFSET('Water Data'!$E$28,0,10*ROW('Water Data'!E135)))</f>
        <v/>
      </c>
      <c r="BX141" s="279" t="str">
        <f ca="true">+IF(OFFSET('Water Data'!$E$29,0,10*ROW('Water Data'!E135))="","",OFFSET('Water Data'!$E$29,0,10*ROW('Water Data'!E135)))</f>
        <v/>
      </c>
      <c r="BY141" s="279" t="str">
        <f ca="true">+IF(OFFSET('Water Data'!$F$27,0,10*ROW('Water Data'!F135))="","",OFFSET('Water Data'!$F$27,0,10*ROW('Water Data'!F135)))</f>
        <v/>
      </c>
      <c r="BZ141" s="279" t="str">
        <f ca="true">+IF(OFFSET('Water Data'!$F$28,0,10*ROW('Water Data'!F135))="","",OFFSET('Water Data'!$F$28,0,10*ROW('Water Data'!F135)))</f>
        <v/>
      </c>
      <c r="CA141" s="279" t="str">
        <f ca="true">+IF(OFFSET('Water Data'!$F$29,0,10*ROW('Water Data'!F135))="","",OFFSET('Water Data'!$F$29,0,10*ROW('Water Data'!F135)))</f>
        <v/>
      </c>
      <c r="CB141" s="279" t="str">
        <f ca="true">+IF(OFFSET('Water Data'!$G$27,0,10*ROW('Water Data'!G135))="","",OFFSET('Water Data'!$G$27,0,10*ROW('Water Data'!G135)))</f>
        <v/>
      </c>
      <c r="CC141" s="279" t="str">
        <f ca="true">+IF(OFFSET('Water Data'!$G$28,0,10*ROW('Water Data'!G135))="","",OFFSET('Water Data'!$G$28,0,10*ROW('Water Data'!G135)))</f>
        <v/>
      </c>
      <c r="CD141" s="279" t="str">
        <f ca="true">+IF(OFFSET('Water Data'!$G$29,0,10*ROW('Water Data'!G135))="","",OFFSET('Water Data'!$G$29,0,10*ROW('Water Data'!G135)))</f>
        <v/>
      </c>
      <c r="CE141" s="279" t="str">
        <f ca="true">+IF(OFFSET('Water Data'!$H$27,0,10*ROW('Water Data'!H135))="","",OFFSET('Water Data'!$H$27,0,10*ROW('Water Data'!H135)))</f>
        <v/>
      </c>
      <c r="CF141" s="279" t="str">
        <f ca="true">+IF(OFFSET('Water Data'!$H$28,0,10*ROW('Water Data'!H135))="","",OFFSET('Water Data'!$H$28,0,10*ROW('Water Data'!H135)))</f>
        <v/>
      </c>
      <c r="CG141" s="279" t="str">
        <f ca="true">+IF(OFFSET('Water Data'!$H$29,0,10*ROW('Water Data'!H135))="","",OFFSET('Water Data'!$H$29,0,10*ROW('Water Data'!H135)))</f>
        <v/>
      </c>
      <c r="CH141" s="279" t="str">
        <f ca="true">+IF(OFFSET('Water Data'!$I$27,0,10*ROW('Water Data'!I135))="","",OFFSET('Water Data'!$I$27,0,10*ROW('Water Data'!I135)))</f>
        <v/>
      </c>
      <c r="CI141" s="279" t="str">
        <f ca="true">+IF(OFFSET('Water Data'!$I$28,0,10*ROW('Water Data'!I135))="","",OFFSET('Water Data'!$I$28,0,10*ROW('Water Data'!I135)))</f>
        <v/>
      </c>
      <c r="CJ141" s="279" t="str">
        <f ca="true">+IF(OFFSET('Water Data'!$I$29,0,10*ROW('Water Data'!I135))="","",OFFSET('Water Data'!$I$29,0,10*ROW('Water Data'!I135)))</f>
        <v/>
      </c>
      <c r="CK141" s="279" t="str">
        <f ca="true">+IF(OFFSET('Sanitation Data'!$D$28,0,10*ROW('Sanitation Data'!D135))="","",OFFSET('Sanitation Data'!$D$28,0,10*ROW('Sanitation Data'!D135)))</f>
        <v/>
      </c>
      <c r="CL141" s="279" t="str">
        <f ca="true">+IF(OFFSET('Sanitation Data'!$D$29,0,10*ROW('Sanitation Data'!D135))="","",OFFSET('Sanitation Data'!$D$29,0,10*ROW('Sanitation Data'!D135)))</f>
        <v/>
      </c>
      <c r="CM141" s="279" t="str">
        <f ca="true">+IF(OFFSET('Sanitation Data'!$D$30,0,10*ROW('Sanitation Data'!D135))="","",OFFSET('Sanitation Data'!$D$30,0,10*ROW('Sanitation Data'!D135)))</f>
        <v/>
      </c>
      <c r="CN141" s="279" t="str">
        <f ca="true">+IF(OFFSET('Sanitation Data'!$D$31,0,10*ROW('Sanitation Data'!D135))="","",OFFSET('Sanitation Data'!$D$31,0,10*ROW('Sanitation Data'!D135)))</f>
        <v/>
      </c>
      <c r="CO141" s="279" t="str">
        <f ca="true">+IF(OFFSET('Sanitation Data'!$D$32,0,10*ROW('Sanitation Data'!D135))="","",OFFSET('Sanitation Data'!$D$32,0,10*ROW('Sanitation Data'!D135)))</f>
        <v/>
      </c>
      <c r="CP141" s="279" t="str">
        <f ca="true">+IF(OFFSET('Sanitation Data'!$E$28,0,10*ROW('Sanitation Data'!E135))="","",OFFSET('Sanitation Data'!$E$28,0,10*ROW('Sanitation Data'!E135)))</f>
        <v/>
      </c>
      <c r="CQ141" s="279" t="str">
        <f ca="true">+IF(OFFSET('Sanitation Data'!$E$29,0,10*ROW('Sanitation Data'!E135))="","",OFFSET('Sanitation Data'!$E$29,0,10*ROW('Sanitation Data'!E135)))</f>
        <v/>
      </c>
      <c r="CR141" s="279" t="str">
        <f ca="true">+IF(OFFSET('Sanitation Data'!$E$30,0,10*ROW('Sanitation Data'!E135))="","",OFFSET('Sanitation Data'!$E$30,0,10*ROW('Sanitation Data'!E135)))</f>
        <v/>
      </c>
      <c r="CS141" s="279" t="str">
        <f ca="true">+IF(OFFSET('Sanitation Data'!$E$31,0,10*ROW('Sanitation Data'!E135))="","",OFFSET('Sanitation Data'!$E$31,0,10*ROW('Sanitation Data'!E135)))</f>
        <v/>
      </c>
      <c r="CT141" s="279" t="str">
        <f ca="true">+IF(OFFSET('Sanitation Data'!$E$32,0,10*ROW('Sanitation Data'!E135))="","",OFFSET('Sanitation Data'!$E$32,0,10*ROW('Sanitation Data'!E135)))</f>
        <v/>
      </c>
      <c r="CU141" s="279" t="str">
        <f ca="true">+IF(OFFSET('Sanitation Data'!$F$28,0,10*ROW('Sanitation Data'!F135))="","",OFFSET('Sanitation Data'!$F$28,0,10*ROW('Sanitation Data'!F135)))</f>
        <v/>
      </c>
      <c r="CV141" s="279" t="str">
        <f ca="true">+IF(OFFSET('Sanitation Data'!$F$29,0,10*ROW('Sanitation Data'!F135))="","",OFFSET('Sanitation Data'!$F$29,0,10*ROW('Sanitation Data'!F135)))</f>
        <v/>
      </c>
      <c r="CW141" s="279" t="str">
        <f ca="true">+IF(OFFSET('Sanitation Data'!$F$30,0,10*ROW('Sanitation Data'!F135))="","",OFFSET('Sanitation Data'!$F$30,0,10*ROW('Sanitation Data'!F135)))</f>
        <v/>
      </c>
      <c r="CX141" s="279" t="str">
        <f ca="true">+IF(OFFSET('Sanitation Data'!$F$31,0,10*ROW('Sanitation Data'!F135))="","",OFFSET('Sanitation Data'!$F$31,0,10*ROW('Sanitation Data'!F135)))</f>
        <v/>
      </c>
      <c r="CY141" s="279" t="str">
        <f ca="true">+IF(OFFSET('Sanitation Data'!$F$32,0,10*ROW('Sanitation Data'!F135))="","",OFFSET('Sanitation Data'!$F$32,0,10*ROW('Sanitation Data'!F135)))</f>
        <v/>
      </c>
      <c r="CZ141" s="279" t="str">
        <f ca="true">+IF(OFFSET('Sanitation Data'!$G$28,0,10*ROW('Sanitation Data'!G135))="","",OFFSET('Sanitation Data'!$G$28,0,10*ROW('Sanitation Data'!G135)))</f>
        <v/>
      </c>
      <c r="DA141" s="279" t="str">
        <f ca="true">+IF(OFFSET('Sanitation Data'!$G$29,0,10*ROW('Sanitation Data'!G135))="","",OFFSET('Sanitation Data'!$G$29,0,10*ROW('Sanitation Data'!G135)))</f>
        <v/>
      </c>
      <c r="DB141" s="279" t="str">
        <f ca="true">+IF(OFFSET('Sanitation Data'!$G$30,0,10*ROW('Sanitation Data'!G135))="","",OFFSET('Sanitation Data'!$G$30,0,10*ROW('Sanitation Data'!G135)))</f>
        <v/>
      </c>
      <c r="DC141" s="279" t="str">
        <f ca="true">+IF(OFFSET('Sanitation Data'!$G$31,0,10*ROW('Sanitation Data'!G135))="","",OFFSET('Sanitation Data'!$G$31,0,10*ROW('Sanitation Data'!G135)))</f>
        <v/>
      </c>
      <c r="DD141" s="279" t="str">
        <f ca="true">+IF(OFFSET('Sanitation Data'!$G$32,0,10*ROW('Sanitation Data'!G135))="","",OFFSET('Sanitation Data'!$G$32,0,10*ROW('Sanitation Data'!G135)))</f>
        <v/>
      </c>
      <c r="DE141" s="279" t="str">
        <f ca="true">+IF(OFFSET('Sanitation Data'!$H$28,0,10*ROW('Sanitation Data'!H135))="","",OFFSET('Sanitation Data'!$H$28,0,10*ROW('Sanitation Data'!H135)))</f>
        <v/>
      </c>
      <c r="DF141" s="279" t="str">
        <f ca="true">+IF(OFFSET('Sanitation Data'!$H$29,0,10*ROW('Sanitation Data'!H135))="","",OFFSET('Sanitation Data'!$H$29,0,10*ROW('Sanitation Data'!H135)))</f>
        <v/>
      </c>
      <c r="DG141" s="279" t="str">
        <f ca="true">+IF(OFFSET('Sanitation Data'!$H$30,0,10*ROW('Sanitation Data'!H135))="","",OFFSET('Sanitation Data'!$H$30,0,10*ROW('Sanitation Data'!H135)))</f>
        <v/>
      </c>
      <c r="DH141" s="279" t="str">
        <f ca="true">+IF(OFFSET('Sanitation Data'!$H$31,0,10*ROW('Sanitation Data'!H135))="","",OFFSET('Sanitation Data'!$H$31,0,10*ROW('Sanitation Data'!H135)))</f>
        <v/>
      </c>
      <c r="DI141" s="279" t="str">
        <f ca="true">+IF(OFFSET('Sanitation Data'!$H$32,0,10*ROW('Sanitation Data'!H135))="","",OFFSET('Sanitation Data'!$H$32,0,10*ROW('Sanitation Data'!H135)))</f>
        <v/>
      </c>
      <c r="DJ141" s="279" t="str">
        <f ca="true">+IF(OFFSET('Sanitation Data'!$I$28,0,10*ROW('Sanitation Data'!I135))="","",OFFSET('Sanitation Data'!$I$28,0,10*ROW('Sanitation Data'!I135)))</f>
        <v/>
      </c>
      <c r="DK141" s="279" t="str">
        <f ca="true">+IF(OFFSET('Sanitation Data'!$I$29,0,10*ROW('Sanitation Data'!I135))="","",OFFSET('Sanitation Data'!$I$29,0,10*ROW('Sanitation Data'!I135)))</f>
        <v/>
      </c>
      <c r="DL141" s="279" t="str">
        <f ca="true">+IF(OFFSET('Sanitation Data'!$I$30,0,10*ROW('Sanitation Data'!I135))="","",OFFSET('Sanitation Data'!$I$30,0,10*ROW('Sanitation Data'!I135)))</f>
        <v/>
      </c>
      <c r="DM141" s="279" t="str">
        <f ca="true">+IF(OFFSET('Sanitation Data'!$I$31,0,10*ROW('Sanitation Data'!I135))="","",OFFSET('Sanitation Data'!$I$31,0,10*ROW('Sanitation Data'!I135)))</f>
        <v/>
      </c>
      <c r="DN141" s="279" t="str">
        <f ca="true">+IF(OFFSET('Sanitation Data'!$I$32,0,10*ROW('Sanitation Data'!I135))="","",OFFSET('Sanitation Data'!$I$32,0,10*ROW('Sanitation Data'!I135)))</f>
        <v/>
      </c>
      <c r="DO141" s="279" t="str">
        <f ca="true">+IF(OFFSET('Hygiene Data'!$D$11,0,10*ROW('Hygiene Data'!D135))="","",OFFSET('Hygiene Data'!$D$11,0,10*ROW('Hygiene Data'!D135)))</f>
        <v/>
      </c>
      <c r="DP141" s="279" t="str">
        <f ca="true">+IF(OFFSET('Hygiene Data'!$D$12,0,10*ROW('Hygiene Data'!D135))="","",OFFSET('Hygiene Data'!$D$12,0,10*ROW('Hygiene Data'!D135)))</f>
        <v/>
      </c>
      <c r="DQ141" s="279" t="str">
        <f ca="true">+IF(OFFSET('Hygiene Data'!$D$13,0,10*ROW('Hygiene Data'!D135))="","",OFFSET('Hygiene Data'!$D$13,0,10*ROW('Hygiene Data'!D135)))</f>
        <v/>
      </c>
      <c r="DR141" s="279" t="str">
        <f ca="true">+IF(OFFSET('Hygiene Data'!$E$11,0,10*ROW('Hygiene Data'!E135))="","",OFFSET('Hygiene Data'!$E$11,0,10*ROW('Hygiene Data'!E135)))</f>
        <v/>
      </c>
      <c r="DS141" s="279" t="str">
        <f ca="true">+IF(OFFSET('Hygiene Data'!$E$12,0,10*ROW('Hygiene Data'!E135))="","",OFFSET('Hygiene Data'!$E$12,0,10*ROW('Hygiene Data'!E135)))</f>
        <v/>
      </c>
      <c r="DT141" s="279" t="str">
        <f ca="true">+IF(OFFSET('Hygiene Data'!$E$13,0,10*ROW('Hygiene Data'!E135))="","",OFFSET('Hygiene Data'!$E$13,0,10*ROW('Hygiene Data'!E135)))</f>
        <v/>
      </c>
      <c r="DU141" s="279" t="str">
        <f ca="true">+IF(OFFSET('Hygiene Data'!$F$11,0,10*ROW('Hygiene Data'!F135))="","",OFFSET('Hygiene Data'!$F$11,0,10*ROW('Hygiene Data'!F135)))</f>
        <v/>
      </c>
      <c r="DV141" s="279" t="str">
        <f ca="true">+IF(OFFSET('Hygiene Data'!$F$12,0,10*ROW('Hygiene Data'!F135))="","",OFFSET('Hygiene Data'!$F$12,0,10*ROW('Hygiene Data'!F135)))</f>
        <v/>
      </c>
      <c r="DW141" s="279" t="str">
        <f ca="true">+IF(OFFSET('Hygiene Data'!$F$13,0,10*ROW('Hygiene Data'!F135))="","",OFFSET('Hygiene Data'!$F$13,0,10*ROW('Hygiene Data'!F135)))</f>
        <v/>
      </c>
      <c r="DX141" s="279" t="str">
        <f ca="true">+IF(OFFSET('Hygiene Data'!$G$11,0,10*ROW('Hygiene Data'!G135))="","",OFFSET('Hygiene Data'!$G$11,0,10*ROW('Hygiene Data'!G135)))</f>
        <v/>
      </c>
      <c r="DY141" s="279" t="str">
        <f ca="true">+IF(OFFSET('Hygiene Data'!$G$12,0,10*ROW('Hygiene Data'!G135))="","",OFFSET('Hygiene Data'!$G$12,0,10*ROW('Hygiene Data'!G135)))</f>
        <v/>
      </c>
      <c r="DZ141" s="279" t="str">
        <f ca="true">+IF(OFFSET('Hygiene Data'!$G$13,0,10*ROW('Hygiene Data'!G135))="","",OFFSET('Hygiene Data'!$G$13,0,10*ROW('Hygiene Data'!G135)))</f>
        <v/>
      </c>
      <c r="EA141" s="279" t="str">
        <f ca="true">+IF(OFFSET('Hygiene Data'!$H$11,0,10*ROW('Hygiene Data'!H135))="","",OFFSET('Hygiene Data'!$H$11,0,10*ROW('Hygiene Data'!H135)))</f>
        <v/>
      </c>
      <c r="EB141" s="279" t="str">
        <f ca="true">+IF(OFFSET('Hygiene Data'!$H$12,0,10*ROW('Hygiene Data'!H135))="","",OFFSET('Hygiene Data'!$H$12,0,10*ROW('Hygiene Data'!H135)))</f>
        <v/>
      </c>
      <c r="EC141" s="279" t="str">
        <f ca="true">+IF(OFFSET('Hygiene Data'!$H$13,0,10*ROW('Hygiene Data'!H135))="","",OFFSET('Hygiene Data'!$H$13,0,10*ROW('Hygiene Data'!H135)))</f>
        <v/>
      </c>
      <c r="ED141" s="279" t="str">
        <f ca="true">+IF(OFFSET('Hygiene Data'!$I$11,0,10*ROW('Hygiene Data'!I135))="","",OFFSET('Hygiene Data'!$I$11,0,10*ROW('Hygiene Data'!I135)))</f>
        <v/>
      </c>
      <c r="EE141" s="279" t="str">
        <f ca="true">+IF(OFFSET('Hygiene Data'!$I$12,0,10*ROW('Hygiene Data'!I135))="","",OFFSET('Hygiene Data'!$I$12,0,10*ROW('Hygiene Data'!I135)))</f>
        <v/>
      </c>
      <c r="EF141" s="27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9"/>
      <c r="BS142" s="279" t="str">
        <f ca="true">+IF(OFFSET('Water Data'!$D$27,0,10*ROW('Water Data'!D136))="","",OFFSET('Water Data'!$D$27,0,10*ROW('Water Data'!D136)))</f>
        <v/>
      </c>
      <c r="BT142" s="279" t="str">
        <f ca="true">+IF(OFFSET('Water Data'!$D$28,0,10*ROW('Water Data'!D136))="","",OFFSET('Water Data'!$D$28,0,10*ROW('Water Data'!D136)))</f>
        <v/>
      </c>
      <c r="BU142" s="279" t="str">
        <f ca="true">+IF(OFFSET('Water Data'!$D$29,0,10*ROW('Water Data'!D136))="","",OFFSET('Water Data'!$D$29,0,10*ROW('Water Data'!D136)))</f>
        <v/>
      </c>
      <c r="BV142" s="279" t="str">
        <f ca="true">+IF(OFFSET('Water Data'!$E$27,0,10*ROW('Water Data'!E136))="","",OFFSET('Water Data'!$E$27,0,10*ROW('Water Data'!E136)))</f>
        <v/>
      </c>
      <c r="BW142" s="279" t="str">
        <f ca="true">+IF(OFFSET('Water Data'!$E$28,0,10*ROW('Water Data'!E136))="","",OFFSET('Water Data'!$E$28,0,10*ROW('Water Data'!E136)))</f>
        <v/>
      </c>
      <c r="BX142" s="279" t="str">
        <f ca="true">+IF(OFFSET('Water Data'!$E$29,0,10*ROW('Water Data'!E136))="","",OFFSET('Water Data'!$E$29,0,10*ROW('Water Data'!E136)))</f>
        <v/>
      </c>
      <c r="BY142" s="279" t="str">
        <f ca="true">+IF(OFFSET('Water Data'!$F$27,0,10*ROW('Water Data'!F136))="","",OFFSET('Water Data'!$F$27,0,10*ROW('Water Data'!F136)))</f>
        <v/>
      </c>
      <c r="BZ142" s="279" t="str">
        <f ca="true">+IF(OFFSET('Water Data'!$F$28,0,10*ROW('Water Data'!F136))="","",OFFSET('Water Data'!$F$28,0,10*ROW('Water Data'!F136)))</f>
        <v/>
      </c>
      <c r="CA142" s="279" t="str">
        <f ca="true">+IF(OFFSET('Water Data'!$F$29,0,10*ROW('Water Data'!F136))="","",OFFSET('Water Data'!$F$29,0,10*ROW('Water Data'!F136)))</f>
        <v/>
      </c>
      <c r="CB142" s="279" t="str">
        <f ca="true">+IF(OFFSET('Water Data'!$G$27,0,10*ROW('Water Data'!G136))="","",OFFSET('Water Data'!$G$27,0,10*ROW('Water Data'!G136)))</f>
        <v/>
      </c>
      <c r="CC142" s="279" t="str">
        <f ca="true">+IF(OFFSET('Water Data'!$G$28,0,10*ROW('Water Data'!G136))="","",OFFSET('Water Data'!$G$28,0,10*ROW('Water Data'!G136)))</f>
        <v/>
      </c>
      <c r="CD142" s="279" t="str">
        <f ca="true">+IF(OFFSET('Water Data'!$G$29,0,10*ROW('Water Data'!G136))="","",OFFSET('Water Data'!$G$29,0,10*ROW('Water Data'!G136)))</f>
        <v/>
      </c>
      <c r="CE142" s="279" t="str">
        <f ca="true">+IF(OFFSET('Water Data'!$H$27,0,10*ROW('Water Data'!H136))="","",OFFSET('Water Data'!$H$27,0,10*ROW('Water Data'!H136)))</f>
        <v/>
      </c>
      <c r="CF142" s="279" t="str">
        <f ca="true">+IF(OFFSET('Water Data'!$H$28,0,10*ROW('Water Data'!H136))="","",OFFSET('Water Data'!$H$28,0,10*ROW('Water Data'!H136)))</f>
        <v/>
      </c>
      <c r="CG142" s="279" t="str">
        <f ca="true">+IF(OFFSET('Water Data'!$H$29,0,10*ROW('Water Data'!H136))="","",OFFSET('Water Data'!$H$29,0,10*ROW('Water Data'!H136)))</f>
        <v/>
      </c>
      <c r="CH142" s="279" t="str">
        <f ca="true">+IF(OFFSET('Water Data'!$I$27,0,10*ROW('Water Data'!I136))="","",OFFSET('Water Data'!$I$27,0,10*ROW('Water Data'!I136)))</f>
        <v/>
      </c>
      <c r="CI142" s="279" t="str">
        <f ca="true">+IF(OFFSET('Water Data'!$I$28,0,10*ROW('Water Data'!I136))="","",OFFSET('Water Data'!$I$28,0,10*ROW('Water Data'!I136)))</f>
        <v/>
      </c>
      <c r="CJ142" s="279" t="str">
        <f ca="true">+IF(OFFSET('Water Data'!$I$29,0,10*ROW('Water Data'!I136))="","",OFFSET('Water Data'!$I$29,0,10*ROW('Water Data'!I136)))</f>
        <v/>
      </c>
      <c r="CK142" s="279" t="str">
        <f ca="true">+IF(OFFSET('Sanitation Data'!$D$28,0,10*ROW('Sanitation Data'!D136))="","",OFFSET('Sanitation Data'!$D$28,0,10*ROW('Sanitation Data'!D136)))</f>
        <v/>
      </c>
      <c r="CL142" s="279" t="str">
        <f ca="true">+IF(OFFSET('Sanitation Data'!$D$29,0,10*ROW('Sanitation Data'!D136))="","",OFFSET('Sanitation Data'!$D$29,0,10*ROW('Sanitation Data'!D136)))</f>
        <v/>
      </c>
      <c r="CM142" s="279" t="str">
        <f ca="true">+IF(OFFSET('Sanitation Data'!$D$30,0,10*ROW('Sanitation Data'!D136))="","",OFFSET('Sanitation Data'!$D$30,0,10*ROW('Sanitation Data'!D136)))</f>
        <v/>
      </c>
      <c r="CN142" s="279" t="str">
        <f ca="true">+IF(OFFSET('Sanitation Data'!$D$31,0,10*ROW('Sanitation Data'!D136))="","",OFFSET('Sanitation Data'!$D$31,0,10*ROW('Sanitation Data'!D136)))</f>
        <v/>
      </c>
      <c r="CO142" s="279" t="str">
        <f ca="true">+IF(OFFSET('Sanitation Data'!$D$32,0,10*ROW('Sanitation Data'!D136))="","",OFFSET('Sanitation Data'!$D$32,0,10*ROW('Sanitation Data'!D136)))</f>
        <v/>
      </c>
      <c r="CP142" s="279" t="str">
        <f ca="true">+IF(OFFSET('Sanitation Data'!$E$28,0,10*ROW('Sanitation Data'!E136))="","",OFFSET('Sanitation Data'!$E$28,0,10*ROW('Sanitation Data'!E136)))</f>
        <v/>
      </c>
      <c r="CQ142" s="279" t="str">
        <f ca="true">+IF(OFFSET('Sanitation Data'!$E$29,0,10*ROW('Sanitation Data'!E136))="","",OFFSET('Sanitation Data'!$E$29,0,10*ROW('Sanitation Data'!E136)))</f>
        <v/>
      </c>
      <c r="CR142" s="279" t="str">
        <f ca="true">+IF(OFFSET('Sanitation Data'!$E$30,0,10*ROW('Sanitation Data'!E136))="","",OFFSET('Sanitation Data'!$E$30,0,10*ROW('Sanitation Data'!E136)))</f>
        <v/>
      </c>
      <c r="CS142" s="279" t="str">
        <f ca="true">+IF(OFFSET('Sanitation Data'!$E$31,0,10*ROW('Sanitation Data'!E136))="","",OFFSET('Sanitation Data'!$E$31,0,10*ROW('Sanitation Data'!E136)))</f>
        <v/>
      </c>
      <c r="CT142" s="279" t="str">
        <f ca="true">+IF(OFFSET('Sanitation Data'!$E$32,0,10*ROW('Sanitation Data'!E136))="","",OFFSET('Sanitation Data'!$E$32,0,10*ROW('Sanitation Data'!E136)))</f>
        <v/>
      </c>
      <c r="CU142" s="279" t="str">
        <f ca="true">+IF(OFFSET('Sanitation Data'!$F$28,0,10*ROW('Sanitation Data'!F136))="","",OFFSET('Sanitation Data'!$F$28,0,10*ROW('Sanitation Data'!F136)))</f>
        <v/>
      </c>
      <c r="CV142" s="279" t="str">
        <f ca="true">+IF(OFFSET('Sanitation Data'!$F$29,0,10*ROW('Sanitation Data'!F136))="","",OFFSET('Sanitation Data'!$F$29,0,10*ROW('Sanitation Data'!F136)))</f>
        <v/>
      </c>
      <c r="CW142" s="279" t="str">
        <f ca="true">+IF(OFFSET('Sanitation Data'!$F$30,0,10*ROW('Sanitation Data'!F136))="","",OFFSET('Sanitation Data'!$F$30,0,10*ROW('Sanitation Data'!F136)))</f>
        <v/>
      </c>
      <c r="CX142" s="279" t="str">
        <f ca="true">+IF(OFFSET('Sanitation Data'!$F$31,0,10*ROW('Sanitation Data'!F136))="","",OFFSET('Sanitation Data'!$F$31,0,10*ROW('Sanitation Data'!F136)))</f>
        <v/>
      </c>
      <c r="CY142" s="279" t="str">
        <f ca="true">+IF(OFFSET('Sanitation Data'!$F$32,0,10*ROW('Sanitation Data'!F136))="","",OFFSET('Sanitation Data'!$F$32,0,10*ROW('Sanitation Data'!F136)))</f>
        <v/>
      </c>
      <c r="CZ142" s="279" t="str">
        <f ca="true">+IF(OFFSET('Sanitation Data'!$G$28,0,10*ROW('Sanitation Data'!G136))="","",OFFSET('Sanitation Data'!$G$28,0,10*ROW('Sanitation Data'!G136)))</f>
        <v/>
      </c>
      <c r="DA142" s="279" t="str">
        <f ca="true">+IF(OFFSET('Sanitation Data'!$G$29,0,10*ROW('Sanitation Data'!G136))="","",OFFSET('Sanitation Data'!$G$29,0,10*ROW('Sanitation Data'!G136)))</f>
        <v/>
      </c>
      <c r="DB142" s="279" t="str">
        <f ca="true">+IF(OFFSET('Sanitation Data'!$G$30,0,10*ROW('Sanitation Data'!G136))="","",OFFSET('Sanitation Data'!$G$30,0,10*ROW('Sanitation Data'!G136)))</f>
        <v/>
      </c>
      <c r="DC142" s="279" t="str">
        <f ca="true">+IF(OFFSET('Sanitation Data'!$G$31,0,10*ROW('Sanitation Data'!G136))="","",OFFSET('Sanitation Data'!$G$31,0,10*ROW('Sanitation Data'!G136)))</f>
        <v/>
      </c>
      <c r="DD142" s="279" t="str">
        <f ca="true">+IF(OFFSET('Sanitation Data'!$G$32,0,10*ROW('Sanitation Data'!G136))="","",OFFSET('Sanitation Data'!$G$32,0,10*ROW('Sanitation Data'!G136)))</f>
        <v/>
      </c>
      <c r="DE142" s="279" t="str">
        <f ca="true">+IF(OFFSET('Sanitation Data'!$H$28,0,10*ROW('Sanitation Data'!H136))="","",OFFSET('Sanitation Data'!$H$28,0,10*ROW('Sanitation Data'!H136)))</f>
        <v/>
      </c>
      <c r="DF142" s="279" t="str">
        <f ca="true">+IF(OFFSET('Sanitation Data'!$H$29,0,10*ROW('Sanitation Data'!H136))="","",OFFSET('Sanitation Data'!$H$29,0,10*ROW('Sanitation Data'!H136)))</f>
        <v/>
      </c>
      <c r="DG142" s="279" t="str">
        <f ca="true">+IF(OFFSET('Sanitation Data'!$H$30,0,10*ROW('Sanitation Data'!H136))="","",OFFSET('Sanitation Data'!$H$30,0,10*ROW('Sanitation Data'!H136)))</f>
        <v/>
      </c>
      <c r="DH142" s="279" t="str">
        <f ca="true">+IF(OFFSET('Sanitation Data'!$H$31,0,10*ROW('Sanitation Data'!H136))="","",OFFSET('Sanitation Data'!$H$31,0,10*ROW('Sanitation Data'!H136)))</f>
        <v/>
      </c>
      <c r="DI142" s="279" t="str">
        <f ca="true">+IF(OFFSET('Sanitation Data'!$H$32,0,10*ROW('Sanitation Data'!H136))="","",OFFSET('Sanitation Data'!$H$32,0,10*ROW('Sanitation Data'!H136)))</f>
        <v/>
      </c>
      <c r="DJ142" s="279" t="str">
        <f ca="true">+IF(OFFSET('Sanitation Data'!$I$28,0,10*ROW('Sanitation Data'!I136))="","",OFFSET('Sanitation Data'!$I$28,0,10*ROW('Sanitation Data'!I136)))</f>
        <v/>
      </c>
      <c r="DK142" s="279" t="str">
        <f ca="true">+IF(OFFSET('Sanitation Data'!$I$29,0,10*ROW('Sanitation Data'!I136))="","",OFFSET('Sanitation Data'!$I$29,0,10*ROW('Sanitation Data'!I136)))</f>
        <v/>
      </c>
      <c r="DL142" s="279" t="str">
        <f ca="true">+IF(OFFSET('Sanitation Data'!$I$30,0,10*ROW('Sanitation Data'!I136))="","",OFFSET('Sanitation Data'!$I$30,0,10*ROW('Sanitation Data'!I136)))</f>
        <v/>
      </c>
      <c r="DM142" s="279" t="str">
        <f ca="true">+IF(OFFSET('Sanitation Data'!$I$31,0,10*ROW('Sanitation Data'!I136))="","",OFFSET('Sanitation Data'!$I$31,0,10*ROW('Sanitation Data'!I136)))</f>
        <v/>
      </c>
      <c r="DN142" s="279" t="str">
        <f ca="true">+IF(OFFSET('Sanitation Data'!$I$32,0,10*ROW('Sanitation Data'!I136))="","",OFFSET('Sanitation Data'!$I$32,0,10*ROW('Sanitation Data'!I136)))</f>
        <v/>
      </c>
      <c r="DO142" s="279" t="str">
        <f ca="true">+IF(OFFSET('Hygiene Data'!$D$11,0,10*ROW('Hygiene Data'!D136))="","",OFFSET('Hygiene Data'!$D$11,0,10*ROW('Hygiene Data'!D136)))</f>
        <v/>
      </c>
      <c r="DP142" s="279" t="str">
        <f ca="true">+IF(OFFSET('Hygiene Data'!$D$12,0,10*ROW('Hygiene Data'!D136))="","",OFFSET('Hygiene Data'!$D$12,0,10*ROW('Hygiene Data'!D136)))</f>
        <v/>
      </c>
      <c r="DQ142" s="279" t="str">
        <f ca="true">+IF(OFFSET('Hygiene Data'!$D$13,0,10*ROW('Hygiene Data'!D136))="","",OFFSET('Hygiene Data'!$D$13,0,10*ROW('Hygiene Data'!D136)))</f>
        <v/>
      </c>
      <c r="DR142" s="279" t="str">
        <f ca="true">+IF(OFFSET('Hygiene Data'!$E$11,0,10*ROW('Hygiene Data'!E136))="","",OFFSET('Hygiene Data'!$E$11,0,10*ROW('Hygiene Data'!E136)))</f>
        <v/>
      </c>
      <c r="DS142" s="279" t="str">
        <f ca="true">+IF(OFFSET('Hygiene Data'!$E$12,0,10*ROW('Hygiene Data'!E136))="","",OFFSET('Hygiene Data'!$E$12,0,10*ROW('Hygiene Data'!E136)))</f>
        <v/>
      </c>
      <c r="DT142" s="279" t="str">
        <f ca="true">+IF(OFFSET('Hygiene Data'!$E$13,0,10*ROW('Hygiene Data'!E136))="","",OFFSET('Hygiene Data'!$E$13,0,10*ROW('Hygiene Data'!E136)))</f>
        <v/>
      </c>
      <c r="DU142" s="279" t="str">
        <f ca="true">+IF(OFFSET('Hygiene Data'!$F$11,0,10*ROW('Hygiene Data'!F136))="","",OFFSET('Hygiene Data'!$F$11,0,10*ROW('Hygiene Data'!F136)))</f>
        <v/>
      </c>
      <c r="DV142" s="279" t="str">
        <f ca="true">+IF(OFFSET('Hygiene Data'!$F$12,0,10*ROW('Hygiene Data'!F136))="","",OFFSET('Hygiene Data'!$F$12,0,10*ROW('Hygiene Data'!F136)))</f>
        <v/>
      </c>
      <c r="DW142" s="279" t="str">
        <f ca="true">+IF(OFFSET('Hygiene Data'!$F$13,0,10*ROW('Hygiene Data'!F136))="","",OFFSET('Hygiene Data'!$F$13,0,10*ROW('Hygiene Data'!F136)))</f>
        <v/>
      </c>
      <c r="DX142" s="279" t="str">
        <f ca="true">+IF(OFFSET('Hygiene Data'!$G$11,0,10*ROW('Hygiene Data'!G136))="","",OFFSET('Hygiene Data'!$G$11,0,10*ROW('Hygiene Data'!G136)))</f>
        <v/>
      </c>
      <c r="DY142" s="279" t="str">
        <f ca="true">+IF(OFFSET('Hygiene Data'!$G$12,0,10*ROW('Hygiene Data'!G136))="","",OFFSET('Hygiene Data'!$G$12,0,10*ROW('Hygiene Data'!G136)))</f>
        <v/>
      </c>
      <c r="DZ142" s="279" t="str">
        <f ca="true">+IF(OFFSET('Hygiene Data'!$G$13,0,10*ROW('Hygiene Data'!G136))="","",OFFSET('Hygiene Data'!$G$13,0,10*ROW('Hygiene Data'!G136)))</f>
        <v/>
      </c>
      <c r="EA142" s="279" t="str">
        <f ca="true">+IF(OFFSET('Hygiene Data'!$H$11,0,10*ROW('Hygiene Data'!H136))="","",OFFSET('Hygiene Data'!$H$11,0,10*ROW('Hygiene Data'!H136)))</f>
        <v/>
      </c>
      <c r="EB142" s="279" t="str">
        <f ca="true">+IF(OFFSET('Hygiene Data'!$H$12,0,10*ROW('Hygiene Data'!H136))="","",OFFSET('Hygiene Data'!$H$12,0,10*ROW('Hygiene Data'!H136)))</f>
        <v/>
      </c>
      <c r="EC142" s="279" t="str">
        <f ca="true">+IF(OFFSET('Hygiene Data'!$H$13,0,10*ROW('Hygiene Data'!H136))="","",OFFSET('Hygiene Data'!$H$13,0,10*ROW('Hygiene Data'!H136)))</f>
        <v/>
      </c>
      <c r="ED142" s="279" t="str">
        <f ca="true">+IF(OFFSET('Hygiene Data'!$I$11,0,10*ROW('Hygiene Data'!I136))="","",OFFSET('Hygiene Data'!$I$11,0,10*ROW('Hygiene Data'!I136)))</f>
        <v/>
      </c>
      <c r="EE142" s="279" t="str">
        <f ca="true">+IF(OFFSET('Hygiene Data'!$I$12,0,10*ROW('Hygiene Data'!I136))="","",OFFSET('Hygiene Data'!$I$12,0,10*ROW('Hygiene Data'!I136)))</f>
        <v/>
      </c>
      <c r="EF142" s="27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9"/>
      <c r="BS143" s="279" t="str">
        <f ca="true">+IF(OFFSET('Water Data'!$D$27,0,10*ROW('Water Data'!D137))="","",OFFSET('Water Data'!$D$27,0,10*ROW('Water Data'!D137)))</f>
        <v/>
      </c>
      <c r="BT143" s="279" t="str">
        <f ca="true">+IF(OFFSET('Water Data'!$D$28,0,10*ROW('Water Data'!D137))="","",OFFSET('Water Data'!$D$28,0,10*ROW('Water Data'!D137)))</f>
        <v/>
      </c>
      <c r="BU143" s="279" t="str">
        <f ca="true">+IF(OFFSET('Water Data'!$D$29,0,10*ROW('Water Data'!D137))="","",OFFSET('Water Data'!$D$29,0,10*ROW('Water Data'!D137)))</f>
        <v/>
      </c>
      <c r="BV143" s="279" t="str">
        <f ca="true">+IF(OFFSET('Water Data'!$E$27,0,10*ROW('Water Data'!E137))="","",OFFSET('Water Data'!$E$27,0,10*ROW('Water Data'!E137)))</f>
        <v/>
      </c>
      <c r="BW143" s="279" t="str">
        <f ca="true">+IF(OFFSET('Water Data'!$E$28,0,10*ROW('Water Data'!E137))="","",OFFSET('Water Data'!$E$28,0,10*ROW('Water Data'!E137)))</f>
        <v/>
      </c>
      <c r="BX143" s="279" t="str">
        <f ca="true">+IF(OFFSET('Water Data'!$E$29,0,10*ROW('Water Data'!E137))="","",OFFSET('Water Data'!$E$29,0,10*ROW('Water Data'!E137)))</f>
        <v/>
      </c>
      <c r="BY143" s="279" t="str">
        <f ca="true">+IF(OFFSET('Water Data'!$F$27,0,10*ROW('Water Data'!F137))="","",OFFSET('Water Data'!$F$27,0,10*ROW('Water Data'!F137)))</f>
        <v/>
      </c>
      <c r="BZ143" s="279" t="str">
        <f ca="true">+IF(OFFSET('Water Data'!$F$28,0,10*ROW('Water Data'!F137))="","",OFFSET('Water Data'!$F$28,0,10*ROW('Water Data'!F137)))</f>
        <v/>
      </c>
      <c r="CA143" s="279" t="str">
        <f ca="true">+IF(OFFSET('Water Data'!$F$29,0,10*ROW('Water Data'!F137))="","",OFFSET('Water Data'!$F$29,0,10*ROW('Water Data'!F137)))</f>
        <v/>
      </c>
      <c r="CB143" s="279" t="str">
        <f ca="true">+IF(OFFSET('Water Data'!$G$27,0,10*ROW('Water Data'!G137))="","",OFFSET('Water Data'!$G$27,0,10*ROW('Water Data'!G137)))</f>
        <v/>
      </c>
      <c r="CC143" s="279" t="str">
        <f ca="true">+IF(OFFSET('Water Data'!$G$28,0,10*ROW('Water Data'!G137))="","",OFFSET('Water Data'!$G$28,0,10*ROW('Water Data'!G137)))</f>
        <v/>
      </c>
      <c r="CD143" s="279" t="str">
        <f ca="true">+IF(OFFSET('Water Data'!$G$29,0,10*ROW('Water Data'!G137))="","",OFFSET('Water Data'!$G$29,0,10*ROW('Water Data'!G137)))</f>
        <v/>
      </c>
      <c r="CE143" s="279" t="str">
        <f ca="true">+IF(OFFSET('Water Data'!$H$27,0,10*ROW('Water Data'!H137))="","",OFFSET('Water Data'!$H$27,0,10*ROW('Water Data'!H137)))</f>
        <v/>
      </c>
      <c r="CF143" s="279" t="str">
        <f ca="true">+IF(OFFSET('Water Data'!$H$28,0,10*ROW('Water Data'!H137))="","",OFFSET('Water Data'!$H$28,0,10*ROW('Water Data'!H137)))</f>
        <v/>
      </c>
      <c r="CG143" s="279" t="str">
        <f ca="true">+IF(OFFSET('Water Data'!$H$29,0,10*ROW('Water Data'!H137))="","",OFFSET('Water Data'!$H$29,0,10*ROW('Water Data'!H137)))</f>
        <v/>
      </c>
      <c r="CH143" s="279" t="str">
        <f ca="true">+IF(OFFSET('Water Data'!$I$27,0,10*ROW('Water Data'!I137))="","",OFFSET('Water Data'!$I$27,0,10*ROW('Water Data'!I137)))</f>
        <v/>
      </c>
      <c r="CI143" s="279" t="str">
        <f ca="true">+IF(OFFSET('Water Data'!$I$28,0,10*ROW('Water Data'!I137))="","",OFFSET('Water Data'!$I$28,0,10*ROW('Water Data'!I137)))</f>
        <v/>
      </c>
      <c r="CJ143" s="279" t="str">
        <f ca="true">+IF(OFFSET('Water Data'!$I$29,0,10*ROW('Water Data'!I137))="","",OFFSET('Water Data'!$I$29,0,10*ROW('Water Data'!I137)))</f>
        <v/>
      </c>
      <c r="CK143" s="279" t="str">
        <f ca="true">+IF(OFFSET('Sanitation Data'!$D$28,0,10*ROW('Sanitation Data'!D137))="","",OFFSET('Sanitation Data'!$D$28,0,10*ROW('Sanitation Data'!D137)))</f>
        <v/>
      </c>
      <c r="CL143" s="279" t="str">
        <f ca="true">+IF(OFFSET('Sanitation Data'!$D$29,0,10*ROW('Sanitation Data'!D137))="","",OFFSET('Sanitation Data'!$D$29,0,10*ROW('Sanitation Data'!D137)))</f>
        <v/>
      </c>
      <c r="CM143" s="279" t="str">
        <f ca="true">+IF(OFFSET('Sanitation Data'!$D$30,0,10*ROW('Sanitation Data'!D137))="","",OFFSET('Sanitation Data'!$D$30,0,10*ROW('Sanitation Data'!D137)))</f>
        <v/>
      </c>
      <c r="CN143" s="279" t="str">
        <f ca="true">+IF(OFFSET('Sanitation Data'!$D$31,0,10*ROW('Sanitation Data'!D137))="","",OFFSET('Sanitation Data'!$D$31,0,10*ROW('Sanitation Data'!D137)))</f>
        <v/>
      </c>
      <c r="CO143" s="279" t="str">
        <f ca="true">+IF(OFFSET('Sanitation Data'!$D$32,0,10*ROW('Sanitation Data'!D137))="","",OFFSET('Sanitation Data'!$D$32,0,10*ROW('Sanitation Data'!D137)))</f>
        <v/>
      </c>
      <c r="CP143" s="279" t="str">
        <f ca="true">+IF(OFFSET('Sanitation Data'!$E$28,0,10*ROW('Sanitation Data'!E137))="","",OFFSET('Sanitation Data'!$E$28,0,10*ROW('Sanitation Data'!E137)))</f>
        <v/>
      </c>
      <c r="CQ143" s="279" t="str">
        <f ca="true">+IF(OFFSET('Sanitation Data'!$E$29,0,10*ROW('Sanitation Data'!E137))="","",OFFSET('Sanitation Data'!$E$29,0,10*ROW('Sanitation Data'!E137)))</f>
        <v/>
      </c>
      <c r="CR143" s="279" t="str">
        <f ca="true">+IF(OFFSET('Sanitation Data'!$E$30,0,10*ROW('Sanitation Data'!E137))="","",OFFSET('Sanitation Data'!$E$30,0,10*ROW('Sanitation Data'!E137)))</f>
        <v/>
      </c>
      <c r="CS143" s="279" t="str">
        <f ca="true">+IF(OFFSET('Sanitation Data'!$E$31,0,10*ROW('Sanitation Data'!E137))="","",OFFSET('Sanitation Data'!$E$31,0,10*ROW('Sanitation Data'!E137)))</f>
        <v/>
      </c>
      <c r="CT143" s="279" t="str">
        <f ca="true">+IF(OFFSET('Sanitation Data'!$E$32,0,10*ROW('Sanitation Data'!E137))="","",OFFSET('Sanitation Data'!$E$32,0,10*ROW('Sanitation Data'!E137)))</f>
        <v/>
      </c>
      <c r="CU143" s="279" t="str">
        <f ca="true">+IF(OFFSET('Sanitation Data'!$F$28,0,10*ROW('Sanitation Data'!F137))="","",OFFSET('Sanitation Data'!$F$28,0,10*ROW('Sanitation Data'!F137)))</f>
        <v/>
      </c>
      <c r="CV143" s="279" t="str">
        <f ca="true">+IF(OFFSET('Sanitation Data'!$F$29,0,10*ROW('Sanitation Data'!F137))="","",OFFSET('Sanitation Data'!$F$29,0,10*ROW('Sanitation Data'!F137)))</f>
        <v/>
      </c>
      <c r="CW143" s="279" t="str">
        <f ca="true">+IF(OFFSET('Sanitation Data'!$F$30,0,10*ROW('Sanitation Data'!F137))="","",OFFSET('Sanitation Data'!$F$30,0,10*ROW('Sanitation Data'!F137)))</f>
        <v/>
      </c>
      <c r="CX143" s="279" t="str">
        <f ca="true">+IF(OFFSET('Sanitation Data'!$F$31,0,10*ROW('Sanitation Data'!F137))="","",OFFSET('Sanitation Data'!$F$31,0,10*ROW('Sanitation Data'!F137)))</f>
        <v/>
      </c>
      <c r="CY143" s="279" t="str">
        <f ca="true">+IF(OFFSET('Sanitation Data'!$F$32,0,10*ROW('Sanitation Data'!F137))="","",OFFSET('Sanitation Data'!$F$32,0,10*ROW('Sanitation Data'!F137)))</f>
        <v/>
      </c>
      <c r="CZ143" s="279" t="str">
        <f ca="true">+IF(OFFSET('Sanitation Data'!$G$28,0,10*ROW('Sanitation Data'!G137))="","",OFFSET('Sanitation Data'!$G$28,0,10*ROW('Sanitation Data'!G137)))</f>
        <v/>
      </c>
      <c r="DA143" s="279" t="str">
        <f ca="true">+IF(OFFSET('Sanitation Data'!$G$29,0,10*ROW('Sanitation Data'!G137))="","",OFFSET('Sanitation Data'!$G$29,0,10*ROW('Sanitation Data'!G137)))</f>
        <v/>
      </c>
      <c r="DB143" s="279" t="str">
        <f ca="true">+IF(OFFSET('Sanitation Data'!$G$30,0,10*ROW('Sanitation Data'!G137))="","",OFFSET('Sanitation Data'!$G$30,0,10*ROW('Sanitation Data'!G137)))</f>
        <v/>
      </c>
      <c r="DC143" s="279" t="str">
        <f ca="true">+IF(OFFSET('Sanitation Data'!$G$31,0,10*ROW('Sanitation Data'!G137))="","",OFFSET('Sanitation Data'!$G$31,0,10*ROW('Sanitation Data'!G137)))</f>
        <v/>
      </c>
      <c r="DD143" s="279" t="str">
        <f ca="true">+IF(OFFSET('Sanitation Data'!$G$32,0,10*ROW('Sanitation Data'!G137))="","",OFFSET('Sanitation Data'!$G$32,0,10*ROW('Sanitation Data'!G137)))</f>
        <v/>
      </c>
      <c r="DE143" s="279" t="str">
        <f ca="true">+IF(OFFSET('Sanitation Data'!$H$28,0,10*ROW('Sanitation Data'!H137))="","",OFFSET('Sanitation Data'!$H$28,0,10*ROW('Sanitation Data'!H137)))</f>
        <v/>
      </c>
      <c r="DF143" s="279" t="str">
        <f ca="true">+IF(OFFSET('Sanitation Data'!$H$29,0,10*ROW('Sanitation Data'!H137))="","",OFFSET('Sanitation Data'!$H$29,0,10*ROW('Sanitation Data'!H137)))</f>
        <v/>
      </c>
      <c r="DG143" s="279" t="str">
        <f ca="true">+IF(OFFSET('Sanitation Data'!$H$30,0,10*ROW('Sanitation Data'!H137))="","",OFFSET('Sanitation Data'!$H$30,0,10*ROW('Sanitation Data'!H137)))</f>
        <v/>
      </c>
      <c r="DH143" s="279" t="str">
        <f ca="true">+IF(OFFSET('Sanitation Data'!$H$31,0,10*ROW('Sanitation Data'!H137))="","",OFFSET('Sanitation Data'!$H$31,0,10*ROW('Sanitation Data'!H137)))</f>
        <v/>
      </c>
      <c r="DI143" s="279" t="str">
        <f ca="true">+IF(OFFSET('Sanitation Data'!$H$32,0,10*ROW('Sanitation Data'!H137))="","",OFFSET('Sanitation Data'!$H$32,0,10*ROW('Sanitation Data'!H137)))</f>
        <v/>
      </c>
      <c r="DJ143" s="279" t="str">
        <f ca="true">+IF(OFFSET('Sanitation Data'!$I$28,0,10*ROW('Sanitation Data'!I137))="","",OFFSET('Sanitation Data'!$I$28,0,10*ROW('Sanitation Data'!I137)))</f>
        <v/>
      </c>
      <c r="DK143" s="279" t="str">
        <f ca="true">+IF(OFFSET('Sanitation Data'!$I$29,0,10*ROW('Sanitation Data'!I137))="","",OFFSET('Sanitation Data'!$I$29,0,10*ROW('Sanitation Data'!I137)))</f>
        <v/>
      </c>
      <c r="DL143" s="279" t="str">
        <f ca="true">+IF(OFFSET('Sanitation Data'!$I$30,0,10*ROW('Sanitation Data'!I137))="","",OFFSET('Sanitation Data'!$I$30,0,10*ROW('Sanitation Data'!I137)))</f>
        <v/>
      </c>
      <c r="DM143" s="279" t="str">
        <f ca="true">+IF(OFFSET('Sanitation Data'!$I$31,0,10*ROW('Sanitation Data'!I137))="","",OFFSET('Sanitation Data'!$I$31,0,10*ROW('Sanitation Data'!I137)))</f>
        <v/>
      </c>
      <c r="DN143" s="279" t="str">
        <f ca="true">+IF(OFFSET('Sanitation Data'!$I$32,0,10*ROW('Sanitation Data'!I137))="","",OFFSET('Sanitation Data'!$I$32,0,10*ROW('Sanitation Data'!I137)))</f>
        <v/>
      </c>
      <c r="DO143" s="279" t="str">
        <f ca="true">+IF(OFFSET('Hygiene Data'!$D$11,0,10*ROW('Hygiene Data'!D137))="","",OFFSET('Hygiene Data'!$D$11,0,10*ROW('Hygiene Data'!D137)))</f>
        <v/>
      </c>
      <c r="DP143" s="279" t="str">
        <f ca="true">+IF(OFFSET('Hygiene Data'!$D$12,0,10*ROW('Hygiene Data'!D137))="","",OFFSET('Hygiene Data'!$D$12,0,10*ROW('Hygiene Data'!D137)))</f>
        <v/>
      </c>
      <c r="DQ143" s="279" t="str">
        <f ca="true">+IF(OFFSET('Hygiene Data'!$D$13,0,10*ROW('Hygiene Data'!D137))="","",OFFSET('Hygiene Data'!$D$13,0,10*ROW('Hygiene Data'!D137)))</f>
        <v/>
      </c>
      <c r="DR143" s="279" t="str">
        <f ca="true">+IF(OFFSET('Hygiene Data'!$E$11,0,10*ROW('Hygiene Data'!E137))="","",OFFSET('Hygiene Data'!$E$11,0,10*ROW('Hygiene Data'!E137)))</f>
        <v/>
      </c>
      <c r="DS143" s="279" t="str">
        <f ca="true">+IF(OFFSET('Hygiene Data'!$E$12,0,10*ROW('Hygiene Data'!E137))="","",OFFSET('Hygiene Data'!$E$12,0,10*ROW('Hygiene Data'!E137)))</f>
        <v/>
      </c>
      <c r="DT143" s="279" t="str">
        <f ca="true">+IF(OFFSET('Hygiene Data'!$E$13,0,10*ROW('Hygiene Data'!E137))="","",OFFSET('Hygiene Data'!$E$13,0,10*ROW('Hygiene Data'!E137)))</f>
        <v/>
      </c>
      <c r="DU143" s="279" t="str">
        <f ca="true">+IF(OFFSET('Hygiene Data'!$F$11,0,10*ROW('Hygiene Data'!F137))="","",OFFSET('Hygiene Data'!$F$11,0,10*ROW('Hygiene Data'!F137)))</f>
        <v/>
      </c>
      <c r="DV143" s="279" t="str">
        <f ca="true">+IF(OFFSET('Hygiene Data'!$F$12,0,10*ROW('Hygiene Data'!F137))="","",OFFSET('Hygiene Data'!$F$12,0,10*ROW('Hygiene Data'!F137)))</f>
        <v/>
      </c>
      <c r="DW143" s="279" t="str">
        <f ca="true">+IF(OFFSET('Hygiene Data'!$F$13,0,10*ROW('Hygiene Data'!F137))="","",OFFSET('Hygiene Data'!$F$13,0,10*ROW('Hygiene Data'!F137)))</f>
        <v/>
      </c>
      <c r="DX143" s="279" t="str">
        <f ca="true">+IF(OFFSET('Hygiene Data'!$G$11,0,10*ROW('Hygiene Data'!G137))="","",OFFSET('Hygiene Data'!$G$11,0,10*ROW('Hygiene Data'!G137)))</f>
        <v/>
      </c>
      <c r="DY143" s="279" t="str">
        <f ca="true">+IF(OFFSET('Hygiene Data'!$G$12,0,10*ROW('Hygiene Data'!G137))="","",OFFSET('Hygiene Data'!$G$12,0,10*ROW('Hygiene Data'!G137)))</f>
        <v/>
      </c>
      <c r="DZ143" s="279" t="str">
        <f ca="true">+IF(OFFSET('Hygiene Data'!$G$13,0,10*ROW('Hygiene Data'!G137))="","",OFFSET('Hygiene Data'!$G$13,0,10*ROW('Hygiene Data'!G137)))</f>
        <v/>
      </c>
      <c r="EA143" s="279" t="str">
        <f ca="true">+IF(OFFSET('Hygiene Data'!$H$11,0,10*ROW('Hygiene Data'!H137))="","",OFFSET('Hygiene Data'!$H$11,0,10*ROW('Hygiene Data'!H137)))</f>
        <v/>
      </c>
      <c r="EB143" s="279" t="str">
        <f ca="true">+IF(OFFSET('Hygiene Data'!$H$12,0,10*ROW('Hygiene Data'!H137))="","",OFFSET('Hygiene Data'!$H$12,0,10*ROW('Hygiene Data'!H137)))</f>
        <v/>
      </c>
      <c r="EC143" s="279" t="str">
        <f ca="true">+IF(OFFSET('Hygiene Data'!$H$13,0,10*ROW('Hygiene Data'!H137))="","",OFFSET('Hygiene Data'!$H$13,0,10*ROW('Hygiene Data'!H137)))</f>
        <v/>
      </c>
      <c r="ED143" s="279" t="str">
        <f ca="true">+IF(OFFSET('Hygiene Data'!$I$11,0,10*ROW('Hygiene Data'!I137))="","",OFFSET('Hygiene Data'!$I$11,0,10*ROW('Hygiene Data'!I137)))</f>
        <v/>
      </c>
      <c r="EE143" s="279" t="str">
        <f ca="true">+IF(OFFSET('Hygiene Data'!$I$12,0,10*ROW('Hygiene Data'!I137))="","",OFFSET('Hygiene Data'!$I$12,0,10*ROW('Hygiene Data'!I137)))</f>
        <v/>
      </c>
      <c r="EF143" s="27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9"/>
      <c r="BS144" s="279" t="str">
        <f ca="true">+IF(OFFSET('Water Data'!$D$27,0,10*ROW('Water Data'!D138))="","",OFFSET('Water Data'!$D$27,0,10*ROW('Water Data'!D138)))</f>
        <v/>
      </c>
      <c r="BT144" s="279" t="str">
        <f ca="true">+IF(OFFSET('Water Data'!$D$28,0,10*ROW('Water Data'!D138))="","",OFFSET('Water Data'!$D$28,0,10*ROW('Water Data'!D138)))</f>
        <v/>
      </c>
      <c r="BU144" s="279" t="str">
        <f ca="true">+IF(OFFSET('Water Data'!$D$29,0,10*ROW('Water Data'!D138))="","",OFFSET('Water Data'!$D$29,0,10*ROW('Water Data'!D138)))</f>
        <v/>
      </c>
      <c r="BV144" s="279" t="str">
        <f ca="true">+IF(OFFSET('Water Data'!$E$27,0,10*ROW('Water Data'!E138))="","",OFFSET('Water Data'!$E$27,0,10*ROW('Water Data'!E138)))</f>
        <v/>
      </c>
      <c r="BW144" s="279" t="str">
        <f ca="true">+IF(OFFSET('Water Data'!$E$28,0,10*ROW('Water Data'!E138))="","",OFFSET('Water Data'!$E$28,0,10*ROW('Water Data'!E138)))</f>
        <v/>
      </c>
      <c r="BX144" s="279" t="str">
        <f ca="true">+IF(OFFSET('Water Data'!$E$29,0,10*ROW('Water Data'!E138))="","",OFFSET('Water Data'!$E$29,0,10*ROW('Water Data'!E138)))</f>
        <v/>
      </c>
      <c r="BY144" s="279" t="str">
        <f ca="true">+IF(OFFSET('Water Data'!$F$27,0,10*ROW('Water Data'!F138))="","",OFFSET('Water Data'!$F$27,0,10*ROW('Water Data'!F138)))</f>
        <v/>
      </c>
      <c r="BZ144" s="279" t="str">
        <f ca="true">+IF(OFFSET('Water Data'!$F$28,0,10*ROW('Water Data'!F138))="","",OFFSET('Water Data'!$F$28,0,10*ROW('Water Data'!F138)))</f>
        <v/>
      </c>
      <c r="CA144" s="279" t="str">
        <f ca="true">+IF(OFFSET('Water Data'!$F$29,0,10*ROW('Water Data'!F138))="","",OFFSET('Water Data'!$F$29,0,10*ROW('Water Data'!F138)))</f>
        <v/>
      </c>
      <c r="CB144" s="279" t="str">
        <f ca="true">+IF(OFFSET('Water Data'!$G$27,0,10*ROW('Water Data'!G138))="","",OFFSET('Water Data'!$G$27,0,10*ROW('Water Data'!G138)))</f>
        <v/>
      </c>
      <c r="CC144" s="279" t="str">
        <f ca="true">+IF(OFFSET('Water Data'!$G$28,0,10*ROW('Water Data'!G138))="","",OFFSET('Water Data'!$G$28,0,10*ROW('Water Data'!G138)))</f>
        <v/>
      </c>
      <c r="CD144" s="279" t="str">
        <f ca="true">+IF(OFFSET('Water Data'!$G$29,0,10*ROW('Water Data'!G138))="","",OFFSET('Water Data'!$G$29,0,10*ROW('Water Data'!G138)))</f>
        <v/>
      </c>
      <c r="CE144" s="279" t="str">
        <f ca="true">+IF(OFFSET('Water Data'!$H$27,0,10*ROW('Water Data'!H138))="","",OFFSET('Water Data'!$H$27,0,10*ROW('Water Data'!H138)))</f>
        <v/>
      </c>
      <c r="CF144" s="279" t="str">
        <f ca="true">+IF(OFFSET('Water Data'!$H$28,0,10*ROW('Water Data'!H138))="","",OFFSET('Water Data'!$H$28,0,10*ROW('Water Data'!H138)))</f>
        <v/>
      </c>
      <c r="CG144" s="279" t="str">
        <f ca="true">+IF(OFFSET('Water Data'!$H$29,0,10*ROW('Water Data'!H138))="","",OFFSET('Water Data'!$H$29,0,10*ROW('Water Data'!H138)))</f>
        <v/>
      </c>
      <c r="CH144" s="279" t="str">
        <f ca="true">+IF(OFFSET('Water Data'!$I$27,0,10*ROW('Water Data'!I138))="","",OFFSET('Water Data'!$I$27,0,10*ROW('Water Data'!I138)))</f>
        <v/>
      </c>
      <c r="CI144" s="279" t="str">
        <f ca="true">+IF(OFFSET('Water Data'!$I$28,0,10*ROW('Water Data'!I138))="","",OFFSET('Water Data'!$I$28,0,10*ROW('Water Data'!I138)))</f>
        <v/>
      </c>
      <c r="CJ144" s="279" t="str">
        <f ca="true">+IF(OFFSET('Water Data'!$I$29,0,10*ROW('Water Data'!I138))="","",OFFSET('Water Data'!$I$29,0,10*ROW('Water Data'!I138)))</f>
        <v/>
      </c>
      <c r="CK144" s="279" t="str">
        <f ca="true">+IF(OFFSET('Sanitation Data'!$D$28,0,10*ROW('Sanitation Data'!D138))="","",OFFSET('Sanitation Data'!$D$28,0,10*ROW('Sanitation Data'!D138)))</f>
        <v/>
      </c>
      <c r="CL144" s="279" t="str">
        <f ca="true">+IF(OFFSET('Sanitation Data'!$D$29,0,10*ROW('Sanitation Data'!D138))="","",OFFSET('Sanitation Data'!$D$29,0,10*ROW('Sanitation Data'!D138)))</f>
        <v/>
      </c>
      <c r="CM144" s="279" t="str">
        <f ca="true">+IF(OFFSET('Sanitation Data'!$D$30,0,10*ROW('Sanitation Data'!D138))="","",OFFSET('Sanitation Data'!$D$30,0,10*ROW('Sanitation Data'!D138)))</f>
        <v/>
      </c>
      <c r="CN144" s="279" t="str">
        <f ca="true">+IF(OFFSET('Sanitation Data'!$D$31,0,10*ROW('Sanitation Data'!D138))="","",OFFSET('Sanitation Data'!$D$31,0,10*ROW('Sanitation Data'!D138)))</f>
        <v/>
      </c>
      <c r="CO144" s="279" t="str">
        <f ca="true">+IF(OFFSET('Sanitation Data'!$D$32,0,10*ROW('Sanitation Data'!D138))="","",OFFSET('Sanitation Data'!$D$32,0,10*ROW('Sanitation Data'!D138)))</f>
        <v/>
      </c>
      <c r="CP144" s="279" t="str">
        <f ca="true">+IF(OFFSET('Sanitation Data'!$E$28,0,10*ROW('Sanitation Data'!E138))="","",OFFSET('Sanitation Data'!$E$28,0,10*ROW('Sanitation Data'!E138)))</f>
        <v/>
      </c>
      <c r="CQ144" s="279" t="str">
        <f ca="true">+IF(OFFSET('Sanitation Data'!$E$29,0,10*ROW('Sanitation Data'!E138))="","",OFFSET('Sanitation Data'!$E$29,0,10*ROW('Sanitation Data'!E138)))</f>
        <v/>
      </c>
      <c r="CR144" s="279" t="str">
        <f ca="true">+IF(OFFSET('Sanitation Data'!$E$30,0,10*ROW('Sanitation Data'!E138))="","",OFFSET('Sanitation Data'!$E$30,0,10*ROW('Sanitation Data'!E138)))</f>
        <v/>
      </c>
      <c r="CS144" s="279" t="str">
        <f ca="true">+IF(OFFSET('Sanitation Data'!$E$31,0,10*ROW('Sanitation Data'!E138))="","",OFFSET('Sanitation Data'!$E$31,0,10*ROW('Sanitation Data'!E138)))</f>
        <v/>
      </c>
      <c r="CT144" s="279" t="str">
        <f ca="true">+IF(OFFSET('Sanitation Data'!$E$32,0,10*ROW('Sanitation Data'!E138))="","",OFFSET('Sanitation Data'!$E$32,0,10*ROW('Sanitation Data'!E138)))</f>
        <v/>
      </c>
      <c r="CU144" s="279" t="str">
        <f ca="true">+IF(OFFSET('Sanitation Data'!$F$28,0,10*ROW('Sanitation Data'!F138))="","",OFFSET('Sanitation Data'!$F$28,0,10*ROW('Sanitation Data'!F138)))</f>
        <v/>
      </c>
      <c r="CV144" s="279" t="str">
        <f ca="true">+IF(OFFSET('Sanitation Data'!$F$29,0,10*ROW('Sanitation Data'!F138))="","",OFFSET('Sanitation Data'!$F$29,0,10*ROW('Sanitation Data'!F138)))</f>
        <v/>
      </c>
      <c r="CW144" s="279" t="str">
        <f ca="true">+IF(OFFSET('Sanitation Data'!$F$30,0,10*ROW('Sanitation Data'!F138))="","",OFFSET('Sanitation Data'!$F$30,0,10*ROW('Sanitation Data'!F138)))</f>
        <v/>
      </c>
      <c r="CX144" s="279" t="str">
        <f ca="true">+IF(OFFSET('Sanitation Data'!$F$31,0,10*ROW('Sanitation Data'!F138))="","",OFFSET('Sanitation Data'!$F$31,0,10*ROW('Sanitation Data'!F138)))</f>
        <v/>
      </c>
      <c r="CY144" s="279" t="str">
        <f ca="true">+IF(OFFSET('Sanitation Data'!$F$32,0,10*ROW('Sanitation Data'!F138))="","",OFFSET('Sanitation Data'!$F$32,0,10*ROW('Sanitation Data'!F138)))</f>
        <v/>
      </c>
      <c r="CZ144" s="279" t="str">
        <f ca="true">+IF(OFFSET('Sanitation Data'!$G$28,0,10*ROW('Sanitation Data'!G138))="","",OFFSET('Sanitation Data'!$G$28,0,10*ROW('Sanitation Data'!G138)))</f>
        <v/>
      </c>
      <c r="DA144" s="279" t="str">
        <f ca="true">+IF(OFFSET('Sanitation Data'!$G$29,0,10*ROW('Sanitation Data'!G138))="","",OFFSET('Sanitation Data'!$G$29,0,10*ROW('Sanitation Data'!G138)))</f>
        <v/>
      </c>
      <c r="DB144" s="279" t="str">
        <f ca="true">+IF(OFFSET('Sanitation Data'!$G$30,0,10*ROW('Sanitation Data'!G138))="","",OFFSET('Sanitation Data'!$G$30,0,10*ROW('Sanitation Data'!G138)))</f>
        <v/>
      </c>
      <c r="DC144" s="279" t="str">
        <f ca="true">+IF(OFFSET('Sanitation Data'!$G$31,0,10*ROW('Sanitation Data'!G138))="","",OFFSET('Sanitation Data'!$G$31,0,10*ROW('Sanitation Data'!G138)))</f>
        <v/>
      </c>
      <c r="DD144" s="279" t="str">
        <f ca="true">+IF(OFFSET('Sanitation Data'!$G$32,0,10*ROW('Sanitation Data'!G138))="","",OFFSET('Sanitation Data'!$G$32,0,10*ROW('Sanitation Data'!G138)))</f>
        <v/>
      </c>
      <c r="DE144" s="279" t="str">
        <f ca="true">+IF(OFFSET('Sanitation Data'!$H$28,0,10*ROW('Sanitation Data'!H138))="","",OFFSET('Sanitation Data'!$H$28,0,10*ROW('Sanitation Data'!H138)))</f>
        <v/>
      </c>
      <c r="DF144" s="279" t="str">
        <f ca="true">+IF(OFFSET('Sanitation Data'!$H$29,0,10*ROW('Sanitation Data'!H138))="","",OFFSET('Sanitation Data'!$H$29,0,10*ROW('Sanitation Data'!H138)))</f>
        <v/>
      </c>
      <c r="DG144" s="279" t="str">
        <f ca="true">+IF(OFFSET('Sanitation Data'!$H$30,0,10*ROW('Sanitation Data'!H138))="","",OFFSET('Sanitation Data'!$H$30,0,10*ROW('Sanitation Data'!H138)))</f>
        <v/>
      </c>
      <c r="DH144" s="279" t="str">
        <f ca="true">+IF(OFFSET('Sanitation Data'!$H$31,0,10*ROW('Sanitation Data'!H138))="","",OFFSET('Sanitation Data'!$H$31,0,10*ROW('Sanitation Data'!H138)))</f>
        <v/>
      </c>
      <c r="DI144" s="279" t="str">
        <f ca="true">+IF(OFFSET('Sanitation Data'!$H$32,0,10*ROW('Sanitation Data'!H138))="","",OFFSET('Sanitation Data'!$H$32,0,10*ROW('Sanitation Data'!H138)))</f>
        <v/>
      </c>
      <c r="DJ144" s="279" t="str">
        <f ca="true">+IF(OFFSET('Sanitation Data'!$I$28,0,10*ROW('Sanitation Data'!I138))="","",OFFSET('Sanitation Data'!$I$28,0,10*ROW('Sanitation Data'!I138)))</f>
        <v/>
      </c>
      <c r="DK144" s="279" t="str">
        <f ca="true">+IF(OFFSET('Sanitation Data'!$I$29,0,10*ROW('Sanitation Data'!I138))="","",OFFSET('Sanitation Data'!$I$29,0,10*ROW('Sanitation Data'!I138)))</f>
        <v/>
      </c>
      <c r="DL144" s="279" t="str">
        <f ca="true">+IF(OFFSET('Sanitation Data'!$I$30,0,10*ROW('Sanitation Data'!I138))="","",OFFSET('Sanitation Data'!$I$30,0,10*ROW('Sanitation Data'!I138)))</f>
        <v/>
      </c>
      <c r="DM144" s="279" t="str">
        <f ca="true">+IF(OFFSET('Sanitation Data'!$I$31,0,10*ROW('Sanitation Data'!I138))="","",OFFSET('Sanitation Data'!$I$31,0,10*ROW('Sanitation Data'!I138)))</f>
        <v/>
      </c>
      <c r="DN144" s="279" t="str">
        <f ca="true">+IF(OFFSET('Sanitation Data'!$I$32,0,10*ROW('Sanitation Data'!I138))="","",OFFSET('Sanitation Data'!$I$32,0,10*ROW('Sanitation Data'!I138)))</f>
        <v/>
      </c>
      <c r="DO144" s="279" t="str">
        <f ca="true">+IF(OFFSET('Hygiene Data'!$D$11,0,10*ROW('Hygiene Data'!D138))="","",OFFSET('Hygiene Data'!$D$11,0,10*ROW('Hygiene Data'!D138)))</f>
        <v/>
      </c>
      <c r="DP144" s="279" t="str">
        <f ca="true">+IF(OFFSET('Hygiene Data'!$D$12,0,10*ROW('Hygiene Data'!D138))="","",OFFSET('Hygiene Data'!$D$12,0,10*ROW('Hygiene Data'!D138)))</f>
        <v/>
      </c>
      <c r="DQ144" s="279" t="str">
        <f ca="true">+IF(OFFSET('Hygiene Data'!$D$13,0,10*ROW('Hygiene Data'!D138))="","",OFFSET('Hygiene Data'!$D$13,0,10*ROW('Hygiene Data'!D138)))</f>
        <v/>
      </c>
      <c r="DR144" s="279" t="str">
        <f ca="true">+IF(OFFSET('Hygiene Data'!$E$11,0,10*ROW('Hygiene Data'!E138))="","",OFFSET('Hygiene Data'!$E$11,0,10*ROW('Hygiene Data'!E138)))</f>
        <v/>
      </c>
      <c r="DS144" s="279" t="str">
        <f ca="true">+IF(OFFSET('Hygiene Data'!$E$12,0,10*ROW('Hygiene Data'!E138))="","",OFFSET('Hygiene Data'!$E$12,0,10*ROW('Hygiene Data'!E138)))</f>
        <v/>
      </c>
      <c r="DT144" s="279" t="str">
        <f ca="true">+IF(OFFSET('Hygiene Data'!$E$13,0,10*ROW('Hygiene Data'!E138))="","",OFFSET('Hygiene Data'!$E$13,0,10*ROW('Hygiene Data'!E138)))</f>
        <v/>
      </c>
      <c r="DU144" s="279" t="str">
        <f ca="true">+IF(OFFSET('Hygiene Data'!$F$11,0,10*ROW('Hygiene Data'!F138))="","",OFFSET('Hygiene Data'!$F$11,0,10*ROW('Hygiene Data'!F138)))</f>
        <v/>
      </c>
      <c r="DV144" s="279" t="str">
        <f ca="true">+IF(OFFSET('Hygiene Data'!$F$12,0,10*ROW('Hygiene Data'!F138))="","",OFFSET('Hygiene Data'!$F$12,0,10*ROW('Hygiene Data'!F138)))</f>
        <v/>
      </c>
      <c r="DW144" s="279" t="str">
        <f ca="true">+IF(OFFSET('Hygiene Data'!$F$13,0,10*ROW('Hygiene Data'!F138))="","",OFFSET('Hygiene Data'!$F$13,0,10*ROW('Hygiene Data'!F138)))</f>
        <v/>
      </c>
      <c r="DX144" s="279" t="str">
        <f ca="true">+IF(OFFSET('Hygiene Data'!$G$11,0,10*ROW('Hygiene Data'!G138))="","",OFFSET('Hygiene Data'!$G$11,0,10*ROW('Hygiene Data'!G138)))</f>
        <v/>
      </c>
      <c r="DY144" s="279" t="str">
        <f ca="true">+IF(OFFSET('Hygiene Data'!$G$12,0,10*ROW('Hygiene Data'!G138))="","",OFFSET('Hygiene Data'!$G$12,0,10*ROW('Hygiene Data'!G138)))</f>
        <v/>
      </c>
      <c r="DZ144" s="279" t="str">
        <f ca="true">+IF(OFFSET('Hygiene Data'!$G$13,0,10*ROW('Hygiene Data'!G138))="","",OFFSET('Hygiene Data'!$G$13,0,10*ROW('Hygiene Data'!G138)))</f>
        <v/>
      </c>
      <c r="EA144" s="279" t="str">
        <f ca="true">+IF(OFFSET('Hygiene Data'!$H$11,0,10*ROW('Hygiene Data'!H138))="","",OFFSET('Hygiene Data'!$H$11,0,10*ROW('Hygiene Data'!H138)))</f>
        <v/>
      </c>
      <c r="EB144" s="279" t="str">
        <f ca="true">+IF(OFFSET('Hygiene Data'!$H$12,0,10*ROW('Hygiene Data'!H138))="","",OFFSET('Hygiene Data'!$H$12,0,10*ROW('Hygiene Data'!H138)))</f>
        <v/>
      </c>
      <c r="EC144" s="279" t="str">
        <f ca="true">+IF(OFFSET('Hygiene Data'!$H$13,0,10*ROW('Hygiene Data'!H138))="","",OFFSET('Hygiene Data'!$H$13,0,10*ROW('Hygiene Data'!H138)))</f>
        <v/>
      </c>
      <c r="ED144" s="279" t="str">
        <f ca="true">+IF(OFFSET('Hygiene Data'!$I$11,0,10*ROW('Hygiene Data'!I138))="","",OFFSET('Hygiene Data'!$I$11,0,10*ROW('Hygiene Data'!I138)))</f>
        <v/>
      </c>
      <c r="EE144" s="279" t="str">
        <f ca="true">+IF(OFFSET('Hygiene Data'!$I$12,0,10*ROW('Hygiene Data'!I138))="","",OFFSET('Hygiene Data'!$I$12,0,10*ROW('Hygiene Data'!I138)))</f>
        <v/>
      </c>
      <c r="EF144" s="27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9"/>
      <c r="BS145" s="279" t="str">
        <f ca="true">+IF(OFFSET('Water Data'!$D$27,0,10*ROW('Water Data'!D139))="","",OFFSET('Water Data'!$D$27,0,10*ROW('Water Data'!D139)))</f>
        <v/>
      </c>
      <c r="BT145" s="279" t="str">
        <f ca="true">+IF(OFFSET('Water Data'!$D$28,0,10*ROW('Water Data'!D139))="","",OFFSET('Water Data'!$D$28,0,10*ROW('Water Data'!D139)))</f>
        <v/>
      </c>
      <c r="BU145" s="279" t="str">
        <f ca="true">+IF(OFFSET('Water Data'!$D$29,0,10*ROW('Water Data'!D139))="","",OFFSET('Water Data'!$D$29,0,10*ROW('Water Data'!D139)))</f>
        <v/>
      </c>
      <c r="BV145" s="279" t="str">
        <f ca="true">+IF(OFFSET('Water Data'!$E$27,0,10*ROW('Water Data'!E139))="","",OFFSET('Water Data'!$E$27,0,10*ROW('Water Data'!E139)))</f>
        <v/>
      </c>
      <c r="BW145" s="279" t="str">
        <f ca="true">+IF(OFFSET('Water Data'!$E$28,0,10*ROW('Water Data'!E139))="","",OFFSET('Water Data'!$E$28,0,10*ROW('Water Data'!E139)))</f>
        <v/>
      </c>
      <c r="BX145" s="279" t="str">
        <f ca="true">+IF(OFFSET('Water Data'!$E$29,0,10*ROW('Water Data'!E139))="","",OFFSET('Water Data'!$E$29,0,10*ROW('Water Data'!E139)))</f>
        <v/>
      </c>
      <c r="BY145" s="279" t="str">
        <f ca="true">+IF(OFFSET('Water Data'!$F$27,0,10*ROW('Water Data'!F139))="","",OFFSET('Water Data'!$F$27,0,10*ROW('Water Data'!F139)))</f>
        <v/>
      </c>
      <c r="BZ145" s="279" t="str">
        <f ca="true">+IF(OFFSET('Water Data'!$F$28,0,10*ROW('Water Data'!F139))="","",OFFSET('Water Data'!$F$28,0,10*ROW('Water Data'!F139)))</f>
        <v/>
      </c>
      <c r="CA145" s="279" t="str">
        <f ca="true">+IF(OFFSET('Water Data'!$F$29,0,10*ROW('Water Data'!F139))="","",OFFSET('Water Data'!$F$29,0,10*ROW('Water Data'!F139)))</f>
        <v/>
      </c>
      <c r="CB145" s="279" t="str">
        <f ca="true">+IF(OFFSET('Water Data'!$G$27,0,10*ROW('Water Data'!G139))="","",OFFSET('Water Data'!$G$27,0,10*ROW('Water Data'!G139)))</f>
        <v/>
      </c>
      <c r="CC145" s="279" t="str">
        <f ca="true">+IF(OFFSET('Water Data'!$G$28,0,10*ROW('Water Data'!G139))="","",OFFSET('Water Data'!$G$28,0,10*ROW('Water Data'!G139)))</f>
        <v/>
      </c>
      <c r="CD145" s="279" t="str">
        <f ca="true">+IF(OFFSET('Water Data'!$G$29,0,10*ROW('Water Data'!G139))="","",OFFSET('Water Data'!$G$29,0,10*ROW('Water Data'!G139)))</f>
        <v/>
      </c>
      <c r="CE145" s="279" t="str">
        <f ca="true">+IF(OFFSET('Water Data'!$H$27,0,10*ROW('Water Data'!H139))="","",OFFSET('Water Data'!$H$27,0,10*ROW('Water Data'!H139)))</f>
        <v/>
      </c>
      <c r="CF145" s="279" t="str">
        <f ca="true">+IF(OFFSET('Water Data'!$H$28,0,10*ROW('Water Data'!H139))="","",OFFSET('Water Data'!$H$28,0,10*ROW('Water Data'!H139)))</f>
        <v/>
      </c>
      <c r="CG145" s="279" t="str">
        <f ca="true">+IF(OFFSET('Water Data'!$H$29,0,10*ROW('Water Data'!H139))="","",OFFSET('Water Data'!$H$29,0,10*ROW('Water Data'!H139)))</f>
        <v/>
      </c>
      <c r="CH145" s="279" t="str">
        <f ca="true">+IF(OFFSET('Water Data'!$I$27,0,10*ROW('Water Data'!I139))="","",OFFSET('Water Data'!$I$27,0,10*ROW('Water Data'!I139)))</f>
        <v/>
      </c>
      <c r="CI145" s="279" t="str">
        <f ca="true">+IF(OFFSET('Water Data'!$I$28,0,10*ROW('Water Data'!I139))="","",OFFSET('Water Data'!$I$28,0,10*ROW('Water Data'!I139)))</f>
        <v/>
      </c>
      <c r="CJ145" s="279" t="str">
        <f ca="true">+IF(OFFSET('Water Data'!$I$29,0,10*ROW('Water Data'!I139))="","",OFFSET('Water Data'!$I$29,0,10*ROW('Water Data'!I139)))</f>
        <v/>
      </c>
      <c r="CK145" s="279" t="str">
        <f ca="true">+IF(OFFSET('Sanitation Data'!$D$28,0,10*ROW('Sanitation Data'!D139))="","",OFFSET('Sanitation Data'!$D$28,0,10*ROW('Sanitation Data'!D139)))</f>
        <v/>
      </c>
      <c r="CL145" s="279" t="str">
        <f ca="true">+IF(OFFSET('Sanitation Data'!$D$29,0,10*ROW('Sanitation Data'!D139))="","",OFFSET('Sanitation Data'!$D$29,0,10*ROW('Sanitation Data'!D139)))</f>
        <v/>
      </c>
      <c r="CM145" s="279" t="str">
        <f ca="true">+IF(OFFSET('Sanitation Data'!$D$30,0,10*ROW('Sanitation Data'!D139))="","",OFFSET('Sanitation Data'!$D$30,0,10*ROW('Sanitation Data'!D139)))</f>
        <v/>
      </c>
      <c r="CN145" s="279" t="str">
        <f ca="true">+IF(OFFSET('Sanitation Data'!$D$31,0,10*ROW('Sanitation Data'!D139))="","",OFFSET('Sanitation Data'!$D$31,0,10*ROW('Sanitation Data'!D139)))</f>
        <v/>
      </c>
      <c r="CO145" s="279" t="str">
        <f ca="true">+IF(OFFSET('Sanitation Data'!$D$32,0,10*ROW('Sanitation Data'!D139))="","",OFFSET('Sanitation Data'!$D$32,0,10*ROW('Sanitation Data'!D139)))</f>
        <v/>
      </c>
      <c r="CP145" s="279" t="str">
        <f ca="true">+IF(OFFSET('Sanitation Data'!$E$28,0,10*ROW('Sanitation Data'!E139))="","",OFFSET('Sanitation Data'!$E$28,0,10*ROW('Sanitation Data'!E139)))</f>
        <v/>
      </c>
      <c r="CQ145" s="279" t="str">
        <f ca="true">+IF(OFFSET('Sanitation Data'!$E$29,0,10*ROW('Sanitation Data'!E139))="","",OFFSET('Sanitation Data'!$E$29,0,10*ROW('Sanitation Data'!E139)))</f>
        <v/>
      </c>
      <c r="CR145" s="279" t="str">
        <f ca="true">+IF(OFFSET('Sanitation Data'!$E$30,0,10*ROW('Sanitation Data'!E139))="","",OFFSET('Sanitation Data'!$E$30,0,10*ROW('Sanitation Data'!E139)))</f>
        <v/>
      </c>
      <c r="CS145" s="279" t="str">
        <f ca="true">+IF(OFFSET('Sanitation Data'!$E$31,0,10*ROW('Sanitation Data'!E139))="","",OFFSET('Sanitation Data'!$E$31,0,10*ROW('Sanitation Data'!E139)))</f>
        <v/>
      </c>
      <c r="CT145" s="279" t="str">
        <f ca="true">+IF(OFFSET('Sanitation Data'!$E$32,0,10*ROW('Sanitation Data'!E139))="","",OFFSET('Sanitation Data'!$E$32,0,10*ROW('Sanitation Data'!E139)))</f>
        <v/>
      </c>
      <c r="CU145" s="279" t="str">
        <f ca="true">+IF(OFFSET('Sanitation Data'!$F$28,0,10*ROW('Sanitation Data'!F139))="","",OFFSET('Sanitation Data'!$F$28,0,10*ROW('Sanitation Data'!F139)))</f>
        <v/>
      </c>
      <c r="CV145" s="279" t="str">
        <f ca="true">+IF(OFFSET('Sanitation Data'!$F$29,0,10*ROW('Sanitation Data'!F139))="","",OFFSET('Sanitation Data'!$F$29,0,10*ROW('Sanitation Data'!F139)))</f>
        <v/>
      </c>
      <c r="CW145" s="279" t="str">
        <f ca="true">+IF(OFFSET('Sanitation Data'!$F$30,0,10*ROW('Sanitation Data'!F139))="","",OFFSET('Sanitation Data'!$F$30,0,10*ROW('Sanitation Data'!F139)))</f>
        <v/>
      </c>
      <c r="CX145" s="279" t="str">
        <f ca="true">+IF(OFFSET('Sanitation Data'!$F$31,0,10*ROW('Sanitation Data'!F139))="","",OFFSET('Sanitation Data'!$F$31,0,10*ROW('Sanitation Data'!F139)))</f>
        <v/>
      </c>
      <c r="CY145" s="279" t="str">
        <f ca="true">+IF(OFFSET('Sanitation Data'!$F$32,0,10*ROW('Sanitation Data'!F139))="","",OFFSET('Sanitation Data'!$F$32,0,10*ROW('Sanitation Data'!F139)))</f>
        <v/>
      </c>
      <c r="CZ145" s="279" t="str">
        <f ca="true">+IF(OFFSET('Sanitation Data'!$G$28,0,10*ROW('Sanitation Data'!G139))="","",OFFSET('Sanitation Data'!$G$28,0,10*ROW('Sanitation Data'!G139)))</f>
        <v/>
      </c>
      <c r="DA145" s="279" t="str">
        <f ca="true">+IF(OFFSET('Sanitation Data'!$G$29,0,10*ROW('Sanitation Data'!G139))="","",OFFSET('Sanitation Data'!$G$29,0,10*ROW('Sanitation Data'!G139)))</f>
        <v/>
      </c>
      <c r="DB145" s="279" t="str">
        <f ca="true">+IF(OFFSET('Sanitation Data'!$G$30,0,10*ROW('Sanitation Data'!G139))="","",OFFSET('Sanitation Data'!$G$30,0,10*ROW('Sanitation Data'!G139)))</f>
        <v/>
      </c>
      <c r="DC145" s="279" t="str">
        <f ca="true">+IF(OFFSET('Sanitation Data'!$G$31,0,10*ROW('Sanitation Data'!G139))="","",OFFSET('Sanitation Data'!$G$31,0,10*ROW('Sanitation Data'!G139)))</f>
        <v/>
      </c>
      <c r="DD145" s="279" t="str">
        <f ca="true">+IF(OFFSET('Sanitation Data'!$G$32,0,10*ROW('Sanitation Data'!G139))="","",OFFSET('Sanitation Data'!$G$32,0,10*ROW('Sanitation Data'!G139)))</f>
        <v/>
      </c>
      <c r="DE145" s="279" t="str">
        <f ca="true">+IF(OFFSET('Sanitation Data'!$H$28,0,10*ROW('Sanitation Data'!H139))="","",OFFSET('Sanitation Data'!$H$28,0,10*ROW('Sanitation Data'!H139)))</f>
        <v/>
      </c>
      <c r="DF145" s="279" t="str">
        <f ca="true">+IF(OFFSET('Sanitation Data'!$H$29,0,10*ROW('Sanitation Data'!H139))="","",OFFSET('Sanitation Data'!$H$29,0,10*ROW('Sanitation Data'!H139)))</f>
        <v/>
      </c>
      <c r="DG145" s="279" t="str">
        <f ca="true">+IF(OFFSET('Sanitation Data'!$H$30,0,10*ROW('Sanitation Data'!H139))="","",OFFSET('Sanitation Data'!$H$30,0,10*ROW('Sanitation Data'!H139)))</f>
        <v/>
      </c>
      <c r="DH145" s="279" t="str">
        <f ca="true">+IF(OFFSET('Sanitation Data'!$H$31,0,10*ROW('Sanitation Data'!H139))="","",OFFSET('Sanitation Data'!$H$31,0,10*ROW('Sanitation Data'!H139)))</f>
        <v/>
      </c>
      <c r="DI145" s="279" t="str">
        <f ca="true">+IF(OFFSET('Sanitation Data'!$H$32,0,10*ROW('Sanitation Data'!H139))="","",OFFSET('Sanitation Data'!$H$32,0,10*ROW('Sanitation Data'!H139)))</f>
        <v/>
      </c>
      <c r="DJ145" s="279" t="str">
        <f ca="true">+IF(OFFSET('Sanitation Data'!$I$28,0,10*ROW('Sanitation Data'!I139))="","",OFFSET('Sanitation Data'!$I$28,0,10*ROW('Sanitation Data'!I139)))</f>
        <v/>
      </c>
      <c r="DK145" s="279" t="str">
        <f ca="true">+IF(OFFSET('Sanitation Data'!$I$29,0,10*ROW('Sanitation Data'!I139))="","",OFFSET('Sanitation Data'!$I$29,0,10*ROW('Sanitation Data'!I139)))</f>
        <v/>
      </c>
      <c r="DL145" s="279" t="str">
        <f ca="true">+IF(OFFSET('Sanitation Data'!$I$30,0,10*ROW('Sanitation Data'!I139))="","",OFFSET('Sanitation Data'!$I$30,0,10*ROW('Sanitation Data'!I139)))</f>
        <v/>
      </c>
      <c r="DM145" s="279" t="str">
        <f ca="true">+IF(OFFSET('Sanitation Data'!$I$31,0,10*ROW('Sanitation Data'!I139))="","",OFFSET('Sanitation Data'!$I$31,0,10*ROW('Sanitation Data'!I139)))</f>
        <v/>
      </c>
      <c r="DN145" s="279" t="str">
        <f ca="true">+IF(OFFSET('Sanitation Data'!$I$32,0,10*ROW('Sanitation Data'!I139))="","",OFFSET('Sanitation Data'!$I$32,0,10*ROW('Sanitation Data'!I139)))</f>
        <v/>
      </c>
      <c r="DO145" s="279" t="str">
        <f ca="true">+IF(OFFSET('Hygiene Data'!$D$11,0,10*ROW('Hygiene Data'!D139))="","",OFFSET('Hygiene Data'!$D$11,0,10*ROW('Hygiene Data'!D139)))</f>
        <v/>
      </c>
      <c r="DP145" s="279" t="str">
        <f ca="true">+IF(OFFSET('Hygiene Data'!$D$12,0,10*ROW('Hygiene Data'!D139))="","",OFFSET('Hygiene Data'!$D$12,0,10*ROW('Hygiene Data'!D139)))</f>
        <v/>
      </c>
      <c r="DQ145" s="279" t="str">
        <f ca="true">+IF(OFFSET('Hygiene Data'!$D$13,0,10*ROW('Hygiene Data'!D139))="","",OFFSET('Hygiene Data'!$D$13,0,10*ROW('Hygiene Data'!D139)))</f>
        <v/>
      </c>
      <c r="DR145" s="279" t="str">
        <f ca="true">+IF(OFFSET('Hygiene Data'!$E$11,0,10*ROW('Hygiene Data'!E139))="","",OFFSET('Hygiene Data'!$E$11,0,10*ROW('Hygiene Data'!E139)))</f>
        <v/>
      </c>
      <c r="DS145" s="279" t="str">
        <f ca="true">+IF(OFFSET('Hygiene Data'!$E$12,0,10*ROW('Hygiene Data'!E139))="","",OFFSET('Hygiene Data'!$E$12,0,10*ROW('Hygiene Data'!E139)))</f>
        <v/>
      </c>
      <c r="DT145" s="279" t="str">
        <f ca="true">+IF(OFFSET('Hygiene Data'!$E$13,0,10*ROW('Hygiene Data'!E139))="","",OFFSET('Hygiene Data'!$E$13,0,10*ROW('Hygiene Data'!E139)))</f>
        <v/>
      </c>
      <c r="DU145" s="279" t="str">
        <f ca="true">+IF(OFFSET('Hygiene Data'!$F$11,0,10*ROW('Hygiene Data'!F139))="","",OFFSET('Hygiene Data'!$F$11,0,10*ROW('Hygiene Data'!F139)))</f>
        <v/>
      </c>
      <c r="DV145" s="279" t="str">
        <f ca="true">+IF(OFFSET('Hygiene Data'!$F$12,0,10*ROW('Hygiene Data'!F139))="","",OFFSET('Hygiene Data'!$F$12,0,10*ROW('Hygiene Data'!F139)))</f>
        <v/>
      </c>
      <c r="DW145" s="279" t="str">
        <f ca="true">+IF(OFFSET('Hygiene Data'!$F$13,0,10*ROW('Hygiene Data'!F139))="","",OFFSET('Hygiene Data'!$F$13,0,10*ROW('Hygiene Data'!F139)))</f>
        <v/>
      </c>
      <c r="DX145" s="279" t="str">
        <f ca="true">+IF(OFFSET('Hygiene Data'!$G$11,0,10*ROW('Hygiene Data'!G139))="","",OFFSET('Hygiene Data'!$G$11,0,10*ROW('Hygiene Data'!G139)))</f>
        <v/>
      </c>
      <c r="DY145" s="279" t="str">
        <f ca="true">+IF(OFFSET('Hygiene Data'!$G$12,0,10*ROW('Hygiene Data'!G139))="","",OFFSET('Hygiene Data'!$G$12,0,10*ROW('Hygiene Data'!G139)))</f>
        <v/>
      </c>
      <c r="DZ145" s="279" t="str">
        <f ca="true">+IF(OFFSET('Hygiene Data'!$G$13,0,10*ROW('Hygiene Data'!G139))="","",OFFSET('Hygiene Data'!$G$13,0,10*ROW('Hygiene Data'!G139)))</f>
        <v/>
      </c>
      <c r="EA145" s="279" t="str">
        <f ca="true">+IF(OFFSET('Hygiene Data'!$H$11,0,10*ROW('Hygiene Data'!H139))="","",OFFSET('Hygiene Data'!$H$11,0,10*ROW('Hygiene Data'!H139)))</f>
        <v/>
      </c>
      <c r="EB145" s="279" t="str">
        <f ca="true">+IF(OFFSET('Hygiene Data'!$H$12,0,10*ROW('Hygiene Data'!H139))="","",OFFSET('Hygiene Data'!$H$12,0,10*ROW('Hygiene Data'!H139)))</f>
        <v/>
      </c>
      <c r="EC145" s="279" t="str">
        <f ca="true">+IF(OFFSET('Hygiene Data'!$H$13,0,10*ROW('Hygiene Data'!H139))="","",OFFSET('Hygiene Data'!$H$13,0,10*ROW('Hygiene Data'!H139)))</f>
        <v/>
      </c>
      <c r="ED145" s="279" t="str">
        <f ca="true">+IF(OFFSET('Hygiene Data'!$I$11,0,10*ROW('Hygiene Data'!I139))="","",OFFSET('Hygiene Data'!$I$11,0,10*ROW('Hygiene Data'!I139)))</f>
        <v/>
      </c>
      <c r="EE145" s="279" t="str">
        <f ca="true">+IF(OFFSET('Hygiene Data'!$I$12,0,10*ROW('Hygiene Data'!I139))="","",OFFSET('Hygiene Data'!$I$12,0,10*ROW('Hygiene Data'!I139)))</f>
        <v/>
      </c>
      <c r="EF145" s="27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9"/>
      <c r="BS146" s="279" t="str">
        <f ca="true">+IF(OFFSET('Water Data'!$D$27,0,10*ROW('Water Data'!D140))="","",OFFSET('Water Data'!$D$27,0,10*ROW('Water Data'!D140)))</f>
        <v/>
      </c>
      <c r="BT146" s="279" t="str">
        <f ca="true">+IF(OFFSET('Water Data'!$D$28,0,10*ROW('Water Data'!D140))="","",OFFSET('Water Data'!$D$28,0,10*ROW('Water Data'!D140)))</f>
        <v/>
      </c>
      <c r="BU146" s="279" t="str">
        <f ca="true">+IF(OFFSET('Water Data'!$D$29,0,10*ROW('Water Data'!D140))="","",OFFSET('Water Data'!$D$29,0,10*ROW('Water Data'!D140)))</f>
        <v/>
      </c>
      <c r="BV146" s="279" t="str">
        <f ca="true">+IF(OFFSET('Water Data'!$E$27,0,10*ROW('Water Data'!E140))="","",OFFSET('Water Data'!$E$27,0,10*ROW('Water Data'!E140)))</f>
        <v/>
      </c>
      <c r="BW146" s="279" t="str">
        <f ca="true">+IF(OFFSET('Water Data'!$E$28,0,10*ROW('Water Data'!E140))="","",OFFSET('Water Data'!$E$28,0,10*ROW('Water Data'!E140)))</f>
        <v/>
      </c>
      <c r="BX146" s="279" t="str">
        <f ca="true">+IF(OFFSET('Water Data'!$E$29,0,10*ROW('Water Data'!E140))="","",OFFSET('Water Data'!$E$29,0,10*ROW('Water Data'!E140)))</f>
        <v/>
      </c>
      <c r="BY146" s="279" t="str">
        <f ca="true">+IF(OFFSET('Water Data'!$F$27,0,10*ROW('Water Data'!F140))="","",OFFSET('Water Data'!$F$27,0,10*ROW('Water Data'!F140)))</f>
        <v/>
      </c>
      <c r="BZ146" s="279" t="str">
        <f ca="true">+IF(OFFSET('Water Data'!$F$28,0,10*ROW('Water Data'!F140))="","",OFFSET('Water Data'!$F$28,0,10*ROW('Water Data'!F140)))</f>
        <v/>
      </c>
      <c r="CA146" s="279" t="str">
        <f ca="true">+IF(OFFSET('Water Data'!$F$29,0,10*ROW('Water Data'!F140))="","",OFFSET('Water Data'!$F$29,0,10*ROW('Water Data'!F140)))</f>
        <v/>
      </c>
      <c r="CB146" s="279" t="str">
        <f ca="true">+IF(OFFSET('Water Data'!$G$27,0,10*ROW('Water Data'!G140))="","",OFFSET('Water Data'!$G$27,0,10*ROW('Water Data'!G140)))</f>
        <v/>
      </c>
      <c r="CC146" s="279" t="str">
        <f ca="true">+IF(OFFSET('Water Data'!$G$28,0,10*ROW('Water Data'!G140))="","",OFFSET('Water Data'!$G$28,0,10*ROW('Water Data'!G140)))</f>
        <v/>
      </c>
      <c r="CD146" s="279" t="str">
        <f ca="true">+IF(OFFSET('Water Data'!$G$29,0,10*ROW('Water Data'!G140))="","",OFFSET('Water Data'!$G$29,0,10*ROW('Water Data'!G140)))</f>
        <v/>
      </c>
      <c r="CE146" s="279" t="str">
        <f ca="true">+IF(OFFSET('Water Data'!$H$27,0,10*ROW('Water Data'!H140))="","",OFFSET('Water Data'!$H$27,0,10*ROW('Water Data'!H140)))</f>
        <v/>
      </c>
      <c r="CF146" s="279" t="str">
        <f ca="true">+IF(OFFSET('Water Data'!$H$28,0,10*ROW('Water Data'!H140))="","",OFFSET('Water Data'!$H$28,0,10*ROW('Water Data'!H140)))</f>
        <v/>
      </c>
      <c r="CG146" s="279" t="str">
        <f ca="true">+IF(OFFSET('Water Data'!$H$29,0,10*ROW('Water Data'!H140))="","",OFFSET('Water Data'!$H$29,0,10*ROW('Water Data'!H140)))</f>
        <v/>
      </c>
      <c r="CH146" s="279" t="str">
        <f ca="true">+IF(OFFSET('Water Data'!$I$27,0,10*ROW('Water Data'!I140))="","",OFFSET('Water Data'!$I$27,0,10*ROW('Water Data'!I140)))</f>
        <v/>
      </c>
      <c r="CI146" s="279" t="str">
        <f ca="true">+IF(OFFSET('Water Data'!$I$28,0,10*ROW('Water Data'!I140))="","",OFFSET('Water Data'!$I$28,0,10*ROW('Water Data'!I140)))</f>
        <v/>
      </c>
      <c r="CJ146" s="279" t="str">
        <f ca="true">+IF(OFFSET('Water Data'!$I$29,0,10*ROW('Water Data'!I140))="","",OFFSET('Water Data'!$I$29,0,10*ROW('Water Data'!I140)))</f>
        <v/>
      </c>
      <c r="CK146" s="279" t="str">
        <f ca="true">+IF(OFFSET('Sanitation Data'!$D$28,0,10*ROW('Sanitation Data'!D140))="","",OFFSET('Sanitation Data'!$D$28,0,10*ROW('Sanitation Data'!D140)))</f>
        <v/>
      </c>
      <c r="CL146" s="279" t="str">
        <f ca="true">+IF(OFFSET('Sanitation Data'!$D$29,0,10*ROW('Sanitation Data'!D140))="","",OFFSET('Sanitation Data'!$D$29,0,10*ROW('Sanitation Data'!D140)))</f>
        <v/>
      </c>
      <c r="CM146" s="279" t="str">
        <f ca="true">+IF(OFFSET('Sanitation Data'!$D$30,0,10*ROW('Sanitation Data'!D140))="","",OFFSET('Sanitation Data'!$D$30,0,10*ROW('Sanitation Data'!D140)))</f>
        <v/>
      </c>
      <c r="CN146" s="279" t="str">
        <f ca="true">+IF(OFFSET('Sanitation Data'!$D$31,0,10*ROW('Sanitation Data'!D140))="","",OFFSET('Sanitation Data'!$D$31,0,10*ROW('Sanitation Data'!D140)))</f>
        <v/>
      </c>
      <c r="CO146" s="279" t="str">
        <f ca="true">+IF(OFFSET('Sanitation Data'!$D$32,0,10*ROW('Sanitation Data'!D140))="","",OFFSET('Sanitation Data'!$D$32,0,10*ROW('Sanitation Data'!D140)))</f>
        <v/>
      </c>
      <c r="CP146" s="279" t="str">
        <f ca="true">+IF(OFFSET('Sanitation Data'!$E$28,0,10*ROW('Sanitation Data'!E140))="","",OFFSET('Sanitation Data'!$E$28,0,10*ROW('Sanitation Data'!E140)))</f>
        <v/>
      </c>
      <c r="CQ146" s="279" t="str">
        <f ca="true">+IF(OFFSET('Sanitation Data'!$E$29,0,10*ROW('Sanitation Data'!E140))="","",OFFSET('Sanitation Data'!$E$29,0,10*ROW('Sanitation Data'!E140)))</f>
        <v/>
      </c>
      <c r="CR146" s="279" t="str">
        <f ca="true">+IF(OFFSET('Sanitation Data'!$E$30,0,10*ROW('Sanitation Data'!E140))="","",OFFSET('Sanitation Data'!$E$30,0,10*ROW('Sanitation Data'!E140)))</f>
        <v/>
      </c>
      <c r="CS146" s="279" t="str">
        <f ca="true">+IF(OFFSET('Sanitation Data'!$E$31,0,10*ROW('Sanitation Data'!E140))="","",OFFSET('Sanitation Data'!$E$31,0,10*ROW('Sanitation Data'!E140)))</f>
        <v/>
      </c>
      <c r="CT146" s="279" t="str">
        <f ca="true">+IF(OFFSET('Sanitation Data'!$E$32,0,10*ROW('Sanitation Data'!E140))="","",OFFSET('Sanitation Data'!$E$32,0,10*ROW('Sanitation Data'!E140)))</f>
        <v/>
      </c>
      <c r="CU146" s="279" t="str">
        <f ca="true">+IF(OFFSET('Sanitation Data'!$F$28,0,10*ROW('Sanitation Data'!F140))="","",OFFSET('Sanitation Data'!$F$28,0,10*ROW('Sanitation Data'!F140)))</f>
        <v/>
      </c>
      <c r="CV146" s="279" t="str">
        <f ca="true">+IF(OFFSET('Sanitation Data'!$F$29,0,10*ROW('Sanitation Data'!F140))="","",OFFSET('Sanitation Data'!$F$29,0,10*ROW('Sanitation Data'!F140)))</f>
        <v/>
      </c>
      <c r="CW146" s="279" t="str">
        <f ca="true">+IF(OFFSET('Sanitation Data'!$F$30,0,10*ROW('Sanitation Data'!F140))="","",OFFSET('Sanitation Data'!$F$30,0,10*ROW('Sanitation Data'!F140)))</f>
        <v/>
      </c>
      <c r="CX146" s="279" t="str">
        <f ca="true">+IF(OFFSET('Sanitation Data'!$F$31,0,10*ROW('Sanitation Data'!F140))="","",OFFSET('Sanitation Data'!$F$31,0,10*ROW('Sanitation Data'!F140)))</f>
        <v/>
      </c>
      <c r="CY146" s="279" t="str">
        <f ca="true">+IF(OFFSET('Sanitation Data'!$F$32,0,10*ROW('Sanitation Data'!F140))="","",OFFSET('Sanitation Data'!$F$32,0,10*ROW('Sanitation Data'!F140)))</f>
        <v/>
      </c>
      <c r="CZ146" s="279" t="str">
        <f ca="true">+IF(OFFSET('Sanitation Data'!$G$28,0,10*ROW('Sanitation Data'!G140))="","",OFFSET('Sanitation Data'!$G$28,0,10*ROW('Sanitation Data'!G140)))</f>
        <v/>
      </c>
      <c r="DA146" s="279" t="str">
        <f ca="true">+IF(OFFSET('Sanitation Data'!$G$29,0,10*ROW('Sanitation Data'!G140))="","",OFFSET('Sanitation Data'!$G$29,0,10*ROW('Sanitation Data'!G140)))</f>
        <v/>
      </c>
      <c r="DB146" s="279" t="str">
        <f ca="true">+IF(OFFSET('Sanitation Data'!$G$30,0,10*ROW('Sanitation Data'!G140))="","",OFFSET('Sanitation Data'!$G$30,0,10*ROW('Sanitation Data'!G140)))</f>
        <v/>
      </c>
      <c r="DC146" s="279" t="str">
        <f ca="true">+IF(OFFSET('Sanitation Data'!$G$31,0,10*ROW('Sanitation Data'!G140))="","",OFFSET('Sanitation Data'!$G$31,0,10*ROW('Sanitation Data'!G140)))</f>
        <v/>
      </c>
      <c r="DD146" s="279" t="str">
        <f ca="true">+IF(OFFSET('Sanitation Data'!$G$32,0,10*ROW('Sanitation Data'!G140))="","",OFFSET('Sanitation Data'!$G$32,0,10*ROW('Sanitation Data'!G140)))</f>
        <v/>
      </c>
      <c r="DE146" s="279" t="str">
        <f ca="true">+IF(OFFSET('Sanitation Data'!$H$28,0,10*ROW('Sanitation Data'!H140))="","",OFFSET('Sanitation Data'!$H$28,0,10*ROW('Sanitation Data'!H140)))</f>
        <v/>
      </c>
      <c r="DF146" s="279" t="str">
        <f ca="true">+IF(OFFSET('Sanitation Data'!$H$29,0,10*ROW('Sanitation Data'!H140))="","",OFFSET('Sanitation Data'!$H$29,0,10*ROW('Sanitation Data'!H140)))</f>
        <v/>
      </c>
      <c r="DG146" s="279" t="str">
        <f ca="true">+IF(OFFSET('Sanitation Data'!$H$30,0,10*ROW('Sanitation Data'!H140))="","",OFFSET('Sanitation Data'!$H$30,0,10*ROW('Sanitation Data'!H140)))</f>
        <v/>
      </c>
      <c r="DH146" s="279" t="str">
        <f ca="true">+IF(OFFSET('Sanitation Data'!$H$31,0,10*ROW('Sanitation Data'!H140))="","",OFFSET('Sanitation Data'!$H$31,0,10*ROW('Sanitation Data'!H140)))</f>
        <v/>
      </c>
      <c r="DI146" s="279" t="str">
        <f ca="true">+IF(OFFSET('Sanitation Data'!$H$32,0,10*ROW('Sanitation Data'!H140))="","",OFFSET('Sanitation Data'!$H$32,0,10*ROW('Sanitation Data'!H140)))</f>
        <v/>
      </c>
      <c r="DJ146" s="279" t="str">
        <f ca="true">+IF(OFFSET('Sanitation Data'!$I$28,0,10*ROW('Sanitation Data'!I140))="","",OFFSET('Sanitation Data'!$I$28,0,10*ROW('Sanitation Data'!I140)))</f>
        <v/>
      </c>
      <c r="DK146" s="279" t="str">
        <f ca="true">+IF(OFFSET('Sanitation Data'!$I$29,0,10*ROW('Sanitation Data'!I140))="","",OFFSET('Sanitation Data'!$I$29,0,10*ROW('Sanitation Data'!I140)))</f>
        <v/>
      </c>
      <c r="DL146" s="279" t="str">
        <f ca="true">+IF(OFFSET('Sanitation Data'!$I$30,0,10*ROW('Sanitation Data'!I140))="","",OFFSET('Sanitation Data'!$I$30,0,10*ROW('Sanitation Data'!I140)))</f>
        <v/>
      </c>
      <c r="DM146" s="279" t="str">
        <f ca="true">+IF(OFFSET('Sanitation Data'!$I$31,0,10*ROW('Sanitation Data'!I140))="","",OFFSET('Sanitation Data'!$I$31,0,10*ROW('Sanitation Data'!I140)))</f>
        <v/>
      </c>
      <c r="DN146" s="279" t="str">
        <f ca="true">+IF(OFFSET('Sanitation Data'!$I$32,0,10*ROW('Sanitation Data'!I140))="","",OFFSET('Sanitation Data'!$I$32,0,10*ROW('Sanitation Data'!I140)))</f>
        <v/>
      </c>
      <c r="DO146" s="279" t="str">
        <f ca="true">+IF(OFFSET('Hygiene Data'!$D$11,0,10*ROW('Hygiene Data'!D140))="","",OFFSET('Hygiene Data'!$D$11,0,10*ROW('Hygiene Data'!D140)))</f>
        <v/>
      </c>
      <c r="DP146" s="279" t="str">
        <f ca="true">+IF(OFFSET('Hygiene Data'!$D$12,0,10*ROW('Hygiene Data'!D140))="","",OFFSET('Hygiene Data'!$D$12,0,10*ROW('Hygiene Data'!D140)))</f>
        <v/>
      </c>
      <c r="DQ146" s="279" t="str">
        <f ca="true">+IF(OFFSET('Hygiene Data'!$D$13,0,10*ROW('Hygiene Data'!D140))="","",OFFSET('Hygiene Data'!$D$13,0,10*ROW('Hygiene Data'!D140)))</f>
        <v/>
      </c>
      <c r="DR146" s="279" t="str">
        <f ca="true">+IF(OFFSET('Hygiene Data'!$E$11,0,10*ROW('Hygiene Data'!E140))="","",OFFSET('Hygiene Data'!$E$11,0,10*ROW('Hygiene Data'!E140)))</f>
        <v/>
      </c>
      <c r="DS146" s="279" t="str">
        <f ca="true">+IF(OFFSET('Hygiene Data'!$E$12,0,10*ROW('Hygiene Data'!E140))="","",OFFSET('Hygiene Data'!$E$12,0,10*ROW('Hygiene Data'!E140)))</f>
        <v/>
      </c>
      <c r="DT146" s="279" t="str">
        <f ca="true">+IF(OFFSET('Hygiene Data'!$E$13,0,10*ROW('Hygiene Data'!E140))="","",OFFSET('Hygiene Data'!$E$13,0,10*ROW('Hygiene Data'!E140)))</f>
        <v/>
      </c>
      <c r="DU146" s="279" t="str">
        <f ca="true">+IF(OFFSET('Hygiene Data'!$F$11,0,10*ROW('Hygiene Data'!F140))="","",OFFSET('Hygiene Data'!$F$11,0,10*ROW('Hygiene Data'!F140)))</f>
        <v/>
      </c>
      <c r="DV146" s="279" t="str">
        <f ca="true">+IF(OFFSET('Hygiene Data'!$F$12,0,10*ROW('Hygiene Data'!F140))="","",OFFSET('Hygiene Data'!$F$12,0,10*ROW('Hygiene Data'!F140)))</f>
        <v/>
      </c>
      <c r="DW146" s="279" t="str">
        <f ca="true">+IF(OFFSET('Hygiene Data'!$F$13,0,10*ROW('Hygiene Data'!F140))="","",OFFSET('Hygiene Data'!$F$13,0,10*ROW('Hygiene Data'!F140)))</f>
        <v/>
      </c>
      <c r="DX146" s="279" t="str">
        <f ca="true">+IF(OFFSET('Hygiene Data'!$G$11,0,10*ROW('Hygiene Data'!G140))="","",OFFSET('Hygiene Data'!$G$11,0,10*ROW('Hygiene Data'!G140)))</f>
        <v/>
      </c>
      <c r="DY146" s="279" t="str">
        <f ca="true">+IF(OFFSET('Hygiene Data'!$G$12,0,10*ROW('Hygiene Data'!G140))="","",OFFSET('Hygiene Data'!$G$12,0,10*ROW('Hygiene Data'!G140)))</f>
        <v/>
      </c>
      <c r="DZ146" s="279" t="str">
        <f ca="true">+IF(OFFSET('Hygiene Data'!$G$13,0,10*ROW('Hygiene Data'!G140))="","",OFFSET('Hygiene Data'!$G$13,0,10*ROW('Hygiene Data'!G140)))</f>
        <v/>
      </c>
      <c r="EA146" s="279" t="str">
        <f ca="true">+IF(OFFSET('Hygiene Data'!$H$11,0,10*ROW('Hygiene Data'!H140))="","",OFFSET('Hygiene Data'!$H$11,0,10*ROW('Hygiene Data'!H140)))</f>
        <v/>
      </c>
      <c r="EB146" s="279" t="str">
        <f ca="true">+IF(OFFSET('Hygiene Data'!$H$12,0,10*ROW('Hygiene Data'!H140))="","",OFFSET('Hygiene Data'!$H$12,0,10*ROW('Hygiene Data'!H140)))</f>
        <v/>
      </c>
      <c r="EC146" s="279" t="str">
        <f ca="true">+IF(OFFSET('Hygiene Data'!$H$13,0,10*ROW('Hygiene Data'!H140))="","",OFFSET('Hygiene Data'!$H$13,0,10*ROW('Hygiene Data'!H140)))</f>
        <v/>
      </c>
      <c r="ED146" s="279" t="str">
        <f ca="true">+IF(OFFSET('Hygiene Data'!$I$11,0,10*ROW('Hygiene Data'!I140))="","",OFFSET('Hygiene Data'!$I$11,0,10*ROW('Hygiene Data'!I140)))</f>
        <v/>
      </c>
      <c r="EE146" s="279" t="str">
        <f ca="true">+IF(OFFSET('Hygiene Data'!$I$12,0,10*ROW('Hygiene Data'!I140))="","",OFFSET('Hygiene Data'!$I$12,0,10*ROW('Hygiene Data'!I140)))</f>
        <v/>
      </c>
      <c r="EF146" s="27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9"/>
      <c r="BS147" s="279" t="str">
        <f ca="true">+IF(OFFSET('Water Data'!$D$27,0,10*ROW('Water Data'!D141))="","",OFFSET('Water Data'!$D$27,0,10*ROW('Water Data'!D141)))</f>
        <v/>
      </c>
      <c r="BT147" s="279" t="str">
        <f ca="true">+IF(OFFSET('Water Data'!$D$28,0,10*ROW('Water Data'!D141))="","",OFFSET('Water Data'!$D$28,0,10*ROW('Water Data'!D141)))</f>
        <v/>
      </c>
      <c r="BU147" s="279" t="str">
        <f ca="true">+IF(OFFSET('Water Data'!$D$29,0,10*ROW('Water Data'!D141))="","",OFFSET('Water Data'!$D$29,0,10*ROW('Water Data'!D141)))</f>
        <v/>
      </c>
      <c r="BV147" s="279" t="str">
        <f ca="true">+IF(OFFSET('Water Data'!$E$27,0,10*ROW('Water Data'!E141))="","",OFFSET('Water Data'!$E$27,0,10*ROW('Water Data'!E141)))</f>
        <v/>
      </c>
      <c r="BW147" s="279" t="str">
        <f ca="true">+IF(OFFSET('Water Data'!$E$28,0,10*ROW('Water Data'!E141))="","",OFFSET('Water Data'!$E$28,0,10*ROW('Water Data'!E141)))</f>
        <v/>
      </c>
      <c r="BX147" s="279" t="str">
        <f ca="true">+IF(OFFSET('Water Data'!$E$29,0,10*ROW('Water Data'!E141))="","",OFFSET('Water Data'!$E$29,0,10*ROW('Water Data'!E141)))</f>
        <v/>
      </c>
      <c r="BY147" s="279" t="str">
        <f ca="true">+IF(OFFSET('Water Data'!$F$27,0,10*ROW('Water Data'!F141))="","",OFFSET('Water Data'!$F$27,0,10*ROW('Water Data'!F141)))</f>
        <v/>
      </c>
      <c r="BZ147" s="279" t="str">
        <f ca="true">+IF(OFFSET('Water Data'!$F$28,0,10*ROW('Water Data'!F141))="","",OFFSET('Water Data'!$F$28,0,10*ROW('Water Data'!F141)))</f>
        <v/>
      </c>
      <c r="CA147" s="279" t="str">
        <f ca="true">+IF(OFFSET('Water Data'!$F$29,0,10*ROW('Water Data'!F141))="","",OFFSET('Water Data'!$F$29,0,10*ROW('Water Data'!F141)))</f>
        <v/>
      </c>
      <c r="CB147" s="279" t="str">
        <f ca="true">+IF(OFFSET('Water Data'!$G$27,0,10*ROW('Water Data'!G141))="","",OFFSET('Water Data'!$G$27,0,10*ROW('Water Data'!G141)))</f>
        <v/>
      </c>
      <c r="CC147" s="279" t="str">
        <f ca="true">+IF(OFFSET('Water Data'!$G$28,0,10*ROW('Water Data'!G141))="","",OFFSET('Water Data'!$G$28,0,10*ROW('Water Data'!G141)))</f>
        <v/>
      </c>
      <c r="CD147" s="279" t="str">
        <f ca="true">+IF(OFFSET('Water Data'!$G$29,0,10*ROW('Water Data'!G141))="","",OFFSET('Water Data'!$G$29,0,10*ROW('Water Data'!G141)))</f>
        <v/>
      </c>
      <c r="CE147" s="279" t="str">
        <f ca="true">+IF(OFFSET('Water Data'!$H$27,0,10*ROW('Water Data'!H141))="","",OFFSET('Water Data'!$H$27,0,10*ROW('Water Data'!H141)))</f>
        <v/>
      </c>
      <c r="CF147" s="279" t="str">
        <f ca="true">+IF(OFFSET('Water Data'!$H$28,0,10*ROW('Water Data'!H141))="","",OFFSET('Water Data'!$H$28,0,10*ROW('Water Data'!H141)))</f>
        <v/>
      </c>
      <c r="CG147" s="279" t="str">
        <f ca="true">+IF(OFFSET('Water Data'!$H$29,0,10*ROW('Water Data'!H141))="","",OFFSET('Water Data'!$H$29,0,10*ROW('Water Data'!H141)))</f>
        <v/>
      </c>
      <c r="CH147" s="279" t="str">
        <f ca="true">+IF(OFFSET('Water Data'!$I$27,0,10*ROW('Water Data'!I141))="","",OFFSET('Water Data'!$I$27,0,10*ROW('Water Data'!I141)))</f>
        <v/>
      </c>
      <c r="CI147" s="279" t="str">
        <f ca="true">+IF(OFFSET('Water Data'!$I$28,0,10*ROW('Water Data'!I141))="","",OFFSET('Water Data'!$I$28,0,10*ROW('Water Data'!I141)))</f>
        <v/>
      </c>
      <c r="CJ147" s="279" t="str">
        <f ca="true">+IF(OFFSET('Water Data'!$I$29,0,10*ROW('Water Data'!I141))="","",OFFSET('Water Data'!$I$29,0,10*ROW('Water Data'!I141)))</f>
        <v/>
      </c>
      <c r="CK147" s="279" t="str">
        <f ca="true">+IF(OFFSET('Sanitation Data'!$D$28,0,10*ROW('Sanitation Data'!D141))="","",OFFSET('Sanitation Data'!$D$28,0,10*ROW('Sanitation Data'!D141)))</f>
        <v/>
      </c>
      <c r="CL147" s="279" t="str">
        <f ca="true">+IF(OFFSET('Sanitation Data'!$D$29,0,10*ROW('Sanitation Data'!D141))="","",OFFSET('Sanitation Data'!$D$29,0,10*ROW('Sanitation Data'!D141)))</f>
        <v/>
      </c>
      <c r="CM147" s="279" t="str">
        <f ca="true">+IF(OFFSET('Sanitation Data'!$D$30,0,10*ROW('Sanitation Data'!D141))="","",OFFSET('Sanitation Data'!$D$30,0,10*ROW('Sanitation Data'!D141)))</f>
        <v/>
      </c>
      <c r="CN147" s="279" t="str">
        <f ca="true">+IF(OFFSET('Sanitation Data'!$D$31,0,10*ROW('Sanitation Data'!D141))="","",OFFSET('Sanitation Data'!$D$31,0,10*ROW('Sanitation Data'!D141)))</f>
        <v/>
      </c>
      <c r="CO147" s="279" t="str">
        <f ca="true">+IF(OFFSET('Sanitation Data'!$D$32,0,10*ROW('Sanitation Data'!D141))="","",OFFSET('Sanitation Data'!$D$32,0,10*ROW('Sanitation Data'!D141)))</f>
        <v/>
      </c>
      <c r="CP147" s="279" t="str">
        <f ca="true">+IF(OFFSET('Sanitation Data'!$E$28,0,10*ROW('Sanitation Data'!E141))="","",OFFSET('Sanitation Data'!$E$28,0,10*ROW('Sanitation Data'!E141)))</f>
        <v/>
      </c>
      <c r="CQ147" s="279" t="str">
        <f ca="true">+IF(OFFSET('Sanitation Data'!$E$29,0,10*ROW('Sanitation Data'!E141))="","",OFFSET('Sanitation Data'!$E$29,0,10*ROW('Sanitation Data'!E141)))</f>
        <v/>
      </c>
      <c r="CR147" s="279" t="str">
        <f ca="true">+IF(OFFSET('Sanitation Data'!$E$30,0,10*ROW('Sanitation Data'!E141))="","",OFFSET('Sanitation Data'!$E$30,0,10*ROW('Sanitation Data'!E141)))</f>
        <v/>
      </c>
      <c r="CS147" s="279" t="str">
        <f ca="true">+IF(OFFSET('Sanitation Data'!$E$31,0,10*ROW('Sanitation Data'!E141))="","",OFFSET('Sanitation Data'!$E$31,0,10*ROW('Sanitation Data'!E141)))</f>
        <v/>
      </c>
      <c r="CT147" s="279" t="str">
        <f ca="true">+IF(OFFSET('Sanitation Data'!$E$32,0,10*ROW('Sanitation Data'!E141))="","",OFFSET('Sanitation Data'!$E$32,0,10*ROW('Sanitation Data'!E141)))</f>
        <v/>
      </c>
      <c r="CU147" s="279" t="str">
        <f ca="true">+IF(OFFSET('Sanitation Data'!$F$28,0,10*ROW('Sanitation Data'!F141))="","",OFFSET('Sanitation Data'!$F$28,0,10*ROW('Sanitation Data'!F141)))</f>
        <v/>
      </c>
      <c r="CV147" s="279" t="str">
        <f ca="true">+IF(OFFSET('Sanitation Data'!$F$29,0,10*ROW('Sanitation Data'!F141))="","",OFFSET('Sanitation Data'!$F$29,0,10*ROW('Sanitation Data'!F141)))</f>
        <v/>
      </c>
      <c r="CW147" s="279" t="str">
        <f ca="true">+IF(OFFSET('Sanitation Data'!$F$30,0,10*ROW('Sanitation Data'!F141))="","",OFFSET('Sanitation Data'!$F$30,0,10*ROW('Sanitation Data'!F141)))</f>
        <v/>
      </c>
      <c r="CX147" s="279" t="str">
        <f ca="true">+IF(OFFSET('Sanitation Data'!$F$31,0,10*ROW('Sanitation Data'!F141))="","",OFFSET('Sanitation Data'!$F$31,0,10*ROW('Sanitation Data'!F141)))</f>
        <v/>
      </c>
      <c r="CY147" s="279" t="str">
        <f ca="true">+IF(OFFSET('Sanitation Data'!$F$32,0,10*ROW('Sanitation Data'!F141))="","",OFFSET('Sanitation Data'!$F$32,0,10*ROW('Sanitation Data'!F141)))</f>
        <v/>
      </c>
      <c r="CZ147" s="279" t="str">
        <f ca="true">+IF(OFFSET('Sanitation Data'!$G$28,0,10*ROW('Sanitation Data'!G141))="","",OFFSET('Sanitation Data'!$G$28,0,10*ROW('Sanitation Data'!G141)))</f>
        <v/>
      </c>
      <c r="DA147" s="279" t="str">
        <f ca="true">+IF(OFFSET('Sanitation Data'!$G$29,0,10*ROW('Sanitation Data'!G141))="","",OFFSET('Sanitation Data'!$G$29,0,10*ROW('Sanitation Data'!G141)))</f>
        <v/>
      </c>
      <c r="DB147" s="279" t="str">
        <f ca="true">+IF(OFFSET('Sanitation Data'!$G$30,0,10*ROW('Sanitation Data'!G141))="","",OFFSET('Sanitation Data'!$G$30,0,10*ROW('Sanitation Data'!G141)))</f>
        <v/>
      </c>
      <c r="DC147" s="279" t="str">
        <f ca="true">+IF(OFFSET('Sanitation Data'!$G$31,0,10*ROW('Sanitation Data'!G141))="","",OFFSET('Sanitation Data'!$G$31,0,10*ROW('Sanitation Data'!G141)))</f>
        <v/>
      </c>
      <c r="DD147" s="279" t="str">
        <f ca="true">+IF(OFFSET('Sanitation Data'!$G$32,0,10*ROW('Sanitation Data'!G141))="","",OFFSET('Sanitation Data'!$G$32,0,10*ROW('Sanitation Data'!G141)))</f>
        <v/>
      </c>
      <c r="DE147" s="279" t="str">
        <f ca="true">+IF(OFFSET('Sanitation Data'!$H$28,0,10*ROW('Sanitation Data'!H141))="","",OFFSET('Sanitation Data'!$H$28,0,10*ROW('Sanitation Data'!H141)))</f>
        <v/>
      </c>
      <c r="DF147" s="279" t="str">
        <f ca="true">+IF(OFFSET('Sanitation Data'!$H$29,0,10*ROW('Sanitation Data'!H141))="","",OFFSET('Sanitation Data'!$H$29,0,10*ROW('Sanitation Data'!H141)))</f>
        <v/>
      </c>
      <c r="DG147" s="279" t="str">
        <f ca="true">+IF(OFFSET('Sanitation Data'!$H$30,0,10*ROW('Sanitation Data'!H141))="","",OFFSET('Sanitation Data'!$H$30,0,10*ROW('Sanitation Data'!H141)))</f>
        <v/>
      </c>
      <c r="DH147" s="279" t="str">
        <f ca="true">+IF(OFFSET('Sanitation Data'!$H$31,0,10*ROW('Sanitation Data'!H141))="","",OFFSET('Sanitation Data'!$H$31,0,10*ROW('Sanitation Data'!H141)))</f>
        <v/>
      </c>
      <c r="DI147" s="279" t="str">
        <f ca="true">+IF(OFFSET('Sanitation Data'!$H$32,0,10*ROW('Sanitation Data'!H141))="","",OFFSET('Sanitation Data'!$H$32,0,10*ROW('Sanitation Data'!H141)))</f>
        <v/>
      </c>
      <c r="DJ147" s="279" t="str">
        <f ca="true">+IF(OFFSET('Sanitation Data'!$I$28,0,10*ROW('Sanitation Data'!I141))="","",OFFSET('Sanitation Data'!$I$28,0,10*ROW('Sanitation Data'!I141)))</f>
        <v/>
      </c>
      <c r="DK147" s="279" t="str">
        <f ca="true">+IF(OFFSET('Sanitation Data'!$I$29,0,10*ROW('Sanitation Data'!I141))="","",OFFSET('Sanitation Data'!$I$29,0,10*ROW('Sanitation Data'!I141)))</f>
        <v/>
      </c>
      <c r="DL147" s="279" t="str">
        <f ca="true">+IF(OFFSET('Sanitation Data'!$I$30,0,10*ROW('Sanitation Data'!I141))="","",OFFSET('Sanitation Data'!$I$30,0,10*ROW('Sanitation Data'!I141)))</f>
        <v/>
      </c>
      <c r="DM147" s="279" t="str">
        <f ca="true">+IF(OFFSET('Sanitation Data'!$I$31,0,10*ROW('Sanitation Data'!I141))="","",OFFSET('Sanitation Data'!$I$31,0,10*ROW('Sanitation Data'!I141)))</f>
        <v/>
      </c>
      <c r="DN147" s="279" t="str">
        <f ca="true">+IF(OFFSET('Sanitation Data'!$I$32,0,10*ROW('Sanitation Data'!I141))="","",OFFSET('Sanitation Data'!$I$32,0,10*ROW('Sanitation Data'!I141)))</f>
        <v/>
      </c>
      <c r="DO147" s="279" t="str">
        <f ca="true">+IF(OFFSET('Hygiene Data'!$D$11,0,10*ROW('Hygiene Data'!D141))="","",OFFSET('Hygiene Data'!$D$11,0,10*ROW('Hygiene Data'!D141)))</f>
        <v/>
      </c>
      <c r="DP147" s="279" t="str">
        <f ca="true">+IF(OFFSET('Hygiene Data'!$D$12,0,10*ROW('Hygiene Data'!D141))="","",OFFSET('Hygiene Data'!$D$12,0,10*ROW('Hygiene Data'!D141)))</f>
        <v/>
      </c>
      <c r="DQ147" s="279" t="str">
        <f ca="true">+IF(OFFSET('Hygiene Data'!$D$13,0,10*ROW('Hygiene Data'!D141))="","",OFFSET('Hygiene Data'!$D$13,0,10*ROW('Hygiene Data'!D141)))</f>
        <v/>
      </c>
      <c r="DR147" s="279" t="str">
        <f ca="true">+IF(OFFSET('Hygiene Data'!$E$11,0,10*ROW('Hygiene Data'!E141))="","",OFFSET('Hygiene Data'!$E$11,0,10*ROW('Hygiene Data'!E141)))</f>
        <v/>
      </c>
      <c r="DS147" s="279" t="str">
        <f ca="true">+IF(OFFSET('Hygiene Data'!$E$12,0,10*ROW('Hygiene Data'!E141))="","",OFFSET('Hygiene Data'!$E$12,0,10*ROW('Hygiene Data'!E141)))</f>
        <v/>
      </c>
      <c r="DT147" s="279" t="str">
        <f ca="true">+IF(OFFSET('Hygiene Data'!$E$13,0,10*ROW('Hygiene Data'!E141))="","",OFFSET('Hygiene Data'!$E$13,0,10*ROW('Hygiene Data'!E141)))</f>
        <v/>
      </c>
      <c r="DU147" s="279" t="str">
        <f ca="true">+IF(OFFSET('Hygiene Data'!$F$11,0,10*ROW('Hygiene Data'!F141))="","",OFFSET('Hygiene Data'!$F$11,0,10*ROW('Hygiene Data'!F141)))</f>
        <v/>
      </c>
      <c r="DV147" s="279" t="str">
        <f ca="true">+IF(OFFSET('Hygiene Data'!$F$12,0,10*ROW('Hygiene Data'!F141))="","",OFFSET('Hygiene Data'!$F$12,0,10*ROW('Hygiene Data'!F141)))</f>
        <v/>
      </c>
      <c r="DW147" s="279" t="str">
        <f ca="true">+IF(OFFSET('Hygiene Data'!$F$13,0,10*ROW('Hygiene Data'!F141))="","",OFFSET('Hygiene Data'!$F$13,0,10*ROW('Hygiene Data'!F141)))</f>
        <v/>
      </c>
      <c r="DX147" s="279" t="str">
        <f ca="true">+IF(OFFSET('Hygiene Data'!$G$11,0,10*ROW('Hygiene Data'!G141))="","",OFFSET('Hygiene Data'!$G$11,0,10*ROW('Hygiene Data'!G141)))</f>
        <v/>
      </c>
      <c r="DY147" s="279" t="str">
        <f ca="true">+IF(OFFSET('Hygiene Data'!$G$12,0,10*ROW('Hygiene Data'!G141))="","",OFFSET('Hygiene Data'!$G$12,0,10*ROW('Hygiene Data'!G141)))</f>
        <v/>
      </c>
      <c r="DZ147" s="279" t="str">
        <f ca="true">+IF(OFFSET('Hygiene Data'!$G$13,0,10*ROW('Hygiene Data'!G141))="","",OFFSET('Hygiene Data'!$G$13,0,10*ROW('Hygiene Data'!G141)))</f>
        <v/>
      </c>
      <c r="EA147" s="279" t="str">
        <f ca="true">+IF(OFFSET('Hygiene Data'!$H$11,0,10*ROW('Hygiene Data'!H141))="","",OFFSET('Hygiene Data'!$H$11,0,10*ROW('Hygiene Data'!H141)))</f>
        <v/>
      </c>
      <c r="EB147" s="279" t="str">
        <f ca="true">+IF(OFFSET('Hygiene Data'!$H$12,0,10*ROW('Hygiene Data'!H141))="","",OFFSET('Hygiene Data'!$H$12,0,10*ROW('Hygiene Data'!H141)))</f>
        <v/>
      </c>
      <c r="EC147" s="279" t="str">
        <f ca="true">+IF(OFFSET('Hygiene Data'!$H$13,0,10*ROW('Hygiene Data'!H141))="","",OFFSET('Hygiene Data'!$H$13,0,10*ROW('Hygiene Data'!H141)))</f>
        <v/>
      </c>
      <c r="ED147" s="279" t="str">
        <f ca="true">+IF(OFFSET('Hygiene Data'!$I$11,0,10*ROW('Hygiene Data'!I141))="","",OFFSET('Hygiene Data'!$I$11,0,10*ROW('Hygiene Data'!I141)))</f>
        <v/>
      </c>
      <c r="EE147" s="279" t="str">
        <f ca="true">+IF(OFFSET('Hygiene Data'!$I$12,0,10*ROW('Hygiene Data'!I141))="","",OFFSET('Hygiene Data'!$I$12,0,10*ROW('Hygiene Data'!I141)))</f>
        <v/>
      </c>
      <c r="EF147" s="27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9"/>
      <c r="BS148" s="279" t="str">
        <f ca="true">+IF(OFFSET('Water Data'!$D$27,0,10*ROW('Water Data'!D142))="","",OFFSET('Water Data'!$D$27,0,10*ROW('Water Data'!D142)))</f>
        <v/>
      </c>
      <c r="BT148" s="279" t="str">
        <f ca="true">+IF(OFFSET('Water Data'!$D$28,0,10*ROW('Water Data'!D142))="","",OFFSET('Water Data'!$D$28,0,10*ROW('Water Data'!D142)))</f>
        <v/>
      </c>
      <c r="BU148" s="279" t="str">
        <f ca="true">+IF(OFFSET('Water Data'!$D$29,0,10*ROW('Water Data'!D142))="","",OFFSET('Water Data'!$D$29,0,10*ROW('Water Data'!D142)))</f>
        <v/>
      </c>
      <c r="BV148" s="279" t="str">
        <f ca="true">+IF(OFFSET('Water Data'!$E$27,0,10*ROW('Water Data'!E142))="","",OFFSET('Water Data'!$E$27,0,10*ROW('Water Data'!E142)))</f>
        <v/>
      </c>
      <c r="BW148" s="279" t="str">
        <f ca="true">+IF(OFFSET('Water Data'!$E$28,0,10*ROW('Water Data'!E142))="","",OFFSET('Water Data'!$E$28,0,10*ROW('Water Data'!E142)))</f>
        <v/>
      </c>
      <c r="BX148" s="279" t="str">
        <f ca="true">+IF(OFFSET('Water Data'!$E$29,0,10*ROW('Water Data'!E142))="","",OFFSET('Water Data'!$E$29,0,10*ROW('Water Data'!E142)))</f>
        <v/>
      </c>
      <c r="BY148" s="279" t="str">
        <f ca="true">+IF(OFFSET('Water Data'!$F$27,0,10*ROW('Water Data'!F142))="","",OFFSET('Water Data'!$F$27,0,10*ROW('Water Data'!F142)))</f>
        <v/>
      </c>
      <c r="BZ148" s="279" t="str">
        <f ca="true">+IF(OFFSET('Water Data'!$F$28,0,10*ROW('Water Data'!F142))="","",OFFSET('Water Data'!$F$28,0,10*ROW('Water Data'!F142)))</f>
        <v/>
      </c>
      <c r="CA148" s="279" t="str">
        <f ca="true">+IF(OFFSET('Water Data'!$F$29,0,10*ROW('Water Data'!F142))="","",OFFSET('Water Data'!$F$29,0,10*ROW('Water Data'!F142)))</f>
        <v/>
      </c>
      <c r="CB148" s="279" t="str">
        <f ca="true">+IF(OFFSET('Water Data'!$G$27,0,10*ROW('Water Data'!G142))="","",OFFSET('Water Data'!$G$27,0,10*ROW('Water Data'!G142)))</f>
        <v/>
      </c>
      <c r="CC148" s="279" t="str">
        <f ca="true">+IF(OFFSET('Water Data'!$G$28,0,10*ROW('Water Data'!G142))="","",OFFSET('Water Data'!$G$28,0,10*ROW('Water Data'!G142)))</f>
        <v/>
      </c>
      <c r="CD148" s="279" t="str">
        <f ca="true">+IF(OFFSET('Water Data'!$G$29,0,10*ROW('Water Data'!G142))="","",OFFSET('Water Data'!$G$29,0,10*ROW('Water Data'!G142)))</f>
        <v/>
      </c>
      <c r="CE148" s="279" t="str">
        <f ca="true">+IF(OFFSET('Water Data'!$H$27,0,10*ROW('Water Data'!H142))="","",OFFSET('Water Data'!$H$27,0,10*ROW('Water Data'!H142)))</f>
        <v/>
      </c>
      <c r="CF148" s="279" t="str">
        <f ca="true">+IF(OFFSET('Water Data'!$H$28,0,10*ROW('Water Data'!H142))="","",OFFSET('Water Data'!$H$28,0,10*ROW('Water Data'!H142)))</f>
        <v/>
      </c>
      <c r="CG148" s="279" t="str">
        <f ca="true">+IF(OFFSET('Water Data'!$H$29,0,10*ROW('Water Data'!H142))="","",OFFSET('Water Data'!$H$29,0,10*ROW('Water Data'!H142)))</f>
        <v/>
      </c>
      <c r="CH148" s="279" t="str">
        <f ca="true">+IF(OFFSET('Water Data'!$I$27,0,10*ROW('Water Data'!I142))="","",OFFSET('Water Data'!$I$27,0,10*ROW('Water Data'!I142)))</f>
        <v/>
      </c>
      <c r="CI148" s="279" t="str">
        <f ca="true">+IF(OFFSET('Water Data'!$I$28,0,10*ROW('Water Data'!I142))="","",OFFSET('Water Data'!$I$28,0,10*ROW('Water Data'!I142)))</f>
        <v/>
      </c>
      <c r="CJ148" s="279" t="str">
        <f ca="true">+IF(OFFSET('Water Data'!$I$29,0,10*ROW('Water Data'!I142))="","",OFFSET('Water Data'!$I$29,0,10*ROW('Water Data'!I142)))</f>
        <v/>
      </c>
      <c r="CK148" s="279" t="str">
        <f ca="true">+IF(OFFSET('Sanitation Data'!$D$28,0,10*ROW('Sanitation Data'!D142))="","",OFFSET('Sanitation Data'!$D$28,0,10*ROW('Sanitation Data'!D142)))</f>
        <v/>
      </c>
      <c r="CL148" s="279" t="str">
        <f ca="true">+IF(OFFSET('Sanitation Data'!$D$29,0,10*ROW('Sanitation Data'!D142))="","",OFFSET('Sanitation Data'!$D$29,0,10*ROW('Sanitation Data'!D142)))</f>
        <v/>
      </c>
      <c r="CM148" s="279" t="str">
        <f ca="true">+IF(OFFSET('Sanitation Data'!$D$30,0,10*ROW('Sanitation Data'!D142))="","",OFFSET('Sanitation Data'!$D$30,0,10*ROW('Sanitation Data'!D142)))</f>
        <v/>
      </c>
      <c r="CN148" s="279" t="str">
        <f ca="true">+IF(OFFSET('Sanitation Data'!$D$31,0,10*ROW('Sanitation Data'!D142))="","",OFFSET('Sanitation Data'!$D$31,0,10*ROW('Sanitation Data'!D142)))</f>
        <v/>
      </c>
      <c r="CO148" s="279" t="str">
        <f ca="true">+IF(OFFSET('Sanitation Data'!$D$32,0,10*ROW('Sanitation Data'!D142))="","",OFFSET('Sanitation Data'!$D$32,0,10*ROW('Sanitation Data'!D142)))</f>
        <v/>
      </c>
      <c r="CP148" s="279" t="str">
        <f ca="true">+IF(OFFSET('Sanitation Data'!$E$28,0,10*ROW('Sanitation Data'!E142))="","",OFFSET('Sanitation Data'!$E$28,0,10*ROW('Sanitation Data'!E142)))</f>
        <v/>
      </c>
      <c r="CQ148" s="279" t="str">
        <f ca="true">+IF(OFFSET('Sanitation Data'!$E$29,0,10*ROW('Sanitation Data'!E142))="","",OFFSET('Sanitation Data'!$E$29,0,10*ROW('Sanitation Data'!E142)))</f>
        <v/>
      </c>
      <c r="CR148" s="279" t="str">
        <f ca="true">+IF(OFFSET('Sanitation Data'!$E$30,0,10*ROW('Sanitation Data'!E142))="","",OFFSET('Sanitation Data'!$E$30,0,10*ROW('Sanitation Data'!E142)))</f>
        <v/>
      </c>
      <c r="CS148" s="279" t="str">
        <f ca="true">+IF(OFFSET('Sanitation Data'!$E$31,0,10*ROW('Sanitation Data'!E142))="","",OFFSET('Sanitation Data'!$E$31,0,10*ROW('Sanitation Data'!E142)))</f>
        <v/>
      </c>
      <c r="CT148" s="279" t="str">
        <f ca="true">+IF(OFFSET('Sanitation Data'!$E$32,0,10*ROW('Sanitation Data'!E142))="","",OFFSET('Sanitation Data'!$E$32,0,10*ROW('Sanitation Data'!E142)))</f>
        <v/>
      </c>
      <c r="CU148" s="279" t="str">
        <f ca="true">+IF(OFFSET('Sanitation Data'!$F$28,0,10*ROW('Sanitation Data'!F142))="","",OFFSET('Sanitation Data'!$F$28,0,10*ROW('Sanitation Data'!F142)))</f>
        <v/>
      </c>
      <c r="CV148" s="279" t="str">
        <f ca="true">+IF(OFFSET('Sanitation Data'!$F$29,0,10*ROW('Sanitation Data'!F142))="","",OFFSET('Sanitation Data'!$F$29,0,10*ROW('Sanitation Data'!F142)))</f>
        <v/>
      </c>
      <c r="CW148" s="279" t="str">
        <f ca="true">+IF(OFFSET('Sanitation Data'!$F$30,0,10*ROW('Sanitation Data'!F142))="","",OFFSET('Sanitation Data'!$F$30,0,10*ROW('Sanitation Data'!F142)))</f>
        <v/>
      </c>
      <c r="CX148" s="279" t="str">
        <f ca="true">+IF(OFFSET('Sanitation Data'!$F$31,0,10*ROW('Sanitation Data'!F142))="","",OFFSET('Sanitation Data'!$F$31,0,10*ROW('Sanitation Data'!F142)))</f>
        <v/>
      </c>
      <c r="CY148" s="279" t="str">
        <f ca="true">+IF(OFFSET('Sanitation Data'!$F$32,0,10*ROW('Sanitation Data'!F142))="","",OFFSET('Sanitation Data'!$F$32,0,10*ROW('Sanitation Data'!F142)))</f>
        <v/>
      </c>
      <c r="CZ148" s="279" t="str">
        <f ca="true">+IF(OFFSET('Sanitation Data'!$G$28,0,10*ROW('Sanitation Data'!G142))="","",OFFSET('Sanitation Data'!$G$28,0,10*ROW('Sanitation Data'!G142)))</f>
        <v/>
      </c>
      <c r="DA148" s="279" t="str">
        <f ca="true">+IF(OFFSET('Sanitation Data'!$G$29,0,10*ROW('Sanitation Data'!G142))="","",OFFSET('Sanitation Data'!$G$29,0,10*ROW('Sanitation Data'!G142)))</f>
        <v/>
      </c>
      <c r="DB148" s="279" t="str">
        <f ca="true">+IF(OFFSET('Sanitation Data'!$G$30,0,10*ROW('Sanitation Data'!G142))="","",OFFSET('Sanitation Data'!$G$30,0,10*ROW('Sanitation Data'!G142)))</f>
        <v/>
      </c>
      <c r="DC148" s="279" t="str">
        <f ca="true">+IF(OFFSET('Sanitation Data'!$G$31,0,10*ROW('Sanitation Data'!G142))="","",OFFSET('Sanitation Data'!$G$31,0,10*ROW('Sanitation Data'!G142)))</f>
        <v/>
      </c>
      <c r="DD148" s="279" t="str">
        <f ca="true">+IF(OFFSET('Sanitation Data'!$G$32,0,10*ROW('Sanitation Data'!G142))="","",OFFSET('Sanitation Data'!$G$32,0,10*ROW('Sanitation Data'!G142)))</f>
        <v/>
      </c>
      <c r="DE148" s="279" t="str">
        <f ca="true">+IF(OFFSET('Sanitation Data'!$H$28,0,10*ROW('Sanitation Data'!H142))="","",OFFSET('Sanitation Data'!$H$28,0,10*ROW('Sanitation Data'!H142)))</f>
        <v/>
      </c>
      <c r="DF148" s="279" t="str">
        <f ca="true">+IF(OFFSET('Sanitation Data'!$H$29,0,10*ROW('Sanitation Data'!H142))="","",OFFSET('Sanitation Data'!$H$29,0,10*ROW('Sanitation Data'!H142)))</f>
        <v/>
      </c>
      <c r="DG148" s="279" t="str">
        <f ca="true">+IF(OFFSET('Sanitation Data'!$H$30,0,10*ROW('Sanitation Data'!H142))="","",OFFSET('Sanitation Data'!$H$30,0,10*ROW('Sanitation Data'!H142)))</f>
        <v/>
      </c>
      <c r="DH148" s="279" t="str">
        <f ca="true">+IF(OFFSET('Sanitation Data'!$H$31,0,10*ROW('Sanitation Data'!H142))="","",OFFSET('Sanitation Data'!$H$31,0,10*ROW('Sanitation Data'!H142)))</f>
        <v/>
      </c>
      <c r="DI148" s="279" t="str">
        <f ca="true">+IF(OFFSET('Sanitation Data'!$H$32,0,10*ROW('Sanitation Data'!H142))="","",OFFSET('Sanitation Data'!$H$32,0,10*ROW('Sanitation Data'!H142)))</f>
        <v/>
      </c>
      <c r="DJ148" s="279" t="str">
        <f ca="true">+IF(OFFSET('Sanitation Data'!$I$28,0,10*ROW('Sanitation Data'!I142))="","",OFFSET('Sanitation Data'!$I$28,0,10*ROW('Sanitation Data'!I142)))</f>
        <v/>
      </c>
      <c r="DK148" s="279" t="str">
        <f ca="true">+IF(OFFSET('Sanitation Data'!$I$29,0,10*ROW('Sanitation Data'!I142))="","",OFFSET('Sanitation Data'!$I$29,0,10*ROW('Sanitation Data'!I142)))</f>
        <v/>
      </c>
      <c r="DL148" s="279" t="str">
        <f ca="true">+IF(OFFSET('Sanitation Data'!$I$30,0,10*ROW('Sanitation Data'!I142))="","",OFFSET('Sanitation Data'!$I$30,0,10*ROW('Sanitation Data'!I142)))</f>
        <v/>
      </c>
      <c r="DM148" s="279" t="str">
        <f ca="true">+IF(OFFSET('Sanitation Data'!$I$31,0,10*ROW('Sanitation Data'!I142))="","",OFFSET('Sanitation Data'!$I$31,0,10*ROW('Sanitation Data'!I142)))</f>
        <v/>
      </c>
      <c r="DN148" s="279" t="str">
        <f ca="true">+IF(OFFSET('Sanitation Data'!$I$32,0,10*ROW('Sanitation Data'!I142))="","",OFFSET('Sanitation Data'!$I$32,0,10*ROW('Sanitation Data'!I142)))</f>
        <v/>
      </c>
      <c r="DO148" s="279" t="str">
        <f ca="true">+IF(OFFSET('Hygiene Data'!$D$11,0,10*ROW('Hygiene Data'!D142))="","",OFFSET('Hygiene Data'!$D$11,0,10*ROW('Hygiene Data'!D142)))</f>
        <v/>
      </c>
      <c r="DP148" s="279" t="str">
        <f ca="true">+IF(OFFSET('Hygiene Data'!$D$12,0,10*ROW('Hygiene Data'!D142))="","",OFFSET('Hygiene Data'!$D$12,0,10*ROW('Hygiene Data'!D142)))</f>
        <v/>
      </c>
      <c r="DQ148" s="279" t="str">
        <f ca="true">+IF(OFFSET('Hygiene Data'!$D$13,0,10*ROW('Hygiene Data'!D142))="","",OFFSET('Hygiene Data'!$D$13,0,10*ROW('Hygiene Data'!D142)))</f>
        <v/>
      </c>
      <c r="DR148" s="279" t="str">
        <f ca="true">+IF(OFFSET('Hygiene Data'!$E$11,0,10*ROW('Hygiene Data'!E142))="","",OFFSET('Hygiene Data'!$E$11,0,10*ROW('Hygiene Data'!E142)))</f>
        <v/>
      </c>
      <c r="DS148" s="279" t="str">
        <f ca="true">+IF(OFFSET('Hygiene Data'!$E$12,0,10*ROW('Hygiene Data'!E142))="","",OFFSET('Hygiene Data'!$E$12,0,10*ROW('Hygiene Data'!E142)))</f>
        <v/>
      </c>
      <c r="DT148" s="279" t="str">
        <f ca="true">+IF(OFFSET('Hygiene Data'!$E$13,0,10*ROW('Hygiene Data'!E142))="","",OFFSET('Hygiene Data'!$E$13,0,10*ROW('Hygiene Data'!E142)))</f>
        <v/>
      </c>
      <c r="DU148" s="279" t="str">
        <f ca="true">+IF(OFFSET('Hygiene Data'!$F$11,0,10*ROW('Hygiene Data'!F142))="","",OFFSET('Hygiene Data'!$F$11,0,10*ROW('Hygiene Data'!F142)))</f>
        <v/>
      </c>
      <c r="DV148" s="279" t="str">
        <f ca="true">+IF(OFFSET('Hygiene Data'!$F$12,0,10*ROW('Hygiene Data'!F142))="","",OFFSET('Hygiene Data'!$F$12,0,10*ROW('Hygiene Data'!F142)))</f>
        <v/>
      </c>
      <c r="DW148" s="279" t="str">
        <f ca="true">+IF(OFFSET('Hygiene Data'!$F$13,0,10*ROW('Hygiene Data'!F142))="","",OFFSET('Hygiene Data'!$F$13,0,10*ROW('Hygiene Data'!F142)))</f>
        <v/>
      </c>
      <c r="DX148" s="279" t="str">
        <f ca="true">+IF(OFFSET('Hygiene Data'!$G$11,0,10*ROW('Hygiene Data'!G142))="","",OFFSET('Hygiene Data'!$G$11,0,10*ROW('Hygiene Data'!G142)))</f>
        <v/>
      </c>
      <c r="DY148" s="279" t="str">
        <f ca="true">+IF(OFFSET('Hygiene Data'!$G$12,0,10*ROW('Hygiene Data'!G142))="","",OFFSET('Hygiene Data'!$G$12,0,10*ROW('Hygiene Data'!G142)))</f>
        <v/>
      </c>
      <c r="DZ148" s="279" t="str">
        <f ca="true">+IF(OFFSET('Hygiene Data'!$G$13,0,10*ROW('Hygiene Data'!G142))="","",OFFSET('Hygiene Data'!$G$13,0,10*ROW('Hygiene Data'!G142)))</f>
        <v/>
      </c>
      <c r="EA148" s="279" t="str">
        <f ca="true">+IF(OFFSET('Hygiene Data'!$H$11,0,10*ROW('Hygiene Data'!H142))="","",OFFSET('Hygiene Data'!$H$11,0,10*ROW('Hygiene Data'!H142)))</f>
        <v/>
      </c>
      <c r="EB148" s="279" t="str">
        <f ca="true">+IF(OFFSET('Hygiene Data'!$H$12,0,10*ROW('Hygiene Data'!H142))="","",OFFSET('Hygiene Data'!$H$12,0,10*ROW('Hygiene Data'!H142)))</f>
        <v/>
      </c>
      <c r="EC148" s="279" t="str">
        <f ca="true">+IF(OFFSET('Hygiene Data'!$H$13,0,10*ROW('Hygiene Data'!H142))="","",OFFSET('Hygiene Data'!$H$13,0,10*ROW('Hygiene Data'!H142)))</f>
        <v/>
      </c>
      <c r="ED148" s="279" t="str">
        <f ca="true">+IF(OFFSET('Hygiene Data'!$I$11,0,10*ROW('Hygiene Data'!I142))="","",OFFSET('Hygiene Data'!$I$11,0,10*ROW('Hygiene Data'!I142)))</f>
        <v/>
      </c>
      <c r="EE148" s="279" t="str">
        <f ca="true">+IF(OFFSET('Hygiene Data'!$I$12,0,10*ROW('Hygiene Data'!I142))="","",OFFSET('Hygiene Data'!$I$12,0,10*ROW('Hygiene Data'!I142)))</f>
        <v/>
      </c>
      <c r="EF148" s="27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9"/>
      <c r="BS149" s="279" t="str">
        <f ca="true">+IF(OFFSET('Water Data'!$D$27,0,10*ROW('Water Data'!D143))="","",OFFSET('Water Data'!$D$27,0,10*ROW('Water Data'!D143)))</f>
        <v/>
      </c>
      <c r="BT149" s="279" t="str">
        <f ca="true">+IF(OFFSET('Water Data'!$D$28,0,10*ROW('Water Data'!D143))="","",OFFSET('Water Data'!$D$28,0,10*ROW('Water Data'!D143)))</f>
        <v/>
      </c>
      <c r="BU149" s="279" t="str">
        <f ca="true">+IF(OFFSET('Water Data'!$D$29,0,10*ROW('Water Data'!D143))="","",OFFSET('Water Data'!$D$29,0,10*ROW('Water Data'!D143)))</f>
        <v/>
      </c>
      <c r="BV149" s="279" t="str">
        <f ca="true">+IF(OFFSET('Water Data'!$E$27,0,10*ROW('Water Data'!E143))="","",OFFSET('Water Data'!$E$27,0,10*ROW('Water Data'!E143)))</f>
        <v/>
      </c>
      <c r="BW149" s="279" t="str">
        <f ca="true">+IF(OFFSET('Water Data'!$E$28,0,10*ROW('Water Data'!E143))="","",OFFSET('Water Data'!$E$28,0,10*ROW('Water Data'!E143)))</f>
        <v/>
      </c>
      <c r="BX149" s="279" t="str">
        <f ca="true">+IF(OFFSET('Water Data'!$E$29,0,10*ROW('Water Data'!E143))="","",OFFSET('Water Data'!$E$29,0,10*ROW('Water Data'!E143)))</f>
        <v/>
      </c>
      <c r="BY149" s="279" t="str">
        <f ca="true">+IF(OFFSET('Water Data'!$F$27,0,10*ROW('Water Data'!F143))="","",OFFSET('Water Data'!$F$27,0,10*ROW('Water Data'!F143)))</f>
        <v/>
      </c>
      <c r="BZ149" s="279" t="str">
        <f ca="true">+IF(OFFSET('Water Data'!$F$28,0,10*ROW('Water Data'!F143))="","",OFFSET('Water Data'!$F$28,0,10*ROW('Water Data'!F143)))</f>
        <v/>
      </c>
      <c r="CA149" s="279" t="str">
        <f ca="true">+IF(OFFSET('Water Data'!$F$29,0,10*ROW('Water Data'!F143))="","",OFFSET('Water Data'!$F$29,0,10*ROW('Water Data'!F143)))</f>
        <v/>
      </c>
      <c r="CB149" s="279" t="str">
        <f ca="true">+IF(OFFSET('Water Data'!$G$27,0,10*ROW('Water Data'!G143))="","",OFFSET('Water Data'!$G$27,0,10*ROW('Water Data'!G143)))</f>
        <v/>
      </c>
      <c r="CC149" s="279" t="str">
        <f ca="true">+IF(OFFSET('Water Data'!$G$28,0,10*ROW('Water Data'!G143))="","",OFFSET('Water Data'!$G$28,0,10*ROW('Water Data'!G143)))</f>
        <v/>
      </c>
      <c r="CD149" s="279" t="str">
        <f ca="true">+IF(OFFSET('Water Data'!$G$29,0,10*ROW('Water Data'!G143))="","",OFFSET('Water Data'!$G$29,0,10*ROW('Water Data'!G143)))</f>
        <v/>
      </c>
      <c r="CE149" s="279" t="str">
        <f ca="true">+IF(OFFSET('Water Data'!$H$27,0,10*ROW('Water Data'!H143))="","",OFFSET('Water Data'!$H$27,0,10*ROW('Water Data'!H143)))</f>
        <v/>
      </c>
      <c r="CF149" s="279" t="str">
        <f ca="true">+IF(OFFSET('Water Data'!$H$28,0,10*ROW('Water Data'!H143))="","",OFFSET('Water Data'!$H$28,0,10*ROW('Water Data'!H143)))</f>
        <v/>
      </c>
      <c r="CG149" s="279" t="str">
        <f ca="true">+IF(OFFSET('Water Data'!$H$29,0,10*ROW('Water Data'!H143))="","",OFFSET('Water Data'!$H$29,0,10*ROW('Water Data'!H143)))</f>
        <v/>
      </c>
      <c r="CH149" s="279" t="str">
        <f ca="true">+IF(OFFSET('Water Data'!$I$27,0,10*ROW('Water Data'!I143))="","",OFFSET('Water Data'!$I$27,0,10*ROW('Water Data'!I143)))</f>
        <v/>
      </c>
      <c r="CI149" s="279" t="str">
        <f ca="true">+IF(OFFSET('Water Data'!$I$28,0,10*ROW('Water Data'!I143))="","",OFFSET('Water Data'!$I$28,0,10*ROW('Water Data'!I143)))</f>
        <v/>
      </c>
      <c r="CJ149" s="279" t="str">
        <f ca="true">+IF(OFFSET('Water Data'!$I$29,0,10*ROW('Water Data'!I143))="","",OFFSET('Water Data'!$I$29,0,10*ROW('Water Data'!I143)))</f>
        <v/>
      </c>
      <c r="CK149" s="279" t="str">
        <f ca="true">+IF(OFFSET('Sanitation Data'!$D$28,0,10*ROW('Sanitation Data'!D143))="","",OFFSET('Sanitation Data'!$D$28,0,10*ROW('Sanitation Data'!D143)))</f>
        <v/>
      </c>
      <c r="CL149" s="279" t="str">
        <f ca="true">+IF(OFFSET('Sanitation Data'!$D$29,0,10*ROW('Sanitation Data'!D143))="","",OFFSET('Sanitation Data'!$D$29,0,10*ROW('Sanitation Data'!D143)))</f>
        <v/>
      </c>
      <c r="CM149" s="279" t="str">
        <f ca="true">+IF(OFFSET('Sanitation Data'!$D$30,0,10*ROW('Sanitation Data'!D143))="","",OFFSET('Sanitation Data'!$D$30,0,10*ROW('Sanitation Data'!D143)))</f>
        <v/>
      </c>
      <c r="CN149" s="279" t="str">
        <f ca="true">+IF(OFFSET('Sanitation Data'!$D$31,0,10*ROW('Sanitation Data'!D143))="","",OFFSET('Sanitation Data'!$D$31,0,10*ROW('Sanitation Data'!D143)))</f>
        <v/>
      </c>
      <c r="CO149" s="279" t="str">
        <f ca="true">+IF(OFFSET('Sanitation Data'!$D$32,0,10*ROW('Sanitation Data'!D143))="","",OFFSET('Sanitation Data'!$D$32,0,10*ROW('Sanitation Data'!D143)))</f>
        <v/>
      </c>
      <c r="CP149" s="279" t="str">
        <f ca="true">+IF(OFFSET('Sanitation Data'!$E$28,0,10*ROW('Sanitation Data'!E143))="","",OFFSET('Sanitation Data'!$E$28,0,10*ROW('Sanitation Data'!E143)))</f>
        <v/>
      </c>
      <c r="CQ149" s="279" t="str">
        <f ca="true">+IF(OFFSET('Sanitation Data'!$E$29,0,10*ROW('Sanitation Data'!E143))="","",OFFSET('Sanitation Data'!$E$29,0,10*ROW('Sanitation Data'!E143)))</f>
        <v/>
      </c>
      <c r="CR149" s="279" t="str">
        <f ca="true">+IF(OFFSET('Sanitation Data'!$E$30,0,10*ROW('Sanitation Data'!E143))="","",OFFSET('Sanitation Data'!$E$30,0,10*ROW('Sanitation Data'!E143)))</f>
        <v/>
      </c>
      <c r="CS149" s="279" t="str">
        <f ca="true">+IF(OFFSET('Sanitation Data'!$E$31,0,10*ROW('Sanitation Data'!E143))="","",OFFSET('Sanitation Data'!$E$31,0,10*ROW('Sanitation Data'!E143)))</f>
        <v/>
      </c>
      <c r="CT149" s="279" t="str">
        <f ca="true">+IF(OFFSET('Sanitation Data'!$E$32,0,10*ROW('Sanitation Data'!E143))="","",OFFSET('Sanitation Data'!$E$32,0,10*ROW('Sanitation Data'!E143)))</f>
        <v/>
      </c>
      <c r="CU149" s="279" t="str">
        <f ca="true">+IF(OFFSET('Sanitation Data'!$F$28,0,10*ROW('Sanitation Data'!F143))="","",OFFSET('Sanitation Data'!$F$28,0,10*ROW('Sanitation Data'!F143)))</f>
        <v/>
      </c>
      <c r="CV149" s="279" t="str">
        <f ca="true">+IF(OFFSET('Sanitation Data'!$F$29,0,10*ROW('Sanitation Data'!F143))="","",OFFSET('Sanitation Data'!$F$29,0,10*ROW('Sanitation Data'!F143)))</f>
        <v/>
      </c>
      <c r="CW149" s="279" t="str">
        <f ca="true">+IF(OFFSET('Sanitation Data'!$F$30,0,10*ROW('Sanitation Data'!F143))="","",OFFSET('Sanitation Data'!$F$30,0,10*ROW('Sanitation Data'!F143)))</f>
        <v/>
      </c>
      <c r="CX149" s="279" t="str">
        <f ca="true">+IF(OFFSET('Sanitation Data'!$F$31,0,10*ROW('Sanitation Data'!F143))="","",OFFSET('Sanitation Data'!$F$31,0,10*ROW('Sanitation Data'!F143)))</f>
        <v/>
      </c>
      <c r="CY149" s="279" t="str">
        <f ca="true">+IF(OFFSET('Sanitation Data'!$F$32,0,10*ROW('Sanitation Data'!F143))="","",OFFSET('Sanitation Data'!$F$32,0,10*ROW('Sanitation Data'!F143)))</f>
        <v/>
      </c>
      <c r="CZ149" s="279" t="str">
        <f ca="true">+IF(OFFSET('Sanitation Data'!$G$28,0,10*ROW('Sanitation Data'!G143))="","",OFFSET('Sanitation Data'!$G$28,0,10*ROW('Sanitation Data'!G143)))</f>
        <v/>
      </c>
      <c r="DA149" s="279" t="str">
        <f ca="true">+IF(OFFSET('Sanitation Data'!$G$29,0,10*ROW('Sanitation Data'!G143))="","",OFFSET('Sanitation Data'!$G$29,0,10*ROW('Sanitation Data'!G143)))</f>
        <v/>
      </c>
      <c r="DB149" s="279" t="str">
        <f ca="true">+IF(OFFSET('Sanitation Data'!$G$30,0,10*ROW('Sanitation Data'!G143))="","",OFFSET('Sanitation Data'!$G$30,0,10*ROW('Sanitation Data'!G143)))</f>
        <v/>
      </c>
      <c r="DC149" s="279" t="str">
        <f ca="true">+IF(OFFSET('Sanitation Data'!$G$31,0,10*ROW('Sanitation Data'!G143))="","",OFFSET('Sanitation Data'!$G$31,0,10*ROW('Sanitation Data'!G143)))</f>
        <v/>
      </c>
      <c r="DD149" s="279" t="str">
        <f ca="true">+IF(OFFSET('Sanitation Data'!$G$32,0,10*ROW('Sanitation Data'!G143))="","",OFFSET('Sanitation Data'!$G$32,0,10*ROW('Sanitation Data'!G143)))</f>
        <v/>
      </c>
      <c r="DE149" s="279" t="str">
        <f ca="true">+IF(OFFSET('Sanitation Data'!$H$28,0,10*ROW('Sanitation Data'!H143))="","",OFFSET('Sanitation Data'!$H$28,0,10*ROW('Sanitation Data'!H143)))</f>
        <v/>
      </c>
      <c r="DF149" s="279" t="str">
        <f ca="true">+IF(OFFSET('Sanitation Data'!$H$29,0,10*ROW('Sanitation Data'!H143))="","",OFFSET('Sanitation Data'!$H$29,0,10*ROW('Sanitation Data'!H143)))</f>
        <v/>
      </c>
      <c r="DG149" s="279" t="str">
        <f ca="true">+IF(OFFSET('Sanitation Data'!$H$30,0,10*ROW('Sanitation Data'!H143))="","",OFFSET('Sanitation Data'!$H$30,0,10*ROW('Sanitation Data'!H143)))</f>
        <v/>
      </c>
      <c r="DH149" s="279" t="str">
        <f ca="true">+IF(OFFSET('Sanitation Data'!$H$31,0,10*ROW('Sanitation Data'!H143))="","",OFFSET('Sanitation Data'!$H$31,0,10*ROW('Sanitation Data'!H143)))</f>
        <v/>
      </c>
      <c r="DI149" s="279" t="str">
        <f ca="true">+IF(OFFSET('Sanitation Data'!$H$32,0,10*ROW('Sanitation Data'!H143))="","",OFFSET('Sanitation Data'!$H$32,0,10*ROW('Sanitation Data'!H143)))</f>
        <v/>
      </c>
      <c r="DJ149" s="279" t="str">
        <f ca="true">+IF(OFFSET('Sanitation Data'!$I$28,0,10*ROW('Sanitation Data'!I143))="","",OFFSET('Sanitation Data'!$I$28,0,10*ROW('Sanitation Data'!I143)))</f>
        <v/>
      </c>
      <c r="DK149" s="279" t="str">
        <f ca="true">+IF(OFFSET('Sanitation Data'!$I$29,0,10*ROW('Sanitation Data'!I143))="","",OFFSET('Sanitation Data'!$I$29,0,10*ROW('Sanitation Data'!I143)))</f>
        <v/>
      </c>
      <c r="DL149" s="279" t="str">
        <f ca="true">+IF(OFFSET('Sanitation Data'!$I$30,0,10*ROW('Sanitation Data'!I143))="","",OFFSET('Sanitation Data'!$I$30,0,10*ROW('Sanitation Data'!I143)))</f>
        <v/>
      </c>
      <c r="DM149" s="279" t="str">
        <f ca="true">+IF(OFFSET('Sanitation Data'!$I$31,0,10*ROW('Sanitation Data'!I143))="","",OFFSET('Sanitation Data'!$I$31,0,10*ROW('Sanitation Data'!I143)))</f>
        <v/>
      </c>
      <c r="DN149" s="279" t="str">
        <f ca="true">+IF(OFFSET('Sanitation Data'!$I$32,0,10*ROW('Sanitation Data'!I143))="","",OFFSET('Sanitation Data'!$I$32,0,10*ROW('Sanitation Data'!I143)))</f>
        <v/>
      </c>
      <c r="DO149" s="279" t="str">
        <f ca="true">+IF(OFFSET('Hygiene Data'!$D$11,0,10*ROW('Hygiene Data'!D143))="","",OFFSET('Hygiene Data'!$D$11,0,10*ROW('Hygiene Data'!D143)))</f>
        <v/>
      </c>
      <c r="DP149" s="279" t="str">
        <f ca="true">+IF(OFFSET('Hygiene Data'!$D$12,0,10*ROW('Hygiene Data'!D143))="","",OFFSET('Hygiene Data'!$D$12,0,10*ROW('Hygiene Data'!D143)))</f>
        <v/>
      </c>
      <c r="DQ149" s="279" t="str">
        <f ca="true">+IF(OFFSET('Hygiene Data'!$D$13,0,10*ROW('Hygiene Data'!D143))="","",OFFSET('Hygiene Data'!$D$13,0,10*ROW('Hygiene Data'!D143)))</f>
        <v/>
      </c>
      <c r="DR149" s="279" t="str">
        <f ca="true">+IF(OFFSET('Hygiene Data'!$E$11,0,10*ROW('Hygiene Data'!E143))="","",OFFSET('Hygiene Data'!$E$11,0,10*ROW('Hygiene Data'!E143)))</f>
        <v/>
      </c>
      <c r="DS149" s="279" t="str">
        <f ca="true">+IF(OFFSET('Hygiene Data'!$E$12,0,10*ROW('Hygiene Data'!E143))="","",OFFSET('Hygiene Data'!$E$12,0,10*ROW('Hygiene Data'!E143)))</f>
        <v/>
      </c>
      <c r="DT149" s="279" t="str">
        <f ca="true">+IF(OFFSET('Hygiene Data'!$E$13,0,10*ROW('Hygiene Data'!E143))="","",OFFSET('Hygiene Data'!$E$13,0,10*ROW('Hygiene Data'!E143)))</f>
        <v/>
      </c>
      <c r="DU149" s="279" t="str">
        <f ca="true">+IF(OFFSET('Hygiene Data'!$F$11,0,10*ROW('Hygiene Data'!F143))="","",OFFSET('Hygiene Data'!$F$11,0,10*ROW('Hygiene Data'!F143)))</f>
        <v/>
      </c>
      <c r="DV149" s="279" t="str">
        <f ca="true">+IF(OFFSET('Hygiene Data'!$F$12,0,10*ROW('Hygiene Data'!F143))="","",OFFSET('Hygiene Data'!$F$12,0,10*ROW('Hygiene Data'!F143)))</f>
        <v/>
      </c>
      <c r="DW149" s="279" t="str">
        <f ca="true">+IF(OFFSET('Hygiene Data'!$F$13,0,10*ROW('Hygiene Data'!F143))="","",OFFSET('Hygiene Data'!$F$13,0,10*ROW('Hygiene Data'!F143)))</f>
        <v/>
      </c>
      <c r="DX149" s="279" t="str">
        <f ca="true">+IF(OFFSET('Hygiene Data'!$G$11,0,10*ROW('Hygiene Data'!G143))="","",OFFSET('Hygiene Data'!$G$11,0,10*ROW('Hygiene Data'!G143)))</f>
        <v/>
      </c>
      <c r="DY149" s="279" t="str">
        <f ca="true">+IF(OFFSET('Hygiene Data'!$G$12,0,10*ROW('Hygiene Data'!G143))="","",OFFSET('Hygiene Data'!$G$12,0,10*ROW('Hygiene Data'!G143)))</f>
        <v/>
      </c>
      <c r="DZ149" s="279" t="str">
        <f ca="true">+IF(OFFSET('Hygiene Data'!$G$13,0,10*ROW('Hygiene Data'!G143))="","",OFFSET('Hygiene Data'!$G$13,0,10*ROW('Hygiene Data'!G143)))</f>
        <v/>
      </c>
      <c r="EA149" s="279" t="str">
        <f ca="true">+IF(OFFSET('Hygiene Data'!$H$11,0,10*ROW('Hygiene Data'!H143))="","",OFFSET('Hygiene Data'!$H$11,0,10*ROW('Hygiene Data'!H143)))</f>
        <v/>
      </c>
      <c r="EB149" s="279" t="str">
        <f ca="true">+IF(OFFSET('Hygiene Data'!$H$12,0,10*ROW('Hygiene Data'!H143))="","",OFFSET('Hygiene Data'!$H$12,0,10*ROW('Hygiene Data'!H143)))</f>
        <v/>
      </c>
      <c r="EC149" s="279" t="str">
        <f ca="true">+IF(OFFSET('Hygiene Data'!$H$13,0,10*ROW('Hygiene Data'!H143))="","",OFFSET('Hygiene Data'!$H$13,0,10*ROW('Hygiene Data'!H143)))</f>
        <v/>
      </c>
      <c r="ED149" s="279" t="str">
        <f ca="true">+IF(OFFSET('Hygiene Data'!$I$11,0,10*ROW('Hygiene Data'!I143))="","",OFFSET('Hygiene Data'!$I$11,0,10*ROW('Hygiene Data'!I143)))</f>
        <v/>
      </c>
      <c r="EE149" s="279" t="str">
        <f ca="true">+IF(OFFSET('Hygiene Data'!$I$12,0,10*ROW('Hygiene Data'!I143))="","",OFFSET('Hygiene Data'!$I$12,0,10*ROW('Hygiene Data'!I143)))</f>
        <v/>
      </c>
      <c r="EF149" s="27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9"/>
      <c r="BS150" s="279" t="str">
        <f ca="true">+IF(OFFSET('Water Data'!$D$27,0,10*ROW('Water Data'!D144))="","",OFFSET('Water Data'!$D$27,0,10*ROW('Water Data'!D144)))</f>
        <v/>
      </c>
      <c r="BT150" s="279" t="str">
        <f ca="true">+IF(OFFSET('Water Data'!$D$28,0,10*ROW('Water Data'!D144))="","",OFFSET('Water Data'!$D$28,0,10*ROW('Water Data'!D144)))</f>
        <v/>
      </c>
      <c r="BU150" s="279" t="str">
        <f ca="true">+IF(OFFSET('Water Data'!$D$29,0,10*ROW('Water Data'!D144))="","",OFFSET('Water Data'!$D$29,0,10*ROW('Water Data'!D144)))</f>
        <v/>
      </c>
      <c r="BV150" s="279" t="str">
        <f ca="true">+IF(OFFSET('Water Data'!$E$27,0,10*ROW('Water Data'!E144))="","",OFFSET('Water Data'!$E$27,0,10*ROW('Water Data'!E144)))</f>
        <v/>
      </c>
      <c r="BW150" s="279" t="str">
        <f ca="true">+IF(OFFSET('Water Data'!$E$28,0,10*ROW('Water Data'!E144))="","",OFFSET('Water Data'!$E$28,0,10*ROW('Water Data'!E144)))</f>
        <v/>
      </c>
      <c r="BX150" s="279" t="str">
        <f ca="true">+IF(OFFSET('Water Data'!$E$29,0,10*ROW('Water Data'!E144))="","",OFFSET('Water Data'!$E$29,0,10*ROW('Water Data'!E144)))</f>
        <v/>
      </c>
      <c r="BY150" s="279" t="str">
        <f ca="true">+IF(OFFSET('Water Data'!$F$27,0,10*ROW('Water Data'!F144))="","",OFFSET('Water Data'!$F$27,0,10*ROW('Water Data'!F144)))</f>
        <v/>
      </c>
      <c r="BZ150" s="279" t="str">
        <f ca="true">+IF(OFFSET('Water Data'!$F$28,0,10*ROW('Water Data'!F144))="","",OFFSET('Water Data'!$F$28,0,10*ROW('Water Data'!F144)))</f>
        <v/>
      </c>
      <c r="CA150" s="279" t="str">
        <f ca="true">+IF(OFFSET('Water Data'!$F$29,0,10*ROW('Water Data'!F144))="","",OFFSET('Water Data'!$F$29,0,10*ROW('Water Data'!F144)))</f>
        <v/>
      </c>
      <c r="CB150" s="279" t="str">
        <f ca="true">+IF(OFFSET('Water Data'!$G$27,0,10*ROW('Water Data'!G144))="","",OFFSET('Water Data'!$G$27,0,10*ROW('Water Data'!G144)))</f>
        <v/>
      </c>
      <c r="CC150" s="279" t="str">
        <f ca="true">+IF(OFFSET('Water Data'!$G$28,0,10*ROW('Water Data'!G144))="","",OFFSET('Water Data'!$G$28,0,10*ROW('Water Data'!G144)))</f>
        <v/>
      </c>
      <c r="CD150" s="279" t="str">
        <f ca="true">+IF(OFFSET('Water Data'!$G$29,0,10*ROW('Water Data'!G144))="","",OFFSET('Water Data'!$G$29,0,10*ROW('Water Data'!G144)))</f>
        <v/>
      </c>
      <c r="CE150" s="279" t="str">
        <f ca="true">+IF(OFFSET('Water Data'!$H$27,0,10*ROW('Water Data'!H144))="","",OFFSET('Water Data'!$H$27,0,10*ROW('Water Data'!H144)))</f>
        <v/>
      </c>
      <c r="CF150" s="279" t="str">
        <f ca="true">+IF(OFFSET('Water Data'!$H$28,0,10*ROW('Water Data'!H144))="","",OFFSET('Water Data'!$H$28,0,10*ROW('Water Data'!H144)))</f>
        <v/>
      </c>
      <c r="CG150" s="279" t="str">
        <f ca="true">+IF(OFFSET('Water Data'!$H$29,0,10*ROW('Water Data'!H144))="","",OFFSET('Water Data'!$H$29,0,10*ROW('Water Data'!H144)))</f>
        <v/>
      </c>
      <c r="CH150" s="279" t="str">
        <f ca="true">+IF(OFFSET('Water Data'!$I$27,0,10*ROW('Water Data'!I144))="","",OFFSET('Water Data'!$I$27,0,10*ROW('Water Data'!I144)))</f>
        <v/>
      </c>
      <c r="CI150" s="279" t="str">
        <f ca="true">+IF(OFFSET('Water Data'!$I$28,0,10*ROW('Water Data'!I144))="","",OFFSET('Water Data'!$I$28,0,10*ROW('Water Data'!I144)))</f>
        <v/>
      </c>
      <c r="CJ150" s="279" t="str">
        <f ca="true">+IF(OFFSET('Water Data'!$I$29,0,10*ROW('Water Data'!I144))="","",OFFSET('Water Data'!$I$29,0,10*ROW('Water Data'!I144)))</f>
        <v/>
      </c>
      <c r="CK150" s="279" t="str">
        <f ca="true">+IF(OFFSET('Sanitation Data'!$D$28,0,10*ROW('Sanitation Data'!D144))="","",OFFSET('Sanitation Data'!$D$28,0,10*ROW('Sanitation Data'!D144)))</f>
        <v/>
      </c>
      <c r="CL150" s="279" t="str">
        <f ca="true">+IF(OFFSET('Sanitation Data'!$D$29,0,10*ROW('Sanitation Data'!D144))="","",OFFSET('Sanitation Data'!$D$29,0,10*ROW('Sanitation Data'!D144)))</f>
        <v/>
      </c>
      <c r="CM150" s="279" t="str">
        <f ca="true">+IF(OFFSET('Sanitation Data'!$D$30,0,10*ROW('Sanitation Data'!D144))="","",OFFSET('Sanitation Data'!$D$30,0,10*ROW('Sanitation Data'!D144)))</f>
        <v/>
      </c>
      <c r="CN150" s="279" t="str">
        <f ca="true">+IF(OFFSET('Sanitation Data'!$D$31,0,10*ROW('Sanitation Data'!D144))="","",OFFSET('Sanitation Data'!$D$31,0,10*ROW('Sanitation Data'!D144)))</f>
        <v/>
      </c>
      <c r="CO150" s="279" t="str">
        <f ca="true">+IF(OFFSET('Sanitation Data'!$D$32,0,10*ROW('Sanitation Data'!D144))="","",OFFSET('Sanitation Data'!$D$32,0,10*ROW('Sanitation Data'!D144)))</f>
        <v/>
      </c>
      <c r="CP150" s="279" t="str">
        <f ca="true">+IF(OFFSET('Sanitation Data'!$E$28,0,10*ROW('Sanitation Data'!E144))="","",OFFSET('Sanitation Data'!$E$28,0,10*ROW('Sanitation Data'!E144)))</f>
        <v/>
      </c>
      <c r="CQ150" s="279" t="str">
        <f ca="true">+IF(OFFSET('Sanitation Data'!$E$29,0,10*ROW('Sanitation Data'!E144))="","",OFFSET('Sanitation Data'!$E$29,0,10*ROW('Sanitation Data'!E144)))</f>
        <v/>
      </c>
      <c r="CR150" s="279" t="str">
        <f ca="true">+IF(OFFSET('Sanitation Data'!$E$30,0,10*ROW('Sanitation Data'!E144))="","",OFFSET('Sanitation Data'!$E$30,0,10*ROW('Sanitation Data'!E144)))</f>
        <v/>
      </c>
      <c r="CS150" s="279" t="str">
        <f ca="true">+IF(OFFSET('Sanitation Data'!$E$31,0,10*ROW('Sanitation Data'!E144))="","",OFFSET('Sanitation Data'!$E$31,0,10*ROW('Sanitation Data'!E144)))</f>
        <v/>
      </c>
      <c r="CT150" s="279" t="str">
        <f ca="true">+IF(OFFSET('Sanitation Data'!$E$32,0,10*ROW('Sanitation Data'!E144))="","",OFFSET('Sanitation Data'!$E$32,0,10*ROW('Sanitation Data'!E144)))</f>
        <v/>
      </c>
      <c r="CU150" s="279" t="str">
        <f ca="true">+IF(OFFSET('Sanitation Data'!$F$28,0,10*ROW('Sanitation Data'!F144))="","",OFFSET('Sanitation Data'!$F$28,0,10*ROW('Sanitation Data'!F144)))</f>
        <v/>
      </c>
      <c r="CV150" s="279" t="str">
        <f ca="true">+IF(OFFSET('Sanitation Data'!$F$29,0,10*ROW('Sanitation Data'!F144))="","",OFFSET('Sanitation Data'!$F$29,0,10*ROW('Sanitation Data'!F144)))</f>
        <v/>
      </c>
      <c r="CW150" s="279" t="str">
        <f ca="true">+IF(OFFSET('Sanitation Data'!$F$30,0,10*ROW('Sanitation Data'!F144))="","",OFFSET('Sanitation Data'!$F$30,0,10*ROW('Sanitation Data'!F144)))</f>
        <v/>
      </c>
      <c r="CX150" s="279" t="str">
        <f ca="true">+IF(OFFSET('Sanitation Data'!$F$31,0,10*ROW('Sanitation Data'!F144))="","",OFFSET('Sanitation Data'!$F$31,0,10*ROW('Sanitation Data'!F144)))</f>
        <v/>
      </c>
      <c r="CY150" s="279" t="str">
        <f ca="true">+IF(OFFSET('Sanitation Data'!$F$32,0,10*ROW('Sanitation Data'!F144))="","",OFFSET('Sanitation Data'!$F$32,0,10*ROW('Sanitation Data'!F144)))</f>
        <v/>
      </c>
      <c r="CZ150" s="279" t="str">
        <f ca="true">+IF(OFFSET('Sanitation Data'!$G$28,0,10*ROW('Sanitation Data'!G144))="","",OFFSET('Sanitation Data'!$G$28,0,10*ROW('Sanitation Data'!G144)))</f>
        <v/>
      </c>
      <c r="DA150" s="279" t="str">
        <f ca="true">+IF(OFFSET('Sanitation Data'!$G$29,0,10*ROW('Sanitation Data'!G144))="","",OFFSET('Sanitation Data'!$G$29,0,10*ROW('Sanitation Data'!G144)))</f>
        <v/>
      </c>
      <c r="DB150" s="279" t="str">
        <f ca="true">+IF(OFFSET('Sanitation Data'!$G$30,0,10*ROW('Sanitation Data'!G144))="","",OFFSET('Sanitation Data'!$G$30,0,10*ROW('Sanitation Data'!G144)))</f>
        <v/>
      </c>
      <c r="DC150" s="279" t="str">
        <f ca="true">+IF(OFFSET('Sanitation Data'!$G$31,0,10*ROW('Sanitation Data'!G144))="","",OFFSET('Sanitation Data'!$G$31,0,10*ROW('Sanitation Data'!G144)))</f>
        <v/>
      </c>
      <c r="DD150" s="279" t="str">
        <f ca="true">+IF(OFFSET('Sanitation Data'!$G$32,0,10*ROW('Sanitation Data'!G144))="","",OFFSET('Sanitation Data'!$G$32,0,10*ROW('Sanitation Data'!G144)))</f>
        <v/>
      </c>
      <c r="DE150" s="279" t="str">
        <f ca="true">+IF(OFFSET('Sanitation Data'!$H$28,0,10*ROW('Sanitation Data'!H144))="","",OFFSET('Sanitation Data'!$H$28,0,10*ROW('Sanitation Data'!H144)))</f>
        <v/>
      </c>
      <c r="DF150" s="279" t="str">
        <f ca="true">+IF(OFFSET('Sanitation Data'!$H$29,0,10*ROW('Sanitation Data'!H144))="","",OFFSET('Sanitation Data'!$H$29,0,10*ROW('Sanitation Data'!H144)))</f>
        <v/>
      </c>
      <c r="DG150" s="279" t="str">
        <f ca="true">+IF(OFFSET('Sanitation Data'!$H$30,0,10*ROW('Sanitation Data'!H144))="","",OFFSET('Sanitation Data'!$H$30,0,10*ROW('Sanitation Data'!H144)))</f>
        <v/>
      </c>
      <c r="DH150" s="279" t="str">
        <f ca="true">+IF(OFFSET('Sanitation Data'!$H$31,0,10*ROW('Sanitation Data'!H144))="","",OFFSET('Sanitation Data'!$H$31,0,10*ROW('Sanitation Data'!H144)))</f>
        <v/>
      </c>
      <c r="DI150" s="279" t="str">
        <f ca="true">+IF(OFFSET('Sanitation Data'!$H$32,0,10*ROW('Sanitation Data'!H144))="","",OFFSET('Sanitation Data'!$H$32,0,10*ROW('Sanitation Data'!H144)))</f>
        <v/>
      </c>
      <c r="DJ150" s="279" t="str">
        <f ca="true">+IF(OFFSET('Sanitation Data'!$I$28,0,10*ROW('Sanitation Data'!I144))="","",OFFSET('Sanitation Data'!$I$28,0,10*ROW('Sanitation Data'!I144)))</f>
        <v/>
      </c>
      <c r="DK150" s="279" t="str">
        <f ca="true">+IF(OFFSET('Sanitation Data'!$I$29,0,10*ROW('Sanitation Data'!I144))="","",OFFSET('Sanitation Data'!$I$29,0,10*ROW('Sanitation Data'!I144)))</f>
        <v/>
      </c>
      <c r="DL150" s="279" t="str">
        <f ca="true">+IF(OFFSET('Sanitation Data'!$I$30,0,10*ROW('Sanitation Data'!I144))="","",OFFSET('Sanitation Data'!$I$30,0,10*ROW('Sanitation Data'!I144)))</f>
        <v/>
      </c>
      <c r="DM150" s="279" t="str">
        <f ca="true">+IF(OFFSET('Sanitation Data'!$I$31,0,10*ROW('Sanitation Data'!I144))="","",OFFSET('Sanitation Data'!$I$31,0,10*ROW('Sanitation Data'!I144)))</f>
        <v/>
      </c>
      <c r="DN150" s="279" t="str">
        <f ca="true">+IF(OFFSET('Sanitation Data'!$I$32,0,10*ROW('Sanitation Data'!I144))="","",OFFSET('Sanitation Data'!$I$32,0,10*ROW('Sanitation Data'!I144)))</f>
        <v/>
      </c>
      <c r="DO150" s="279" t="str">
        <f ca="true">+IF(OFFSET('Hygiene Data'!$D$11,0,10*ROW('Hygiene Data'!D144))="","",OFFSET('Hygiene Data'!$D$11,0,10*ROW('Hygiene Data'!D144)))</f>
        <v/>
      </c>
      <c r="DP150" s="279" t="str">
        <f ca="true">+IF(OFFSET('Hygiene Data'!$D$12,0,10*ROW('Hygiene Data'!D144))="","",OFFSET('Hygiene Data'!$D$12,0,10*ROW('Hygiene Data'!D144)))</f>
        <v/>
      </c>
      <c r="DQ150" s="279" t="str">
        <f ca="true">+IF(OFFSET('Hygiene Data'!$D$13,0,10*ROW('Hygiene Data'!D144))="","",OFFSET('Hygiene Data'!$D$13,0,10*ROW('Hygiene Data'!D144)))</f>
        <v/>
      </c>
      <c r="DR150" s="279" t="str">
        <f ca="true">+IF(OFFSET('Hygiene Data'!$E$11,0,10*ROW('Hygiene Data'!E144))="","",OFFSET('Hygiene Data'!$E$11,0,10*ROW('Hygiene Data'!E144)))</f>
        <v/>
      </c>
      <c r="DS150" s="279" t="str">
        <f ca="true">+IF(OFFSET('Hygiene Data'!$E$12,0,10*ROW('Hygiene Data'!E144))="","",OFFSET('Hygiene Data'!$E$12,0,10*ROW('Hygiene Data'!E144)))</f>
        <v/>
      </c>
      <c r="DT150" s="279" t="str">
        <f ca="true">+IF(OFFSET('Hygiene Data'!$E$13,0,10*ROW('Hygiene Data'!E144))="","",OFFSET('Hygiene Data'!$E$13,0,10*ROW('Hygiene Data'!E144)))</f>
        <v/>
      </c>
      <c r="DU150" s="279" t="str">
        <f ca="true">+IF(OFFSET('Hygiene Data'!$F$11,0,10*ROW('Hygiene Data'!F144))="","",OFFSET('Hygiene Data'!$F$11,0,10*ROW('Hygiene Data'!F144)))</f>
        <v/>
      </c>
      <c r="DV150" s="279" t="str">
        <f ca="true">+IF(OFFSET('Hygiene Data'!$F$12,0,10*ROW('Hygiene Data'!F144))="","",OFFSET('Hygiene Data'!$F$12,0,10*ROW('Hygiene Data'!F144)))</f>
        <v/>
      </c>
      <c r="DW150" s="279" t="str">
        <f ca="true">+IF(OFFSET('Hygiene Data'!$F$13,0,10*ROW('Hygiene Data'!F144))="","",OFFSET('Hygiene Data'!$F$13,0,10*ROW('Hygiene Data'!F144)))</f>
        <v/>
      </c>
      <c r="DX150" s="279" t="str">
        <f ca="true">+IF(OFFSET('Hygiene Data'!$G$11,0,10*ROW('Hygiene Data'!G144))="","",OFFSET('Hygiene Data'!$G$11,0,10*ROW('Hygiene Data'!G144)))</f>
        <v/>
      </c>
      <c r="DY150" s="279" t="str">
        <f ca="true">+IF(OFFSET('Hygiene Data'!$G$12,0,10*ROW('Hygiene Data'!G144))="","",OFFSET('Hygiene Data'!$G$12,0,10*ROW('Hygiene Data'!G144)))</f>
        <v/>
      </c>
      <c r="DZ150" s="279" t="str">
        <f ca="true">+IF(OFFSET('Hygiene Data'!$G$13,0,10*ROW('Hygiene Data'!G144))="","",OFFSET('Hygiene Data'!$G$13,0,10*ROW('Hygiene Data'!G144)))</f>
        <v/>
      </c>
      <c r="EA150" s="279" t="str">
        <f ca="true">+IF(OFFSET('Hygiene Data'!$H$11,0,10*ROW('Hygiene Data'!H144))="","",OFFSET('Hygiene Data'!$H$11,0,10*ROW('Hygiene Data'!H144)))</f>
        <v/>
      </c>
      <c r="EB150" s="279" t="str">
        <f ca="true">+IF(OFFSET('Hygiene Data'!$H$12,0,10*ROW('Hygiene Data'!H144))="","",OFFSET('Hygiene Data'!$H$12,0,10*ROW('Hygiene Data'!H144)))</f>
        <v/>
      </c>
      <c r="EC150" s="279" t="str">
        <f ca="true">+IF(OFFSET('Hygiene Data'!$H$13,0,10*ROW('Hygiene Data'!H144))="","",OFFSET('Hygiene Data'!$H$13,0,10*ROW('Hygiene Data'!H144)))</f>
        <v/>
      </c>
      <c r="ED150" s="279" t="str">
        <f ca="true">+IF(OFFSET('Hygiene Data'!$I$11,0,10*ROW('Hygiene Data'!I144))="","",OFFSET('Hygiene Data'!$I$11,0,10*ROW('Hygiene Data'!I144)))</f>
        <v/>
      </c>
      <c r="EE150" s="279" t="str">
        <f ca="true">+IF(OFFSET('Hygiene Data'!$I$12,0,10*ROW('Hygiene Data'!I144))="","",OFFSET('Hygiene Data'!$I$12,0,10*ROW('Hygiene Data'!I144)))</f>
        <v/>
      </c>
      <c r="EF150" s="27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9"/>
      <c r="BS151" s="279" t="str">
        <f ca="true">+IF(OFFSET('Water Data'!$D$27,0,10*ROW('Water Data'!D145))="","",OFFSET('Water Data'!$D$27,0,10*ROW('Water Data'!D145)))</f>
        <v/>
      </c>
      <c r="BT151" s="279" t="str">
        <f ca="true">+IF(OFFSET('Water Data'!$D$28,0,10*ROW('Water Data'!D145))="","",OFFSET('Water Data'!$D$28,0,10*ROW('Water Data'!D145)))</f>
        <v/>
      </c>
      <c r="BU151" s="279" t="str">
        <f ca="true">+IF(OFFSET('Water Data'!$D$29,0,10*ROW('Water Data'!D145))="","",OFFSET('Water Data'!$D$29,0,10*ROW('Water Data'!D145)))</f>
        <v/>
      </c>
      <c r="BV151" s="279" t="str">
        <f ca="true">+IF(OFFSET('Water Data'!$E$27,0,10*ROW('Water Data'!E145))="","",OFFSET('Water Data'!$E$27,0,10*ROW('Water Data'!E145)))</f>
        <v/>
      </c>
      <c r="BW151" s="279" t="str">
        <f ca="true">+IF(OFFSET('Water Data'!$E$28,0,10*ROW('Water Data'!E145))="","",OFFSET('Water Data'!$E$28,0,10*ROW('Water Data'!E145)))</f>
        <v/>
      </c>
      <c r="BX151" s="279" t="str">
        <f ca="true">+IF(OFFSET('Water Data'!$E$29,0,10*ROW('Water Data'!E145))="","",OFFSET('Water Data'!$E$29,0,10*ROW('Water Data'!E145)))</f>
        <v/>
      </c>
      <c r="BY151" s="279" t="str">
        <f ca="true">+IF(OFFSET('Water Data'!$F$27,0,10*ROW('Water Data'!F145))="","",OFFSET('Water Data'!$F$27,0,10*ROW('Water Data'!F145)))</f>
        <v/>
      </c>
      <c r="BZ151" s="279" t="str">
        <f ca="true">+IF(OFFSET('Water Data'!$F$28,0,10*ROW('Water Data'!F145))="","",OFFSET('Water Data'!$F$28,0,10*ROW('Water Data'!F145)))</f>
        <v/>
      </c>
      <c r="CA151" s="279" t="str">
        <f ca="true">+IF(OFFSET('Water Data'!$F$29,0,10*ROW('Water Data'!F145))="","",OFFSET('Water Data'!$F$29,0,10*ROW('Water Data'!F145)))</f>
        <v/>
      </c>
      <c r="CB151" s="279" t="str">
        <f ca="true">+IF(OFFSET('Water Data'!$G$27,0,10*ROW('Water Data'!G145))="","",OFFSET('Water Data'!$G$27,0,10*ROW('Water Data'!G145)))</f>
        <v/>
      </c>
      <c r="CC151" s="279" t="str">
        <f ca="true">+IF(OFFSET('Water Data'!$G$28,0,10*ROW('Water Data'!G145))="","",OFFSET('Water Data'!$G$28,0,10*ROW('Water Data'!G145)))</f>
        <v/>
      </c>
      <c r="CD151" s="279" t="str">
        <f ca="true">+IF(OFFSET('Water Data'!$G$29,0,10*ROW('Water Data'!G145))="","",OFFSET('Water Data'!$G$29,0,10*ROW('Water Data'!G145)))</f>
        <v/>
      </c>
      <c r="CE151" s="279" t="str">
        <f ca="true">+IF(OFFSET('Water Data'!$H$27,0,10*ROW('Water Data'!H145))="","",OFFSET('Water Data'!$H$27,0,10*ROW('Water Data'!H145)))</f>
        <v/>
      </c>
      <c r="CF151" s="279" t="str">
        <f ca="true">+IF(OFFSET('Water Data'!$H$28,0,10*ROW('Water Data'!H145))="","",OFFSET('Water Data'!$H$28,0,10*ROW('Water Data'!H145)))</f>
        <v/>
      </c>
      <c r="CG151" s="279" t="str">
        <f ca="true">+IF(OFFSET('Water Data'!$H$29,0,10*ROW('Water Data'!H145))="","",OFFSET('Water Data'!$H$29,0,10*ROW('Water Data'!H145)))</f>
        <v/>
      </c>
      <c r="CH151" s="279" t="str">
        <f ca="true">+IF(OFFSET('Water Data'!$I$27,0,10*ROW('Water Data'!I145))="","",OFFSET('Water Data'!$I$27,0,10*ROW('Water Data'!I145)))</f>
        <v/>
      </c>
      <c r="CI151" s="279" t="str">
        <f ca="true">+IF(OFFSET('Water Data'!$I$28,0,10*ROW('Water Data'!I145))="","",OFFSET('Water Data'!$I$28,0,10*ROW('Water Data'!I145)))</f>
        <v/>
      </c>
      <c r="CJ151" s="279" t="str">
        <f ca="true">+IF(OFFSET('Water Data'!$I$29,0,10*ROW('Water Data'!I145))="","",OFFSET('Water Data'!$I$29,0,10*ROW('Water Data'!I145)))</f>
        <v/>
      </c>
      <c r="CK151" s="279" t="str">
        <f ca="true">+IF(OFFSET('Sanitation Data'!$D$28,0,10*ROW('Sanitation Data'!D145))="","",OFFSET('Sanitation Data'!$D$28,0,10*ROW('Sanitation Data'!D145)))</f>
        <v/>
      </c>
      <c r="CL151" s="279" t="str">
        <f ca="true">+IF(OFFSET('Sanitation Data'!$D$29,0,10*ROW('Sanitation Data'!D145))="","",OFFSET('Sanitation Data'!$D$29,0,10*ROW('Sanitation Data'!D145)))</f>
        <v/>
      </c>
      <c r="CM151" s="279" t="str">
        <f ca="true">+IF(OFFSET('Sanitation Data'!$D$30,0,10*ROW('Sanitation Data'!D145))="","",OFFSET('Sanitation Data'!$D$30,0,10*ROW('Sanitation Data'!D145)))</f>
        <v/>
      </c>
      <c r="CN151" s="279" t="str">
        <f ca="true">+IF(OFFSET('Sanitation Data'!$D$31,0,10*ROW('Sanitation Data'!D145))="","",OFFSET('Sanitation Data'!$D$31,0,10*ROW('Sanitation Data'!D145)))</f>
        <v/>
      </c>
      <c r="CO151" s="279" t="str">
        <f ca="true">+IF(OFFSET('Sanitation Data'!$D$32,0,10*ROW('Sanitation Data'!D145))="","",OFFSET('Sanitation Data'!$D$32,0,10*ROW('Sanitation Data'!D145)))</f>
        <v/>
      </c>
      <c r="CP151" s="279" t="str">
        <f ca="true">+IF(OFFSET('Sanitation Data'!$E$28,0,10*ROW('Sanitation Data'!E145))="","",OFFSET('Sanitation Data'!$E$28,0,10*ROW('Sanitation Data'!E145)))</f>
        <v/>
      </c>
      <c r="CQ151" s="279" t="str">
        <f ca="true">+IF(OFFSET('Sanitation Data'!$E$29,0,10*ROW('Sanitation Data'!E145))="","",OFFSET('Sanitation Data'!$E$29,0,10*ROW('Sanitation Data'!E145)))</f>
        <v/>
      </c>
      <c r="CR151" s="279" t="str">
        <f ca="true">+IF(OFFSET('Sanitation Data'!$E$30,0,10*ROW('Sanitation Data'!E145))="","",OFFSET('Sanitation Data'!$E$30,0,10*ROW('Sanitation Data'!E145)))</f>
        <v/>
      </c>
      <c r="CS151" s="279" t="str">
        <f ca="true">+IF(OFFSET('Sanitation Data'!$E$31,0,10*ROW('Sanitation Data'!E145))="","",OFFSET('Sanitation Data'!$E$31,0,10*ROW('Sanitation Data'!E145)))</f>
        <v/>
      </c>
      <c r="CT151" s="279" t="str">
        <f ca="true">+IF(OFFSET('Sanitation Data'!$E$32,0,10*ROW('Sanitation Data'!E145))="","",OFFSET('Sanitation Data'!$E$32,0,10*ROW('Sanitation Data'!E145)))</f>
        <v/>
      </c>
      <c r="CU151" s="279" t="str">
        <f ca="true">+IF(OFFSET('Sanitation Data'!$F$28,0,10*ROW('Sanitation Data'!F145))="","",OFFSET('Sanitation Data'!$F$28,0,10*ROW('Sanitation Data'!F145)))</f>
        <v/>
      </c>
      <c r="CV151" s="279" t="str">
        <f ca="true">+IF(OFFSET('Sanitation Data'!$F$29,0,10*ROW('Sanitation Data'!F145))="","",OFFSET('Sanitation Data'!$F$29,0,10*ROW('Sanitation Data'!F145)))</f>
        <v/>
      </c>
      <c r="CW151" s="279" t="str">
        <f ca="true">+IF(OFFSET('Sanitation Data'!$F$30,0,10*ROW('Sanitation Data'!F145))="","",OFFSET('Sanitation Data'!$F$30,0,10*ROW('Sanitation Data'!F145)))</f>
        <v/>
      </c>
      <c r="CX151" s="279" t="str">
        <f ca="true">+IF(OFFSET('Sanitation Data'!$F$31,0,10*ROW('Sanitation Data'!F145))="","",OFFSET('Sanitation Data'!$F$31,0,10*ROW('Sanitation Data'!F145)))</f>
        <v/>
      </c>
      <c r="CY151" s="279" t="str">
        <f ca="true">+IF(OFFSET('Sanitation Data'!$F$32,0,10*ROW('Sanitation Data'!F145))="","",OFFSET('Sanitation Data'!$F$32,0,10*ROW('Sanitation Data'!F145)))</f>
        <v/>
      </c>
      <c r="CZ151" s="279" t="str">
        <f ca="true">+IF(OFFSET('Sanitation Data'!$G$28,0,10*ROW('Sanitation Data'!G145))="","",OFFSET('Sanitation Data'!$G$28,0,10*ROW('Sanitation Data'!G145)))</f>
        <v/>
      </c>
      <c r="DA151" s="279" t="str">
        <f ca="true">+IF(OFFSET('Sanitation Data'!$G$29,0,10*ROW('Sanitation Data'!G145))="","",OFFSET('Sanitation Data'!$G$29,0,10*ROW('Sanitation Data'!G145)))</f>
        <v/>
      </c>
      <c r="DB151" s="279" t="str">
        <f ca="true">+IF(OFFSET('Sanitation Data'!$G$30,0,10*ROW('Sanitation Data'!G145))="","",OFFSET('Sanitation Data'!$G$30,0,10*ROW('Sanitation Data'!G145)))</f>
        <v/>
      </c>
      <c r="DC151" s="279" t="str">
        <f ca="true">+IF(OFFSET('Sanitation Data'!$G$31,0,10*ROW('Sanitation Data'!G145))="","",OFFSET('Sanitation Data'!$G$31,0,10*ROW('Sanitation Data'!G145)))</f>
        <v/>
      </c>
      <c r="DD151" s="279" t="str">
        <f ca="true">+IF(OFFSET('Sanitation Data'!$G$32,0,10*ROW('Sanitation Data'!G145))="","",OFFSET('Sanitation Data'!$G$32,0,10*ROW('Sanitation Data'!G145)))</f>
        <v/>
      </c>
      <c r="DE151" s="279" t="str">
        <f ca="true">+IF(OFFSET('Sanitation Data'!$H$28,0,10*ROW('Sanitation Data'!H145))="","",OFFSET('Sanitation Data'!$H$28,0,10*ROW('Sanitation Data'!H145)))</f>
        <v/>
      </c>
      <c r="DF151" s="279" t="str">
        <f ca="true">+IF(OFFSET('Sanitation Data'!$H$29,0,10*ROW('Sanitation Data'!H145))="","",OFFSET('Sanitation Data'!$H$29,0,10*ROW('Sanitation Data'!H145)))</f>
        <v/>
      </c>
      <c r="DG151" s="279" t="str">
        <f ca="true">+IF(OFFSET('Sanitation Data'!$H$30,0,10*ROW('Sanitation Data'!H145))="","",OFFSET('Sanitation Data'!$H$30,0,10*ROW('Sanitation Data'!H145)))</f>
        <v/>
      </c>
      <c r="DH151" s="279" t="str">
        <f ca="true">+IF(OFFSET('Sanitation Data'!$H$31,0,10*ROW('Sanitation Data'!H145))="","",OFFSET('Sanitation Data'!$H$31,0,10*ROW('Sanitation Data'!H145)))</f>
        <v/>
      </c>
      <c r="DI151" s="279" t="str">
        <f ca="true">+IF(OFFSET('Sanitation Data'!$H$32,0,10*ROW('Sanitation Data'!H145))="","",OFFSET('Sanitation Data'!$H$32,0,10*ROW('Sanitation Data'!H145)))</f>
        <v/>
      </c>
      <c r="DJ151" s="279" t="str">
        <f ca="true">+IF(OFFSET('Sanitation Data'!$I$28,0,10*ROW('Sanitation Data'!I145))="","",OFFSET('Sanitation Data'!$I$28,0,10*ROW('Sanitation Data'!I145)))</f>
        <v/>
      </c>
      <c r="DK151" s="279" t="str">
        <f ca="true">+IF(OFFSET('Sanitation Data'!$I$29,0,10*ROW('Sanitation Data'!I145))="","",OFFSET('Sanitation Data'!$I$29,0,10*ROW('Sanitation Data'!I145)))</f>
        <v/>
      </c>
      <c r="DL151" s="279" t="str">
        <f ca="true">+IF(OFFSET('Sanitation Data'!$I$30,0,10*ROW('Sanitation Data'!I145))="","",OFFSET('Sanitation Data'!$I$30,0,10*ROW('Sanitation Data'!I145)))</f>
        <v/>
      </c>
      <c r="DM151" s="279" t="str">
        <f ca="true">+IF(OFFSET('Sanitation Data'!$I$31,0,10*ROW('Sanitation Data'!I145))="","",OFFSET('Sanitation Data'!$I$31,0,10*ROW('Sanitation Data'!I145)))</f>
        <v/>
      </c>
      <c r="DN151" s="279" t="str">
        <f ca="true">+IF(OFFSET('Sanitation Data'!$I$32,0,10*ROW('Sanitation Data'!I145))="","",OFFSET('Sanitation Data'!$I$32,0,10*ROW('Sanitation Data'!I145)))</f>
        <v/>
      </c>
      <c r="DO151" s="279" t="str">
        <f ca="true">+IF(OFFSET('Hygiene Data'!$D$11,0,10*ROW('Hygiene Data'!D145))="","",OFFSET('Hygiene Data'!$D$11,0,10*ROW('Hygiene Data'!D145)))</f>
        <v/>
      </c>
      <c r="DP151" s="279" t="str">
        <f ca="true">+IF(OFFSET('Hygiene Data'!$D$12,0,10*ROW('Hygiene Data'!D145))="","",OFFSET('Hygiene Data'!$D$12,0,10*ROW('Hygiene Data'!D145)))</f>
        <v/>
      </c>
      <c r="DQ151" s="279" t="str">
        <f ca="true">+IF(OFFSET('Hygiene Data'!$D$13,0,10*ROW('Hygiene Data'!D145))="","",OFFSET('Hygiene Data'!$D$13,0,10*ROW('Hygiene Data'!D145)))</f>
        <v/>
      </c>
      <c r="DR151" s="279" t="str">
        <f ca="true">+IF(OFFSET('Hygiene Data'!$E$11,0,10*ROW('Hygiene Data'!E145))="","",OFFSET('Hygiene Data'!$E$11,0,10*ROW('Hygiene Data'!E145)))</f>
        <v/>
      </c>
      <c r="DS151" s="279" t="str">
        <f ca="true">+IF(OFFSET('Hygiene Data'!$E$12,0,10*ROW('Hygiene Data'!E145))="","",OFFSET('Hygiene Data'!$E$12,0,10*ROW('Hygiene Data'!E145)))</f>
        <v/>
      </c>
      <c r="DT151" s="279" t="str">
        <f ca="true">+IF(OFFSET('Hygiene Data'!$E$13,0,10*ROW('Hygiene Data'!E145))="","",OFFSET('Hygiene Data'!$E$13,0,10*ROW('Hygiene Data'!E145)))</f>
        <v/>
      </c>
      <c r="DU151" s="279" t="str">
        <f ca="true">+IF(OFFSET('Hygiene Data'!$F$11,0,10*ROW('Hygiene Data'!F145))="","",OFFSET('Hygiene Data'!$F$11,0,10*ROW('Hygiene Data'!F145)))</f>
        <v/>
      </c>
      <c r="DV151" s="279" t="str">
        <f ca="true">+IF(OFFSET('Hygiene Data'!$F$12,0,10*ROW('Hygiene Data'!F145))="","",OFFSET('Hygiene Data'!$F$12,0,10*ROW('Hygiene Data'!F145)))</f>
        <v/>
      </c>
      <c r="DW151" s="279" t="str">
        <f ca="true">+IF(OFFSET('Hygiene Data'!$F$13,0,10*ROW('Hygiene Data'!F145))="","",OFFSET('Hygiene Data'!$F$13,0,10*ROW('Hygiene Data'!F145)))</f>
        <v/>
      </c>
      <c r="DX151" s="279" t="str">
        <f ca="true">+IF(OFFSET('Hygiene Data'!$G$11,0,10*ROW('Hygiene Data'!G145))="","",OFFSET('Hygiene Data'!$G$11,0,10*ROW('Hygiene Data'!G145)))</f>
        <v/>
      </c>
      <c r="DY151" s="279" t="str">
        <f ca="true">+IF(OFFSET('Hygiene Data'!$G$12,0,10*ROW('Hygiene Data'!G145))="","",OFFSET('Hygiene Data'!$G$12,0,10*ROW('Hygiene Data'!G145)))</f>
        <v/>
      </c>
      <c r="DZ151" s="279" t="str">
        <f ca="true">+IF(OFFSET('Hygiene Data'!$G$13,0,10*ROW('Hygiene Data'!G145))="","",OFFSET('Hygiene Data'!$G$13,0,10*ROW('Hygiene Data'!G145)))</f>
        <v/>
      </c>
      <c r="EA151" s="279" t="str">
        <f ca="true">+IF(OFFSET('Hygiene Data'!$H$11,0,10*ROW('Hygiene Data'!H145))="","",OFFSET('Hygiene Data'!$H$11,0,10*ROW('Hygiene Data'!H145)))</f>
        <v/>
      </c>
      <c r="EB151" s="279" t="str">
        <f ca="true">+IF(OFFSET('Hygiene Data'!$H$12,0,10*ROW('Hygiene Data'!H145))="","",OFFSET('Hygiene Data'!$H$12,0,10*ROW('Hygiene Data'!H145)))</f>
        <v/>
      </c>
      <c r="EC151" s="279" t="str">
        <f ca="true">+IF(OFFSET('Hygiene Data'!$H$13,0,10*ROW('Hygiene Data'!H145))="","",OFFSET('Hygiene Data'!$H$13,0,10*ROW('Hygiene Data'!H145)))</f>
        <v/>
      </c>
      <c r="ED151" s="279" t="str">
        <f ca="true">+IF(OFFSET('Hygiene Data'!$I$11,0,10*ROW('Hygiene Data'!I145))="","",OFFSET('Hygiene Data'!$I$11,0,10*ROW('Hygiene Data'!I145)))</f>
        <v/>
      </c>
      <c r="EE151" s="279" t="str">
        <f ca="true">+IF(OFFSET('Hygiene Data'!$I$12,0,10*ROW('Hygiene Data'!I145))="","",OFFSET('Hygiene Data'!$I$12,0,10*ROW('Hygiene Data'!I145)))</f>
        <v/>
      </c>
      <c r="EF151" s="27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9"/>
      <c r="BS152" s="279" t="str">
        <f ca="true">+IF(OFFSET('Water Data'!$D$27,0,10*ROW('Water Data'!D146))="","",OFFSET('Water Data'!$D$27,0,10*ROW('Water Data'!D146)))</f>
        <v/>
      </c>
      <c r="BT152" s="279" t="str">
        <f ca="true">+IF(OFFSET('Water Data'!$D$28,0,10*ROW('Water Data'!D146))="","",OFFSET('Water Data'!$D$28,0,10*ROW('Water Data'!D146)))</f>
        <v/>
      </c>
      <c r="BU152" s="279" t="str">
        <f ca="true">+IF(OFFSET('Water Data'!$D$29,0,10*ROW('Water Data'!D146))="","",OFFSET('Water Data'!$D$29,0,10*ROW('Water Data'!D146)))</f>
        <v/>
      </c>
      <c r="BV152" s="279" t="str">
        <f ca="true">+IF(OFFSET('Water Data'!$E$27,0,10*ROW('Water Data'!E146))="","",OFFSET('Water Data'!$E$27,0,10*ROW('Water Data'!E146)))</f>
        <v/>
      </c>
      <c r="BW152" s="279" t="str">
        <f ca="true">+IF(OFFSET('Water Data'!$E$28,0,10*ROW('Water Data'!E146))="","",OFFSET('Water Data'!$E$28,0,10*ROW('Water Data'!E146)))</f>
        <v/>
      </c>
      <c r="BX152" s="279" t="str">
        <f ca="true">+IF(OFFSET('Water Data'!$E$29,0,10*ROW('Water Data'!E146))="","",OFFSET('Water Data'!$E$29,0,10*ROW('Water Data'!E146)))</f>
        <v/>
      </c>
      <c r="BY152" s="279" t="str">
        <f ca="true">+IF(OFFSET('Water Data'!$F$27,0,10*ROW('Water Data'!F146))="","",OFFSET('Water Data'!$F$27,0,10*ROW('Water Data'!F146)))</f>
        <v/>
      </c>
      <c r="BZ152" s="279" t="str">
        <f ca="true">+IF(OFFSET('Water Data'!$F$28,0,10*ROW('Water Data'!F146))="","",OFFSET('Water Data'!$F$28,0,10*ROW('Water Data'!F146)))</f>
        <v/>
      </c>
      <c r="CA152" s="279" t="str">
        <f ca="true">+IF(OFFSET('Water Data'!$F$29,0,10*ROW('Water Data'!F146))="","",OFFSET('Water Data'!$F$29,0,10*ROW('Water Data'!F146)))</f>
        <v/>
      </c>
      <c r="CB152" s="279" t="str">
        <f ca="true">+IF(OFFSET('Water Data'!$G$27,0,10*ROW('Water Data'!G146))="","",OFFSET('Water Data'!$G$27,0,10*ROW('Water Data'!G146)))</f>
        <v/>
      </c>
      <c r="CC152" s="279" t="str">
        <f ca="true">+IF(OFFSET('Water Data'!$G$28,0,10*ROW('Water Data'!G146))="","",OFFSET('Water Data'!$G$28,0,10*ROW('Water Data'!G146)))</f>
        <v/>
      </c>
      <c r="CD152" s="279" t="str">
        <f ca="true">+IF(OFFSET('Water Data'!$G$29,0,10*ROW('Water Data'!G146))="","",OFFSET('Water Data'!$G$29,0,10*ROW('Water Data'!G146)))</f>
        <v/>
      </c>
      <c r="CE152" s="279" t="str">
        <f ca="true">+IF(OFFSET('Water Data'!$H$27,0,10*ROW('Water Data'!H146))="","",OFFSET('Water Data'!$H$27,0,10*ROW('Water Data'!H146)))</f>
        <v/>
      </c>
      <c r="CF152" s="279" t="str">
        <f ca="true">+IF(OFFSET('Water Data'!$H$28,0,10*ROW('Water Data'!H146))="","",OFFSET('Water Data'!$H$28,0,10*ROW('Water Data'!H146)))</f>
        <v/>
      </c>
      <c r="CG152" s="279" t="str">
        <f ca="true">+IF(OFFSET('Water Data'!$H$29,0,10*ROW('Water Data'!H146))="","",OFFSET('Water Data'!$H$29,0,10*ROW('Water Data'!H146)))</f>
        <v/>
      </c>
      <c r="CH152" s="279" t="str">
        <f ca="true">+IF(OFFSET('Water Data'!$I$27,0,10*ROW('Water Data'!I146))="","",OFFSET('Water Data'!$I$27,0,10*ROW('Water Data'!I146)))</f>
        <v/>
      </c>
      <c r="CI152" s="279" t="str">
        <f ca="true">+IF(OFFSET('Water Data'!$I$28,0,10*ROW('Water Data'!I146))="","",OFFSET('Water Data'!$I$28,0,10*ROW('Water Data'!I146)))</f>
        <v/>
      </c>
      <c r="CJ152" s="279" t="str">
        <f ca="true">+IF(OFFSET('Water Data'!$I$29,0,10*ROW('Water Data'!I146))="","",OFFSET('Water Data'!$I$29,0,10*ROW('Water Data'!I146)))</f>
        <v/>
      </c>
      <c r="CK152" s="279" t="str">
        <f ca="true">+IF(OFFSET('Sanitation Data'!$D$28,0,10*ROW('Sanitation Data'!D146))="","",OFFSET('Sanitation Data'!$D$28,0,10*ROW('Sanitation Data'!D146)))</f>
        <v/>
      </c>
      <c r="CL152" s="279" t="str">
        <f ca="true">+IF(OFFSET('Sanitation Data'!$D$29,0,10*ROW('Sanitation Data'!D146))="","",OFFSET('Sanitation Data'!$D$29,0,10*ROW('Sanitation Data'!D146)))</f>
        <v/>
      </c>
      <c r="CM152" s="279" t="str">
        <f ca="true">+IF(OFFSET('Sanitation Data'!$D$30,0,10*ROW('Sanitation Data'!D146))="","",OFFSET('Sanitation Data'!$D$30,0,10*ROW('Sanitation Data'!D146)))</f>
        <v/>
      </c>
      <c r="CN152" s="279" t="str">
        <f ca="true">+IF(OFFSET('Sanitation Data'!$D$31,0,10*ROW('Sanitation Data'!D146))="","",OFFSET('Sanitation Data'!$D$31,0,10*ROW('Sanitation Data'!D146)))</f>
        <v/>
      </c>
      <c r="CO152" s="279" t="str">
        <f ca="true">+IF(OFFSET('Sanitation Data'!$D$32,0,10*ROW('Sanitation Data'!D146))="","",OFFSET('Sanitation Data'!$D$32,0,10*ROW('Sanitation Data'!D146)))</f>
        <v/>
      </c>
      <c r="CP152" s="279" t="str">
        <f ca="true">+IF(OFFSET('Sanitation Data'!$E$28,0,10*ROW('Sanitation Data'!E146))="","",OFFSET('Sanitation Data'!$E$28,0,10*ROW('Sanitation Data'!E146)))</f>
        <v/>
      </c>
      <c r="CQ152" s="279" t="str">
        <f ca="true">+IF(OFFSET('Sanitation Data'!$E$29,0,10*ROW('Sanitation Data'!E146))="","",OFFSET('Sanitation Data'!$E$29,0,10*ROW('Sanitation Data'!E146)))</f>
        <v/>
      </c>
      <c r="CR152" s="279" t="str">
        <f ca="true">+IF(OFFSET('Sanitation Data'!$E$30,0,10*ROW('Sanitation Data'!E146))="","",OFFSET('Sanitation Data'!$E$30,0,10*ROW('Sanitation Data'!E146)))</f>
        <v/>
      </c>
      <c r="CS152" s="279" t="str">
        <f ca="true">+IF(OFFSET('Sanitation Data'!$E$31,0,10*ROW('Sanitation Data'!E146))="","",OFFSET('Sanitation Data'!$E$31,0,10*ROW('Sanitation Data'!E146)))</f>
        <v/>
      </c>
      <c r="CT152" s="279" t="str">
        <f ca="true">+IF(OFFSET('Sanitation Data'!$E$32,0,10*ROW('Sanitation Data'!E146))="","",OFFSET('Sanitation Data'!$E$32,0,10*ROW('Sanitation Data'!E146)))</f>
        <v/>
      </c>
      <c r="CU152" s="279" t="str">
        <f ca="true">+IF(OFFSET('Sanitation Data'!$F$28,0,10*ROW('Sanitation Data'!F146))="","",OFFSET('Sanitation Data'!$F$28,0,10*ROW('Sanitation Data'!F146)))</f>
        <v/>
      </c>
      <c r="CV152" s="279" t="str">
        <f ca="true">+IF(OFFSET('Sanitation Data'!$F$29,0,10*ROW('Sanitation Data'!F146))="","",OFFSET('Sanitation Data'!$F$29,0,10*ROW('Sanitation Data'!F146)))</f>
        <v/>
      </c>
      <c r="CW152" s="279" t="str">
        <f ca="true">+IF(OFFSET('Sanitation Data'!$F$30,0,10*ROW('Sanitation Data'!F146))="","",OFFSET('Sanitation Data'!$F$30,0,10*ROW('Sanitation Data'!F146)))</f>
        <v/>
      </c>
      <c r="CX152" s="279" t="str">
        <f ca="true">+IF(OFFSET('Sanitation Data'!$F$31,0,10*ROW('Sanitation Data'!F146))="","",OFFSET('Sanitation Data'!$F$31,0,10*ROW('Sanitation Data'!F146)))</f>
        <v/>
      </c>
      <c r="CY152" s="279" t="str">
        <f ca="true">+IF(OFFSET('Sanitation Data'!$F$32,0,10*ROW('Sanitation Data'!F146))="","",OFFSET('Sanitation Data'!$F$32,0,10*ROW('Sanitation Data'!F146)))</f>
        <v/>
      </c>
      <c r="CZ152" s="279" t="str">
        <f ca="true">+IF(OFFSET('Sanitation Data'!$G$28,0,10*ROW('Sanitation Data'!G146))="","",OFFSET('Sanitation Data'!$G$28,0,10*ROW('Sanitation Data'!G146)))</f>
        <v/>
      </c>
      <c r="DA152" s="279" t="str">
        <f ca="true">+IF(OFFSET('Sanitation Data'!$G$29,0,10*ROW('Sanitation Data'!G146))="","",OFFSET('Sanitation Data'!$G$29,0,10*ROW('Sanitation Data'!G146)))</f>
        <v/>
      </c>
      <c r="DB152" s="279" t="str">
        <f ca="true">+IF(OFFSET('Sanitation Data'!$G$30,0,10*ROW('Sanitation Data'!G146))="","",OFFSET('Sanitation Data'!$G$30,0,10*ROW('Sanitation Data'!G146)))</f>
        <v/>
      </c>
      <c r="DC152" s="279" t="str">
        <f ca="true">+IF(OFFSET('Sanitation Data'!$G$31,0,10*ROW('Sanitation Data'!G146))="","",OFFSET('Sanitation Data'!$G$31,0,10*ROW('Sanitation Data'!G146)))</f>
        <v/>
      </c>
      <c r="DD152" s="279" t="str">
        <f ca="true">+IF(OFFSET('Sanitation Data'!$G$32,0,10*ROW('Sanitation Data'!G146))="","",OFFSET('Sanitation Data'!$G$32,0,10*ROW('Sanitation Data'!G146)))</f>
        <v/>
      </c>
      <c r="DE152" s="279" t="str">
        <f ca="true">+IF(OFFSET('Sanitation Data'!$H$28,0,10*ROW('Sanitation Data'!H146))="","",OFFSET('Sanitation Data'!$H$28,0,10*ROW('Sanitation Data'!H146)))</f>
        <v/>
      </c>
      <c r="DF152" s="279" t="str">
        <f ca="true">+IF(OFFSET('Sanitation Data'!$H$29,0,10*ROW('Sanitation Data'!H146))="","",OFFSET('Sanitation Data'!$H$29,0,10*ROW('Sanitation Data'!H146)))</f>
        <v/>
      </c>
      <c r="DG152" s="279" t="str">
        <f ca="true">+IF(OFFSET('Sanitation Data'!$H$30,0,10*ROW('Sanitation Data'!H146))="","",OFFSET('Sanitation Data'!$H$30,0,10*ROW('Sanitation Data'!H146)))</f>
        <v/>
      </c>
      <c r="DH152" s="279" t="str">
        <f ca="true">+IF(OFFSET('Sanitation Data'!$H$31,0,10*ROW('Sanitation Data'!H146))="","",OFFSET('Sanitation Data'!$H$31,0,10*ROW('Sanitation Data'!H146)))</f>
        <v/>
      </c>
      <c r="DI152" s="279" t="str">
        <f ca="true">+IF(OFFSET('Sanitation Data'!$H$32,0,10*ROW('Sanitation Data'!H146))="","",OFFSET('Sanitation Data'!$H$32,0,10*ROW('Sanitation Data'!H146)))</f>
        <v/>
      </c>
      <c r="DJ152" s="279" t="str">
        <f ca="true">+IF(OFFSET('Sanitation Data'!$I$28,0,10*ROW('Sanitation Data'!I146))="","",OFFSET('Sanitation Data'!$I$28,0,10*ROW('Sanitation Data'!I146)))</f>
        <v/>
      </c>
      <c r="DK152" s="279" t="str">
        <f ca="true">+IF(OFFSET('Sanitation Data'!$I$29,0,10*ROW('Sanitation Data'!I146))="","",OFFSET('Sanitation Data'!$I$29,0,10*ROW('Sanitation Data'!I146)))</f>
        <v/>
      </c>
      <c r="DL152" s="279" t="str">
        <f ca="true">+IF(OFFSET('Sanitation Data'!$I$30,0,10*ROW('Sanitation Data'!I146))="","",OFFSET('Sanitation Data'!$I$30,0,10*ROW('Sanitation Data'!I146)))</f>
        <v/>
      </c>
      <c r="DM152" s="279" t="str">
        <f ca="true">+IF(OFFSET('Sanitation Data'!$I$31,0,10*ROW('Sanitation Data'!I146))="","",OFFSET('Sanitation Data'!$I$31,0,10*ROW('Sanitation Data'!I146)))</f>
        <v/>
      </c>
      <c r="DN152" s="279" t="str">
        <f ca="true">+IF(OFFSET('Sanitation Data'!$I$32,0,10*ROW('Sanitation Data'!I146))="","",OFFSET('Sanitation Data'!$I$32,0,10*ROW('Sanitation Data'!I146)))</f>
        <v/>
      </c>
      <c r="DO152" s="279" t="str">
        <f ca="true">+IF(OFFSET('Hygiene Data'!$D$11,0,10*ROW('Hygiene Data'!D146))="","",OFFSET('Hygiene Data'!$D$11,0,10*ROW('Hygiene Data'!D146)))</f>
        <v/>
      </c>
      <c r="DP152" s="279" t="str">
        <f ca="true">+IF(OFFSET('Hygiene Data'!$D$12,0,10*ROW('Hygiene Data'!D146))="","",OFFSET('Hygiene Data'!$D$12,0,10*ROW('Hygiene Data'!D146)))</f>
        <v/>
      </c>
      <c r="DQ152" s="279" t="str">
        <f ca="true">+IF(OFFSET('Hygiene Data'!$D$13,0,10*ROW('Hygiene Data'!D146))="","",OFFSET('Hygiene Data'!$D$13,0,10*ROW('Hygiene Data'!D146)))</f>
        <v/>
      </c>
      <c r="DR152" s="279" t="str">
        <f ca="true">+IF(OFFSET('Hygiene Data'!$E$11,0,10*ROW('Hygiene Data'!E146))="","",OFFSET('Hygiene Data'!$E$11,0,10*ROW('Hygiene Data'!E146)))</f>
        <v/>
      </c>
      <c r="DS152" s="279" t="str">
        <f ca="true">+IF(OFFSET('Hygiene Data'!$E$12,0,10*ROW('Hygiene Data'!E146))="","",OFFSET('Hygiene Data'!$E$12,0,10*ROW('Hygiene Data'!E146)))</f>
        <v/>
      </c>
      <c r="DT152" s="279" t="str">
        <f ca="true">+IF(OFFSET('Hygiene Data'!$E$13,0,10*ROW('Hygiene Data'!E146))="","",OFFSET('Hygiene Data'!$E$13,0,10*ROW('Hygiene Data'!E146)))</f>
        <v/>
      </c>
      <c r="DU152" s="279" t="str">
        <f ca="true">+IF(OFFSET('Hygiene Data'!$F$11,0,10*ROW('Hygiene Data'!F146))="","",OFFSET('Hygiene Data'!$F$11,0,10*ROW('Hygiene Data'!F146)))</f>
        <v/>
      </c>
      <c r="DV152" s="279" t="str">
        <f ca="true">+IF(OFFSET('Hygiene Data'!$F$12,0,10*ROW('Hygiene Data'!F146))="","",OFFSET('Hygiene Data'!$F$12,0,10*ROW('Hygiene Data'!F146)))</f>
        <v/>
      </c>
      <c r="DW152" s="279" t="str">
        <f ca="true">+IF(OFFSET('Hygiene Data'!$F$13,0,10*ROW('Hygiene Data'!F146))="","",OFFSET('Hygiene Data'!$F$13,0,10*ROW('Hygiene Data'!F146)))</f>
        <v/>
      </c>
      <c r="DX152" s="279" t="str">
        <f ca="true">+IF(OFFSET('Hygiene Data'!$G$11,0,10*ROW('Hygiene Data'!G146))="","",OFFSET('Hygiene Data'!$G$11,0,10*ROW('Hygiene Data'!G146)))</f>
        <v/>
      </c>
      <c r="DY152" s="279" t="str">
        <f ca="true">+IF(OFFSET('Hygiene Data'!$G$12,0,10*ROW('Hygiene Data'!G146))="","",OFFSET('Hygiene Data'!$G$12,0,10*ROW('Hygiene Data'!G146)))</f>
        <v/>
      </c>
      <c r="DZ152" s="279" t="str">
        <f ca="true">+IF(OFFSET('Hygiene Data'!$G$13,0,10*ROW('Hygiene Data'!G146))="","",OFFSET('Hygiene Data'!$G$13,0,10*ROW('Hygiene Data'!G146)))</f>
        <v/>
      </c>
      <c r="EA152" s="279" t="str">
        <f ca="true">+IF(OFFSET('Hygiene Data'!$H$11,0,10*ROW('Hygiene Data'!H146))="","",OFFSET('Hygiene Data'!$H$11,0,10*ROW('Hygiene Data'!H146)))</f>
        <v/>
      </c>
      <c r="EB152" s="279" t="str">
        <f ca="true">+IF(OFFSET('Hygiene Data'!$H$12,0,10*ROW('Hygiene Data'!H146))="","",OFFSET('Hygiene Data'!$H$12,0,10*ROW('Hygiene Data'!H146)))</f>
        <v/>
      </c>
      <c r="EC152" s="279" t="str">
        <f ca="true">+IF(OFFSET('Hygiene Data'!$H$13,0,10*ROW('Hygiene Data'!H146))="","",OFFSET('Hygiene Data'!$H$13,0,10*ROW('Hygiene Data'!H146)))</f>
        <v/>
      </c>
      <c r="ED152" s="279" t="str">
        <f ca="true">+IF(OFFSET('Hygiene Data'!$I$11,0,10*ROW('Hygiene Data'!I146))="","",OFFSET('Hygiene Data'!$I$11,0,10*ROW('Hygiene Data'!I146)))</f>
        <v/>
      </c>
      <c r="EE152" s="279" t="str">
        <f ca="true">+IF(OFFSET('Hygiene Data'!$I$12,0,10*ROW('Hygiene Data'!I146))="","",OFFSET('Hygiene Data'!$I$12,0,10*ROW('Hygiene Data'!I146)))</f>
        <v/>
      </c>
      <c r="EF152" s="27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9"/>
      <c r="BS153" s="279" t="str">
        <f ca="true">+IF(OFFSET('Water Data'!$D$27,0,10*ROW('Water Data'!D147))="","",OFFSET('Water Data'!$D$27,0,10*ROW('Water Data'!D147)))</f>
        <v/>
      </c>
      <c r="BT153" s="279" t="str">
        <f ca="true">+IF(OFFSET('Water Data'!$D$28,0,10*ROW('Water Data'!D147))="","",OFFSET('Water Data'!$D$28,0,10*ROW('Water Data'!D147)))</f>
        <v/>
      </c>
      <c r="BU153" s="279" t="str">
        <f ca="true">+IF(OFFSET('Water Data'!$D$29,0,10*ROW('Water Data'!D147))="","",OFFSET('Water Data'!$D$29,0,10*ROW('Water Data'!D147)))</f>
        <v/>
      </c>
      <c r="BV153" s="279" t="str">
        <f ca="true">+IF(OFFSET('Water Data'!$E$27,0,10*ROW('Water Data'!E147))="","",OFFSET('Water Data'!$E$27,0,10*ROW('Water Data'!E147)))</f>
        <v/>
      </c>
      <c r="BW153" s="279" t="str">
        <f ca="true">+IF(OFFSET('Water Data'!$E$28,0,10*ROW('Water Data'!E147))="","",OFFSET('Water Data'!$E$28,0,10*ROW('Water Data'!E147)))</f>
        <v/>
      </c>
      <c r="BX153" s="279" t="str">
        <f ca="true">+IF(OFFSET('Water Data'!$E$29,0,10*ROW('Water Data'!E147))="","",OFFSET('Water Data'!$E$29,0,10*ROW('Water Data'!E147)))</f>
        <v/>
      </c>
      <c r="BY153" s="279" t="str">
        <f ca="true">+IF(OFFSET('Water Data'!$F$27,0,10*ROW('Water Data'!F147))="","",OFFSET('Water Data'!$F$27,0,10*ROW('Water Data'!F147)))</f>
        <v/>
      </c>
      <c r="BZ153" s="279" t="str">
        <f ca="true">+IF(OFFSET('Water Data'!$F$28,0,10*ROW('Water Data'!F147))="","",OFFSET('Water Data'!$F$28,0,10*ROW('Water Data'!F147)))</f>
        <v/>
      </c>
      <c r="CA153" s="279" t="str">
        <f ca="true">+IF(OFFSET('Water Data'!$F$29,0,10*ROW('Water Data'!F147))="","",OFFSET('Water Data'!$F$29,0,10*ROW('Water Data'!F147)))</f>
        <v/>
      </c>
      <c r="CB153" s="279" t="str">
        <f ca="true">+IF(OFFSET('Water Data'!$G$27,0,10*ROW('Water Data'!G147))="","",OFFSET('Water Data'!$G$27,0,10*ROW('Water Data'!G147)))</f>
        <v/>
      </c>
      <c r="CC153" s="279" t="str">
        <f ca="true">+IF(OFFSET('Water Data'!$G$28,0,10*ROW('Water Data'!G147))="","",OFFSET('Water Data'!$G$28,0,10*ROW('Water Data'!G147)))</f>
        <v/>
      </c>
      <c r="CD153" s="279" t="str">
        <f ca="true">+IF(OFFSET('Water Data'!$G$29,0,10*ROW('Water Data'!G147))="","",OFFSET('Water Data'!$G$29,0,10*ROW('Water Data'!G147)))</f>
        <v/>
      </c>
      <c r="CE153" s="279" t="str">
        <f ca="true">+IF(OFFSET('Water Data'!$H$27,0,10*ROW('Water Data'!H147))="","",OFFSET('Water Data'!$H$27,0,10*ROW('Water Data'!H147)))</f>
        <v/>
      </c>
      <c r="CF153" s="279" t="str">
        <f ca="true">+IF(OFFSET('Water Data'!$H$28,0,10*ROW('Water Data'!H147))="","",OFFSET('Water Data'!$H$28,0,10*ROW('Water Data'!H147)))</f>
        <v/>
      </c>
      <c r="CG153" s="279" t="str">
        <f ca="true">+IF(OFFSET('Water Data'!$H$29,0,10*ROW('Water Data'!H147))="","",OFFSET('Water Data'!$H$29,0,10*ROW('Water Data'!H147)))</f>
        <v/>
      </c>
      <c r="CH153" s="279" t="str">
        <f ca="true">+IF(OFFSET('Water Data'!$I$27,0,10*ROW('Water Data'!I147))="","",OFFSET('Water Data'!$I$27,0,10*ROW('Water Data'!I147)))</f>
        <v/>
      </c>
      <c r="CI153" s="279" t="str">
        <f ca="true">+IF(OFFSET('Water Data'!$I$28,0,10*ROW('Water Data'!I147))="","",OFFSET('Water Data'!$I$28,0,10*ROW('Water Data'!I147)))</f>
        <v/>
      </c>
      <c r="CJ153" s="279" t="str">
        <f ca="true">+IF(OFFSET('Water Data'!$I$29,0,10*ROW('Water Data'!I147))="","",OFFSET('Water Data'!$I$29,0,10*ROW('Water Data'!I147)))</f>
        <v/>
      </c>
      <c r="CK153" s="279" t="str">
        <f ca="true">+IF(OFFSET('Sanitation Data'!$D$28,0,10*ROW('Sanitation Data'!D147))="","",OFFSET('Sanitation Data'!$D$28,0,10*ROW('Sanitation Data'!D147)))</f>
        <v/>
      </c>
      <c r="CL153" s="279" t="str">
        <f ca="true">+IF(OFFSET('Sanitation Data'!$D$29,0,10*ROW('Sanitation Data'!D147))="","",OFFSET('Sanitation Data'!$D$29,0,10*ROW('Sanitation Data'!D147)))</f>
        <v/>
      </c>
      <c r="CM153" s="279" t="str">
        <f ca="true">+IF(OFFSET('Sanitation Data'!$D$30,0,10*ROW('Sanitation Data'!D147))="","",OFFSET('Sanitation Data'!$D$30,0,10*ROW('Sanitation Data'!D147)))</f>
        <v/>
      </c>
      <c r="CN153" s="279" t="str">
        <f ca="true">+IF(OFFSET('Sanitation Data'!$D$31,0,10*ROW('Sanitation Data'!D147))="","",OFFSET('Sanitation Data'!$D$31,0,10*ROW('Sanitation Data'!D147)))</f>
        <v/>
      </c>
      <c r="CO153" s="279" t="str">
        <f ca="true">+IF(OFFSET('Sanitation Data'!$D$32,0,10*ROW('Sanitation Data'!D147))="","",OFFSET('Sanitation Data'!$D$32,0,10*ROW('Sanitation Data'!D147)))</f>
        <v/>
      </c>
      <c r="CP153" s="279" t="str">
        <f ca="true">+IF(OFFSET('Sanitation Data'!$E$28,0,10*ROW('Sanitation Data'!E147))="","",OFFSET('Sanitation Data'!$E$28,0,10*ROW('Sanitation Data'!E147)))</f>
        <v/>
      </c>
      <c r="CQ153" s="279" t="str">
        <f ca="true">+IF(OFFSET('Sanitation Data'!$E$29,0,10*ROW('Sanitation Data'!E147))="","",OFFSET('Sanitation Data'!$E$29,0,10*ROW('Sanitation Data'!E147)))</f>
        <v/>
      </c>
      <c r="CR153" s="279" t="str">
        <f ca="true">+IF(OFFSET('Sanitation Data'!$E$30,0,10*ROW('Sanitation Data'!E147))="","",OFFSET('Sanitation Data'!$E$30,0,10*ROW('Sanitation Data'!E147)))</f>
        <v/>
      </c>
      <c r="CS153" s="279" t="str">
        <f ca="true">+IF(OFFSET('Sanitation Data'!$E$31,0,10*ROW('Sanitation Data'!E147))="","",OFFSET('Sanitation Data'!$E$31,0,10*ROW('Sanitation Data'!E147)))</f>
        <v/>
      </c>
      <c r="CT153" s="279" t="str">
        <f ca="true">+IF(OFFSET('Sanitation Data'!$E$32,0,10*ROW('Sanitation Data'!E147))="","",OFFSET('Sanitation Data'!$E$32,0,10*ROW('Sanitation Data'!E147)))</f>
        <v/>
      </c>
      <c r="CU153" s="279" t="str">
        <f ca="true">+IF(OFFSET('Sanitation Data'!$F$28,0,10*ROW('Sanitation Data'!F147))="","",OFFSET('Sanitation Data'!$F$28,0,10*ROW('Sanitation Data'!F147)))</f>
        <v/>
      </c>
      <c r="CV153" s="279" t="str">
        <f ca="true">+IF(OFFSET('Sanitation Data'!$F$29,0,10*ROW('Sanitation Data'!F147))="","",OFFSET('Sanitation Data'!$F$29,0,10*ROW('Sanitation Data'!F147)))</f>
        <v/>
      </c>
      <c r="CW153" s="279" t="str">
        <f ca="true">+IF(OFFSET('Sanitation Data'!$F$30,0,10*ROW('Sanitation Data'!F147))="","",OFFSET('Sanitation Data'!$F$30,0,10*ROW('Sanitation Data'!F147)))</f>
        <v/>
      </c>
      <c r="CX153" s="279" t="str">
        <f ca="true">+IF(OFFSET('Sanitation Data'!$F$31,0,10*ROW('Sanitation Data'!F147))="","",OFFSET('Sanitation Data'!$F$31,0,10*ROW('Sanitation Data'!F147)))</f>
        <v/>
      </c>
      <c r="CY153" s="279" t="str">
        <f ca="true">+IF(OFFSET('Sanitation Data'!$F$32,0,10*ROW('Sanitation Data'!F147))="","",OFFSET('Sanitation Data'!$F$32,0,10*ROW('Sanitation Data'!F147)))</f>
        <v/>
      </c>
      <c r="CZ153" s="279" t="str">
        <f ca="true">+IF(OFFSET('Sanitation Data'!$G$28,0,10*ROW('Sanitation Data'!G147))="","",OFFSET('Sanitation Data'!$G$28,0,10*ROW('Sanitation Data'!G147)))</f>
        <v/>
      </c>
      <c r="DA153" s="279" t="str">
        <f ca="true">+IF(OFFSET('Sanitation Data'!$G$29,0,10*ROW('Sanitation Data'!G147))="","",OFFSET('Sanitation Data'!$G$29,0,10*ROW('Sanitation Data'!G147)))</f>
        <v/>
      </c>
      <c r="DB153" s="279" t="str">
        <f ca="true">+IF(OFFSET('Sanitation Data'!$G$30,0,10*ROW('Sanitation Data'!G147))="","",OFFSET('Sanitation Data'!$G$30,0,10*ROW('Sanitation Data'!G147)))</f>
        <v/>
      </c>
      <c r="DC153" s="279" t="str">
        <f ca="true">+IF(OFFSET('Sanitation Data'!$G$31,0,10*ROW('Sanitation Data'!G147))="","",OFFSET('Sanitation Data'!$G$31,0,10*ROW('Sanitation Data'!G147)))</f>
        <v/>
      </c>
      <c r="DD153" s="279" t="str">
        <f ca="true">+IF(OFFSET('Sanitation Data'!$G$32,0,10*ROW('Sanitation Data'!G147))="","",OFFSET('Sanitation Data'!$G$32,0,10*ROW('Sanitation Data'!G147)))</f>
        <v/>
      </c>
      <c r="DE153" s="279" t="str">
        <f ca="true">+IF(OFFSET('Sanitation Data'!$H$28,0,10*ROW('Sanitation Data'!H147))="","",OFFSET('Sanitation Data'!$H$28,0,10*ROW('Sanitation Data'!H147)))</f>
        <v/>
      </c>
      <c r="DF153" s="279" t="str">
        <f ca="true">+IF(OFFSET('Sanitation Data'!$H$29,0,10*ROW('Sanitation Data'!H147))="","",OFFSET('Sanitation Data'!$H$29,0,10*ROW('Sanitation Data'!H147)))</f>
        <v/>
      </c>
      <c r="DG153" s="279" t="str">
        <f ca="true">+IF(OFFSET('Sanitation Data'!$H$30,0,10*ROW('Sanitation Data'!H147))="","",OFFSET('Sanitation Data'!$H$30,0,10*ROW('Sanitation Data'!H147)))</f>
        <v/>
      </c>
      <c r="DH153" s="279" t="str">
        <f ca="true">+IF(OFFSET('Sanitation Data'!$H$31,0,10*ROW('Sanitation Data'!H147))="","",OFFSET('Sanitation Data'!$H$31,0,10*ROW('Sanitation Data'!H147)))</f>
        <v/>
      </c>
      <c r="DI153" s="279" t="str">
        <f ca="true">+IF(OFFSET('Sanitation Data'!$H$32,0,10*ROW('Sanitation Data'!H147))="","",OFFSET('Sanitation Data'!$H$32,0,10*ROW('Sanitation Data'!H147)))</f>
        <v/>
      </c>
      <c r="DJ153" s="279" t="str">
        <f ca="true">+IF(OFFSET('Sanitation Data'!$I$28,0,10*ROW('Sanitation Data'!I147))="","",OFFSET('Sanitation Data'!$I$28,0,10*ROW('Sanitation Data'!I147)))</f>
        <v/>
      </c>
      <c r="DK153" s="279" t="str">
        <f ca="true">+IF(OFFSET('Sanitation Data'!$I$29,0,10*ROW('Sanitation Data'!I147))="","",OFFSET('Sanitation Data'!$I$29,0,10*ROW('Sanitation Data'!I147)))</f>
        <v/>
      </c>
      <c r="DL153" s="279" t="str">
        <f ca="true">+IF(OFFSET('Sanitation Data'!$I$30,0,10*ROW('Sanitation Data'!I147))="","",OFFSET('Sanitation Data'!$I$30,0,10*ROW('Sanitation Data'!I147)))</f>
        <v/>
      </c>
      <c r="DM153" s="279" t="str">
        <f ca="true">+IF(OFFSET('Sanitation Data'!$I$31,0,10*ROW('Sanitation Data'!I147))="","",OFFSET('Sanitation Data'!$I$31,0,10*ROW('Sanitation Data'!I147)))</f>
        <v/>
      </c>
      <c r="DN153" s="279" t="str">
        <f ca="true">+IF(OFFSET('Sanitation Data'!$I$32,0,10*ROW('Sanitation Data'!I147))="","",OFFSET('Sanitation Data'!$I$32,0,10*ROW('Sanitation Data'!I147)))</f>
        <v/>
      </c>
      <c r="DO153" s="279" t="str">
        <f ca="true">+IF(OFFSET('Hygiene Data'!$D$11,0,10*ROW('Hygiene Data'!D147))="","",OFFSET('Hygiene Data'!$D$11,0,10*ROW('Hygiene Data'!D147)))</f>
        <v/>
      </c>
      <c r="DP153" s="279" t="str">
        <f ca="true">+IF(OFFSET('Hygiene Data'!$D$12,0,10*ROW('Hygiene Data'!D147))="","",OFFSET('Hygiene Data'!$D$12,0,10*ROW('Hygiene Data'!D147)))</f>
        <v/>
      </c>
      <c r="DQ153" s="279" t="str">
        <f ca="true">+IF(OFFSET('Hygiene Data'!$D$13,0,10*ROW('Hygiene Data'!D147))="","",OFFSET('Hygiene Data'!$D$13,0,10*ROW('Hygiene Data'!D147)))</f>
        <v/>
      </c>
      <c r="DR153" s="279" t="str">
        <f ca="true">+IF(OFFSET('Hygiene Data'!$E$11,0,10*ROW('Hygiene Data'!E147))="","",OFFSET('Hygiene Data'!$E$11,0,10*ROW('Hygiene Data'!E147)))</f>
        <v/>
      </c>
      <c r="DS153" s="279" t="str">
        <f ca="true">+IF(OFFSET('Hygiene Data'!$E$12,0,10*ROW('Hygiene Data'!E147))="","",OFFSET('Hygiene Data'!$E$12,0,10*ROW('Hygiene Data'!E147)))</f>
        <v/>
      </c>
      <c r="DT153" s="279" t="str">
        <f ca="true">+IF(OFFSET('Hygiene Data'!$E$13,0,10*ROW('Hygiene Data'!E147))="","",OFFSET('Hygiene Data'!$E$13,0,10*ROW('Hygiene Data'!E147)))</f>
        <v/>
      </c>
      <c r="DU153" s="279" t="str">
        <f ca="true">+IF(OFFSET('Hygiene Data'!$F$11,0,10*ROW('Hygiene Data'!F147))="","",OFFSET('Hygiene Data'!$F$11,0,10*ROW('Hygiene Data'!F147)))</f>
        <v/>
      </c>
      <c r="DV153" s="279" t="str">
        <f ca="true">+IF(OFFSET('Hygiene Data'!$F$12,0,10*ROW('Hygiene Data'!F147))="","",OFFSET('Hygiene Data'!$F$12,0,10*ROW('Hygiene Data'!F147)))</f>
        <v/>
      </c>
      <c r="DW153" s="279" t="str">
        <f ca="true">+IF(OFFSET('Hygiene Data'!$F$13,0,10*ROW('Hygiene Data'!F147))="","",OFFSET('Hygiene Data'!$F$13,0,10*ROW('Hygiene Data'!F147)))</f>
        <v/>
      </c>
      <c r="DX153" s="279" t="str">
        <f ca="true">+IF(OFFSET('Hygiene Data'!$G$11,0,10*ROW('Hygiene Data'!G147))="","",OFFSET('Hygiene Data'!$G$11,0,10*ROW('Hygiene Data'!G147)))</f>
        <v/>
      </c>
      <c r="DY153" s="279" t="str">
        <f ca="true">+IF(OFFSET('Hygiene Data'!$G$12,0,10*ROW('Hygiene Data'!G147))="","",OFFSET('Hygiene Data'!$G$12,0,10*ROW('Hygiene Data'!G147)))</f>
        <v/>
      </c>
      <c r="DZ153" s="279" t="str">
        <f ca="true">+IF(OFFSET('Hygiene Data'!$G$13,0,10*ROW('Hygiene Data'!G147))="","",OFFSET('Hygiene Data'!$G$13,0,10*ROW('Hygiene Data'!G147)))</f>
        <v/>
      </c>
      <c r="EA153" s="279" t="str">
        <f ca="true">+IF(OFFSET('Hygiene Data'!$H$11,0,10*ROW('Hygiene Data'!H147))="","",OFFSET('Hygiene Data'!$H$11,0,10*ROW('Hygiene Data'!H147)))</f>
        <v/>
      </c>
      <c r="EB153" s="279" t="str">
        <f ca="true">+IF(OFFSET('Hygiene Data'!$H$12,0,10*ROW('Hygiene Data'!H147))="","",OFFSET('Hygiene Data'!$H$12,0,10*ROW('Hygiene Data'!H147)))</f>
        <v/>
      </c>
      <c r="EC153" s="279" t="str">
        <f ca="true">+IF(OFFSET('Hygiene Data'!$H$13,0,10*ROW('Hygiene Data'!H147))="","",OFFSET('Hygiene Data'!$H$13,0,10*ROW('Hygiene Data'!H147)))</f>
        <v/>
      </c>
      <c r="ED153" s="279" t="str">
        <f ca="true">+IF(OFFSET('Hygiene Data'!$I$11,0,10*ROW('Hygiene Data'!I147))="","",OFFSET('Hygiene Data'!$I$11,0,10*ROW('Hygiene Data'!I147)))</f>
        <v/>
      </c>
      <c r="EE153" s="279" t="str">
        <f ca="true">+IF(OFFSET('Hygiene Data'!$I$12,0,10*ROW('Hygiene Data'!I147))="","",OFFSET('Hygiene Data'!$I$12,0,10*ROW('Hygiene Data'!I147)))</f>
        <v/>
      </c>
      <c r="EF153" s="27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9"/>
      <c r="BS154" s="279" t="str">
        <f ca="true">+IF(OFFSET('Water Data'!$D$27,0,10*ROW('Water Data'!D148))="","",OFFSET('Water Data'!$D$27,0,10*ROW('Water Data'!D148)))</f>
        <v/>
      </c>
      <c r="BT154" s="279" t="str">
        <f ca="true">+IF(OFFSET('Water Data'!$D$28,0,10*ROW('Water Data'!D148))="","",OFFSET('Water Data'!$D$28,0,10*ROW('Water Data'!D148)))</f>
        <v/>
      </c>
      <c r="BU154" s="279" t="str">
        <f ca="true">+IF(OFFSET('Water Data'!$D$29,0,10*ROW('Water Data'!D148))="","",OFFSET('Water Data'!$D$29,0,10*ROW('Water Data'!D148)))</f>
        <v/>
      </c>
      <c r="BV154" s="279" t="str">
        <f ca="true">+IF(OFFSET('Water Data'!$E$27,0,10*ROW('Water Data'!E148))="","",OFFSET('Water Data'!$E$27,0,10*ROW('Water Data'!E148)))</f>
        <v/>
      </c>
      <c r="BW154" s="279" t="str">
        <f ca="true">+IF(OFFSET('Water Data'!$E$28,0,10*ROW('Water Data'!E148))="","",OFFSET('Water Data'!$E$28,0,10*ROW('Water Data'!E148)))</f>
        <v/>
      </c>
      <c r="BX154" s="279" t="str">
        <f ca="true">+IF(OFFSET('Water Data'!$E$29,0,10*ROW('Water Data'!E148))="","",OFFSET('Water Data'!$E$29,0,10*ROW('Water Data'!E148)))</f>
        <v/>
      </c>
      <c r="BY154" s="279" t="str">
        <f ca="true">+IF(OFFSET('Water Data'!$F$27,0,10*ROW('Water Data'!F148))="","",OFFSET('Water Data'!$F$27,0,10*ROW('Water Data'!F148)))</f>
        <v/>
      </c>
      <c r="BZ154" s="279" t="str">
        <f ca="true">+IF(OFFSET('Water Data'!$F$28,0,10*ROW('Water Data'!F148))="","",OFFSET('Water Data'!$F$28,0,10*ROW('Water Data'!F148)))</f>
        <v/>
      </c>
      <c r="CA154" s="279" t="str">
        <f ca="true">+IF(OFFSET('Water Data'!$F$29,0,10*ROW('Water Data'!F148))="","",OFFSET('Water Data'!$F$29,0,10*ROW('Water Data'!F148)))</f>
        <v/>
      </c>
      <c r="CB154" s="279" t="str">
        <f ca="true">+IF(OFFSET('Water Data'!$G$27,0,10*ROW('Water Data'!G148))="","",OFFSET('Water Data'!$G$27,0,10*ROW('Water Data'!G148)))</f>
        <v/>
      </c>
      <c r="CC154" s="279" t="str">
        <f ca="true">+IF(OFFSET('Water Data'!$G$28,0,10*ROW('Water Data'!G148))="","",OFFSET('Water Data'!$G$28,0,10*ROW('Water Data'!G148)))</f>
        <v/>
      </c>
      <c r="CD154" s="279" t="str">
        <f ca="true">+IF(OFFSET('Water Data'!$G$29,0,10*ROW('Water Data'!G148))="","",OFFSET('Water Data'!$G$29,0,10*ROW('Water Data'!G148)))</f>
        <v/>
      </c>
      <c r="CE154" s="279" t="str">
        <f ca="true">+IF(OFFSET('Water Data'!$H$27,0,10*ROW('Water Data'!H148))="","",OFFSET('Water Data'!$H$27,0,10*ROW('Water Data'!H148)))</f>
        <v/>
      </c>
      <c r="CF154" s="279" t="str">
        <f ca="true">+IF(OFFSET('Water Data'!$H$28,0,10*ROW('Water Data'!H148))="","",OFFSET('Water Data'!$H$28,0,10*ROW('Water Data'!H148)))</f>
        <v/>
      </c>
      <c r="CG154" s="279" t="str">
        <f ca="true">+IF(OFFSET('Water Data'!$H$29,0,10*ROW('Water Data'!H148))="","",OFFSET('Water Data'!$H$29,0,10*ROW('Water Data'!H148)))</f>
        <v/>
      </c>
      <c r="CH154" s="279" t="str">
        <f ca="true">+IF(OFFSET('Water Data'!$I$27,0,10*ROW('Water Data'!I148))="","",OFFSET('Water Data'!$I$27,0,10*ROW('Water Data'!I148)))</f>
        <v/>
      </c>
      <c r="CI154" s="279" t="str">
        <f ca="true">+IF(OFFSET('Water Data'!$I$28,0,10*ROW('Water Data'!I148))="","",OFFSET('Water Data'!$I$28,0,10*ROW('Water Data'!I148)))</f>
        <v/>
      </c>
      <c r="CJ154" s="279" t="str">
        <f ca="true">+IF(OFFSET('Water Data'!$I$29,0,10*ROW('Water Data'!I148))="","",OFFSET('Water Data'!$I$29,0,10*ROW('Water Data'!I148)))</f>
        <v/>
      </c>
      <c r="CK154" s="279" t="str">
        <f ca="true">+IF(OFFSET('Sanitation Data'!$D$28,0,10*ROW('Sanitation Data'!D148))="","",OFFSET('Sanitation Data'!$D$28,0,10*ROW('Sanitation Data'!D148)))</f>
        <v/>
      </c>
      <c r="CL154" s="279" t="str">
        <f ca="true">+IF(OFFSET('Sanitation Data'!$D$29,0,10*ROW('Sanitation Data'!D148))="","",OFFSET('Sanitation Data'!$D$29,0,10*ROW('Sanitation Data'!D148)))</f>
        <v/>
      </c>
      <c r="CM154" s="279" t="str">
        <f ca="true">+IF(OFFSET('Sanitation Data'!$D$30,0,10*ROW('Sanitation Data'!D148))="","",OFFSET('Sanitation Data'!$D$30,0,10*ROW('Sanitation Data'!D148)))</f>
        <v/>
      </c>
      <c r="CN154" s="279" t="str">
        <f ca="true">+IF(OFFSET('Sanitation Data'!$D$31,0,10*ROW('Sanitation Data'!D148))="","",OFFSET('Sanitation Data'!$D$31,0,10*ROW('Sanitation Data'!D148)))</f>
        <v/>
      </c>
      <c r="CO154" s="279" t="str">
        <f ca="true">+IF(OFFSET('Sanitation Data'!$D$32,0,10*ROW('Sanitation Data'!D148))="","",OFFSET('Sanitation Data'!$D$32,0,10*ROW('Sanitation Data'!D148)))</f>
        <v/>
      </c>
      <c r="CP154" s="279" t="str">
        <f ca="true">+IF(OFFSET('Sanitation Data'!$E$28,0,10*ROW('Sanitation Data'!E148))="","",OFFSET('Sanitation Data'!$E$28,0,10*ROW('Sanitation Data'!E148)))</f>
        <v/>
      </c>
      <c r="CQ154" s="279" t="str">
        <f ca="true">+IF(OFFSET('Sanitation Data'!$E$29,0,10*ROW('Sanitation Data'!E148))="","",OFFSET('Sanitation Data'!$E$29,0,10*ROW('Sanitation Data'!E148)))</f>
        <v/>
      </c>
      <c r="CR154" s="279" t="str">
        <f ca="true">+IF(OFFSET('Sanitation Data'!$E$30,0,10*ROW('Sanitation Data'!E148))="","",OFFSET('Sanitation Data'!$E$30,0,10*ROW('Sanitation Data'!E148)))</f>
        <v/>
      </c>
      <c r="CS154" s="279" t="str">
        <f ca="true">+IF(OFFSET('Sanitation Data'!$E$31,0,10*ROW('Sanitation Data'!E148))="","",OFFSET('Sanitation Data'!$E$31,0,10*ROW('Sanitation Data'!E148)))</f>
        <v/>
      </c>
      <c r="CT154" s="279" t="str">
        <f ca="true">+IF(OFFSET('Sanitation Data'!$E$32,0,10*ROW('Sanitation Data'!E148))="","",OFFSET('Sanitation Data'!$E$32,0,10*ROW('Sanitation Data'!E148)))</f>
        <v/>
      </c>
      <c r="CU154" s="279" t="str">
        <f ca="true">+IF(OFFSET('Sanitation Data'!$F$28,0,10*ROW('Sanitation Data'!F148))="","",OFFSET('Sanitation Data'!$F$28,0,10*ROW('Sanitation Data'!F148)))</f>
        <v/>
      </c>
      <c r="CV154" s="279" t="str">
        <f ca="true">+IF(OFFSET('Sanitation Data'!$F$29,0,10*ROW('Sanitation Data'!F148))="","",OFFSET('Sanitation Data'!$F$29,0,10*ROW('Sanitation Data'!F148)))</f>
        <v/>
      </c>
      <c r="CW154" s="279" t="str">
        <f ca="true">+IF(OFFSET('Sanitation Data'!$F$30,0,10*ROW('Sanitation Data'!F148))="","",OFFSET('Sanitation Data'!$F$30,0,10*ROW('Sanitation Data'!F148)))</f>
        <v/>
      </c>
      <c r="CX154" s="279" t="str">
        <f ca="true">+IF(OFFSET('Sanitation Data'!$F$31,0,10*ROW('Sanitation Data'!F148))="","",OFFSET('Sanitation Data'!$F$31,0,10*ROW('Sanitation Data'!F148)))</f>
        <v/>
      </c>
      <c r="CY154" s="279" t="str">
        <f ca="true">+IF(OFFSET('Sanitation Data'!$F$32,0,10*ROW('Sanitation Data'!F148))="","",OFFSET('Sanitation Data'!$F$32,0,10*ROW('Sanitation Data'!F148)))</f>
        <v/>
      </c>
      <c r="CZ154" s="279" t="str">
        <f ca="true">+IF(OFFSET('Sanitation Data'!$G$28,0,10*ROW('Sanitation Data'!G148))="","",OFFSET('Sanitation Data'!$G$28,0,10*ROW('Sanitation Data'!G148)))</f>
        <v/>
      </c>
      <c r="DA154" s="279" t="str">
        <f ca="true">+IF(OFFSET('Sanitation Data'!$G$29,0,10*ROW('Sanitation Data'!G148))="","",OFFSET('Sanitation Data'!$G$29,0,10*ROW('Sanitation Data'!G148)))</f>
        <v/>
      </c>
      <c r="DB154" s="279" t="str">
        <f ca="true">+IF(OFFSET('Sanitation Data'!$G$30,0,10*ROW('Sanitation Data'!G148))="","",OFFSET('Sanitation Data'!$G$30,0,10*ROW('Sanitation Data'!G148)))</f>
        <v/>
      </c>
      <c r="DC154" s="279" t="str">
        <f ca="true">+IF(OFFSET('Sanitation Data'!$G$31,0,10*ROW('Sanitation Data'!G148))="","",OFFSET('Sanitation Data'!$G$31,0,10*ROW('Sanitation Data'!G148)))</f>
        <v/>
      </c>
      <c r="DD154" s="279" t="str">
        <f ca="true">+IF(OFFSET('Sanitation Data'!$G$32,0,10*ROW('Sanitation Data'!G148))="","",OFFSET('Sanitation Data'!$G$32,0,10*ROW('Sanitation Data'!G148)))</f>
        <v/>
      </c>
      <c r="DE154" s="279" t="str">
        <f ca="true">+IF(OFFSET('Sanitation Data'!$H$28,0,10*ROW('Sanitation Data'!H148))="","",OFFSET('Sanitation Data'!$H$28,0,10*ROW('Sanitation Data'!H148)))</f>
        <v/>
      </c>
      <c r="DF154" s="279" t="str">
        <f ca="true">+IF(OFFSET('Sanitation Data'!$H$29,0,10*ROW('Sanitation Data'!H148))="","",OFFSET('Sanitation Data'!$H$29,0,10*ROW('Sanitation Data'!H148)))</f>
        <v/>
      </c>
      <c r="DG154" s="279" t="str">
        <f ca="true">+IF(OFFSET('Sanitation Data'!$H$30,0,10*ROW('Sanitation Data'!H148))="","",OFFSET('Sanitation Data'!$H$30,0,10*ROW('Sanitation Data'!H148)))</f>
        <v/>
      </c>
      <c r="DH154" s="279" t="str">
        <f ca="true">+IF(OFFSET('Sanitation Data'!$H$31,0,10*ROW('Sanitation Data'!H148))="","",OFFSET('Sanitation Data'!$H$31,0,10*ROW('Sanitation Data'!H148)))</f>
        <v/>
      </c>
      <c r="DI154" s="279" t="str">
        <f ca="true">+IF(OFFSET('Sanitation Data'!$H$32,0,10*ROW('Sanitation Data'!H148))="","",OFFSET('Sanitation Data'!$H$32,0,10*ROW('Sanitation Data'!H148)))</f>
        <v/>
      </c>
      <c r="DJ154" s="279" t="str">
        <f ca="true">+IF(OFFSET('Sanitation Data'!$I$28,0,10*ROW('Sanitation Data'!I148))="","",OFFSET('Sanitation Data'!$I$28,0,10*ROW('Sanitation Data'!I148)))</f>
        <v/>
      </c>
      <c r="DK154" s="279" t="str">
        <f ca="true">+IF(OFFSET('Sanitation Data'!$I$29,0,10*ROW('Sanitation Data'!I148))="","",OFFSET('Sanitation Data'!$I$29,0,10*ROW('Sanitation Data'!I148)))</f>
        <v/>
      </c>
      <c r="DL154" s="279" t="str">
        <f ca="true">+IF(OFFSET('Sanitation Data'!$I$30,0,10*ROW('Sanitation Data'!I148))="","",OFFSET('Sanitation Data'!$I$30,0,10*ROW('Sanitation Data'!I148)))</f>
        <v/>
      </c>
      <c r="DM154" s="279" t="str">
        <f ca="true">+IF(OFFSET('Sanitation Data'!$I$31,0,10*ROW('Sanitation Data'!I148))="","",OFFSET('Sanitation Data'!$I$31,0,10*ROW('Sanitation Data'!I148)))</f>
        <v/>
      </c>
      <c r="DN154" s="279" t="str">
        <f ca="true">+IF(OFFSET('Sanitation Data'!$I$32,0,10*ROW('Sanitation Data'!I148))="","",OFFSET('Sanitation Data'!$I$32,0,10*ROW('Sanitation Data'!I148)))</f>
        <v/>
      </c>
      <c r="DO154" s="279" t="str">
        <f ca="true">+IF(OFFSET('Hygiene Data'!$D$11,0,10*ROW('Hygiene Data'!D148))="","",OFFSET('Hygiene Data'!$D$11,0,10*ROW('Hygiene Data'!D148)))</f>
        <v/>
      </c>
      <c r="DP154" s="279" t="str">
        <f ca="true">+IF(OFFSET('Hygiene Data'!$D$12,0,10*ROW('Hygiene Data'!D148))="","",OFFSET('Hygiene Data'!$D$12,0,10*ROW('Hygiene Data'!D148)))</f>
        <v/>
      </c>
      <c r="DQ154" s="279" t="str">
        <f ca="true">+IF(OFFSET('Hygiene Data'!$D$13,0,10*ROW('Hygiene Data'!D148))="","",OFFSET('Hygiene Data'!$D$13,0,10*ROW('Hygiene Data'!D148)))</f>
        <v/>
      </c>
      <c r="DR154" s="279" t="str">
        <f ca="true">+IF(OFFSET('Hygiene Data'!$E$11,0,10*ROW('Hygiene Data'!E148))="","",OFFSET('Hygiene Data'!$E$11,0,10*ROW('Hygiene Data'!E148)))</f>
        <v/>
      </c>
      <c r="DS154" s="279" t="str">
        <f ca="true">+IF(OFFSET('Hygiene Data'!$E$12,0,10*ROW('Hygiene Data'!E148))="","",OFFSET('Hygiene Data'!$E$12,0,10*ROW('Hygiene Data'!E148)))</f>
        <v/>
      </c>
      <c r="DT154" s="279" t="str">
        <f ca="true">+IF(OFFSET('Hygiene Data'!$E$13,0,10*ROW('Hygiene Data'!E148))="","",OFFSET('Hygiene Data'!$E$13,0,10*ROW('Hygiene Data'!E148)))</f>
        <v/>
      </c>
      <c r="DU154" s="279" t="str">
        <f ca="true">+IF(OFFSET('Hygiene Data'!$F$11,0,10*ROW('Hygiene Data'!F148))="","",OFFSET('Hygiene Data'!$F$11,0,10*ROW('Hygiene Data'!F148)))</f>
        <v/>
      </c>
      <c r="DV154" s="279" t="str">
        <f ca="true">+IF(OFFSET('Hygiene Data'!$F$12,0,10*ROW('Hygiene Data'!F148))="","",OFFSET('Hygiene Data'!$F$12,0,10*ROW('Hygiene Data'!F148)))</f>
        <v/>
      </c>
      <c r="DW154" s="279" t="str">
        <f ca="true">+IF(OFFSET('Hygiene Data'!$F$13,0,10*ROW('Hygiene Data'!F148))="","",OFFSET('Hygiene Data'!$F$13,0,10*ROW('Hygiene Data'!F148)))</f>
        <v/>
      </c>
      <c r="DX154" s="279" t="str">
        <f ca="true">+IF(OFFSET('Hygiene Data'!$G$11,0,10*ROW('Hygiene Data'!G148))="","",OFFSET('Hygiene Data'!$G$11,0,10*ROW('Hygiene Data'!G148)))</f>
        <v/>
      </c>
      <c r="DY154" s="279" t="str">
        <f ca="true">+IF(OFFSET('Hygiene Data'!$G$12,0,10*ROW('Hygiene Data'!G148))="","",OFFSET('Hygiene Data'!$G$12,0,10*ROW('Hygiene Data'!G148)))</f>
        <v/>
      </c>
      <c r="DZ154" s="279" t="str">
        <f ca="true">+IF(OFFSET('Hygiene Data'!$G$13,0,10*ROW('Hygiene Data'!G148))="","",OFFSET('Hygiene Data'!$G$13,0,10*ROW('Hygiene Data'!G148)))</f>
        <v/>
      </c>
      <c r="EA154" s="279" t="str">
        <f ca="true">+IF(OFFSET('Hygiene Data'!$H$11,0,10*ROW('Hygiene Data'!H148))="","",OFFSET('Hygiene Data'!$H$11,0,10*ROW('Hygiene Data'!H148)))</f>
        <v/>
      </c>
      <c r="EB154" s="279" t="str">
        <f ca="true">+IF(OFFSET('Hygiene Data'!$H$12,0,10*ROW('Hygiene Data'!H148))="","",OFFSET('Hygiene Data'!$H$12,0,10*ROW('Hygiene Data'!H148)))</f>
        <v/>
      </c>
      <c r="EC154" s="279" t="str">
        <f ca="true">+IF(OFFSET('Hygiene Data'!$H$13,0,10*ROW('Hygiene Data'!H148))="","",OFFSET('Hygiene Data'!$H$13,0,10*ROW('Hygiene Data'!H148)))</f>
        <v/>
      </c>
      <c r="ED154" s="279" t="str">
        <f ca="true">+IF(OFFSET('Hygiene Data'!$I$11,0,10*ROW('Hygiene Data'!I148))="","",OFFSET('Hygiene Data'!$I$11,0,10*ROW('Hygiene Data'!I148)))</f>
        <v/>
      </c>
      <c r="EE154" s="279" t="str">
        <f ca="true">+IF(OFFSET('Hygiene Data'!$I$12,0,10*ROW('Hygiene Data'!I148))="","",OFFSET('Hygiene Data'!$I$12,0,10*ROW('Hygiene Data'!I148)))</f>
        <v/>
      </c>
      <c r="EF154" s="27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9"/>
      <c r="BS155" s="279" t="str">
        <f ca="true">+IF(OFFSET('Water Data'!$D$27,0,10*ROW('Water Data'!D149))="","",OFFSET('Water Data'!$D$27,0,10*ROW('Water Data'!D149)))</f>
        <v/>
      </c>
      <c r="BT155" s="279" t="str">
        <f ca="true">+IF(OFFSET('Water Data'!$D$28,0,10*ROW('Water Data'!D149))="","",OFFSET('Water Data'!$D$28,0,10*ROW('Water Data'!D149)))</f>
        <v/>
      </c>
      <c r="BU155" s="279" t="str">
        <f ca="true">+IF(OFFSET('Water Data'!$D$29,0,10*ROW('Water Data'!D149))="","",OFFSET('Water Data'!$D$29,0,10*ROW('Water Data'!D149)))</f>
        <v/>
      </c>
      <c r="BV155" s="279" t="str">
        <f ca="true">+IF(OFFSET('Water Data'!$E$27,0,10*ROW('Water Data'!E149))="","",OFFSET('Water Data'!$E$27,0,10*ROW('Water Data'!E149)))</f>
        <v/>
      </c>
      <c r="BW155" s="279" t="str">
        <f ca="true">+IF(OFFSET('Water Data'!$E$28,0,10*ROW('Water Data'!E149))="","",OFFSET('Water Data'!$E$28,0,10*ROW('Water Data'!E149)))</f>
        <v/>
      </c>
      <c r="BX155" s="279" t="str">
        <f ca="true">+IF(OFFSET('Water Data'!$E$29,0,10*ROW('Water Data'!E149))="","",OFFSET('Water Data'!$E$29,0,10*ROW('Water Data'!E149)))</f>
        <v/>
      </c>
      <c r="BY155" s="279" t="str">
        <f ca="true">+IF(OFFSET('Water Data'!$F$27,0,10*ROW('Water Data'!F149))="","",OFFSET('Water Data'!$F$27,0,10*ROW('Water Data'!F149)))</f>
        <v/>
      </c>
      <c r="BZ155" s="279" t="str">
        <f ca="true">+IF(OFFSET('Water Data'!$F$28,0,10*ROW('Water Data'!F149))="","",OFFSET('Water Data'!$F$28,0,10*ROW('Water Data'!F149)))</f>
        <v/>
      </c>
      <c r="CA155" s="279" t="str">
        <f ca="true">+IF(OFFSET('Water Data'!$F$29,0,10*ROW('Water Data'!F149))="","",OFFSET('Water Data'!$F$29,0,10*ROW('Water Data'!F149)))</f>
        <v/>
      </c>
      <c r="CB155" s="279" t="str">
        <f ca="true">+IF(OFFSET('Water Data'!$G$27,0,10*ROW('Water Data'!G149))="","",OFFSET('Water Data'!$G$27,0,10*ROW('Water Data'!G149)))</f>
        <v/>
      </c>
      <c r="CC155" s="279" t="str">
        <f ca="true">+IF(OFFSET('Water Data'!$G$28,0,10*ROW('Water Data'!G149))="","",OFFSET('Water Data'!$G$28,0,10*ROW('Water Data'!G149)))</f>
        <v/>
      </c>
      <c r="CD155" s="279" t="str">
        <f ca="true">+IF(OFFSET('Water Data'!$G$29,0,10*ROW('Water Data'!G149))="","",OFFSET('Water Data'!$G$29,0,10*ROW('Water Data'!G149)))</f>
        <v/>
      </c>
      <c r="CE155" s="279" t="str">
        <f ca="true">+IF(OFFSET('Water Data'!$H$27,0,10*ROW('Water Data'!H149))="","",OFFSET('Water Data'!$H$27,0,10*ROW('Water Data'!H149)))</f>
        <v/>
      </c>
      <c r="CF155" s="279" t="str">
        <f ca="true">+IF(OFFSET('Water Data'!$H$28,0,10*ROW('Water Data'!H149))="","",OFFSET('Water Data'!$H$28,0,10*ROW('Water Data'!H149)))</f>
        <v/>
      </c>
      <c r="CG155" s="279" t="str">
        <f ca="true">+IF(OFFSET('Water Data'!$H$29,0,10*ROW('Water Data'!H149))="","",OFFSET('Water Data'!$H$29,0,10*ROW('Water Data'!H149)))</f>
        <v/>
      </c>
      <c r="CH155" s="279" t="str">
        <f ca="true">+IF(OFFSET('Water Data'!$I$27,0,10*ROW('Water Data'!I149))="","",OFFSET('Water Data'!$I$27,0,10*ROW('Water Data'!I149)))</f>
        <v/>
      </c>
      <c r="CI155" s="279" t="str">
        <f ca="true">+IF(OFFSET('Water Data'!$I$28,0,10*ROW('Water Data'!I149))="","",OFFSET('Water Data'!$I$28,0,10*ROW('Water Data'!I149)))</f>
        <v/>
      </c>
      <c r="CJ155" s="279" t="str">
        <f ca="true">+IF(OFFSET('Water Data'!$I$29,0,10*ROW('Water Data'!I149))="","",OFFSET('Water Data'!$I$29,0,10*ROW('Water Data'!I149)))</f>
        <v/>
      </c>
      <c r="CK155" s="279" t="str">
        <f ca="true">+IF(OFFSET('Sanitation Data'!$D$28,0,10*ROW('Sanitation Data'!D149))="","",OFFSET('Sanitation Data'!$D$28,0,10*ROW('Sanitation Data'!D149)))</f>
        <v/>
      </c>
      <c r="CL155" s="279" t="str">
        <f ca="true">+IF(OFFSET('Sanitation Data'!$D$29,0,10*ROW('Sanitation Data'!D149))="","",OFFSET('Sanitation Data'!$D$29,0,10*ROW('Sanitation Data'!D149)))</f>
        <v/>
      </c>
      <c r="CM155" s="279" t="str">
        <f ca="true">+IF(OFFSET('Sanitation Data'!$D$30,0,10*ROW('Sanitation Data'!D149))="","",OFFSET('Sanitation Data'!$D$30,0,10*ROW('Sanitation Data'!D149)))</f>
        <v/>
      </c>
      <c r="CN155" s="279" t="str">
        <f ca="true">+IF(OFFSET('Sanitation Data'!$D$31,0,10*ROW('Sanitation Data'!D149))="","",OFFSET('Sanitation Data'!$D$31,0,10*ROW('Sanitation Data'!D149)))</f>
        <v/>
      </c>
      <c r="CO155" s="279" t="str">
        <f ca="true">+IF(OFFSET('Sanitation Data'!$D$32,0,10*ROW('Sanitation Data'!D149))="","",OFFSET('Sanitation Data'!$D$32,0,10*ROW('Sanitation Data'!D149)))</f>
        <v/>
      </c>
      <c r="CP155" s="279" t="str">
        <f ca="true">+IF(OFFSET('Sanitation Data'!$E$28,0,10*ROW('Sanitation Data'!E149))="","",OFFSET('Sanitation Data'!$E$28,0,10*ROW('Sanitation Data'!E149)))</f>
        <v/>
      </c>
      <c r="CQ155" s="279" t="str">
        <f ca="true">+IF(OFFSET('Sanitation Data'!$E$29,0,10*ROW('Sanitation Data'!E149))="","",OFFSET('Sanitation Data'!$E$29,0,10*ROW('Sanitation Data'!E149)))</f>
        <v/>
      </c>
      <c r="CR155" s="279" t="str">
        <f ca="true">+IF(OFFSET('Sanitation Data'!$E$30,0,10*ROW('Sanitation Data'!E149))="","",OFFSET('Sanitation Data'!$E$30,0,10*ROW('Sanitation Data'!E149)))</f>
        <v/>
      </c>
      <c r="CS155" s="279" t="str">
        <f ca="true">+IF(OFFSET('Sanitation Data'!$E$31,0,10*ROW('Sanitation Data'!E149))="","",OFFSET('Sanitation Data'!$E$31,0,10*ROW('Sanitation Data'!E149)))</f>
        <v/>
      </c>
      <c r="CT155" s="279" t="str">
        <f ca="true">+IF(OFFSET('Sanitation Data'!$E$32,0,10*ROW('Sanitation Data'!E149))="","",OFFSET('Sanitation Data'!$E$32,0,10*ROW('Sanitation Data'!E149)))</f>
        <v/>
      </c>
      <c r="CU155" s="279" t="str">
        <f ca="true">+IF(OFFSET('Sanitation Data'!$F$28,0,10*ROW('Sanitation Data'!F149))="","",OFFSET('Sanitation Data'!$F$28,0,10*ROW('Sanitation Data'!F149)))</f>
        <v/>
      </c>
      <c r="CV155" s="279" t="str">
        <f ca="true">+IF(OFFSET('Sanitation Data'!$F$29,0,10*ROW('Sanitation Data'!F149))="","",OFFSET('Sanitation Data'!$F$29,0,10*ROW('Sanitation Data'!F149)))</f>
        <v/>
      </c>
      <c r="CW155" s="279" t="str">
        <f ca="true">+IF(OFFSET('Sanitation Data'!$F$30,0,10*ROW('Sanitation Data'!F149))="","",OFFSET('Sanitation Data'!$F$30,0,10*ROW('Sanitation Data'!F149)))</f>
        <v/>
      </c>
      <c r="CX155" s="279" t="str">
        <f ca="true">+IF(OFFSET('Sanitation Data'!$F$31,0,10*ROW('Sanitation Data'!F149))="","",OFFSET('Sanitation Data'!$F$31,0,10*ROW('Sanitation Data'!F149)))</f>
        <v/>
      </c>
      <c r="CY155" s="279" t="str">
        <f ca="true">+IF(OFFSET('Sanitation Data'!$F$32,0,10*ROW('Sanitation Data'!F149))="","",OFFSET('Sanitation Data'!$F$32,0,10*ROW('Sanitation Data'!F149)))</f>
        <v/>
      </c>
      <c r="CZ155" s="279" t="str">
        <f ca="true">+IF(OFFSET('Sanitation Data'!$G$28,0,10*ROW('Sanitation Data'!G149))="","",OFFSET('Sanitation Data'!$G$28,0,10*ROW('Sanitation Data'!G149)))</f>
        <v/>
      </c>
      <c r="DA155" s="279" t="str">
        <f ca="true">+IF(OFFSET('Sanitation Data'!$G$29,0,10*ROW('Sanitation Data'!G149))="","",OFFSET('Sanitation Data'!$G$29,0,10*ROW('Sanitation Data'!G149)))</f>
        <v/>
      </c>
      <c r="DB155" s="279" t="str">
        <f ca="true">+IF(OFFSET('Sanitation Data'!$G$30,0,10*ROW('Sanitation Data'!G149))="","",OFFSET('Sanitation Data'!$G$30,0,10*ROW('Sanitation Data'!G149)))</f>
        <v/>
      </c>
      <c r="DC155" s="279" t="str">
        <f ca="true">+IF(OFFSET('Sanitation Data'!$G$31,0,10*ROW('Sanitation Data'!G149))="","",OFFSET('Sanitation Data'!$G$31,0,10*ROW('Sanitation Data'!G149)))</f>
        <v/>
      </c>
      <c r="DD155" s="279" t="str">
        <f ca="true">+IF(OFFSET('Sanitation Data'!$G$32,0,10*ROW('Sanitation Data'!G149))="","",OFFSET('Sanitation Data'!$G$32,0,10*ROW('Sanitation Data'!G149)))</f>
        <v/>
      </c>
      <c r="DE155" s="279" t="str">
        <f ca="true">+IF(OFFSET('Sanitation Data'!$H$28,0,10*ROW('Sanitation Data'!H149))="","",OFFSET('Sanitation Data'!$H$28,0,10*ROW('Sanitation Data'!H149)))</f>
        <v/>
      </c>
      <c r="DF155" s="279" t="str">
        <f ca="true">+IF(OFFSET('Sanitation Data'!$H$29,0,10*ROW('Sanitation Data'!H149))="","",OFFSET('Sanitation Data'!$H$29,0,10*ROW('Sanitation Data'!H149)))</f>
        <v/>
      </c>
      <c r="DG155" s="279" t="str">
        <f ca="true">+IF(OFFSET('Sanitation Data'!$H$30,0,10*ROW('Sanitation Data'!H149))="","",OFFSET('Sanitation Data'!$H$30,0,10*ROW('Sanitation Data'!H149)))</f>
        <v/>
      </c>
      <c r="DH155" s="279" t="str">
        <f ca="true">+IF(OFFSET('Sanitation Data'!$H$31,0,10*ROW('Sanitation Data'!H149))="","",OFFSET('Sanitation Data'!$H$31,0,10*ROW('Sanitation Data'!H149)))</f>
        <v/>
      </c>
      <c r="DI155" s="279" t="str">
        <f ca="true">+IF(OFFSET('Sanitation Data'!$H$32,0,10*ROW('Sanitation Data'!H149))="","",OFFSET('Sanitation Data'!$H$32,0,10*ROW('Sanitation Data'!H149)))</f>
        <v/>
      </c>
      <c r="DJ155" s="279" t="str">
        <f ca="true">+IF(OFFSET('Sanitation Data'!$I$28,0,10*ROW('Sanitation Data'!I149))="","",OFFSET('Sanitation Data'!$I$28,0,10*ROW('Sanitation Data'!I149)))</f>
        <v/>
      </c>
      <c r="DK155" s="279" t="str">
        <f ca="true">+IF(OFFSET('Sanitation Data'!$I$29,0,10*ROW('Sanitation Data'!I149))="","",OFFSET('Sanitation Data'!$I$29,0,10*ROW('Sanitation Data'!I149)))</f>
        <v/>
      </c>
      <c r="DL155" s="279" t="str">
        <f ca="true">+IF(OFFSET('Sanitation Data'!$I$30,0,10*ROW('Sanitation Data'!I149))="","",OFFSET('Sanitation Data'!$I$30,0,10*ROW('Sanitation Data'!I149)))</f>
        <v/>
      </c>
      <c r="DM155" s="279" t="str">
        <f ca="true">+IF(OFFSET('Sanitation Data'!$I$31,0,10*ROW('Sanitation Data'!I149))="","",OFFSET('Sanitation Data'!$I$31,0,10*ROW('Sanitation Data'!I149)))</f>
        <v/>
      </c>
      <c r="DN155" s="279" t="str">
        <f ca="true">+IF(OFFSET('Sanitation Data'!$I$32,0,10*ROW('Sanitation Data'!I149))="","",OFFSET('Sanitation Data'!$I$32,0,10*ROW('Sanitation Data'!I149)))</f>
        <v/>
      </c>
      <c r="DO155" s="279" t="str">
        <f ca="true">+IF(OFFSET('Hygiene Data'!$D$11,0,10*ROW('Hygiene Data'!D149))="","",OFFSET('Hygiene Data'!$D$11,0,10*ROW('Hygiene Data'!D149)))</f>
        <v/>
      </c>
      <c r="DP155" s="279" t="str">
        <f ca="true">+IF(OFFSET('Hygiene Data'!$D$12,0,10*ROW('Hygiene Data'!D149))="","",OFFSET('Hygiene Data'!$D$12,0,10*ROW('Hygiene Data'!D149)))</f>
        <v/>
      </c>
      <c r="DQ155" s="279" t="str">
        <f ca="true">+IF(OFFSET('Hygiene Data'!$D$13,0,10*ROW('Hygiene Data'!D149))="","",OFFSET('Hygiene Data'!$D$13,0,10*ROW('Hygiene Data'!D149)))</f>
        <v/>
      </c>
      <c r="DR155" s="279" t="str">
        <f ca="true">+IF(OFFSET('Hygiene Data'!$E$11,0,10*ROW('Hygiene Data'!E149))="","",OFFSET('Hygiene Data'!$E$11,0,10*ROW('Hygiene Data'!E149)))</f>
        <v/>
      </c>
      <c r="DS155" s="279" t="str">
        <f ca="true">+IF(OFFSET('Hygiene Data'!$E$12,0,10*ROW('Hygiene Data'!E149))="","",OFFSET('Hygiene Data'!$E$12,0,10*ROW('Hygiene Data'!E149)))</f>
        <v/>
      </c>
      <c r="DT155" s="279" t="str">
        <f ca="true">+IF(OFFSET('Hygiene Data'!$E$13,0,10*ROW('Hygiene Data'!E149))="","",OFFSET('Hygiene Data'!$E$13,0,10*ROW('Hygiene Data'!E149)))</f>
        <v/>
      </c>
      <c r="DU155" s="279" t="str">
        <f ca="true">+IF(OFFSET('Hygiene Data'!$F$11,0,10*ROW('Hygiene Data'!F149))="","",OFFSET('Hygiene Data'!$F$11,0,10*ROW('Hygiene Data'!F149)))</f>
        <v/>
      </c>
      <c r="DV155" s="279" t="str">
        <f ca="true">+IF(OFFSET('Hygiene Data'!$F$12,0,10*ROW('Hygiene Data'!F149))="","",OFFSET('Hygiene Data'!$F$12,0,10*ROW('Hygiene Data'!F149)))</f>
        <v/>
      </c>
      <c r="DW155" s="279" t="str">
        <f ca="true">+IF(OFFSET('Hygiene Data'!$F$13,0,10*ROW('Hygiene Data'!F149))="","",OFFSET('Hygiene Data'!$F$13,0,10*ROW('Hygiene Data'!F149)))</f>
        <v/>
      </c>
      <c r="DX155" s="279" t="str">
        <f ca="true">+IF(OFFSET('Hygiene Data'!$G$11,0,10*ROW('Hygiene Data'!G149))="","",OFFSET('Hygiene Data'!$G$11,0,10*ROW('Hygiene Data'!G149)))</f>
        <v/>
      </c>
      <c r="DY155" s="279" t="str">
        <f ca="true">+IF(OFFSET('Hygiene Data'!$G$12,0,10*ROW('Hygiene Data'!G149))="","",OFFSET('Hygiene Data'!$G$12,0,10*ROW('Hygiene Data'!G149)))</f>
        <v/>
      </c>
      <c r="DZ155" s="279" t="str">
        <f ca="true">+IF(OFFSET('Hygiene Data'!$G$13,0,10*ROW('Hygiene Data'!G149))="","",OFFSET('Hygiene Data'!$G$13,0,10*ROW('Hygiene Data'!G149)))</f>
        <v/>
      </c>
      <c r="EA155" s="279" t="str">
        <f ca="true">+IF(OFFSET('Hygiene Data'!$H$11,0,10*ROW('Hygiene Data'!H149))="","",OFFSET('Hygiene Data'!$H$11,0,10*ROW('Hygiene Data'!H149)))</f>
        <v/>
      </c>
      <c r="EB155" s="279" t="str">
        <f ca="true">+IF(OFFSET('Hygiene Data'!$H$12,0,10*ROW('Hygiene Data'!H149))="","",OFFSET('Hygiene Data'!$H$12,0,10*ROW('Hygiene Data'!H149)))</f>
        <v/>
      </c>
      <c r="EC155" s="279" t="str">
        <f ca="true">+IF(OFFSET('Hygiene Data'!$H$13,0,10*ROW('Hygiene Data'!H149))="","",OFFSET('Hygiene Data'!$H$13,0,10*ROW('Hygiene Data'!H149)))</f>
        <v/>
      </c>
      <c r="ED155" s="279" t="str">
        <f ca="true">+IF(OFFSET('Hygiene Data'!$I$11,0,10*ROW('Hygiene Data'!I149))="","",OFFSET('Hygiene Data'!$I$11,0,10*ROW('Hygiene Data'!I149)))</f>
        <v/>
      </c>
      <c r="EE155" s="279" t="str">
        <f ca="true">+IF(OFFSET('Hygiene Data'!$I$12,0,10*ROW('Hygiene Data'!I149))="","",OFFSET('Hygiene Data'!$I$12,0,10*ROW('Hygiene Data'!I149)))</f>
        <v/>
      </c>
      <c r="EF155" s="27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9"/>
      <c r="BS156" s="279" t="str">
        <f ca="true">+IF(OFFSET('Water Data'!$D$27,0,10*ROW('Water Data'!D150))="","",OFFSET('Water Data'!$D$27,0,10*ROW('Water Data'!D150)))</f>
        <v/>
      </c>
      <c r="BT156" s="279" t="str">
        <f ca="true">+IF(OFFSET('Water Data'!$D$28,0,10*ROW('Water Data'!D150))="","",OFFSET('Water Data'!$D$28,0,10*ROW('Water Data'!D150)))</f>
        <v/>
      </c>
      <c r="BU156" s="279" t="str">
        <f ca="true">+IF(OFFSET('Water Data'!$D$29,0,10*ROW('Water Data'!D150))="","",OFFSET('Water Data'!$D$29,0,10*ROW('Water Data'!D150)))</f>
        <v/>
      </c>
      <c r="BV156" s="279" t="str">
        <f ca="true">+IF(OFFSET('Water Data'!$E$27,0,10*ROW('Water Data'!E150))="","",OFFSET('Water Data'!$E$27,0,10*ROW('Water Data'!E150)))</f>
        <v/>
      </c>
      <c r="BW156" s="279" t="str">
        <f ca="true">+IF(OFFSET('Water Data'!$E$28,0,10*ROW('Water Data'!E150))="","",OFFSET('Water Data'!$E$28,0,10*ROW('Water Data'!E150)))</f>
        <v/>
      </c>
      <c r="BX156" s="279" t="str">
        <f ca="true">+IF(OFFSET('Water Data'!$E$29,0,10*ROW('Water Data'!E150))="","",OFFSET('Water Data'!$E$29,0,10*ROW('Water Data'!E150)))</f>
        <v/>
      </c>
      <c r="BY156" s="279" t="str">
        <f ca="true">+IF(OFFSET('Water Data'!$F$27,0,10*ROW('Water Data'!F150))="","",OFFSET('Water Data'!$F$27,0,10*ROW('Water Data'!F150)))</f>
        <v/>
      </c>
      <c r="BZ156" s="279" t="str">
        <f ca="true">+IF(OFFSET('Water Data'!$F$28,0,10*ROW('Water Data'!F150))="","",OFFSET('Water Data'!$F$28,0,10*ROW('Water Data'!F150)))</f>
        <v/>
      </c>
      <c r="CA156" s="279" t="str">
        <f ca="true">+IF(OFFSET('Water Data'!$F$29,0,10*ROW('Water Data'!F150))="","",OFFSET('Water Data'!$F$29,0,10*ROW('Water Data'!F150)))</f>
        <v/>
      </c>
      <c r="CB156" s="279" t="str">
        <f ca="true">+IF(OFFSET('Water Data'!$G$27,0,10*ROW('Water Data'!G150))="","",OFFSET('Water Data'!$G$27,0,10*ROW('Water Data'!G150)))</f>
        <v/>
      </c>
      <c r="CC156" s="279" t="str">
        <f ca="true">+IF(OFFSET('Water Data'!$G$28,0,10*ROW('Water Data'!G150))="","",OFFSET('Water Data'!$G$28,0,10*ROW('Water Data'!G150)))</f>
        <v/>
      </c>
      <c r="CD156" s="279" t="str">
        <f ca="true">+IF(OFFSET('Water Data'!$G$29,0,10*ROW('Water Data'!G150))="","",OFFSET('Water Data'!$G$29,0,10*ROW('Water Data'!G150)))</f>
        <v/>
      </c>
      <c r="CE156" s="279" t="str">
        <f ca="true">+IF(OFFSET('Water Data'!$H$27,0,10*ROW('Water Data'!H150))="","",OFFSET('Water Data'!$H$27,0,10*ROW('Water Data'!H150)))</f>
        <v/>
      </c>
      <c r="CF156" s="279" t="str">
        <f ca="true">+IF(OFFSET('Water Data'!$H$28,0,10*ROW('Water Data'!H150))="","",OFFSET('Water Data'!$H$28,0,10*ROW('Water Data'!H150)))</f>
        <v/>
      </c>
      <c r="CG156" s="279" t="str">
        <f ca="true">+IF(OFFSET('Water Data'!$H$29,0,10*ROW('Water Data'!H150))="","",OFFSET('Water Data'!$H$29,0,10*ROW('Water Data'!H150)))</f>
        <v/>
      </c>
      <c r="CH156" s="279" t="str">
        <f ca="true">+IF(OFFSET('Water Data'!$I$27,0,10*ROW('Water Data'!I150))="","",OFFSET('Water Data'!$I$27,0,10*ROW('Water Data'!I150)))</f>
        <v/>
      </c>
      <c r="CI156" s="279" t="str">
        <f ca="true">+IF(OFFSET('Water Data'!$I$28,0,10*ROW('Water Data'!I150))="","",OFFSET('Water Data'!$I$28,0,10*ROW('Water Data'!I150)))</f>
        <v/>
      </c>
      <c r="CJ156" s="279" t="str">
        <f ca="true">+IF(OFFSET('Water Data'!$I$29,0,10*ROW('Water Data'!I150))="","",OFFSET('Water Data'!$I$29,0,10*ROW('Water Data'!I150)))</f>
        <v/>
      </c>
      <c r="CK156" s="279" t="str">
        <f ca="true">+IF(OFFSET('Sanitation Data'!$D$28,0,10*ROW('Sanitation Data'!D150))="","",OFFSET('Sanitation Data'!$D$28,0,10*ROW('Sanitation Data'!D150)))</f>
        <v/>
      </c>
      <c r="CL156" s="279" t="str">
        <f ca="true">+IF(OFFSET('Sanitation Data'!$D$29,0,10*ROW('Sanitation Data'!D150))="","",OFFSET('Sanitation Data'!$D$29,0,10*ROW('Sanitation Data'!D150)))</f>
        <v/>
      </c>
      <c r="CM156" s="279" t="str">
        <f ca="true">+IF(OFFSET('Sanitation Data'!$D$30,0,10*ROW('Sanitation Data'!D150))="","",OFFSET('Sanitation Data'!$D$30,0,10*ROW('Sanitation Data'!D150)))</f>
        <v/>
      </c>
      <c r="CN156" s="279" t="str">
        <f ca="true">+IF(OFFSET('Sanitation Data'!$D$31,0,10*ROW('Sanitation Data'!D150))="","",OFFSET('Sanitation Data'!$D$31,0,10*ROW('Sanitation Data'!D150)))</f>
        <v/>
      </c>
      <c r="CO156" s="279" t="str">
        <f ca="true">+IF(OFFSET('Sanitation Data'!$D$32,0,10*ROW('Sanitation Data'!D150))="","",OFFSET('Sanitation Data'!$D$32,0,10*ROW('Sanitation Data'!D150)))</f>
        <v/>
      </c>
      <c r="CP156" s="279" t="str">
        <f ca="true">+IF(OFFSET('Sanitation Data'!$E$28,0,10*ROW('Sanitation Data'!E150))="","",OFFSET('Sanitation Data'!$E$28,0,10*ROW('Sanitation Data'!E150)))</f>
        <v/>
      </c>
      <c r="CQ156" s="279" t="str">
        <f ca="true">+IF(OFFSET('Sanitation Data'!$E$29,0,10*ROW('Sanitation Data'!E150))="","",OFFSET('Sanitation Data'!$E$29,0,10*ROW('Sanitation Data'!E150)))</f>
        <v/>
      </c>
      <c r="CR156" s="279" t="str">
        <f ca="true">+IF(OFFSET('Sanitation Data'!$E$30,0,10*ROW('Sanitation Data'!E150))="","",OFFSET('Sanitation Data'!$E$30,0,10*ROW('Sanitation Data'!E150)))</f>
        <v/>
      </c>
      <c r="CS156" s="279" t="str">
        <f ca="true">+IF(OFFSET('Sanitation Data'!$E$31,0,10*ROW('Sanitation Data'!E150))="","",OFFSET('Sanitation Data'!$E$31,0,10*ROW('Sanitation Data'!E150)))</f>
        <v/>
      </c>
      <c r="CT156" s="279" t="str">
        <f ca="true">+IF(OFFSET('Sanitation Data'!$E$32,0,10*ROW('Sanitation Data'!E150))="","",OFFSET('Sanitation Data'!$E$32,0,10*ROW('Sanitation Data'!E150)))</f>
        <v/>
      </c>
      <c r="CU156" s="279" t="str">
        <f ca="true">+IF(OFFSET('Sanitation Data'!$F$28,0,10*ROW('Sanitation Data'!F150))="","",OFFSET('Sanitation Data'!$F$28,0,10*ROW('Sanitation Data'!F150)))</f>
        <v/>
      </c>
      <c r="CV156" s="279" t="str">
        <f ca="true">+IF(OFFSET('Sanitation Data'!$F$29,0,10*ROW('Sanitation Data'!F150))="","",OFFSET('Sanitation Data'!$F$29,0,10*ROW('Sanitation Data'!F150)))</f>
        <v/>
      </c>
      <c r="CW156" s="279" t="str">
        <f ca="true">+IF(OFFSET('Sanitation Data'!$F$30,0,10*ROW('Sanitation Data'!F150))="","",OFFSET('Sanitation Data'!$F$30,0,10*ROW('Sanitation Data'!F150)))</f>
        <v/>
      </c>
      <c r="CX156" s="279" t="str">
        <f ca="true">+IF(OFFSET('Sanitation Data'!$F$31,0,10*ROW('Sanitation Data'!F150))="","",OFFSET('Sanitation Data'!$F$31,0,10*ROW('Sanitation Data'!F150)))</f>
        <v/>
      </c>
      <c r="CY156" s="279" t="str">
        <f ca="true">+IF(OFFSET('Sanitation Data'!$F$32,0,10*ROW('Sanitation Data'!F150))="","",OFFSET('Sanitation Data'!$F$32,0,10*ROW('Sanitation Data'!F150)))</f>
        <v/>
      </c>
      <c r="CZ156" s="279" t="str">
        <f ca="true">+IF(OFFSET('Sanitation Data'!$G$28,0,10*ROW('Sanitation Data'!G150))="","",OFFSET('Sanitation Data'!$G$28,0,10*ROW('Sanitation Data'!G150)))</f>
        <v/>
      </c>
      <c r="DA156" s="279" t="str">
        <f ca="true">+IF(OFFSET('Sanitation Data'!$G$29,0,10*ROW('Sanitation Data'!G150))="","",OFFSET('Sanitation Data'!$G$29,0,10*ROW('Sanitation Data'!G150)))</f>
        <v/>
      </c>
      <c r="DB156" s="279" t="str">
        <f ca="true">+IF(OFFSET('Sanitation Data'!$G$30,0,10*ROW('Sanitation Data'!G150))="","",OFFSET('Sanitation Data'!$G$30,0,10*ROW('Sanitation Data'!G150)))</f>
        <v/>
      </c>
      <c r="DC156" s="279" t="str">
        <f ca="true">+IF(OFFSET('Sanitation Data'!$G$31,0,10*ROW('Sanitation Data'!G150))="","",OFFSET('Sanitation Data'!$G$31,0,10*ROW('Sanitation Data'!G150)))</f>
        <v/>
      </c>
      <c r="DD156" s="279" t="str">
        <f ca="true">+IF(OFFSET('Sanitation Data'!$G$32,0,10*ROW('Sanitation Data'!G150))="","",OFFSET('Sanitation Data'!$G$32,0,10*ROW('Sanitation Data'!G150)))</f>
        <v/>
      </c>
      <c r="DE156" s="279" t="str">
        <f ca="true">+IF(OFFSET('Sanitation Data'!$H$28,0,10*ROW('Sanitation Data'!H150))="","",OFFSET('Sanitation Data'!$H$28,0,10*ROW('Sanitation Data'!H150)))</f>
        <v/>
      </c>
      <c r="DF156" s="279" t="str">
        <f ca="true">+IF(OFFSET('Sanitation Data'!$H$29,0,10*ROW('Sanitation Data'!H150))="","",OFFSET('Sanitation Data'!$H$29,0,10*ROW('Sanitation Data'!H150)))</f>
        <v/>
      </c>
      <c r="DG156" s="279" t="str">
        <f ca="true">+IF(OFFSET('Sanitation Data'!$H$30,0,10*ROW('Sanitation Data'!H150))="","",OFFSET('Sanitation Data'!$H$30,0,10*ROW('Sanitation Data'!H150)))</f>
        <v/>
      </c>
      <c r="DH156" s="279" t="str">
        <f ca="true">+IF(OFFSET('Sanitation Data'!$H$31,0,10*ROW('Sanitation Data'!H150))="","",OFFSET('Sanitation Data'!$H$31,0,10*ROW('Sanitation Data'!H150)))</f>
        <v/>
      </c>
      <c r="DI156" s="279" t="str">
        <f ca="true">+IF(OFFSET('Sanitation Data'!$H$32,0,10*ROW('Sanitation Data'!H150))="","",OFFSET('Sanitation Data'!$H$32,0,10*ROW('Sanitation Data'!H150)))</f>
        <v/>
      </c>
      <c r="DJ156" s="279" t="str">
        <f ca="true">+IF(OFFSET('Sanitation Data'!$I$28,0,10*ROW('Sanitation Data'!I150))="","",OFFSET('Sanitation Data'!$I$28,0,10*ROW('Sanitation Data'!I150)))</f>
        <v/>
      </c>
      <c r="DK156" s="279" t="str">
        <f ca="true">+IF(OFFSET('Sanitation Data'!$I$29,0,10*ROW('Sanitation Data'!I150))="","",OFFSET('Sanitation Data'!$I$29,0,10*ROW('Sanitation Data'!I150)))</f>
        <v/>
      </c>
      <c r="DL156" s="279" t="str">
        <f ca="true">+IF(OFFSET('Sanitation Data'!$I$30,0,10*ROW('Sanitation Data'!I150))="","",OFFSET('Sanitation Data'!$I$30,0,10*ROW('Sanitation Data'!I150)))</f>
        <v/>
      </c>
      <c r="DM156" s="279" t="str">
        <f ca="true">+IF(OFFSET('Sanitation Data'!$I$31,0,10*ROW('Sanitation Data'!I150))="","",OFFSET('Sanitation Data'!$I$31,0,10*ROW('Sanitation Data'!I150)))</f>
        <v/>
      </c>
      <c r="DN156" s="279" t="str">
        <f ca="true">+IF(OFFSET('Sanitation Data'!$I$32,0,10*ROW('Sanitation Data'!I150))="","",OFFSET('Sanitation Data'!$I$32,0,10*ROW('Sanitation Data'!I150)))</f>
        <v/>
      </c>
      <c r="DO156" s="279" t="str">
        <f ca="true">+IF(OFFSET('Hygiene Data'!$D$11,0,10*ROW('Hygiene Data'!D150))="","",OFFSET('Hygiene Data'!$D$11,0,10*ROW('Hygiene Data'!D150)))</f>
        <v/>
      </c>
      <c r="DP156" s="279" t="str">
        <f ca="true">+IF(OFFSET('Hygiene Data'!$D$12,0,10*ROW('Hygiene Data'!D150))="","",OFFSET('Hygiene Data'!$D$12,0,10*ROW('Hygiene Data'!D150)))</f>
        <v/>
      </c>
      <c r="DQ156" s="279" t="str">
        <f ca="true">+IF(OFFSET('Hygiene Data'!$D$13,0,10*ROW('Hygiene Data'!D150))="","",OFFSET('Hygiene Data'!$D$13,0,10*ROW('Hygiene Data'!D150)))</f>
        <v/>
      </c>
      <c r="DR156" s="279" t="str">
        <f ca="true">+IF(OFFSET('Hygiene Data'!$E$11,0,10*ROW('Hygiene Data'!E150))="","",OFFSET('Hygiene Data'!$E$11,0,10*ROW('Hygiene Data'!E150)))</f>
        <v/>
      </c>
      <c r="DS156" s="279" t="str">
        <f ca="true">+IF(OFFSET('Hygiene Data'!$E$12,0,10*ROW('Hygiene Data'!E150))="","",OFFSET('Hygiene Data'!$E$12,0,10*ROW('Hygiene Data'!E150)))</f>
        <v/>
      </c>
      <c r="DT156" s="279" t="str">
        <f ca="true">+IF(OFFSET('Hygiene Data'!$E$13,0,10*ROW('Hygiene Data'!E150))="","",OFFSET('Hygiene Data'!$E$13,0,10*ROW('Hygiene Data'!E150)))</f>
        <v/>
      </c>
      <c r="DU156" s="279" t="str">
        <f ca="true">+IF(OFFSET('Hygiene Data'!$F$11,0,10*ROW('Hygiene Data'!F150))="","",OFFSET('Hygiene Data'!$F$11,0,10*ROW('Hygiene Data'!F150)))</f>
        <v/>
      </c>
      <c r="DV156" s="279" t="str">
        <f ca="true">+IF(OFFSET('Hygiene Data'!$F$12,0,10*ROW('Hygiene Data'!F150))="","",OFFSET('Hygiene Data'!$F$12,0,10*ROW('Hygiene Data'!F150)))</f>
        <v/>
      </c>
      <c r="DW156" s="279" t="str">
        <f ca="true">+IF(OFFSET('Hygiene Data'!$F$13,0,10*ROW('Hygiene Data'!F150))="","",OFFSET('Hygiene Data'!$F$13,0,10*ROW('Hygiene Data'!F150)))</f>
        <v/>
      </c>
      <c r="DX156" s="279" t="str">
        <f ca="true">+IF(OFFSET('Hygiene Data'!$G$11,0,10*ROW('Hygiene Data'!G150))="","",OFFSET('Hygiene Data'!$G$11,0,10*ROW('Hygiene Data'!G150)))</f>
        <v/>
      </c>
      <c r="DY156" s="279" t="str">
        <f ca="true">+IF(OFFSET('Hygiene Data'!$G$12,0,10*ROW('Hygiene Data'!G150))="","",OFFSET('Hygiene Data'!$G$12,0,10*ROW('Hygiene Data'!G150)))</f>
        <v/>
      </c>
      <c r="DZ156" s="279" t="str">
        <f ca="true">+IF(OFFSET('Hygiene Data'!$G$13,0,10*ROW('Hygiene Data'!G150))="","",OFFSET('Hygiene Data'!$G$13,0,10*ROW('Hygiene Data'!G150)))</f>
        <v/>
      </c>
      <c r="EA156" s="279" t="str">
        <f ca="true">+IF(OFFSET('Hygiene Data'!$H$11,0,10*ROW('Hygiene Data'!H150))="","",OFFSET('Hygiene Data'!$H$11,0,10*ROW('Hygiene Data'!H150)))</f>
        <v/>
      </c>
      <c r="EB156" s="279" t="str">
        <f ca="true">+IF(OFFSET('Hygiene Data'!$H$12,0,10*ROW('Hygiene Data'!H150))="","",OFFSET('Hygiene Data'!$H$12,0,10*ROW('Hygiene Data'!H150)))</f>
        <v/>
      </c>
      <c r="EC156" s="279" t="str">
        <f ca="true">+IF(OFFSET('Hygiene Data'!$H$13,0,10*ROW('Hygiene Data'!H150))="","",OFFSET('Hygiene Data'!$H$13,0,10*ROW('Hygiene Data'!H150)))</f>
        <v/>
      </c>
      <c r="ED156" s="279" t="str">
        <f ca="true">+IF(OFFSET('Hygiene Data'!$I$11,0,10*ROW('Hygiene Data'!I150))="","",OFFSET('Hygiene Data'!$I$11,0,10*ROW('Hygiene Data'!I150)))</f>
        <v/>
      </c>
      <c r="EE156" s="279" t="str">
        <f ca="true">+IF(OFFSET('Hygiene Data'!$I$12,0,10*ROW('Hygiene Data'!I150))="","",OFFSET('Hygiene Data'!$I$12,0,10*ROW('Hygiene Data'!I150)))</f>
        <v/>
      </c>
      <c r="EF156" s="27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9"/>
      <c r="BS157" s="279" t="str">
        <f ca="true">+IF(OFFSET('Water Data'!$D$27,0,10*ROW('Water Data'!D151))="","",OFFSET('Water Data'!$D$27,0,10*ROW('Water Data'!D151)))</f>
        <v/>
      </c>
      <c r="BT157" s="279" t="str">
        <f ca="true">+IF(OFFSET('Water Data'!$D$28,0,10*ROW('Water Data'!D151))="","",OFFSET('Water Data'!$D$28,0,10*ROW('Water Data'!D151)))</f>
        <v/>
      </c>
      <c r="BU157" s="279" t="str">
        <f ca="true">+IF(OFFSET('Water Data'!$D$29,0,10*ROW('Water Data'!D151))="","",OFFSET('Water Data'!$D$29,0,10*ROW('Water Data'!D151)))</f>
        <v/>
      </c>
      <c r="BV157" s="279" t="str">
        <f ca="true">+IF(OFFSET('Water Data'!$E$27,0,10*ROW('Water Data'!E151))="","",OFFSET('Water Data'!$E$27,0,10*ROW('Water Data'!E151)))</f>
        <v/>
      </c>
      <c r="BW157" s="279" t="str">
        <f ca="true">+IF(OFFSET('Water Data'!$E$28,0,10*ROW('Water Data'!E151))="","",OFFSET('Water Data'!$E$28,0,10*ROW('Water Data'!E151)))</f>
        <v/>
      </c>
      <c r="BX157" s="279" t="str">
        <f ca="true">+IF(OFFSET('Water Data'!$E$29,0,10*ROW('Water Data'!E151))="","",OFFSET('Water Data'!$E$29,0,10*ROW('Water Data'!E151)))</f>
        <v/>
      </c>
      <c r="BY157" s="279" t="str">
        <f ca="true">+IF(OFFSET('Water Data'!$F$27,0,10*ROW('Water Data'!F151))="","",OFFSET('Water Data'!$F$27,0,10*ROW('Water Data'!F151)))</f>
        <v/>
      </c>
      <c r="BZ157" s="279" t="str">
        <f ca="true">+IF(OFFSET('Water Data'!$F$28,0,10*ROW('Water Data'!F151))="","",OFFSET('Water Data'!$F$28,0,10*ROW('Water Data'!F151)))</f>
        <v/>
      </c>
      <c r="CA157" s="279" t="str">
        <f ca="true">+IF(OFFSET('Water Data'!$F$29,0,10*ROW('Water Data'!F151))="","",OFFSET('Water Data'!$F$29,0,10*ROW('Water Data'!F151)))</f>
        <v/>
      </c>
      <c r="CB157" s="279" t="str">
        <f ca="true">+IF(OFFSET('Water Data'!$G$27,0,10*ROW('Water Data'!G151))="","",OFFSET('Water Data'!$G$27,0,10*ROW('Water Data'!G151)))</f>
        <v/>
      </c>
      <c r="CC157" s="279" t="str">
        <f ca="true">+IF(OFFSET('Water Data'!$G$28,0,10*ROW('Water Data'!G151))="","",OFFSET('Water Data'!$G$28,0,10*ROW('Water Data'!G151)))</f>
        <v/>
      </c>
      <c r="CD157" s="279" t="str">
        <f ca="true">+IF(OFFSET('Water Data'!$G$29,0,10*ROW('Water Data'!G151))="","",OFFSET('Water Data'!$G$29,0,10*ROW('Water Data'!G151)))</f>
        <v/>
      </c>
      <c r="CE157" s="279" t="str">
        <f ca="true">+IF(OFFSET('Water Data'!$H$27,0,10*ROW('Water Data'!H151))="","",OFFSET('Water Data'!$H$27,0,10*ROW('Water Data'!H151)))</f>
        <v/>
      </c>
      <c r="CF157" s="279" t="str">
        <f ca="true">+IF(OFFSET('Water Data'!$H$28,0,10*ROW('Water Data'!H151))="","",OFFSET('Water Data'!$H$28,0,10*ROW('Water Data'!H151)))</f>
        <v/>
      </c>
      <c r="CG157" s="279" t="str">
        <f ca="true">+IF(OFFSET('Water Data'!$H$29,0,10*ROW('Water Data'!H151))="","",OFFSET('Water Data'!$H$29,0,10*ROW('Water Data'!H151)))</f>
        <v/>
      </c>
      <c r="CH157" s="279" t="str">
        <f ca="true">+IF(OFFSET('Water Data'!$I$27,0,10*ROW('Water Data'!I151))="","",OFFSET('Water Data'!$I$27,0,10*ROW('Water Data'!I151)))</f>
        <v/>
      </c>
      <c r="CI157" s="279" t="str">
        <f ca="true">+IF(OFFSET('Water Data'!$I$28,0,10*ROW('Water Data'!I151))="","",OFFSET('Water Data'!$I$28,0,10*ROW('Water Data'!I151)))</f>
        <v/>
      </c>
      <c r="CJ157" s="279" t="str">
        <f ca="true">+IF(OFFSET('Water Data'!$I$29,0,10*ROW('Water Data'!I151))="","",OFFSET('Water Data'!$I$29,0,10*ROW('Water Data'!I151)))</f>
        <v/>
      </c>
      <c r="CK157" s="279" t="str">
        <f ca="true">+IF(OFFSET('Sanitation Data'!$D$28,0,10*ROW('Sanitation Data'!D151))="","",OFFSET('Sanitation Data'!$D$28,0,10*ROW('Sanitation Data'!D151)))</f>
        <v/>
      </c>
      <c r="CL157" s="279" t="str">
        <f ca="true">+IF(OFFSET('Sanitation Data'!$D$29,0,10*ROW('Sanitation Data'!D151))="","",OFFSET('Sanitation Data'!$D$29,0,10*ROW('Sanitation Data'!D151)))</f>
        <v/>
      </c>
      <c r="CM157" s="279" t="str">
        <f ca="true">+IF(OFFSET('Sanitation Data'!$D$30,0,10*ROW('Sanitation Data'!D151))="","",OFFSET('Sanitation Data'!$D$30,0,10*ROW('Sanitation Data'!D151)))</f>
        <v/>
      </c>
      <c r="CN157" s="279" t="str">
        <f ca="true">+IF(OFFSET('Sanitation Data'!$D$31,0,10*ROW('Sanitation Data'!D151))="","",OFFSET('Sanitation Data'!$D$31,0,10*ROW('Sanitation Data'!D151)))</f>
        <v/>
      </c>
      <c r="CO157" s="279" t="str">
        <f ca="true">+IF(OFFSET('Sanitation Data'!$D$32,0,10*ROW('Sanitation Data'!D151))="","",OFFSET('Sanitation Data'!$D$32,0,10*ROW('Sanitation Data'!D151)))</f>
        <v/>
      </c>
      <c r="CP157" s="279" t="str">
        <f ca="true">+IF(OFFSET('Sanitation Data'!$E$28,0,10*ROW('Sanitation Data'!E151))="","",OFFSET('Sanitation Data'!$E$28,0,10*ROW('Sanitation Data'!E151)))</f>
        <v/>
      </c>
      <c r="CQ157" s="279" t="str">
        <f ca="true">+IF(OFFSET('Sanitation Data'!$E$29,0,10*ROW('Sanitation Data'!E151))="","",OFFSET('Sanitation Data'!$E$29,0,10*ROW('Sanitation Data'!E151)))</f>
        <v/>
      </c>
      <c r="CR157" s="279" t="str">
        <f ca="true">+IF(OFFSET('Sanitation Data'!$E$30,0,10*ROW('Sanitation Data'!E151))="","",OFFSET('Sanitation Data'!$E$30,0,10*ROW('Sanitation Data'!E151)))</f>
        <v/>
      </c>
      <c r="CS157" s="279" t="str">
        <f ca="true">+IF(OFFSET('Sanitation Data'!$E$31,0,10*ROW('Sanitation Data'!E151))="","",OFFSET('Sanitation Data'!$E$31,0,10*ROW('Sanitation Data'!E151)))</f>
        <v/>
      </c>
      <c r="CT157" s="279" t="str">
        <f ca="true">+IF(OFFSET('Sanitation Data'!$E$32,0,10*ROW('Sanitation Data'!E151))="","",OFFSET('Sanitation Data'!$E$32,0,10*ROW('Sanitation Data'!E151)))</f>
        <v/>
      </c>
      <c r="CU157" s="279" t="str">
        <f ca="true">+IF(OFFSET('Sanitation Data'!$F$28,0,10*ROW('Sanitation Data'!F151))="","",OFFSET('Sanitation Data'!$F$28,0,10*ROW('Sanitation Data'!F151)))</f>
        <v/>
      </c>
      <c r="CV157" s="279" t="str">
        <f ca="true">+IF(OFFSET('Sanitation Data'!$F$29,0,10*ROW('Sanitation Data'!F151))="","",OFFSET('Sanitation Data'!$F$29,0,10*ROW('Sanitation Data'!F151)))</f>
        <v/>
      </c>
      <c r="CW157" s="279" t="str">
        <f ca="true">+IF(OFFSET('Sanitation Data'!$F$30,0,10*ROW('Sanitation Data'!F151))="","",OFFSET('Sanitation Data'!$F$30,0,10*ROW('Sanitation Data'!F151)))</f>
        <v/>
      </c>
      <c r="CX157" s="279" t="str">
        <f ca="true">+IF(OFFSET('Sanitation Data'!$F$31,0,10*ROW('Sanitation Data'!F151))="","",OFFSET('Sanitation Data'!$F$31,0,10*ROW('Sanitation Data'!F151)))</f>
        <v/>
      </c>
      <c r="CY157" s="279" t="str">
        <f ca="true">+IF(OFFSET('Sanitation Data'!$F$32,0,10*ROW('Sanitation Data'!F151))="","",OFFSET('Sanitation Data'!$F$32,0,10*ROW('Sanitation Data'!F151)))</f>
        <v/>
      </c>
      <c r="CZ157" s="279" t="str">
        <f ca="true">+IF(OFFSET('Sanitation Data'!$G$28,0,10*ROW('Sanitation Data'!G151))="","",OFFSET('Sanitation Data'!$G$28,0,10*ROW('Sanitation Data'!G151)))</f>
        <v/>
      </c>
      <c r="DA157" s="279" t="str">
        <f ca="true">+IF(OFFSET('Sanitation Data'!$G$29,0,10*ROW('Sanitation Data'!G151))="","",OFFSET('Sanitation Data'!$G$29,0,10*ROW('Sanitation Data'!G151)))</f>
        <v/>
      </c>
      <c r="DB157" s="279" t="str">
        <f ca="true">+IF(OFFSET('Sanitation Data'!$G$30,0,10*ROW('Sanitation Data'!G151))="","",OFFSET('Sanitation Data'!$G$30,0,10*ROW('Sanitation Data'!G151)))</f>
        <v/>
      </c>
      <c r="DC157" s="279" t="str">
        <f ca="true">+IF(OFFSET('Sanitation Data'!$G$31,0,10*ROW('Sanitation Data'!G151))="","",OFFSET('Sanitation Data'!$G$31,0,10*ROW('Sanitation Data'!G151)))</f>
        <v/>
      </c>
      <c r="DD157" s="279" t="str">
        <f ca="true">+IF(OFFSET('Sanitation Data'!$G$32,0,10*ROW('Sanitation Data'!G151))="","",OFFSET('Sanitation Data'!$G$32,0,10*ROW('Sanitation Data'!G151)))</f>
        <v/>
      </c>
      <c r="DE157" s="279" t="str">
        <f ca="true">+IF(OFFSET('Sanitation Data'!$H$28,0,10*ROW('Sanitation Data'!H151))="","",OFFSET('Sanitation Data'!$H$28,0,10*ROW('Sanitation Data'!H151)))</f>
        <v/>
      </c>
      <c r="DF157" s="279" t="str">
        <f ca="true">+IF(OFFSET('Sanitation Data'!$H$29,0,10*ROW('Sanitation Data'!H151))="","",OFFSET('Sanitation Data'!$H$29,0,10*ROW('Sanitation Data'!H151)))</f>
        <v/>
      </c>
      <c r="DG157" s="279" t="str">
        <f ca="true">+IF(OFFSET('Sanitation Data'!$H$30,0,10*ROW('Sanitation Data'!H151))="","",OFFSET('Sanitation Data'!$H$30,0,10*ROW('Sanitation Data'!H151)))</f>
        <v/>
      </c>
      <c r="DH157" s="279" t="str">
        <f ca="true">+IF(OFFSET('Sanitation Data'!$H$31,0,10*ROW('Sanitation Data'!H151))="","",OFFSET('Sanitation Data'!$H$31,0,10*ROW('Sanitation Data'!H151)))</f>
        <v/>
      </c>
      <c r="DI157" s="279" t="str">
        <f ca="true">+IF(OFFSET('Sanitation Data'!$H$32,0,10*ROW('Sanitation Data'!H151))="","",OFFSET('Sanitation Data'!$H$32,0,10*ROW('Sanitation Data'!H151)))</f>
        <v/>
      </c>
      <c r="DJ157" s="279" t="str">
        <f ca="true">+IF(OFFSET('Sanitation Data'!$I$28,0,10*ROW('Sanitation Data'!I151))="","",OFFSET('Sanitation Data'!$I$28,0,10*ROW('Sanitation Data'!I151)))</f>
        <v/>
      </c>
      <c r="DK157" s="279" t="str">
        <f ca="true">+IF(OFFSET('Sanitation Data'!$I$29,0,10*ROW('Sanitation Data'!I151))="","",OFFSET('Sanitation Data'!$I$29,0,10*ROW('Sanitation Data'!I151)))</f>
        <v/>
      </c>
      <c r="DL157" s="279" t="str">
        <f ca="true">+IF(OFFSET('Sanitation Data'!$I$30,0,10*ROW('Sanitation Data'!I151))="","",OFFSET('Sanitation Data'!$I$30,0,10*ROW('Sanitation Data'!I151)))</f>
        <v/>
      </c>
      <c r="DM157" s="279" t="str">
        <f ca="true">+IF(OFFSET('Sanitation Data'!$I$31,0,10*ROW('Sanitation Data'!I151))="","",OFFSET('Sanitation Data'!$I$31,0,10*ROW('Sanitation Data'!I151)))</f>
        <v/>
      </c>
      <c r="DN157" s="279" t="str">
        <f ca="true">+IF(OFFSET('Sanitation Data'!$I$32,0,10*ROW('Sanitation Data'!I151))="","",OFFSET('Sanitation Data'!$I$32,0,10*ROW('Sanitation Data'!I151)))</f>
        <v/>
      </c>
      <c r="DO157" s="279" t="str">
        <f ca="true">+IF(OFFSET('Hygiene Data'!$D$11,0,10*ROW('Hygiene Data'!D151))="","",OFFSET('Hygiene Data'!$D$11,0,10*ROW('Hygiene Data'!D151)))</f>
        <v/>
      </c>
      <c r="DP157" s="279" t="str">
        <f ca="true">+IF(OFFSET('Hygiene Data'!$D$12,0,10*ROW('Hygiene Data'!D151))="","",OFFSET('Hygiene Data'!$D$12,0,10*ROW('Hygiene Data'!D151)))</f>
        <v/>
      </c>
      <c r="DQ157" s="279" t="str">
        <f ca="true">+IF(OFFSET('Hygiene Data'!$D$13,0,10*ROW('Hygiene Data'!D151))="","",OFFSET('Hygiene Data'!$D$13,0,10*ROW('Hygiene Data'!D151)))</f>
        <v/>
      </c>
      <c r="DR157" s="279" t="str">
        <f ca="true">+IF(OFFSET('Hygiene Data'!$E$11,0,10*ROW('Hygiene Data'!E151))="","",OFFSET('Hygiene Data'!$E$11,0,10*ROW('Hygiene Data'!E151)))</f>
        <v/>
      </c>
      <c r="DS157" s="279" t="str">
        <f ca="true">+IF(OFFSET('Hygiene Data'!$E$12,0,10*ROW('Hygiene Data'!E151))="","",OFFSET('Hygiene Data'!$E$12,0,10*ROW('Hygiene Data'!E151)))</f>
        <v/>
      </c>
      <c r="DT157" s="279" t="str">
        <f ca="true">+IF(OFFSET('Hygiene Data'!$E$13,0,10*ROW('Hygiene Data'!E151))="","",OFFSET('Hygiene Data'!$E$13,0,10*ROW('Hygiene Data'!E151)))</f>
        <v/>
      </c>
      <c r="DU157" s="279" t="str">
        <f ca="true">+IF(OFFSET('Hygiene Data'!$F$11,0,10*ROW('Hygiene Data'!F151))="","",OFFSET('Hygiene Data'!$F$11,0,10*ROW('Hygiene Data'!F151)))</f>
        <v/>
      </c>
      <c r="DV157" s="279" t="str">
        <f ca="true">+IF(OFFSET('Hygiene Data'!$F$12,0,10*ROW('Hygiene Data'!F151))="","",OFFSET('Hygiene Data'!$F$12,0,10*ROW('Hygiene Data'!F151)))</f>
        <v/>
      </c>
      <c r="DW157" s="279" t="str">
        <f ca="true">+IF(OFFSET('Hygiene Data'!$F$13,0,10*ROW('Hygiene Data'!F151))="","",OFFSET('Hygiene Data'!$F$13,0,10*ROW('Hygiene Data'!F151)))</f>
        <v/>
      </c>
      <c r="DX157" s="279" t="str">
        <f ca="true">+IF(OFFSET('Hygiene Data'!$G$11,0,10*ROW('Hygiene Data'!G151))="","",OFFSET('Hygiene Data'!$G$11,0,10*ROW('Hygiene Data'!G151)))</f>
        <v/>
      </c>
      <c r="DY157" s="279" t="str">
        <f ca="true">+IF(OFFSET('Hygiene Data'!$G$12,0,10*ROW('Hygiene Data'!G151))="","",OFFSET('Hygiene Data'!$G$12,0,10*ROW('Hygiene Data'!G151)))</f>
        <v/>
      </c>
      <c r="DZ157" s="279" t="str">
        <f ca="true">+IF(OFFSET('Hygiene Data'!$G$13,0,10*ROW('Hygiene Data'!G151))="","",OFFSET('Hygiene Data'!$G$13,0,10*ROW('Hygiene Data'!G151)))</f>
        <v/>
      </c>
      <c r="EA157" s="279" t="str">
        <f ca="true">+IF(OFFSET('Hygiene Data'!$H$11,0,10*ROW('Hygiene Data'!H151))="","",OFFSET('Hygiene Data'!$H$11,0,10*ROW('Hygiene Data'!H151)))</f>
        <v/>
      </c>
      <c r="EB157" s="279" t="str">
        <f ca="true">+IF(OFFSET('Hygiene Data'!$H$12,0,10*ROW('Hygiene Data'!H151))="","",OFFSET('Hygiene Data'!$H$12,0,10*ROW('Hygiene Data'!H151)))</f>
        <v/>
      </c>
      <c r="EC157" s="279" t="str">
        <f ca="true">+IF(OFFSET('Hygiene Data'!$H$13,0,10*ROW('Hygiene Data'!H151))="","",OFFSET('Hygiene Data'!$H$13,0,10*ROW('Hygiene Data'!H151)))</f>
        <v/>
      </c>
      <c r="ED157" s="279" t="str">
        <f ca="true">+IF(OFFSET('Hygiene Data'!$I$11,0,10*ROW('Hygiene Data'!I151))="","",OFFSET('Hygiene Data'!$I$11,0,10*ROW('Hygiene Data'!I151)))</f>
        <v/>
      </c>
      <c r="EE157" s="279" t="str">
        <f ca="true">+IF(OFFSET('Hygiene Data'!$I$12,0,10*ROW('Hygiene Data'!I151))="","",OFFSET('Hygiene Data'!$I$12,0,10*ROW('Hygiene Data'!I151)))</f>
        <v/>
      </c>
      <c r="EF157" s="27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9"/>
      <c r="BS158" s="279" t="str">
        <f ca="true">+IF(OFFSET('Water Data'!$D$27,0,10*ROW('Water Data'!D152))="","",OFFSET('Water Data'!$D$27,0,10*ROW('Water Data'!D152)))</f>
        <v/>
      </c>
      <c r="BT158" s="279" t="str">
        <f ca="true">+IF(OFFSET('Water Data'!$D$28,0,10*ROW('Water Data'!D152))="","",OFFSET('Water Data'!$D$28,0,10*ROW('Water Data'!D152)))</f>
        <v/>
      </c>
      <c r="BU158" s="279" t="str">
        <f ca="true">+IF(OFFSET('Water Data'!$D$29,0,10*ROW('Water Data'!D152))="","",OFFSET('Water Data'!$D$29,0,10*ROW('Water Data'!D152)))</f>
        <v/>
      </c>
      <c r="BV158" s="279" t="str">
        <f ca="true">+IF(OFFSET('Water Data'!$E$27,0,10*ROW('Water Data'!E152))="","",OFFSET('Water Data'!$E$27,0,10*ROW('Water Data'!E152)))</f>
        <v/>
      </c>
      <c r="BW158" s="279" t="str">
        <f ca="true">+IF(OFFSET('Water Data'!$E$28,0,10*ROW('Water Data'!E152))="","",OFFSET('Water Data'!$E$28,0,10*ROW('Water Data'!E152)))</f>
        <v/>
      </c>
      <c r="BX158" s="279" t="str">
        <f ca="true">+IF(OFFSET('Water Data'!$E$29,0,10*ROW('Water Data'!E152))="","",OFFSET('Water Data'!$E$29,0,10*ROW('Water Data'!E152)))</f>
        <v/>
      </c>
      <c r="BY158" s="279" t="str">
        <f ca="true">+IF(OFFSET('Water Data'!$F$27,0,10*ROW('Water Data'!F152))="","",OFFSET('Water Data'!$F$27,0,10*ROW('Water Data'!F152)))</f>
        <v/>
      </c>
      <c r="BZ158" s="279" t="str">
        <f ca="true">+IF(OFFSET('Water Data'!$F$28,0,10*ROW('Water Data'!F152))="","",OFFSET('Water Data'!$F$28,0,10*ROW('Water Data'!F152)))</f>
        <v/>
      </c>
      <c r="CA158" s="279" t="str">
        <f ca="true">+IF(OFFSET('Water Data'!$F$29,0,10*ROW('Water Data'!F152))="","",OFFSET('Water Data'!$F$29,0,10*ROW('Water Data'!F152)))</f>
        <v/>
      </c>
      <c r="CB158" s="279" t="str">
        <f ca="true">+IF(OFFSET('Water Data'!$G$27,0,10*ROW('Water Data'!G152))="","",OFFSET('Water Data'!$G$27,0,10*ROW('Water Data'!G152)))</f>
        <v/>
      </c>
      <c r="CC158" s="279" t="str">
        <f ca="true">+IF(OFFSET('Water Data'!$G$28,0,10*ROW('Water Data'!G152))="","",OFFSET('Water Data'!$G$28,0,10*ROW('Water Data'!G152)))</f>
        <v/>
      </c>
      <c r="CD158" s="279" t="str">
        <f ca="true">+IF(OFFSET('Water Data'!$G$29,0,10*ROW('Water Data'!G152))="","",OFFSET('Water Data'!$G$29,0,10*ROW('Water Data'!G152)))</f>
        <v/>
      </c>
      <c r="CE158" s="279" t="str">
        <f ca="true">+IF(OFFSET('Water Data'!$H$27,0,10*ROW('Water Data'!H152))="","",OFFSET('Water Data'!$H$27,0,10*ROW('Water Data'!H152)))</f>
        <v/>
      </c>
      <c r="CF158" s="279" t="str">
        <f ca="true">+IF(OFFSET('Water Data'!$H$28,0,10*ROW('Water Data'!H152))="","",OFFSET('Water Data'!$H$28,0,10*ROW('Water Data'!H152)))</f>
        <v/>
      </c>
      <c r="CG158" s="279" t="str">
        <f ca="true">+IF(OFFSET('Water Data'!$H$29,0,10*ROW('Water Data'!H152))="","",OFFSET('Water Data'!$H$29,0,10*ROW('Water Data'!H152)))</f>
        <v/>
      </c>
      <c r="CH158" s="279" t="str">
        <f ca="true">+IF(OFFSET('Water Data'!$I$27,0,10*ROW('Water Data'!I152))="","",OFFSET('Water Data'!$I$27,0,10*ROW('Water Data'!I152)))</f>
        <v/>
      </c>
      <c r="CI158" s="279" t="str">
        <f ca="true">+IF(OFFSET('Water Data'!$I$28,0,10*ROW('Water Data'!I152))="","",OFFSET('Water Data'!$I$28,0,10*ROW('Water Data'!I152)))</f>
        <v/>
      </c>
      <c r="CJ158" s="279" t="str">
        <f ca="true">+IF(OFFSET('Water Data'!$I$29,0,10*ROW('Water Data'!I152))="","",OFFSET('Water Data'!$I$29,0,10*ROW('Water Data'!I152)))</f>
        <v/>
      </c>
      <c r="CK158" s="279" t="str">
        <f ca="true">+IF(OFFSET('Sanitation Data'!$D$28,0,10*ROW('Sanitation Data'!D152))="","",OFFSET('Sanitation Data'!$D$28,0,10*ROW('Sanitation Data'!D152)))</f>
        <v/>
      </c>
      <c r="CL158" s="279" t="str">
        <f ca="true">+IF(OFFSET('Sanitation Data'!$D$29,0,10*ROW('Sanitation Data'!D152))="","",OFFSET('Sanitation Data'!$D$29,0,10*ROW('Sanitation Data'!D152)))</f>
        <v/>
      </c>
      <c r="CM158" s="279" t="str">
        <f ca="true">+IF(OFFSET('Sanitation Data'!$D$30,0,10*ROW('Sanitation Data'!D152))="","",OFFSET('Sanitation Data'!$D$30,0,10*ROW('Sanitation Data'!D152)))</f>
        <v/>
      </c>
      <c r="CN158" s="279" t="str">
        <f ca="true">+IF(OFFSET('Sanitation Data'!$D$31,0,10*ROW('Sanitation Data'!D152))="","",OFFSET('Sanitation Data'!$D$31,0,10*ROW('Sanitation Data'!D152)))</f>
        <v/>
      </c>
      <c r="CO158" s="279" t="str">
        <f ca="true">+IF(OFFSET('Sanitation Data'!$D$32,0,10*ROW('Sanitation Data'!D152))="","",OFFSET('Sanitation Data'!$D$32,0,10*ROW('Sanitation Data'!D152)))</f>
        <v/>
      </c>
      <c r="CP158" s="279" t="str">
        <f ca="true">+IF(OFFSET('Sanitation Data'!$E$28,0,10*ROW('Sanitation Data'!E152))="","",OFFSET('Sanitation Data'!$E$28,0,10*ROW('Sanitation Data'!E152)))</f>
        <v/>
      </c>
      <c r="CQ158" s="279" t="str">
        <f ca="true">+IF(OFFSET('Sanitation Data'!$E$29,0,10*ROW('Sanitation Data'!E152))="","",OFFSET('Sanitation Data'!$E$29,0,10*ROW('Sanitation Data'!E152)))</f>
        <v/>
      </c>
      <c r="CR158" s="279" t="str">
        <f ca="true">+IF(OFFSET('Sanitation Data'!$E$30,0,10*ROW('Sanitation Data'!E152))="","",OFFSET('Sanitation Data'!$E$30,0,10*ROW('Sanitation Data'!E152)))</f>
        <v/>
      </c>
      <c r="CS158" s="279" t="str">
        <f ca="true">+IF(OFFSET('Sanitation Data'!$E$31,0,10*ROW('Sanitation Data'!E152))="","",OFFSET('Sanitation Data'!$E$31,0,10*ROW('Sanitation Data'!E152)))</f>
        <v/>
      </c>
      <c r="CT158" s="279" t="str">
        <f ca="true">+IF(OFFSET('Sanitation Data'!$E$32,0,10*ROW('Sanitation Data'!E152))="","",OFFSET('Sanitation Data'!$E$32,0,10*ROW('Sanitation Data'!E152)))</f>
        <v/>
      </c>
      <c r="CU158" s="279" t="str">
        <f ca="true">+IF(OFFSET('Sanitation Data'!$F$28,0,10*ROW('Sanitation Data'!F152))="","",OFFSET('Sanitation Data'!$F$28,0,10*ROW('Sanitation Data'!F152)))</f>
        <v/>
      </c>
      <c r="CV158" s="279" t="str">
        <f ca="true">+IF(OFFSET('Sanitation Data'!$F$29,0,10*ROW('Sanitation Data'!F152))="","",OFFSET('Sanitation Data'!$F$29,0,10*ROW('Sanitation Data'!F152)))</f>
        <v/>
      </c>
      <c r="CW158" s="279" t="str">
        <f ca="true">+IF(OFFSET('Sanitation Data'!$F$30,0,10*ROW('Sanitation Data'!F152))="","",OFFSET('Sanitation Data'!$F$30,0,10*ROW('Sanitation Data'!F152)))</f>
        <v/>
      </c>
      <c r="CX158" s="279" t="str">
        <f ca="true">+IF(OFFSET('Sanitation Data'!$F$31,0,10*ROW('Sanitation Data'!F152))="","",OFFSET('Sanitation Data'!$F$31,0,10*ROW('Sanitation Data'!F152)))</f>
        <v/>
      </c>
      <c r="CY158" s="279" t="str">
        <f ca="true">+IF(OFFSET('Sanitation Data'!$F$32,0,10*ROW('Sanitation Data'!F152))="","",OFFSET('Sanitation Data'!$F$32,0,10*ROW('Sanitation Data'!F152)))</f>
        <v/>
      </c>
      <c r="CZ158" s="279" t="str">
        <f ca="true">+IF(OFFSET('Sanitation Data'!$G$28,0,10*ROW('Sanitation Data'!G152))="","",OFFSET('Sanitation Data'!$G$28,0,10*ROW('Sanitation Data'!G152)))</f>
        <v/>
      </c>
      <c r="DA158" s="279" t="str">
        <f ca="true">+IF(OFFSET('Sanitation Data'!$G$29,0,10*ROW('Sanitation Data'!G152))="","",OFFSET('Sanitation Data'!$G$29,0,10*ROW('Sanitation Data'!G152)))</f>
        <v/>
      </c>
      <c r="DB158" s="279" t="str">
        <f ca="true">+IF(OFFSET('Sanitation Data'!$G$30,0,10*ROW('Sanitation Data'!G152))="","",OFFSET('Sanitation Data'!$G$30,0,10*ROW('Sanitation Data'!G152)))</f>
        <v/>
      </c>
      <c r="DC158" s="279" t="str">
        <f ca="true">+IF(OFFSET('Sanitation Data'!$G$31,0,10*ROW('Sanitation Data'!G152))="","",OFFSET('Sanitation Data'!$G$31,0,10*ROW('Sanitation Data'!G152)))</f>
        <v/>
      </c>
      <c r="DD158" s="279" t="str">
        <f ca="true">+IF(OFFSET('Sanitation Data'!$G$32,0,10*ROW('Sanitation Data'!G152))="","",OFFSET('Sanitation Data'!$G$32,0,10*ROW('Sanitation Data'!G152)))</f>
        <v/>
      </c>
      <c r="DE158" s="279" t="str">
        <f ca="true">+IF(OFFSET('Sanitation Data'!$H$28,0,10*ROW('Sanitation Data'!H152))="","",OFFSET('Sanitation Data'!$H$28,0,10*ROW('Sanitation Data'!H152)))</f>
        <v/>
      </c>
      <c r="DF158" s="279" t="str">
        <f ca="true">+IF(OFFSET('Sanitation Data'!$H$29,0,10*ROW('Sanitation Data'!H152))="","",OFFSET('Sanitation Data'!$H$29,0,10*ROW('Sanitation Data'!H152)))</f>
        <v/>
      </c>
      <c r="DG158" s="279" t="str">
        <f ca="true">+IF(OFFSET('Sanitation Data'!$H$30,0,10*ROW('Sanitation Data'!H152))="","",OFFSET('Sanitation Data'!$H$30,0,10*ROW('Sanitation Data'!H152)))</f>
        <v/>
      </c>
      <c r="DH158" s="279" t="str">
        <f ca="true">+IF(OFFSET('Sanitation Data'!$H$31,0,10*ROW('Sanitation Data'!H152))="","",OFFSET('Sanitation Data'!$H$31,0,10*ROW('Sanitation Data'!H152)))</f>
        <v/>
      </c>
      <c r="DI158" s="279" t="str">
        <f ca="true">+IF(OFFSET('Sanitation Data'!$H$32,0,10*ROW('Sanitation Data'!H152))="","",OFFSET('Sanitation Data'!$H$32,0,10*ROW('Sanitation Data'!H152)))</f>
        <v/>
      </c>
      <c r="DJ158" s="279" t="str">
        <f ca="true">+IF(OFFSET('Sanitation Data'!$I$28,0,10*ROW('Sanitation Data'!I152))="","",OFFSET('Sanitation Data'!$I$28,0,10*ROW('Sanitation Data'!I152)))</f>
        <v/>
      </c>
      <c r="DK158" s="279" t="str">
        <f ca="true">+IF(OFFSET('Sanitation Data'!$I$29,0,10*ROW('Sanitation Data'!I152))="","",OFFSET('Sanitation Data'!$I$29,0,10*ROW('Sanitation Data'!I152)))</f>
        <v/>
      </c>
      <c r="DL158" s="279" t="str">
        <f ca="true">+IF(OFFSET('Sanitation Data'!$I$30,0,10*ROW('Sanitation Data'!I152))="","",OFFSET('Sanitation Data'!$I$30,0,10*ROW('Sanitation Data'!I152)))</f>
        <v/>
      </c>
      <c r="DM158" s="279" t="str">
        <f ca="true">+IF(OFFSET('Sanitation Data'!$I$31,0,10*ROW('Sanitation Data'!I152))="","",OFFSET('Sanitation Data'!$I$31,0,10*ROW('Sanitation Data'!I152)))</f>
        <v/>
      </c>
      <c r="DN158" s="279" t="str">
        <f ca="true">+IF(OFFSET('Sanitation Data'!$I$32,0,10*ROW('Sanitation Data'!I152))="","",OFFSET('Sanitation Data'!$I$32,0,10*ROW('Sanitation Data'!I152)))</f>
        <v/>
      </c>
      <c r="DO158" s="279" t="str">
        <f ca="true">+IF(OFFSET('Hygiene Data'!$D$11,0,10*ROW('Hygiene Data'!D152))="","",OFFSET('Hygiene Data'!$D$11,0,10*ROW('Hygiene Data'!D152)))</f>
        <v/>
      </c>
      <c r="DP158" s="279" t="str">
        <f ca="true">+IF(OFFSET('Hygiene Data'!$D$12,0,10*ROW('Hygiene Data'!D152))="","",OFFSET('Hygiene Data'!$D$12,0,10*ROW('Hygiene Data'!D152)))</f>
        <v/>
      </c>
      <c r="DQ158" s="279" t="str">
        <f ca="true">+IF(OFFSET('Hygiene Data'!$D$13,0,10*ROW('Hygiene Data'!D152))="","",OFFSET('Hygiene Data'!$D$13,0,10*ROW('Hygiene Data'!D152)))</f>
        <v/>
      </c>
      <c r="DR158" s="279" t="str">
        <f ca="true">+IF(OFFSET('Hygiene Data'!$E$11,0,10*ROW('Hygiene Data'!E152))="","",OFFSET('Hygiene Data'!$E$11,0,10*ROW('Hygiene Data'!E152)))</f>
        <v/>
      </c>
      <c r="DS158" s="279" t="str">
        <f ca="true">+IF(OFFSET('Hygiene Data'!$E$12,0,10*ROW('Hygiene Data'!E152))="","",OFFSET('Hygiene Data'!$E$12,0,10*ROW('Hygiene Data'!E152)))</f>
        <v/>
      </c>
      <c r="DT158" s="279" t="str">
        <f ca="true">+IF(OFFSET('Hygiene Data'!$E$13,0,10*ROW('Hygiene Data'!E152))="","",OFFSET('Hygiene Data'!$E$13,0,10*ROW('Hygiene Data'!E152)))</f>
        <v/>
      </c>
      <c r="DU158" s="279" t="str">
        <f ca="true">+IF(OFFSET('Hygiene Data'!$F$11,0,10*ROW('Hygiene Data'!F152))="","",OFFSET('Hygiene Data'!$F$11,0,10*ROW('Hygiene Data'!F152)))</f>
        <v/>
      </c>
      <c r="DV158" s="279" t="str">
        <f ca="true">+IF(OFFSET('Hygiene Data'!$F$12,0,10*ROW('Hygiene Data'!F152))="","",OFFSET('Hygiene Data'!$F$12,0,10*ROW('Hygiene Data'!F152)))</f>
        <v/>
      </c>
      <c r="DW158" s="279" t="str">
        <f ca="true">+IF(OFFSET('Hygiene Data'!$F$13,0,10*ROW('Hygiene Data'!F152))="","",OFFSET('Hygiene Data'!$F$13,0,10*ROW('Hygiene Data'!F152)))</f>
        <v/>
      </c>
      <c r="DX158" s="279" t="str">
        <f ca="true">+IF(OFFSET('Hygiene Data'!$G$11,0,10*ROW('Hygiene Data'!G152))="","",OFFSET('Hygiene Data'!$G$11,0,10*ROW('Hygiene Data'!G152)))</f>
        <v/>
      </c>
      <c r="DY158" s="279" t="str">
        <f ca="true">+IF(OFFSET('Hygiene Data'!$G$12,0,10*ROW('Hygiene Data'!G152))="","",OFFSET('Hygiene Data'!$G$12,0,10*ROW('Hygiene Data'!G152)))</f>
        <v/>
      </c>
      <c r="DZ158" s="279" t="str">
        <f ca="true">+IF(OFFSET('Hygiene Data'!$G$13,0,10*ROW('Hygiene Data'!G152))="","",OFFSET('Hygiene Data'!$G$13,0,10*ROW('Hygiene Data'!G152)))</f>
        <v/>
      </c>
      <c r="EA158" s="279" t="str">
        <f ca="true">+IF(OFFSET('Hygiene Data'!$H$11,0,10*ROW('Hygiene Data'!H152))="","",OFFSET('Hygiene Data'!$H$11,0,10*ROW('Hygiene Data'!H152)))</f>
        <v/>
      </c>
      <c r="EB158" s="279" t="str">
        <f ca="true">+IF(OFFSET('Hygiene Data'!$H$12,0,10*ROW('Hygiene Data'!H152))="","",OFFSET('Hygiene Data'!$H$12,0,10*ROW('Hygiene Data'!H152)))</f>
        <v/>
      </c>
      <c r="EC158" s="279" t="str">
        <f ca="true">+IF(OFFSET('Hygiene Data'!$H$13,0,10*ROW('Hygiene Data'!H152))="","",OFFSET('Hygiene Data'!$H$13,0,10*ROW('Hygiene Data'!H152)))</f>
        <v/>
      </c>
      <c r="ED158" s="279" t="str">
        <f ca="true">+IF(OFFSET('Hygiene Data'!$I$11,0,10*ROW('Hygiene Data'!I152))="","",OFFSET('Hygiene Data'!$I$11,0,10*ROW('Hygiene Data'!I152)))</f>
        <v/>
      </c>
      <c r="EE158" s="279" t="str">
        <f ca="true">+IF(OFFSET('Hygiene Data'!$I$12,0,10*ROW('Hygiene Data'!I152))="","",OFFSET('Hygiene Data'!$I$12,0,10*ROW('Hygiene Data'!I152)))</f>
        <v/>
      </c>
      <c r="EF158" s="27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9"/>
      <c r="BS159" s="279" t="str">
        <f ca="true">+IF(OFFSET('Water Data'!$D$27,0,10*ROW('Water Data'!D153))="","",OFFSET('Water Data'!$D$27,0,10*ROW('Water Data'!D153)))</f>
        <v/>
      </c>
      <c r="BT159" s="279" t="str">
        <f ca="true">+IF(OFFSET('Water Data'!$D$28,0,10*ROW('Water Data'!D153))="","",OFFSET('Water Data'!$D$28,0,10*ROW('Water Data'!D153)))</f>
        <v/>
      </c>
      <c r="BU159" s="279" t="str">
        <f ca="true">+IF(OFFSET('Water Data'!$D$29,0,10*ROW('Water Data'!D153))="","",OFFSET('Water Data'!$D$29,0,10*ROW('Water Data'!D153)))</f>
        <v/>
      </c>
      <c r="BV159" s="279" t="str">
        <f ca="true">+IF(OFFSET('Water Data'!$E$27,0,10*ROW('Water Data'!E153))="","",OFFSET('Water Data'!$E$27,0,10*ROW('Water Data'!E153)))</f>
        <v/>
      </c>
      <c r="BW159" s="279" t="str">
        <f ca="true">+IF(OFFSET('Water Data'!$E$28,0,10*ROW('Water Data'!E153))="","",OFFSET('Water Data'!$E$28,0,10*ROW('Water Data'!E153)))</f>
        <v/>
      </c>
      <c r="BX159" s="279" t="str">
        <f ca="true">+IF(OFFSET('Water Data'!$E$29,0,10*ROW('Water Data'!E153))="","",OFFSET('Water Data'!$E$29,0,10*ROW('Water Data'!E153)))</f>
        <v/>
      </c>
      <c r="BY159" s="279" t="str">
        <f ca="true">+IF(OFFSET('Water Data'!$F$27,0,10*ROW('Water Data'!F153))="","",OFFSET('Water Data'!$F$27,0,10*ROW('Water Data'!F153)))</f>
        <v/>
      </c>
      <c r="BZ159" s="279" t="str">
        <f ca="true">+IF(OFFSET('Water Data'!$F$28,0,10*ROW('Water Data'!F153))="","",OFFSET('Water Data'!$F$28,0,10*ROW('Water Data'!F153)))</f>
        <v/>
      </c>
      <c r="CA159" s="279" t="str">
        <f ca="true">+IF(OFFSET('Water Data'!$F$29,0,10*ROW('Water Data'!F153))="","",OFFSET('Water Data'!$F$29,0,10*ROW('Water Data'!F153)))</f>
        <v/>
      </c>
      <c r="CB159" s="279" t="str">
        <f ca="true">+IF(OFFSET('Water Data'!$G$27,0,10*ROW('Water Data'!G153))="","",OFFSET('Water Data'!$G$27,0,10*ROW('Water Data'!G153)))</f>
        <v/>
      </c>
      <c r="CC159" s="279" t="str">
        <f ca="true">+IF(OFFSET('Water Data'!$G$28,0,10*ROW('Water Data'!G153))="","",OFFSET('Water Data'!$G$28,0,10*ROW('Water Data'!G153)))</f>
        <v/>
      </c>
      <c r="CD159" s="279" t="str">
        <f ca="true">+IF(OFFSET('Water Data'!$G$29,0,10*ROW('Water Data'!G153))="","",OFFSET('Water Data'!$G$29,0,10*ROW('Water Data'!G153)))</f>
        <v/>
      </c>
      <c r="CE159" s="279" t="str">
        <f ca="true">+IF(OFFSET('Water Data'!$H$27,0,10*ROW('Water Data'!H153))="","",OFFSET('Water Data'!$H$27,0,10*ROW('Water Data'!H153)))</f>
        <v/>
      </c>
      <c r="CF159" s="279" t="str">
        <f ca="true">+IF(OFFSET('Water Data'!$H$28,0,10*ROW('Water Data'!H153))="","",OFFSET('Water Data'!$H$28,0,10*ROW('Water Data'!H153)))</f>
        <v/>
      </c>
      <c r="CG159" s="279" t="str">
        <f ca="true">+IF(OFFSET('Water Data'!$H$29,0,10*ROW('Water Data'!H153))="","",OFFSET('Water Data'!$H$29,0,10*ROW('Water Data'!H153)))</f>
        <v/>
      </c>
      <c r="CH159" s="279" t="str">
        <f ca="true">+IF(OFFSET('Water Data'!$I$27,0,10*ROW('Water Data'!I153))="","",OFFSET('Water Data'!$I$27,0,10*ROW('Water Data'!I153)))</f>
        <v/>
      </c>
      <c r="CI159" s="279" t="str">
        <f ca="true">+IF(OFFSET('Water Data'!$I$28,0,10*ROW('Water Data'!I153))="","",OFFSET('Water Data'!$I$28,0,10*ROW('Water Data'!I153)))</f>
        <v/>
      </c>
      <c r="CJ159" s="279" t="str">
        <f ca="true">+IF(OFFSET('Water Data'!$I$29,0,10*ROW('Water Data'!I153))="","",OFFSET('Water Data'!$I$29,0,10*ROW('Water Data'!I153)))</f>
        <v/>
      </c>
      <c r="CK159" s="279" t="str">
        <f ca="true">+IF(OFFSET('Sanitation Data'!$D$28,0,10*ROW('Sanitation Data'!D153))="","",OFFSET('Sanitation Data'!$D$28,0,10*ROW('Sanitation Data'!D153)))</f>
        <v/>
      </c>
      <c r="CL159" s="279" t="str">
        <f ca="true">+IF(OFFSET('Sanitation Data'!$D$29,0,10*ROW('Sanitation Data'!D153))="","",OFFSET('Sanitation Data'!$D$29,0,10*ROW('Sanitation Data'!D153)))</f>
        <v/>
      </c>
      <c r="CM159" s="279" t="str">
        <f ca="true">+IF(OFFSET('Sanitation Data'!$D$30,0,10*ROW('Sanitation Data'!D153))="","",OFFSET('Sanitation Data'!$D$30,0,10*ROW('Sanitation Data'!D153)))</f>
        <v/>
      </c>
      <c r="CN159" s="279" t="str">
        <f ca="true">+IF(OFFSET('Sanitation Data'!$D$31,0,10*ROW('Sanitation Data'!D153))="","",OFFSET('Sanitation Data'!$D$31,0,10*ROW('Sanitation Data'!D153)))</f>
        <v/>
      </c>
      <c r="CO159" s="279" t="str">
        <f ca="true">+IF(OFFSET('Sanitation Data'!$D$32,0,10*ROW('Sanitation Data'!D153))="","",OFFSET('Sanitation Data'!$D$32,0,10*ROW('Sanitation Data'!D153)))</f>
        <v/>
      </c>
      <c r="CP159" s="279" t="str">
        <f ca="true">+IF(OFFSET('Sanitation Data'!$E$28,0,10*ROW('Sanitation Data'!E153))="","",OFFSET('Sanitation Data'!$E$28,0,10*ROW('Sanitation Data'!E153)))</f>
        <v/>
      </c>
      <c r="CQ159" s="279" t="str">
        <f ca="true">+IF(OFFSET('Sanitation Data'!$E$29,0,10*ROW('Sanitation Data'!E153))="","",OFFSET('Sanitation Data'!$E$29,0,10*ROW('Sanitation Data'!E153)))</f>
        <v/>
      </c>
      <c r="CR159" s="279" t="str">
        <f ca="true">+IF(OFFSET('Sanitation Data'!$E$30,0,10*ROW('Sanitation Data'!E153))="","",OFFSET('Sanitation Data'!$E$30,0,10*ROW('Sanitation Data'!E153)))</f>
        <v/>
      </c>
      <c r="CS159" s="279" t="str">
        <f ca="true">+IF(OFFSET('Sanitation Data'!$E$31,0,10*ROW('Sanitation Data'!E153))="","",OFFSET('Sanitation Data'!$E$31,0,10*ROW('Sanitation Data'!E153)))</f>
        <v/>
      </c>
      <c r="CT159" s="279" t="str">
        <f ca="true">+IF(OFFSET('Sanitation Data'!$E$32,0,10*ROW('Sanitation Data'!E153))="","",OFFSET('Sanitation Data'!$E$32,0,10*ROW('Sanitation Data'!E153)))</f>
        <v/>
      </c>
      <c r="CU159" s="279" t="str">
        <f ca="true">+IF(OFFSET('Sanitation Data'!$F$28,0,10*ROW('Sanitation Data'!F153))="","",OFFSET('Sanitation Data'!$F$28,0,10*ROW('Sanitation Data'!F153)))</f>
        <v/>
      </c>
      <c r="CV159" s="279" t="str">
        <f ca="true">+IF(OFFSET('Sanitation Data'!$F$29,0,10*ROW('Sanitation Data'!F153))="","",OFFSET('Sanitation Data'!$F$29,0,10*ROW('Sanitation Data'!F153)))</f>
        <v/>
      </c>
      <c r="CW159" s="279" t="str">
        <f ca="true">+IF(OFFSET('Sanitation Data'!$F$30,0,10*ROW('Sanitation Data'!F153))="","",OFFSET('Sanitation Data'!$F$30,0,10*ROW('Sanitation Data'!F153)))</f>
        <v/>
      </c>
      <c r="CX159" s="279" t="str">
        <f ca="true">+IF(OFFSET('Sanitation Data'!$F$31,0,10*ROW('Sanitation Data'!F153))="","",OFFSET('Sanitation Data'!$F$31,0,10*ROW('Sanitation Data'!F153)))</f>
        <v/>
      </c>
      <c r="CY159" s="279" t="str">
        <f ca="true">+IF(OFFSET('Sanitation Data'!$F$32,0,10*ROW('Sanitation Data'!F153))="","",OFFSET('Sanitation Data'!$F$32,0,10*ROW('Sanitation Data'!F153)))</f>
        <v/>
      </c>
      <c r="CZ159" s="279" t="str">
        <f ca="true">+IF(OFFSET('Sanitation Data'!$G$28,0,10*ROW('Sanitation Data'!G153))="","",OFFSET('Sanitation Data'!$G$28,0,10*ROW('Sanitation Data'!G153)))</f>
        <v/>
      </c>
      <c r="DA159" s="279" t="str">
        <f ca="true">+IF(OFFSET('Sanitation Data'!$G$29,0,10*ROW('Sanitation Data'!G153))="","",OFFSET('Sanitation Data'!$G$29,0,10*ROW('Sanitation Data'!G153)))</f>
        <v/>
      </c>
      <c r="DB159" s="279" t="str">
        <f ca="true">+IF(OFFSET('Sanitation Data'!$G$30,0,10*ROW('Sanitation Data'!G153))="","",OFFSET('Sanitation Data'!$G$30,0,10*ROW('Sanitation Data'!G153)))</f>
        <v/>
      </c>
      <c r="DC159" s="279" t="str">
        <f ca="true">+IF(OFFSET('Sanitation Data'!$G$31,0,10*ROW('Sanitation Data'!G153))="","",OFFSET('Sanitation Data'!$G$31,0,10*ROW('Sanitation Data'!G153)))</f>
        <v/>
      </c>
      <c r="DD159" s="279" t="str">
        <f ca="true">+IF(OFFSET('Sanitation Data'!$G$32,0,10*ROW('Sanitation Data'!G153))="","",OFFSET('Sanitation Data'!$G$32,0,10*ROW('Sanitation Data'!G153)))</f>
        <v/>
      </c>
      <c r="DE159" s="279" t="str">
        <f ca="true">+IF(OFFSET('Sanitation Data'!$H$28,0,10*ROW('Sanitation Data'!H153))="","",OFFSET('Sanitation Data'!$H$28,0,10*ROW('Sanitation Data'!H153)))</f>
        <v/>
      </c>
      <c r="DF159" s="279" t="str">
        <f ca="true">+IF(OFFSET('Sanitation Data'!$H$29,0,10*ROW('Sanitation Data'!H153))="","",OFFSET('Sanitation Data'!$H$29,0,10*ROW('Sanitation Data'!H153)))</f>
        <v/>
      </c>
      <c r="DG159" s="279" t="str">
        <f ca="true">+IF(OFFSET('Sanitation Data'!$H$30,0,10*ROW('Sanitation Data'!H153))="","",OFFSET('Sanitation Data'!$H$30,0,10*ROW('Sanitation Data'!H153)))</f>
        <v/>
      </c>
      <c r="DH159" s="279" t="str">
        <f ca="true">+IF(OFFSET('Sanitation Data'!$H$31,0,10*ROW('Sanitation Data'!H153))="","",OFFSET('Sanitation Data'!$H$31,0,10*ROW('Sanitation Data'!H153)))</f>
        <v/>
      </c>
      <c r="DI159" s="279" t="str">
        <f ca="true">+IF(OFFSET('Sanitation Data'!$H$32,0,10*ROW('Sanitation Data'!H153))="","",OFFSET('Sanitation Data'!$H$32,0,10*ROW('Sanitation Data'!H153)))</f>
        <v/>
      </c>
      <c r="DJ159" s="279" t="str">
        <f ca="true">+IF(OFFSET('Sanitation Data'!$I$28,0,10*ROW('Sanitation Data'!I153))="","",OFFSET('Sanitation Data'!$I$28,0,10*ROW('Sanitation Data'!I153)))</f>
        <v/>
      </c>
      <c r="DK159" s="279" t="str">
        <f ca="true">+IF(OFFSET('Sanitation Data'!$I$29,0,10*ROW('Sanitation Data'!I153))="","",OFFSET('Sanitation Data'!$I$29,0,10*ROW('Sanitation Data'!I153)))</f>
        <v/>
      </c>
      <c r="DL159" s="279" t="str">
        <f ca="true">+IF(OFFSET('Sanitation Data'!$I$30,0,10*ROW('Sanitation Data'!I153))="","",OFFSET('Sanitation Data'!$I$30,0,10*ROW('Sanitation Data'!I153)))</f>
        <v/>
      </c>
      <c r="DM159" s="279" t="str">
        <f ca="true">+IF(OFFSET('Sanitation Data'!$I$31,0,10*ROW('Sanitation Data'!I153))="","",OFFSET('Sanitation Data'!$I$31,0,10*ROW('Sanitation Data'!I153)))</f>
        <v/>
      </c>
      <c r="DN159" s="279" t="str">
        <f ca="true">+IF(OFFSET('Sanitation Data'!$I$32,0,10*ROW('Sanitation Data'!I153))="","",OFFSET('Sanitation Data'!$I$32,0,10*ROW('Sanitation Data'!I153)))</f>
        <v/>
      </c>
      <c r="DO159" s="279" t="str">
        <f ca="true">+IF(OFFSET('Hygiene Data'!$D$11,0,10*ROW('Hygiene Data'!D153))="","",OFFSET('Hygiene Data'!$D$11,0,10*ROW('Hygiene Data'!D153)))</f>
        <v/>
      </c>
      <c r="DP159" s="279" t="str">
        <f ca="true">+IF(OFFSET('Hygiene Data'!$D$12,0,10*ROW('Hygiene Data'!D153))="","",OFFSET('Hygiene Data'!$D$12,0,10*ROW('Hygiene Data'!D153)))</f>
        <v/>
      </c>
      <c r="DQ159" s="279" t="str">
        <f ca="true">+IF(OFFSET('Hygiene Data'!$D$13,0,10*ROW('Hygiene Data'!D153))="","",OFFSET('Hygiene Data'!$D$13,0,10*ROW('Hygiene Data'!D153)))</f>
        <v/>
      </c>
      <c r="DR159" s="279" t="str">
        <f ca="true">+IF(OFFSET('Hygiene Data'!$E$11,0,10*ROW('Hygiene Data'!E153))="","",OFFSET('Hygiene Data'!$E$11,0,10*ROW('Hygiene Data'!E153)))</f>
        <v/>
      </c>
      <c r="DS159" s="279" t="str">
        <f ca="true">+IF(OFFSET('Hygiene Data'!$E$12,0,10*ROW('Hygiene Data'!E153))="","",OFFSET('Hygiene Data'!$E$12,0,10*ROW('Hygiene Data'!E153)))</f>
        <v/>
      </c>
      <c r="DT159" s="279" t="str">
        <f ca="true">+IF(OFFSET('Hygiene Data'!$E$13,0,10*ROW('Hygiene Data'!E153))="","",OFFSET('Hygiene Data'!$E$13,0,10*ROW('Hygiene Data'!E153)))</f>
        <v/>
      </c>
      <c r="DU159" s="279" t="str">
        <f ca="true">+IF(OFFSET('Hygiene Data'!$F$11,0,10*ROW('Hygiene Data'!F153))="","",OFFSET('Hygiene Data'!$F$11,0,10*ROW('Hygiene Data'!F153)))</f>
        <v/>
      </c>
      <c r="DV159" s="279" t="str">
        <f ca="true">+IF(OFFSET('Hygiene Data'!$F$12,0,10*ROW('Hygiene Data'!F153))="","",OFFSET('Hygiene Data'!$F$12,0,10*ROW('Hygiene Data'!F153)))</f>
        <v/>
      </c>
      <c r="DW159" s="279" t="str">
        <f ca="true">+IF(OFFSET('Hygiene Data'!$F$13,0,10*ROW('Hygiene Data'!F153))="","",OFFSET('Hygiene Data'!$F$13,0,10*ROW('Hygiene Data'!F153)))</f>
        <v/>
      </c>
      <c r="DX159" s="279" t="str">
        <f ca="true">+IF(OFFSET('Hygiene Data'!$G$11,0,10*ROW('Hygiene Data'!G153))="","",OFFSET('Hygiene Data'!$G$11,0,10*ROW('Hygiene Data'!G153)))</f>
        <v/>
      </c>
      <c r="DY159" s="279" t="str">
        <f ca="true">+IF(OFFSET('Hygiene Data'!$G$12,0,10*ROW('Hygiene Data'!G153))="","",OFFSET('Hygiene Data'!$G$12,0,10*ROW('Hygiene Data'!G153)))</f>
        <v/>
      </c>
      <c r="DZ159" s="279" t="str">
        <f ca="true">+IF(OFFSET('Hygiene Data'!$G$13,0,10*ROW('Hygiene Data'!G153))="","",OFFSET('Hygiene Data'!$G$13,0,10*ROW('Hygiene Data'!G153)))</f>
        <v/>
      </c>
      <c r="EA159" s="279" t="str">
        <f ca="true">+IF(OFFSET('Hygiene Data'!$H$11,0,10*ROW('Hygiene Data'!H153))="","",OFFSET('Hygiene Data'!$H$11,0,10*ROW('Hygiene Data'!H153)))</f>
        <v/>
      </c>
      <c r="EB159" s="279" t="str">
        <f ca="true">+IF(OFFSET('Hygiene Data'!$H$12,0,10*ROW('Hygiene Data'!H153))="","",OFFSET('Hygiene Data'!$H$12,0,10*ROW('Hygiene Data'!H153)))</f>
        <v/>
      </c>
      <c r="EC159" s="279" t="str">
        <f ca="true">+IF(OFFSET('Hygiene Data'!$H$13,0,10*ROW('Hygiene Data'!H153))="","",OFFSET('Hygiene Data'!$H$13,0,10*ROW('Hygiene Data'!H153)))</f>
        <v/>
      </c>
      <c r="ED159" s="279" t="str">
        <f ca="true">+IF(OFFSET('Hygiene Data'!$I$11,0,10*ROW('Hygiene Data'!I153))="","",OFFSET('Hygiene Data'!$I$11,0,10*ROW('Hygiene Data'!I153)))</f>
        <v/>
      </c>
      <c r="EE159" s="279" t="str">
        <f ca="true">+IF(OFFSET('Hygiene Data'!$I$12,0,10*ROW('Hygiene Data'!I153))="","",OFFSET('Hygiene Data'!$I$12,0,10*ROW('Hygiene Data'!I153)))</f>
        <v/>
      </c>
      <c r="EF159" s="27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9"/>
      <c r="BS160" s="279" t="str">
        <f ca="true">+IF(OFFSET('Water Data'!$D$27,0,10*ROW('Water Data'!D154))="","",OFFSET('Water Data'!$D$27,0,10*ROW('Water Data'!D154)))</f>
        <v/>
      </c>
      <c r="BT160" s="279" t="str">
        <f ca="true">+IF(OFFSET('Water Data'!$D$28,0,10*ROW('Water Data'!D154))="","",OFFSET('Water Data'!$D$28,0,10*ROW('Water Data'!D154)))</f>
        <v/>
      </c>
      <c r="BU160" s="279" t="str">
        <f ca="true">+IF(OFFSET('Water Data'!$D$29,0,10*ROW('Water Data'!D154))="","",OFFSET('Water Data'!$D$29,0,10*ROW('Water Data'!D154)))</f>
        <v/>
      </c>
      <c r="BV160" s="279" t="str">
        <f ca="true">+IF(OFFSET('Water Data'!$E$27,0,10*ROW('Water Data'!E154))="","",OFFSET('Water Data'!$E$27,0,10*ROW('Water Data'!E154)))</f>
        <v/>
      </c>
      <c r="BW160" s="279" t="str">
        <f ca="true">+IF(OFFSET('Water Data'!$E$28,0,10*ROW('Water Data'!E154))="","",OFFSET('Water Data'!$E$28,0,10*ROW('Water Data'!E154)))</f>
        <v/>
      </c>
      <c r="BX160" s="279" t="str">
        <f ca="true">+IF(OFFSET('Water Data'!$E$29,0,10*ROW('Water Data'!E154))="","",OFFSET('Water Data'!$E$29,0,10*ROW('Water Data'!E154)))</f>
        <v/>
      </c>
      <c r="BY160" s="279" t="str">
        <f ca="true">+IF(OFFSET('Water Data'!$F$27,0,10*ROW('Water Data'!F154))="","",OFFSET('Water Data'!$F$27,0,10*ROW('Water Data'!F154)))</f>
        <v/>
      </c>
      <c r="BZ160" s="279" t="str">
        <f ca="true">+IF(OFFSET('Water Data'!$F$28,0,10*ROW('Water Data'!F154))="","",OFFSET('Water Data'!$F$28,0,10*ROW('Water Data'!F154)))</f>
        <v/>
      </c>
      <c r="CA160" s="279" t="str">
        <f ca="true">+IF(OFFSET('Water Data'!$F$29,0,10*ROW('Water Data'!F154))="","",OFFSET('Water Data'!$F$29,0,10*ROW('Water Data'!F154)))</f>
        <v/>
      </c>
      <c r="CB160" s="279" t="str">
        <f ca="true">+IF(OFFSET('Water Data'!$G$27,0,10*ROW('Water Data'!G154))="","",OFFSET('Water Data'!$G$27,0,10*ROW('Water Data'!G154)))</f>
        <v/>
      </c>
      <c r="CC160" s="279" t="str">
        <f ca="true">+IF(OFFSET('Water Data'!$G$28,0,10*ROW('Water Data'!G154))="","",OFFSET('Water Data'!$G$28,0,10*ROW('Water Data'!G154)))</f>
        <v/>
      </c>
      <c r="CD160" s="279" t="str">
        <f ca="true">+IF(OFFSET('Water Data'!$G$29,0,10*ROW('Water Data'!G154))="","",OFFSET('Water Data'!$G$29,0,10*ROW('Water Data'!G154)))</f>
        <v/>
      </c>
      <c r="CE160" s="279" t="str">
        <f ca="true">+IF(OFFSET('Water Data'!$H$27,0,10*ROW('Water Data'!H154))="","",OFFSET('Water Data'!$H$27,0,10*ROW('Water Data'!H154)))</f>
        <v/>
      </c>
      <c r="CF160" s="279" t="str">
        <f ca="true">+IF(OFFSET('Water Data'!$H$28,0,10*ROW('Water Data'!H154))="","",OFFSET('Water Data'!$H$28,0,10*ROW('Water Data'!H154)))</f>
        <v/>
      </c>
      <c r="CG160" s="279" t="str">
        <f ca="true">+IF(OFFSET('Water Data'!$H$29,0,10*ROW('Water Data'!H154))="","",OFFSET('Water Data'!$H$29,0,10*ROW('Water Data'!H154)))</f>
        <v/>
      </c>
      <c r="CH160" s="279" t="str">
        <f ca="true">+IF(OFFSET('Water Data'!$I$27,0,10*ROW('Water Data'!I154))="","",OFFSET('Water Data'!$I$27,0,10*ROW('Water Data'!I154)))</f>
        <v/>
      </c>
      <c r="CI160" s="279" t="str">
        <f ca="true">+IF(OFFSET('Water Data'!$I$28,0,10*ROW('Water Data'!I154))="","",OFFSET('Water Data'!$I$28,0,10*ROW('Water Data'!I154)))</f>
        <v/>
      </c>
      <c r="CJ160" s="279" t="str">
        <f ca="true">+IF(OFFSET('Water Data'!$I$29,0,10*ROW('Water Data'!I154))="","",OFFSET('Water Data'!$I$29,0,10*ROW('Water Data'!I154)))</f>
        <v/>
      </c>
      <c r="CK160" s="279" t="str">
        <f ca="true">+IF(OFFSET('Sanitation Data'!$D$28,0,10*ROW('Sanitation Data'!D154))="","",OFFSET('Sanitation Data'!$D$28,0,10*ROW('Sanitation Data'!D154)))</f>
        <v/>
      </c>
      <c r="CL160" s="279" t="str">
        <f ca="true">+IF(OFFSET('Sanitation Data'!$D$29,0,10*ROW('Sanitation Data'!D154))="","",OFFSET('Sanitation Data'!$D$29,0,10*ROW('Sanitation Data'!D154)))</f>
        <v/>
      </c>
      <c r="CM160" s="279" t="str">
        <f ca="true">+IF(OFFSET('Sanitation Data'!$D$30,0,10*ROW('Sanitation Data'!D154))="","",OFFSET('Sanitation Data'!$D$30,0,10*ROW('Sanitation Data'!D154)))</f>
        <v/>
      </c>
      <c r="CN160" s="279" t="str">
        <f ca="true">+IF(OFFSET('Sanitation Data'!$D$31,0,10*ROW('Sanitation Data'!D154))="","",OFFSET('Sanitation Data'!$D$31,0,10*ROW('Sanitation Data'!D154)))</f>
        <v/>
      </c>
      <c r="CO160" s="279" t="str">
        <f ca="true">+IF(OFFSET('Sanitation Data'!$D$32,0,10*ROW('Sanitation Data'!D154))="","",OFFSET('Sanitation Data'!$D$32,0,10*ROW('Sanitation Data'!D154)))</f>
        <v/>
      </c>
      <c r="CP160" s="279" t="str">
        <f ca="true">+IF(OFFSET('Sanitation Data'!$E$28,0,10*ROW('Sanitation Data'!E154))="","",OFFSET('Sanitation Data'!$E$28,0,10*ROW('Sanitation Data'!E154)))</f>
        <v/>
      </c>
      <c r="CQ160" s="279" t="str">
        <f ca="true">+IF(OFFSET('Sanitation Data'!$E$29,0,10*ROW('Sanitation Data'!E154))="","",OFFSET('Sanitation Data'!$E$29,0,10*ROW('Sanitation Data'!E154)))</f>
        <v/>
      </c>
      <c r="CR160" s="279" t="str">
        <f ca="true">+IF(OFFSET('Sanitation Data'!$E$30,0,10*ROW('Sanitation Data'!E154))="","",OFFSET('Sanitation Data'!$E$30,0,10*ROW('Sanitation Data'!E154)))</f>
        <v/>
      </c>
      <c r="CS160" s="279" t="str">
        <f ca="true">+IF(OFFSET('Sanitation Data'!$E$31,0,10*ROW('Sanitation Data'!E154))="","",OFFSET('Sanitation Data'!$E$31,0,10*ROW('Sanitation Data'!E154)))</f>
        <v/>
      </c>
      <c r="CT160" s="279" t="str">
        <f ca="true">+IF(OFFSET('Sanitation Data'!$E$32,0,10*ROW('Sanitation Data'!E154))="","",OFFSET('Sanitation Data'!$E$32,0,10*ROW('Sanitation Data'!E154)))</f>
        <v/>
      </c>
      <c r="CU160" s="279" t="str">
        <f ca="true">+IF(OFFSET('Sanitation Data'!$F$28,0,10*ROW('Sanitation Data'!F154))="","",OFFSET('Sanitation Data'!$F$28,0,10*ROW('Sanitation Data'!F154)))</f>
        <v/>
      </c>
      <c r="CV160" s="279" t="str">
        <f ca="true">+IF(OFFSET('Sanitation Data'!$F$29,0,10*ROW('Sanitation Data'!F154))="","",OFFSET('Sanitation Data'!$F$29,0,10*ROW('Sanitation Data'!F154)))</f>
        <v/>
      </c>
      <c r="CW160" s="279" t="str">
        <f ca="true">+IF(OFFSET('Sanitation Data'!$F$30,0,10*ROW('Sanitation Data'!F154))="","",OFFSET('Sanitation Data'!$F$30,0,10*ROW('Sanitation Data'!F154)))</f>
        <v/>
      </c>
      <c r="CX160" s="279" t="str">
        <f ca="true">+IF(OFFSET('Sanitation Data'!$F$31,0,10*ROW('Sanitation Data'!F154))="","",OFFSET('Sanitation Data'!$F$31,0,10*ROW('Sanitation Data'!F154)))</f>
        <v/>
      </c>
      <c r="CY160" s="279" t="str">
        <f ca="true">+IF(OFFSET('Sanitation Data'!$F$32,0,10*ROW('Sanitation Data'!F154))="","",OFFSET('Sanitation Data'!$F$32,0,10*ROW('Sanitation Data'!F154)))</f>
        <v/>
      </c>
      <c r="CZ160" s="279" t="str">
        <f ca="true">+IF(OFFSET('Sanitation Data'!$G$28,0,10*ROW('Sanitation Data'!G154))="","",OFFSET('Sanitation Data'!$G$28,0,10*ROW('Sanitation Data'!G154)))</f>
        <v/>
      </c>
      <c r="DA160" s="279" t="str">
        <f ca="true">+IF(OFFSET('Sanitation Data'!$G$29,0,10*ROW('Sanitation Data'!G154))="","",OFFSET('Sanitation Data'!$G$29,0,10*ROW('Sanitation Data'!G154)))</f>
        <v/>
      </c>
      <c r="DB160" s="279" t="str">
        <f ca="true">+IF(OFFSET('Sanitation Data'!$G$30,0,10*ROW('Sanitation Data'!G154))="","",OFFSET('Sanitation Data'!$G$30,0,10*ROW('Sanitation Data'!G154)))</f>
        <v/>
      </c>
      <c r="DC160" s="279" t="str">
        <f ca="true">+IF(OFFSET('Sanitation Data'!$G$31,0,10*ROW('Sanitation Data'!G154))="","",OFFSET('Sanitation Data'!$G$31,0,10*ROW('Sanitation Data'!G154)))</f>
        <v/>
      </c>
      <c r="DD160" s="279" t="str">
        <f ca="true">+IF(OFFSET('Sanitation Data'!$G$32,0,10*ROW('Sanitation Data'!G154))="","",OFFSET('Sanitation Data'!$G$32,0,10*ROW('Sanitation Data'!G154)))</f>
        <v/>
      </c>
      <c r="DE160" s="279" t="str">
        <f ca="true">+IF(OFFSET('Sanitation Data'!$H$28,0,10*ROW('Sanitation Data'!H154))="","",OFFSET('Sanitation Data'!$H$28,0,10*ROW('Sanitation Data'!H154)))</f>
        <v/>
      </c>
      <c r="DF160" s="279" t="str">
        <f ca="true">+IF(OFFSET('Sanitation Data'!$H$29,0,10*ROW('Sanitation Data'!H154))="","",OFFSET('Sanitation Data'!$H$29,0,10*ROW('Sanitation Data'!H154)))</f>
        <v/>
      </c>
      <c r="DG160" s="279" t="str">
        <f ca="true">+IF(OFFSET('Sanitation Data'!$H$30,0,10*ROW('Sanitation Data'!H154))="","",OFFSET('Sanitation Data'!$H$30,0,10*ROW('Sanitation Data'!H154)))</f>
        <v/>
      </c>
      <c r="DH160" s="279" t="str">
        <f ca="true">+IF(OFFSET('Sanitation Data'!$H$31,0,10*ROW('Sanitation Data'!H154))="","",OFFSET('Sanitation Data'!$H$31,0,10*ROW('Sanitation Data'!H154)))</f>
        <v/>
      </c>
      <c r="DI160" s="279" t="str">
        <f ca="true">+IF(OFFSET('Sanitation Data'!$H$32,0,10*ROW('Sanitation Data'!H154))="","",OFFSET('Sanitation Data'!$H$32,0,10*ROW('Sanitation Data'!H154)))</f>
        <v/>
      </c>
      <c r="DJ160" s="279" t="str">
        <f ca="true">+IF(OFFSET('Sanitation Data'!$I$28,0,10*ROW('Sanitation Data'!I154))="","",OFFSET('Sanitation Data'!$I$28,0,10*ROW('Sanitation Data'!I154)))</f>
        <v/>
      </c>
      <c r="DK160" s="279" t="str">
        <f ca="true">+IF(OFFSET('Sanitation Data'!$I$29,0,10*ROW('Sanitation Data'!I154))="","",OFFSET('Sanitation Data'!$I$29,0,10*ROW('Sanitation Data'!I154)))</f>
        <v/>
      </c>
      <c r="DL160" s="279" t="str">
        <f ca="true">+IF(OFFSET('Sanitation Data'!$I$30,0,10*ROW('Sanitation Data'!I154))="","",OFFSET('Sanitation Data'!$I$30,0,10*ROW('Sanitation Data'!I154)))</f>
        <v/>
      </c>
      <c r="DM160" s="279" t="str">
        <f ca="true">+IF(OFFSET('Sanitation Data'!$I$31,0,10*ROW('Sanitation Data'!I154))="","",OFFSET('Sanitation Data'!$I$31,0,10*ROW('Sanitation Data'!I154)))</f>
        <v/>
      </c>
      <c r="DN160" s="279" t="str">
        <f ca="true">+IF(OFFSET('Sanitation Data'!$I$32,0,10*ROW('Sanitation Data'!I154))="","",OFFSET('Sanitation Data'!$I$32,0,10*ROW('Sanitation Data'!I154)))</f>
        <v/>
      </c>
      <c r="DO160" s="279" t="str">
        <f ca="true">+IF(OFFSET('Hygiene Data'!$D$11,0,10*ROW('Hygiene Data'!D154))="","",OFFSET('Hygiene Data'!$D$11,0,10*ROW('Hygiene Data'!D154)))</f>
        <v/>
      </c>
      <c r="DP160" s="279" t="str">
        <f ca="true">+IF(OFFSET('Hygiene Data'!$D$12,0,10*ROW('Hygiene Data'!D154))="","",OFFSET('Hygiene Data'!$D$12,0,10*ROW('Hygiene Data'!D154)))</f>
        <v/>
      </c>
      <c r="DQ160" s="279" t="str">
        <f ca="true">+IF(OFFSET('Hygiene Data'!$D$13,0,10*ROW('Hygiene Data'!D154))="","",OFFSET('Hygiene Data'!$D$13,0,10*ROW('Hygiene Data'!D154)))</f>
        <v/>
      </c>
      <c r="DR160" s="279" t="str">
        <f ca="true">+IF(OFFSET('Hygiene Data'!$E$11,0,10*ROW('Hygiene Data'!E154))="","",OFFSET('Hygiene Data'!$E$11,0,10*ROW('Hygiene Data'!E154)))</f>
        <v/>
      </c>
      <c r="DS160" s="279" t="str">
        <f ca="true">+IF(OFFSET('Hygiene Data'!$E$12,0,10*ROW('Hygiene Data'!E154))="","",OFFSET('Hygiene Data'!$E$12,0,10*ROW('Hygiene Data'!E154)))</f>
        <v/>
      </c>
      <c r="DT160" s="279" t="str">
        <f ca="true">+IF(OFFSET('Hygiene Data'!$E$13,0,10*ROW('Hygiene Data'!E154))="","",OFFSET('Hygiene Data'!$E$13,0,10*ROW('Hygiene Data'!E154)))</f>
        <v/>
      </c>
      <c r="DU160" s="279" t="str">
        <f ca="true">+IF(OFFSET('Hygiene Data'!$F$11,0,10*ROW('Hygiene Data'!F154))="","",OFFSET('Hygiene Data'!$F$11,0,10*ROW('Hygiene Data'!F154)))</f>
        <v/>
      </c>
      <c r="DV160" s="279" t="str">
        <f ca="true">+IF(OFFSET('Hygiene Data'!$F$12,0,10*ROW('Hygiene Data'!F154))="","",OFFSET('Hygiene Data'!$F$12,0,10*ROW('Hygiene Data'!F154)))</f>
        <v/>
      </c>
      <c r="DW160" s="279" t="str">
        <f ca="true">+IF(OFFSET('Hygiene Data'!$F$13,0,10*ROW('Hygiene Data'!F154))="","",OFFSET('Hygiene Data'!$F$13,0,10*ROW('Hygiene Data'!F154)))</f>
        <v/>
      </c>
      <c r="DX160" s="279" t="str">
        <f ca="true">+IF(OFFSET('Hygiene Data'!$G$11,0,10*ROW('Hygiene Data'!G154))="","",OFFSET('Hygiene Data'!$G$11,0,10*ROW('Hygiene Data'!G154)))</f>
        <v/>
      </c>
      <c r="DY160" s="279" t="str">
        <f ca="true">+IF(OFFSET('Hygiene Data'!$G$12,0,10*ROW('Hygiene Data'!G154))="","",OFFSET('Hygiene Data'!$G$12,0,10*ROW('Hygiene Data'!G154)))</f>
        <v/>
      </c>
      <c r="DZ160" s="279" t="str">
        <f ca="true">+IF(OFFSET('Hygiene Data'!$G$13,0,10*ROW('Hygiene Data'!G154))="","",OFFSET('Hygiene Data'!$G$13,0,10*ROW('Hygiene Data'!G154)))</f>
        <v/>
      </c>
      <c r="EA160" s="279" t="str">
        <f ca="true">+IF(OFFSET('Hygiene Data'!$H$11,0,10*ROW('Hygiene Data'!H154))="","",OFFSET('Hygiene Data'!$H$11,0,10*ROW('Hygiene Data'!H154)))</f>
        <v/>
      </c>
      <c r="EB160" s="279" t="str">
        <f ca="true">+IF(OFFSET('Hygiene Data'!$H$12,0,10*ROW('Hygiene Data'!H154))="","",OFFSET('Hygiene Data'!$H$12,0,10*ROW('Hygiene Data'!H154)))</f>
        <v/>
      </c>
      <c r="EC160" s="279" t="str">
        <f ca="true">+IF(OFFSET('Hygiene Data'!$H$13,0,10*ROW('Hygiene Data'!H154))="","",OFFSET('Hygiene Data'!$H$13,0,10*ROW('Hygiene Data'!H154)))</f>
        <v/>
      </c>
      <c r="ED160" s="279" t="str">
        <f ca="true">+IF(OFFSET('Hygiene Data'!$I$11,0,10*ROW('Hygiene Data'!I154))="","",OFFSET('Hygiene Data'!$I$11,0,10*ROW('Hygiene Data'!I154)))</f>
        <v/>
      </c>
      <c r="EE160" s="279" t="str">
        <f ca="true">+IF(OFFSET('Hygiene Data'!$I$12,0,10*ROW('Hygiene Data'!I154))="","",OFFSET('Hygiene Data'!$I$12,0,10*ROW('Hygiene Data'!I154)))</f>
        <v/>
      </c>
      <c r="EF160" s="27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9"/>
      <c r="BS161" s="279" t="str">
        <f ca="true">+IF(OFFSET('Water Data'!$D$27,0,10*ROW('Water Data'!D155))="","",OFFSET('Water Data'!$D$27,0,10*ROW('Water Data'!D155)))</f>
        <v/>
      </c>
      <c r="BT161" s="279" t="str">
        <f ca="true">+IF(OFFSET('Water Data'!$D$28,0,10*ROW('Water Data'!D155))="","",OFFSET('Water Data'!$D$28,0,10*ROW('Water Data'!D155)))</f>
        <v/>
      </c>
      <c r="BU161" s="279" t="str">
        <f ca="true">+IF(OFFSET('Water Data'!$D$29,0,10*ROW('Water Data'!D155))="","",OFFSET('Water Data'!$D$29,0,10*ROW('Water Data'!D155)))</f>
        <v/>
      </c>
      <c r="BV161" s="279" t="str">
        <f ca="true">+IF(OFFSET('Water Data'!$E$27,0,10*ROW('Water Data'!E155))="","",OFFSET('Water Data'!$E$27,0,10*ROW('Water Data'!E155)))</f>
        <v/>
      </c>
      <c r="BW161" s="279" t="str">
        <f ca="true">+IF(OFFSET('Water Data'!$E$28,0,10*ROW('Water Data'!E155))="","",OFFSET('Water Data'!$E$28,0,10*ROW('Water Data'!E155)))</f>
        <v/>
      </c>
      <c r="BX161" s="279" t="str">
        <f ca="true">+IF(OFFSET('Water Data'!$E$29,0,10*ROW('Water Data'!E155))="","",OFFSET('Water Data'!$E$29,0,10*ROW('Water Data'!E155)))</f>
        <v/>
      </c>
      <c r="BY161" s="279" t="str">
        <f ca="true">+IF(OFFSET('Water Data'!$F$27,0,10*ROW('Water Data'!F155))="","",OFFSET('Water Data'!$F$27,0,10*ROW('Water Data'!F155)))</f>
        <v/>
      </c>
      <c r="BZ161" s="279" t="str">
        <f ca="true">+IF(OFFSET('Water Data'!$F$28,0,10*ROW('Water Data'!F155))="","",OFFSET('Water Data'!$F$28,0,10*ROW('Water Data'!F155)))</f>
        <v/>
      </c>
      <c r="CA161" s="279" t="str">
        <f ca="true">+IF(OFFSET('Water Data'!$F$29,0,10*ROW('Water Data'!F155))="","",OFFSET('Water Data'!$F$29,0,10*ROW('Water Data'!F155)))</f>
        <v/>
      </c>
      <c r="CB161" s="279" t="str">
        <f ca="true">+IF(OFFSET('Water Data'!$G$27,0,10*ROW('Water Data'!G155))="","",OFFSET('Water Data'!$G$27,0,10*ROW('Water Data'!G155)))</f>
        <v/>
      </c>
      <c r="CC161" s="279" t="str">
        <f ca="true">+IF(OFFSET('Water Data'!$G$28,0,10*ROW('Water Data'!G155))="","",OFFSET('Water Data'!$G$28,0,10*ROW('Water Data'!G155)))</f>
        <v/>
      </c>
      <c r="CD161" s="279" t="str">
        <f ca="true">+IF(OFFSET('Water Data'!$G$29,0,10*ROW('Water Data'!G155))="","",OFFSET('Water Data'!$G$29,0,10*ROW('Water Data'!G155)))</f>
        <v/>
      </c>
      <c r="CE161" s="279" t="str">
        <f ca="true">+IF(OFFSET('Water Data'!$H$27,0,10*ROW('Water Data'!H155))="","",OFFSET('Water Data'!$H$27,0,10*ROW('Water Data'!H155)))</f>
        <v/>
      </c>
      <c r="CF161" s="279" t="str">
        <f ca="true">+IF(OFFSET('Water Data'!$H$28,0,10*ROW('Water Data'!H155))="","",OFFSET('Water Data'!$H$28,0,10*ROW('Water Data'!H155)))</f>
        <v/>
      </c>
      <c r="CG161" s="279" t="str">
        <f ca="true">+IF(OFFSET('Water Data'!$H$29,0,10*ROW('Water Data'!H155))="","",OFFSET('Water Data'!$H$29,0,10*ROW('Water Data'!H155)))</f>
        <v/>
      </c>
      <c r="CH161" s="279" t="str">
        <f ca="true">+IF(OFFSET('Water Data'!$I$27,0,10*ROW('Water Data'!I155))="","",OFFSET('Water Data'!$I$27,0,10*ROW('Water Data'!I155)))</f>
        <v/>
      </c>
      <c r="CI161" s="279" t="str">
        <f ca="true">+IF(OFFSET('Water Data'!$I$28,0,10*ROW('Water Data'!I155))="","",OFFSET('Water Data'!$I$28,0,10*ROW('Water Data'!I155)))</f>
        <v/>
      </c>
      <c r="CJ161" s="279" t="str">
        <f ca="true">+IF(OFFSET('Water Data'!$I$29,0,10*ROW('Water Data'!I155))="","",OFFSET('Water Data'!$I$29,0,10*ROW('Water Data'!I155)))</f>
        <v/>
      </c>
      <c r="CK161" s="279" t="str">
        <f ca="true">+IF(OFFSET('Sanitation Data'!$D$28,0,10*ROW('Sanitation Data'!D155))="","",OFFSET('Sanitation Data'!$D$28,0,10*ROW('Sanitation Data'!D155)))</f>
        <v/>
      </c>
      <c r="CL161" s="279" t="str">
        <f ca="true">+IF(OFFSET('Sanitation Data'!$D$29,0,10*ROW('Sanitation Data'!D155))="","",OFFSET('Sanitation Data'!$D$29,0,10*ROW('Sanitation Data'!D155)))</f>
        <v/>
      </c>
      <c r="CM161" s="279" t="str">
        <f ca="true">+IF(OFFSET('Sanitation Data'!$D$30,0,10*ROW('Sanitation Data'!D155))="","",OFFSET('Sanitation Data'!$D$30,0,10*ROW('Sanitation Data'!D155)))</f>
        <v/>
      </c>
      <c r="CN161" s="279" t="str">
        <f ca="true">+IF(OFFSET('Sanitation Data'!$D$31,0,10*ROW('Sanitation Data'!D155))="","",OFFSET('Sanitation Data'!$D$31,0,10*ROW('Sanitation Data'!D155)))</f>
        <v/>
      </c>
      <c r="CO161" s="279" t="str">
        <f ca="true">+IF(OFFSET('Sanitation Data'!$D$32,0,10*ROW('Sanitation Data'!D155))="","",OFFSET('Sanitation Data'!$D$32,0,10*ROW('Sanitation Data'!D155)))</f>
        <v/>
      </c>
      <c r="CP161" s="279" t="str">
        <f ca="true">+IF(OFFSET('Sanitation Data'!$E$28,0,10*ROW('Sanitation Data'!E155))="","",OFFSET('Sanitation Data'!$E$28,0,10*ROW('Sanitation Data'!E155)))</f>
        <v/>
      </c>
      <c r="CQ161" s="279" t="str">
        <f ca="true">+IF(OFFSET('Sanitation Data'!$E$29,0,10*ROW('Sanitation Data'!E155))="","",OFFSET('Sanitation Data'!$E$29,0,10*ROW('Sanitation Data'!E155)))</f>
        <v/>
      </c>
      <c r="CR161" s="279" t="str">
        <f ca="true">+IF(OFFSET('Sanitation Data'!$E$30,0,10*ROW('Sanitation Data'!E155))="","",OFFSET('Sanitation Data'!$E$30,0,10*ROW('Sanitation Data'!E155)))</f>
        <v/>
      </c>
      <c r="CS161" s="279" t="str">
        <f ca="true">+IF(OFFSET('Sanitation Data'!$E$31,0,10*ROW('Sanitation Data'!E155))="","",OFFSET('Sanitation Data'!$E$31,0,10*ROW('Sanitation Data'!E155)))</f>
        <v/>
      </c>
      <c r="CT161" s="279" t="str">
        <f ca="true">+IF(OFFSET('Sanitation Data'!$E$32,0,10*ROW('Sanitation Data'!E155))="","",OFFSET('Sanitation Data'!$E$32,0,10*ROW('Sanitation Data'!E155)))</f>
        <v/>
      </c>
      <c r="CU161" s="279" t="str">
        <f ca="true">+IF(OFFSET('Sanitation Data'!$F$28,0,10*ROW('Sanitation Data'!F155))="","",OFFSET('Sanitation Data'!$F$28,0,10*ROW('Sanitation Data'!F155)))</f>
        <v/>
      </c>
      <c r="CV161" s="279" t="str">
        <f ca="true">+IF(OFFSET('Sanitation Data'!$F$29,0,10*ROW('Sanitation Data'!F155))="","",OFFSET('Sanitation Data'!$F$29,0,10*ROW('Sanitation Data'!F155)))</f>
        <v/>
      </c>
      <c r="CW161" s="279" t="str">
        <f ca="true">+IF(OFFSET('Sanitation Data'!$F$30,0,10*ROW('Sanitation Data'!F155))="","",OFFSET('Sanitation Data'!$F$30,0,10*ROW('Sanitation Data'!F155)))</f>
        <v/>
      </c>
      <c r="CX161" s="279" t="str">
        <f ca="true">+IF(OFFSET('Sanitation Data'!$F$31,0,10*ROW('Sanitation Data'!F155))="","",OFFSET('Sanitation Data'!$F$31,0,10*ROW('Sanitation Data'!F155)))</f>
        <v/>
      </c>
      <c r="CY161" s="279" t="str">
        <f ca="true">+IF(OFFSET('Sanitation Data'!$F$32,0,10*ROW('Sanitation Data'!F155))="","",OFFSET('Sanitation Data'!$F$32,0,10*ROW('Sanitation Data'!F155)))</f>
        <v/>
      </c>
      <c r="CZ161" s="279" t="str">
        <f ca="true">+IF(OFFSET('Sanitation Data'!$G$28,0,10*ROW('Sanitation Data'!G155))="","",OFFSET('Sanitation Data'!$G$28,0,10*ROW('Sanitation Data'!G155)))</f>
        <v/>
      </c>
      <c r="DA161" s="279" t="str">
        <f ca="true">+IF(OFFSET('Sanitation Data'!$G$29,0,10*ROW('Sanitation Data'!G155))="","",OFFSET('Sanitation Data'!$G$29,0,10*ROW('Sanitation Data'!G155)))</f>
        <v/>
      </c>
      <c r="DB161" s="279" t="str">
        <f ca="true">+IF(OFFSET('Sanitation Data'!$G$30,0,10*ROW('Sanitation Data'!G155))="","",OFFSET('Sanitation Data'!$G$30,0,10*ROW('Sanitation Data'!G155)))</f>
        <v/>
      </c>
      <c r="DC161" s="279" t="str">
        <f ca="true">+IF(OFFSET('Sanitation Data'!$G$31,0,10*ROW('Sanitation Data'!G155))="","",OFFSET('Sanitation Data'!$G$31,0,10*ROW('Sanitation Data'!G155)))</f>
        <v/>
      </c>
      <c r="DD161" s="279" t="str">
        <f ca="true">+IF(OFFSET('Sanitation Data'!$G$32,0,10*ROW('Sanitation Data'!G155))="","",OFFSET('Sanitation Data'!$G$32,0,10*ROW('Sanitation Data'!G155)))</f>
        <v/>
      </c>
      <c r="DE161" s="279" t="str">
        <f ca="true">+IF(OFFSET('Sanitation Data'!$H$28,0,10*ROW('Sanitation Data'!H155))="","",OFFSET('Sanitation Data'!$H$28,0,10*ROW('Sanitation Data'!H155)))</f>
        <v/>
      </c>
      <c r="DF161" s="279" t="str">
        <f ca="true">+IF(OFFSET('Sanitation Data'!$H$29,0,10*ROW('Sanitation Data'!H155))="","",OFFSET('Sanitation Data'!$H$29,0,10*ROW('Sanitation Data'!H155)))</f>
        <v/>
      </c>
      <c r="DG161" s="279" t="str">
        <f ca="true">+IF(OFFSET('Sanitation Data'!$H$30,0,10*ROW('Sanitation Data'!H155))="","",OFFSET('Sanitation Data'!$H$30,0,10*ROW('Sanitation Data'!H155)))</f>
        <v/>
      </c>
      <c r="DH161" s="279" t="str">
        <f ca="true">+IF(OFFSET('Sanitation Data'!$H$31,0,10*ROW('Sanitation Data'!H155))="","",OFFSET('Sanitation Data'!$H$31,0,10*ROW('Sanitation Data'!H155)))</f>
        <v/>
      </c>
      <c r="DI161" s="279" t="str">
        <f ca="true">+IF(OFFSET('Sanitation Data'!$H$32,0,10*ROW('Sanitation Data'!H155))="","",OFFSET('Sanitation Data'!$H$32,0,10*ROW('Sanitation Data'!H155)))</f>
        <v/>
      </c>
      <c r="DJ161" s="279" t="str">
        <f ca="true">+IF(OFFSET('Sanitation Data'!$I$28,0,10*ROW('Sanitation Data'!I155))="","",OFFSET('Sanitation Data'!$I$28,0,10*ROW('Sanitation Data'!I155)))</f>
        <v/>
      </c>
      <c r="DK161" s="279" t="str">
        <f ca="true">+IF(OFFSET('Sanitation Data'!$I$29,0,10*ROW('Sanitation Data'!I155))="","",OFFSET('Sanitation Data'!$I$29,0,10*ROW('Sanitation Data'!I155)))</f>
        <v/>
      </c>
      <c r="DL161" s="279" t="str">
        <f ca="true">+IF(OFFSET('Sanitation Data'!$I$30,0,10*ROW('Sanitation Data'!I155))="","",OFFSET('Sanitation Data'!$I$30,0,10*ROW('Sanitation Data'!I155)))</f>
        <v/>
      </c>
      <c r="DM161" s="279" t="str">
        <f ca="true">+IF(OFFSET('Sanitation Data'!$I$31,0,10*ROW('Sanitation Data'!I155))="","",OFFSET('Sanitation Data'!$I$31,0,10*ROW('Sanitation Data'!I155)))</f>
        <v/>
      </c>
      <c r="DN161" s="279" t="str">
        <f ca="true">+IF(OFFSET('Sanitation Data'!$I$32,0,10*ROW('Sanitation Data'!I155))="","",OFFSET('Sanitation Data'!$I$32,0,10*ROW('Sanitation Data'!I155)))</f>
        <v/>
      </c>
      <c r="DO161" s="279" t="str">
        <f ca="true">+IF(OFFSET('Hygiene Data'!$D$11,0,10*ROW('Hygiene Data'!D155))="","",OFFSET('Hygiene Data'!$D$11,0,10*ROW('Hygiene Data'!D155)))</f>
        <v/>
      </c>
      <c r="DP161" s="279" t="str">
        <f ca="true">+IF(OFFSET('Hygiene Data'!$D$12,0,10*ROW('Hygiene Data'!D155))="","",OFFSET('Hygiene Data'!$D$12,0,10*ROW('Hygiene Data'!D155)))</f>
        <v/>
      </c>
      <c r="DQ161" s="279" t="str">
        <f ca="true">+IF(OFFSET('Hygiene Data'!$D$13,0,10*ROW('Hygiene Data'!D155))="","",OFFSET('Hygiene Data'!$D$13,0,10*ROW('Hygiene Data'!D155)))</f>
        <v/>
      </c>
      <c r="DR161" s="279" t="str">
        <f ca="true">+IF(OFFSET('Hygiene Data'!$E$11,0,10*ROW('Hygiene Data'!E155))="","",OFFSET('Hygiene Data'!$E$11,0,10*ROW('Hygiene Data'!E155)))</f>
        <v/>
      </c>
      <c r="DS161" s="279" t="str">
        <f ca="true">+IF(OFFSET('Hygiene Data'!$E$12,0,10*ROW('Hygiene Data'!E155))="","",OFFSET('Hygiene Data'!$E$12,0,10*ROW('Hygiene Data'!E155)))</f>
        <v/>
      </c>
      <c r="DT161" s="279" t="str">
        <f ca="true">+IF(OFFSET('Hygiene Data'!$E$13,0,10*ROW('Hygiene Data'!E155))="","",OFFSET('Hygiene Data'!$E$13,0,10*ROW('Hygiene Data'!E155)))</f>
        <v/>
      </c>
      <c r="DU161" s="279" t="str">
        <f ca="true">+IF(OFFSET('Hygiene Data'!$F$11,0,10*ROW('Hygiene Data'!F155))="","",OFFSET('Hygiene Data'!$F$11,0,10*ROW('Hygiene Data'!F155)))</f>
        <v/>
      </c>
      <c r="DV161" s="279" t="str">
        <f ca="true">+IF(OFFSET('Hygiene Data'!$F$12,0,10*ROW('Hygiene Data'!F155))="","",OFFSET('Hygiene Data'!$F$12,0,10*ROW('Hygiene Data'!F155)))</f>
        <v/>
      </c>
      <c r="DW161" s="279" t="str">
        <f ca="true">+IF(OFFSET('Hygiene Data'!$F$13,0,10*ROW('Hygiene Data'!F155))="","",OFFSET('Hygiene Data'!$F$13,0,10*ROW('Hygiene Data'!F155)))</f>
        <v/>
      </c>
      <c r="DX161" s="279" t="str">
        <f ca="true">+IF(OFFSET('Hygiene Data'!$G$11,0,10*ROW('Hygiene Data'!G155))="","",OFFSET('Hygiene Data'!$G$11,0,10*ROW('Hygiene Data'!G155)))</f>
        <v/>
      </c>
      <c r="DY161" s="279" t="str">
        <f ca="true">+IF(OFFSET('Hygiene Data'!$G$12,0,10*ROW('Hygiene Data'!G155))="","",OFFSET('Hygiene Data'!$G$12,0,10*ROW('Hygiene Data'!G155)))</f>
        <v/>
      </c>
      <c r="DZ161" s="279" t="str">
        <f ca="true">+IF(OFFSET('Hygiene Data'!$G$13,0,10*ROW('Hygiene Data'!G155))="","",OFFSET('Hygiene Data'!$G$13,0,10*ROW('Hygiene Data'!G155)))</f>
        <v/>
      </c>
      <c r="EA161" s="279" t="str">
        <f ca="true">+IF(OFFSET('Hygiene Data'!$H$11,0,10*ROW('Hygiene Data'!H155))="","",OFFSET('Hygiene Data'!$H$11,0,10*ROW('Hygiene Data'!H155)))</f>
        <v/>
      </c>
      <c r="EB161" s="279" t="str">
        <f ca="true">+IF(OFFSET('Hygiene Data'!$H$12,0,10*ROW('Hygiene Data'!H155))="","",OFFSET('Hygiene Data'!$H$12,0,10*ROW('Hygiene Data'!H155)))</f>
        <v/>
      </c>
      <c r="EC161" s="279" t="str">
        <f ca="true">+IF(OFFSET('Hygiene Data'!$H$13,0,10*ROW('Hygiene Data'!H155))="","",OFFSET('Hygiene Data'!$H$13,0,10*ROW('Hygiene Data'!H155)))</f>
        <v/>
      </c>
      <c r="ED161" s="279" t="str">
        <f ca="true">+IF(OFFSET('Hygiene Data'!$I$11,0,10*ROW('Hygiene Data'!I155))="","",OFFSET('Hygiene Data'!$I$11,0,10*ROW('Hygiene Data'!I155)))</f>
        <v/>
      </c>
      <c r="EE161" s="279" t="str">
        <f ca="true">+IF(OFFSET('Hygiene Data'!$I$12,0,10*ROW('Hygiene Data'!I155))="","",OFFSET('Hygiene Data'!$I$12,0,10*ROW('Hygiene Data'!I155)))</f>
        <v/>
      </c>
      <c r="EF161" s="27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9"/>
      <c r="BS162" s="279" t="str">
        <f ca="true">+IF(OFFSET('Water Data'!$D$27,0,10*ROW('Water Data'!D156))="","",OFFSET('Water Data'!$D$27,0,10*ROW('Water Data'!D156)))</f>
        <v/>
      </c>
      <c r="BT162" s="279" t="str">
        <f ca="true">+IF(OFFSET('Water Data'!$D$28,0,10*ROW('Water Data'!D156))="","",OFFSET('Water Data'!$D$28,0,10*ROW('Water Data'!D156)))</f>
        <v/>
      </c>
      <c r="BU162" s="279" t="str">
        <f ca="true">+IF(OFFSET('Water Data'!$D$29,0,10*ROW('Water Data'!D156))="","",OFFSET('Water Data'!$D$29,0,10*ROW('Water Data'!D156)))</f>
        <v/>
      </c>
      <c r="BV162" s="279" t="str">
        <f ca="true">+IF(OFFSET('Water Data'!$E$27,0,10*ROW('Water Data'!E156))="","",OFFSET('Water Data'!$E$27,0,10*ROW('Water Data'!E156)))</f>
        <v/>
      </c>
      <c r="BW162" s="279" t="str">
        <f ca="true">+IF(OFFSET('Water Data'!$E$28,0,10*ROW('Water Data'!E156))="","",OFFSET('Water Data'!$E$28,0,10*ROW('Water Data'!E156)))</f>
        <v/>
      </c>
      <c r="BX162" s="279" t="str">
        <f ca="true">+IF(OFFSET('Water Data'!$E$29,0,10*ROW('Water Data'!E156))="","",OFFSET('Water Data'!$E$29,0,10*ROW('Water Data'!E156)))</f>
        <v/>
      </c>
      <c r="BY162" s="279" t="str">
        <f ca="true">+IF(OFFSET('Water Data'!$F$27,0,10*ROW('Water Data'!F156))="","",OFFSET('Water Data'!$F$27,0,10*ROW('Water Data'!F156)))</f>
        <v/>
      </c>
      <c r="BZ162" s="279" t="str">
        <f ca="true">+IF(OFFSET('Water Data'!$F$28,0,10*ROW('Water Data'!F156))="","",OFFSET('Water Data'!$F$28,0,10*ROW('Water Data'!F156)))</f>
        <v/>
      </c>
      <c r="CA162" s="279" t="str">
        <f ca="true">+IF(OFFSET('Water Data'!$F$29,0,10*ROW('Water Data'!F156))="","",OFFSET('Water Data'!$F$29,0,10*ROW('Water Data'!F156)))</f>
        <v/>
      </c>
      <c r="CB162" s="279" t="str">
        <f ca="true">+IF(OFFSET('Water Data'!$G$27,0,10*ROW('Water Data'!G156))="","",OFFSET('Water Data'!$G$27,0,10*ROW('Water Data'!G156)))</f>
        <v/>
      </c>
      <c r="CC162" s="279" t="str">
        <f ca="true">+IF(OFFSET('Water Data'!$G$28,0,10*ROW('Water Data'!G156))="","",OFFSET('Water Data'!$G$28,0,10*ROW('Water Data'!G156)))</f>
        <v/>
      </c>
      <c r="CD162" s="279" t="str">
        <f ca="true">+IF(OFFSET('Water Data'!$G$29,0,10*ROW('Water Data'!G156))="","",OFFSET('Water Data'!$G$29,0,10*ROW('Water Data'!G156)))</f>
        <v/>
      </c>
      <c r="CE162" s="279" t="str">
        <f ca="true">+IF(OFFSET('Water Data'!$H$27,0,10*ROW('Water Data'!H156))="","",OFFSET('Water Data'!$H$27,0,10*ROW('Water Data'!H156)))</f>
        <v/>
      </c>
      <c r="CF162" s="279" t="str">
        <f ca="true">+IF(OFFSET('Water Data'!$H$28,0,10*ROW('Water Data'!H156))="","",OFFSET('Water Data'!$H$28,0,10*ROW('Water Data'!H156)))</f>
        <v/>
      </c>
      <c r="CG162" s="279" t="str">
        <f ca="true">+IF(OFFSET('Water Data'!$H$29,0,10*ROW('Water Data'!H156))="","",OFFSET('Water Data'!$H$29,0,10*ROW('Water Data'!H156)))</f>
        <v/>
      </c>
      <c r="CH162" s="279" t="str">
        <f ca="true">+IF(OFFSET('Water Data'!$I$27,0,10*ROW('Water Data'!I156))="","",OFFSET('Water Data'!$I$27,0,10*ROW('Water Data'!I156)))</f>
        <v/>
      </c>
      <c r="CI162" s="279" t="str">
        <f ca="true">+IF(OFFSET('Water Data'!$I$28,0,10*ROW('Water Data'!I156))="","",OFFSET('Water Data'!$I$28,0,10*ROW('Water Data'!I156)))</f>
        <v/>
      </c>
      <c r="CJ162" s="279" t="str">
        <f ca="true">+IF(OFFSET('Water Data'!$I$29,0,10*ROW('Water Data'!I156))="","",OFFSET('Water Data'!$I$29,0,10*ROW('Water Data'!I156)))</f>
        <v/>
      </c>
      <c r="CK162" s="279" t="str">
        <f ca="true">+IF(OFFSET('Sanitation Data'!$D$28,0,10*ROW('Sanitation Data'!D156))="","",OFFSET('Sanitation Data'!$D$28,0,10*ROW('Sanitation Data'!D156)))</f>
        <v/>
      </c>
      <c r="CL162" s="279" t="str">
        <f ca="true">+IF(OFFSET('Sanitation Data'!$D$29,0,10*ROW('Sanitation Data'!D156))="","",OFFSET('Sanitation Data'!$D$29,0,10*ROW('Sanitation Data'!D156)))</f>
        <v/>
      </c>
      <c r="CM162" s="279" t="str">
        <f ca="true">+IF(OFFSET('Sanitation Data'!$D$30,0,10*ROW('Sanitation Data'!D156))="","",OFFSET('Sanitation Data'!$D$30,0,10*ROW('Sanitation Data'!D156)))</f>
        <v/>
      </c>
      <c r="CN162" s="279" t="str">
        <f ca="true">+IF(OFFSET('Sanitation Data'!$D$31,0,10*ROW('Sanitation Data'!D156))="","",OFFSET('Sanitation Data'!$D$31,0,10*ROW('Sanitation Data'!D156)))</f>
        <v/>
      </c>
      <c r="CO162" s="279" t="str">
        <f ca="true">+IF(OFFSET('Sanitation Data'!$D$32,0,10*ROW('Sanitation Data'!D156))="","",OFFSET('Sanitation Data'!$D$32,0,10*ROW('Sanitation Data'!D156)))</f>
        <v/>
      </c>
      <c r="CP162" s="279" t="str">
        <f ca="true">+IF(OFFSET('Sanitation Data'!$E$28,0,10*ROW('Sanitation Data'!E156))="","",OFFSET('Sanitation Data'!$E$28,0,10*ROW('Sanitation Data'!E156)))</f>
        <v/>
      </c>
      <c r="CQ162" s="279" t="str">
        <f ca="true">+IF(OFFSET('Sanitation Data'!$E$29,0,10*ROW('Sanitation Data'!E156))="","",OFFSET('Sanitation Data'!$E$29,0,10*ROW('Sanitation Data'!E156)))</f>
        <v/>
      </c>
      <c r="CR162" s="279" t="str">
        <f ca="true">+IF(OFFSET('Sanitation Data'!$E$30,0,10*ROW('Sanitation Data'!E156))="","",OFFSET('Sanitation Data'!$E$30,0,10*ROW('Sanitation Data'!E156)))</f>
        <v/>
      </c>
      <c r="CS162" s="279" t="str">
        <f ca="true">+IF(OFFSET('Sanitation Data'!$E$31,0,10*ROW('Sanitation Data'!E156))="","",OFFSET('Sanitation Data'!$E$31,0,10*ROW('Sanitation Data'!E156)))</f>
        <v/>
      </c>
      <c r="CT162" s="279" t="str">
        <f ca="true">+IF(OFFSET('Sanitation Data'!$E$32,0,10*ROW('Sanitation Data'!E156))="","",OFFSET('Sanitation Data'!$E$32,0,10*ROW('Sanitation Data'!E156)))</f>
        <v/>
      </c>
      <c r="CU162" s="279" t="str">
        <f ca="true">+IF(OFFSET('Sanitation Data'!$F$28,0,10*ROW('Sanitation Data'!F156))="","",OFFSET('Sanitation Data'!$F$28,0,10*ROW('Sanitation Data'!F156)))</f>
        <v/>
      </c>
      <c r="CV162" s="279" t="str">
        <f ca="true">+IF(OFFSET('Sanitation Data'!$F$29,0,10*ROW('Sanitation Data'!F156))="","",OFFSET('Sanitation Data'!$F$29,0,10*ROW('Sanitation Data'!F156)))</f>
        <v/>
      </c>
      <c r="CW162" s="279" t="str">
        <f ca="true">+IF(OFFSET('Sanitation Data'!$F$30,0,10*ROW('Sanitation Data'!F156))="","",OFFSET('Sanitation Data'!$F$30,0,10*ROW('Sanitation Data'!F156)))</f>
        <v/>
      </c>
      <c r="CX162" s="279" t="str">
        <f ca="true">+IF(OFFSET('Sanitation Data'!$F$31,0,10*ROW('Sanitation Data'!F156))="","",OFFSET('Sanitation Data'!$F$31,0,10*ROW('Sanitation Data'!F156)))</f>
        <v/>
      </c>
      <c r="CY162" s="279" t="str">
        <f ca="true">+IF(OFFSET('Sanitation Data'!$F$32,0,10*ROW('Sanitation Data'!F156))="","",OFFSET('Sanitation Data'!$F$32,0,10*ROW('Sanitation Data'!F156)))</f>
        <v/>
      </c>
      <c r="CZ162" s="279" t="str">
        <f ca="true">+IF(OFFSET('Sanitation Data'!$G$28,0,10*ROW('Sanitation Data'!G156))="","",OFFSET('Sanitation Data'!$G$28,0,10*ROW('Sanitation Data'!G156)))</f>
        <v/>
      </c>
      <c r="DA162" s="279" t="str">
        <f ca="true">+IF(OFFSET('Sanitation Data'!$G$29,0,10*ROW('Sanitation Data'!G156))="","",OFFSET('Sanitation Data'!$G$29,0,10*ROW('Sanitation Data'!G156)))</f>
        <v/>
      </c>
      <c r="DB162" s="279" t="str">
        <f ca="true">+IF(OFFSET('Sanitation Data'!$G$30,0,10*ROW('Sanitation Data'!G156))="","",OFFSET('Sanitation Data'!$G$30,0,10*ROW('Sanitation Data'!G156)))</f>
        <v/>
      </c>
      <c r="DC162" s="279" t="str">
        <f ca="true">+IF(OFFSET('Sanitation Data'!$G$31,0,10*ROW('Sanitation Data'!G156))="","",OFFSET('Sanitation Data'!$G$31,0,10*ROW('Sanitation Data'!G156)))</f>
        <v/>
      </c>
      <c r="DD162" s="279" t="str">
        <f ca="true">+IF(OFFSET('Sanitation Data'!$G$32,0,10*ROW('Sanitation Data'!G156))="","",OFFSET('Sanitation Data'!$G$32,0,10*ROW('Sanitation Data'!G156)))</f>
        <v/>
      </c>
      <c r="DE162" s="279" t="str">
        <f ca="true">+IF(OFFSET('Sanitation Data'!$H$28,0,10*ROW('Sanitation Data'!H156))="","",OFFSET('Sanitation Data'!$H$28,0,10*ROW('Sanitation Data'!H156)))</f>
        <v/>
      </c>
      <c r="DF162" s="279" t="str">
        <f ca="true">+IF(OFFSET('Sanitation Data'!$H$29,0,10*ROW('Sanitation Data'!H156))="","",OFFSET('Sanitation Data'!$H$29,0,10*ROW('Sanitation Data'!H156)))</f>
        <v/>
      </c>
      <c r="DG162" s="279" t="str">
        <f ca="true">+IF(OFFSET('Sanitation Data'!$H$30,0,10*ROW('Sanitation Data'!H156))="","",OFFSET('Sanitation Data'!$H$30,0,10*ROW('Sanitation Data'!H156)))</f>
        <v/>
      </c>
      <c r="DH162" s="279" t="str">
        <f ca="true">+IF(OFFSET('Sanitation Data'!$H$31,0,10*ROW('Sanitation Data'!H156))="","",OFFSET('Sanitation Data'!$H$31,0,10*ROW('Sanitation Data'!H156)))</f>
        <v/>
      </c>
      <c r="DI162" s="279" t="str">
        <f ca="true">+IF(OFFSET('Sanitation Data'!$H$32,0,10*ROW('Sanitation Data'!H156))="","",OFFSET('Sanitation Data'!$H$32,0,10*ROW('Sanitation Data'!H156)))</f>
        <v/>
      </c>
      <c r="DJ162" s="279" t="str">
        <f ca="true">+IF(OFFSET('Sanitation Data'!$I$28,0,10*ROW('Sanitation Data'!I156))="","",OFFSET('Sanitation Data'!$I$28,0,10*ROW('Sanitation Data'!I156)))</f>
        <v/>
      </c>
      <c r="DK162" s="279" t="str">
        <f ca="true">+IF(OFFSET('Sanitation Data'!$I$29,0,10*ROW('Sanitation Data'!I156))="","",OFFSET('Sanitation Data'!$I$29,0,10*ROW('Sanitation Data'!I156)))</f>
        <v/>
      </c>
      <c r="DL162" s="279" t="str">
        <f ca="true">+IF(OFFSET('Sanitation Data'!$I$30,0,10*ROW('Sanitation Data'!I156))="","",OFFSET('Sanitation Data'!$I$30,0,10*ROW('Sanitation Data'!I156)))</f>
        <v/>
      </c>
      <c r="DM162" s="279" t="str">
        <f ca="true">+IF(OFFSET('Sanitation Data'!$I$31,0,10*ROW('Sanitation Data'!I156))="","",OFFSET('Sanitation Data'!$I$31,0,10*ROW('Sanitation Data'!I156)))</f>
        <v/>
      </c>
      <c r="DN162" s="279" t="str">
        <f ca="true">+IF(OFFSET('Sanitation Data'!$I$32,0,10*ROW('Sanitation Data'!I156))="","",OFFSET('Sanitation Data'!$I$32,0,10*ROW('Sanitation Data'!I156)))</f>
        <v/>
      </c>
      <c r="DO162" s="279" t="str">
        <f ca="true">+IF(OFFSET('Hygiene Data'!$D$11,0,10*ROW('Hygiene Data'!D156))="","",OFFSET('Hygiene Data'!$D$11,0,10*ROW('Hygiene Data'!D156)))</f>
        <v/>
      </c>
      <c r="DP162" s="279" t="str">
        <f ca="true">+IF(OFFSET('Hygiene Data'!$D$12,0,10*ROW('Hygiene Data'!D156))="","",OFFSET('Hygiene Data'!$D$12,0,10*ROW('Hygiene Data'!D156)))</f>
        <v/>
      </c>
      <c r="DQ162" s="279" t="str">
        <f ca="true">+IF(OFFSET('Hygiene Data'!$D$13,0,10*ROW('Hygiene Data'!D156))="","",OFFSET('Hygiene Data'!$D$13,0,10*ROW('Hygiene Data'!D156)))</f>
        <v/>
      </c>
      <c r="DR162" s="279" t="str">
        <f ca="true">+IF(OFFSET('Hygiene Data'!$E$11,0,10*ROW('Hygiene Data'!E156))="","",OFFSET('Hygiene Data'!$E$11,0,10*ROW('Hygiene Data'!E156)))</f>
        <v/>
      </c>
      <c r="DS162" s="279" t="str">
        <f ca="true">+IF(OFFSET('Hygiene Data'!$E$12,0,10*ROW('Hygiene Data'!E156))="","",OFFSET('Hygiene Data'!$E$12,0,10*ROW('Hygiene Data'!E156)))</f>
        <v/>
      </c>
      <c r="DT162" s="279" t="str">
        <f ca="true">+IF(OFFSET('Hygiene Data'!$E$13,0,10*ROW('Hygiene Data'!E156))="","",OFFSET('Hygiene Data'!$E$13,0,10*ROW('Hygiene Data'!E156)))</f>
        <v/>
      </c>
      <c r="DU162" s="279" t="str">
        <f ca="true">+IF(OFFSET('Hygiene Data'!$F$11,0,10*ROW('Hygiene Data'!F156))="","",OFFSET('Hygiene Data'!$F$11,0,10*ROW('Hygiene Data'!F156)))</f>
        <v/>
      </c>
      <c r="DV162" s="279" t="str">
        <f ca="true">+IF(OFFSET('Hygiene Data'!$F$12,0,10*ROW('Hygiene Data'!F156))="","",OFFSET('Hygiene Data'!$F$12,0,10*ROW('Hygiene Data'!F156)))</f>
        <v/>
      </c>
      <c r="DW162" s="279" t="str">
        <f ca="true">+IF(OFFSET('Hygiene Data'!$F$13,0,10*ROW('Hygiene Data'!F156))="","",OFFSET('Hygiene Data'!$F$13,0,10*ROW('Hygiene Data'!F156)))</f>
        <v/>
      </c>
      <c r="DX162" s="279" t="str">
        <f ca="true">+IF(OFFSET('Hygiene Data'!$G$11,0,10*ROW('Hygiene Data'!G156))="","",OFFSET('Hygiene Data'!$G$11,0,10*ROW('Hygiene Data'!G156)))</f>
        <v/>
      </c>
      <c r="DY162" s="279" t="str">
        <f ca="true">+IF(OFFSET('Hygiene Data'!$G$12,0,10*ROW('Hygiene Data'!G156))="","",OFFSET('Hygiene Data'!$G$12,0,10*ROW('Hygiene Data'!G156)))</f>
        <v/>
      </c>
      <c r="DZ162" s="279" t="str">
        <f ca="true">+IF(OFFSET('Hygiene Data'!$G$13,0,10*ROW('Hygiene Data'!G156))="","",OFFSET('Hygiene Data'!$G$13,0,10*ROW('Hygiene Data'!G156)))</f>
        <v/>
      </c>
      <c r="EA162" s="279" t="str">
        <f ca="true">+IF(OFFSET('Hygiene Data'!$H$11,0,10*ROW('Hygiene Data'!H156))="","",OFFSET('Hygiene Data'!$H$11,0,10*ROW('Hygiene Data'!H156)))</f>
        <v/>
      </c>
      <c r="EB162" s="279" t="str">
        <f ca="true">+IF(OFFSET('Hygiene Data'!$H$12,0,10*ROW('Hygiene Data'!H156))="","",OFFSET('Hygiene Data'!$H$12,0,10*ROW('Hygiene Data'!H156)))</f>
        <v/>
      </c>
      <c r="EC162" s="279" t="str">
        <f ca="true">+IF(OFFSET('Hygiene Data'!$H$13,0,10*ROW('Hygiene Data'!H156))="","",OFFSET('Hygiene Data'!$H$13,0,10*ROW('Hygiene Data'!H156)))</f>
        <v/>
      </c>
      <c r="ED162" s="279" t="str">
        <f ca="true">+IF(OFFSET('Hygiene Data'!$I$11,0,10*ROW('Hygiene Data'!I156))="","",OFFSET('Hygiene Data'!$I$11,0,10*ROW('Hygiene Data'!I156)))</f>
        <v/>
      </c>
      <c r="EE162" s="279" t="str">
        <f ca="true">+IF(OFFSET('Hygiene Data'!$I$12,0,10*ROW('Hygiene Data'!I156))="","",OFFSET('Hygiene Data'!$I$12,0,10*ROW('Hygiene Data'!I156)))</f>
        <v/>
      </c>
      <c r="EF162" s="27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9"/>
      <c r="BS163" s="279" t="str">
        <f ca="true">+IF(OFFSET('Water Data'!$D$27,0,10*ROW('Water Data'!D157))="","",OFFSET('Water Data'!$D$27,0,10*ROW('Water Data'!D157)))</f>
        <v/>
      </c>
      <c r="BT163" s="279" t="str">
        <f ca="true">+IF(OFFSET('Water Data'!$D$28,0,10*ROW('Water Data'!D157))="","",OFFSET('Water Data'!$D$28,0,10*ROW('Water Data'!D157)))</f>
        <v/>
      </c>
      <c r="BU163" s="279" t="str">
        <f ca="true">+IF(OFFSET('Water Data'!$D$29,0,10*ROW('Water Data'!D157))="","",OFFSET('Water Data'!$D$29,0,10*ROW('Water Data'!D157)))</f>
        <v/>
      </c>
      <c r="BV163" s="279" t="str">
        <f ca="true">+IF(OFFSET('Water Data'!$E$27,0,10*ROW('Water Data'!E157))="","",OFFSET('Water Data'!$E$27,0,10*ROW('Water Data'!E157)))</f>
        <v/>
      </c>
      <c r="BW163" s="279" t="str">
        <f ca="true">+IF(OFFSET('Water Data'!$E$28,0,10*ROW('Water Data'!E157))="","",OFFSET('Water Data'!$E$28,0,10*ROW('Water Data'!E157)))</f>
        <v/>
      </c>
      <c r="BX163" s="279" t="str">
        <f ca="true">+IF(OFFSET('Water Data'!$E$29,0,10*ROW('Water Data'!E157))="","",OFFSET('Water Data'!$E$29,0,10*ROW('Water Data'!E157)))</f>
        <v/>
      </c>
      <c r="BY163" s="279" t="str">
        <f ca="true">+IF(OFFSET('Water Data'!$F$27,0,10*ROW('Water Data'!F157))="","",OFFSET('Water Data'!$F$27,0,10*ROW('Water Data'!F157)))</f>
        <v/>
      </c>
      <c r="BZ163" s="279" t="str">
        <f ca="true">+IF(OFFSET('Water Data'!$F$28,0,10*ROW('Water Data'!F157))="","",OFFSET('Water Data'!$F$28,0,10*ROW('Water Data'!F157)))</f>
        <v/>
      </c>
      <c r="CA163" s="279" t="str">
        <f ca="true">+IF(OFFSET('Water Data'!$F$29,0,10*ROW('Water Data'!F157))="","",OFFSET('Water Data'!$F$29,0,10*ROW('Water Data'!F157)))</f>
        <v/>
      </c>
      <c r="CB163" s="279" t="str">
        <f ca="true">+IF(OFFSET('Water Data'!$G$27,0,10*ROW('Water Data'!G157))="","",OFFSET('Water Data'!$G$27,0,10*ROW('Water Data'!G157)))</f>
        <v/>
      </c>
      <c r="CC163" s="279" t="str">
        <f ca="true">+IF(OFFSET('Water Data'!$G$28,0,10*ROW('Water Data'!G157))="","",OFFSET('Water Data'!$G$28,0,10*ROW('Water Data'!G157)))</f>
        <v/>
      </c>
      <c r="CD163" s="279" t="str">
        <f ca="true">+IF(OFFSET('Water Data'!$G$29,0,10*ROW('Water Data'!G157))="","",OFFSET('Water Data'!$G$29,0,10*ROW('Water Data'!G157)))</f>
        <v/>
      </c>
      <c r="CE163" s="279" t="str">
        <f ca="true">+IF(OFFSET('Water Data'!$H$27,0,10*ROW('Water Data'!H157))="","",OFFSET('Water Data'!$H$27,0,10*ROW('Water Data'!H157)))</f>
        <v/>
      </c>
      <c r="CF163" s="279" t="str">
        <f ca="true">+IF(OFFSET('Water Data'!$H$28,0,10*ROW('Water Data'!H157))="","",OFFSET('Water Data'!$H$28,0,10*ROW('Water Data'!H157)))</f>
        <v/>
      </c>
      <c r="CG163" s="279" t="str">
        <f ca="true">+IF(OFFSET('Water Data'!$H$29,0,10*ROW('Water Data'!H157))="","",OFFSET('Water Data'!$H$29,0,10*ROW('Water Data'!H157)))</f>
        <v/>
      </c>
      <c r="CH163" s="279" t="str">
        <f ca="true">+IF(OFFSET('Water Data'!$I$27,0,10*ROW('Water Data'!I157))="","",OFFSET('Water Data'!$I$27,0,10*ROW('Water Data'!I157)))</f>
        <v/>
      </c>
      <c r="CI163" s="279" t="str">
        <f ca="true">+IF(OFFSET('Water Data'!$I$28,0,10*ROW('Water Data'!I157))="","",OFFSET('Water Data'!$I$28,0,10*ROW('Water Data'!I157)))</f>
        <v/>
      </c>
      <c r="CJ163" s="279" t="str">
        <f ca="true">+IF(OFFSET('Water Data'!$I$29,0,10*ROW('Water Data'!I157))="","",OFFSET('Water Data'!$I$29,0,10*ROW('Water Data'!I157)))</f>
        <v/>
      </c>
      <c r="CK163" s="279" t="str">
        <f ca="true">+IF(OFFSET('Sanitation Data'!$D$28,0,10*ROW('Sanitation Data'!D157))="","",OFFSET('Sanitation Data'!$D$28,0,10*ROW('Sanitation Data'!D157)))</f>
        <v/>
      </c>
      <c r="CL163" s="279" t="str">
        <f ca="true">+IF(OFFSET('Sanitation Data'!$D$29,0,10*ROW('Sanitation Data'!D157))="","",OFFSET('Sanitation Data'!$D$29,0,10*ROW('Sanitation Data'!D157)))</f>
        <v/>
      </c>
      <c r="CM163" s="279" t="str">
        <f ca="true">+IF(OFFSET('Sanitation Data'!$D$30,0,10*ROW('Sanitation Data'!D157))="","",OFFSET('Sanitation Data'!$D$30,0,10*ROW('Sanitation Data'!D157)))</f>
        <v/>
      </c>
      <c r="CN163" s="279" t="str">
        <f ca="true">+IF(OFFSET('Sanitation Data'!$D$31,0,10*ROW('Sanitation Data'!D157))="","",OFFSET('Sanitation Data'!$D$31,0,10*ROW('Sanitation Data'!D157)))</f>
        <v/>
      </c>
      <c r="CO163" s="279" t="str">
        <f ca="true">+IF(OFFSET('Sanitation Data'!$D$32,0,10*ROW('Sanitation Data'!D157))="","",OFFSET('Sanitation Data'!$D$32,0,10*ROW('Sanitation Data'!D157)))</f>
        <v/>
      </c>
      <c r="CP163" s="279" t="str">
        <f ca="true">+IF(OFFSET('Sanitation Data'!$E$28,0,10*ROW('Sanitation Data'!E157))="","",OFFSET('Sanitation Data'!$E$28,0,10*ROW('Sanitation Data'!E157)))</f>
        <v/>
      </c>
      <c r="CQ163" s="279" t="str">
        <f ca="true">+IF(OFFSET('Sanitation Data'!$E$29,0,10*ROW('Sanitation Data'!E157))="","",OFFSET('Sanitation Data'!$E$29,0,10*ROW('Sanitation Data'!E157)))</f>
        <v/>
      </c>
      <c r="CR163" s="279" t="str">
        <f ca="true">+IF(OFFSET('Sanitation Data'!$E$30,0,10*ROW('Sanitation Data'!E157))="","",OFFSET('Sanitation Data'!$E$30,0,10*ROW('Sanitation Data'!E157)))</f>
        <v/>
      </c>
      <c r="CS163" s="279" t="str">
        <f ca="true">+IF(OFFSET('Sanitation Data'!$E$31,0,10*ROW('Sanitation Data'!E157))="","",OFFSET('Sanitation Data'!$E$31,0,10*ROW('Sanitation Data'!E157)))</f>
        <v/>
      </c>
      <c r="CT163" s="279" t="str">
        <f ca="true">+IF(OFFSET('Sanitation Data'!$E$32,0,10*ROW('Sanitation Data'!E157))="","",OFFSET('Sanitation Data'!$E$32,0,10*ROW('Sanitation Data'!E157)))</f>
        <v/>
      </c>
      <c r="CU163" s="279" t="str">
        <f ca="true">+IF(OFFSET('Sanitation Data'!$F$28,0,10*ROW('Sanitation Data'!F157))="","",OFFSET('Sanitation Data'!$F$28,0,10*ROW('Sanitation Data'!F157)))</f>
        <v/>
      </c>
      <c r="CV163" s="279" t="str">
        <f ca="true">+IF(OFFSET('Sanitation Data'!$F$29,0,10*ROW('Sanitation Data'!F157))="","",OFFSET('Sanitation Data'!$F$29,0,10*ROW('Sanitation Data'!F157)))</f>
        <v/>
      </c>
      <c r="CW163" s="279" t="str">
        <f ca="true">+IF(OFFSET('Sanitation Data'!$F$30,0,10*ROW('Sanitation Data'!F157))="","",OFFSET('Sanitation Data'!$F$30,0,10*ROW('Sanitation Data'!F157)))</f>
        <v/>
      </c>
      <c r="CX163" s="279" t="str">
        <f ca="true">+IF(OFFSET('Sanitation Data'!$F$31,0,10*ROW('Sanitation Data'!F157))="","",OFFSET('Sanitation Data'!$F$31,0,10*ROW('Sanitation Data'!F157)))</f>
        <v/>
      </c>
      <c r="CY163" s="279" t="str">
        <f ca="true">+IF(OFFSET('Sanitation Data'!$F$32,0,10*ROW('Sanitation Data'!F157))="","",OFFSET('Sanitation Data'!$F$32,0,10*ROW('Sanitation Data'!F157)))</f>
        <v/>
      </c>
      <c r="CZ163" s="279" t="str">
        <f ca="true">+IF(OFFSET('Sanitation Data'!$G$28,0,10*ROW('Sanitation Data'!G157))="","",OFFSET('Sanitation Data'!$G$28,0,10*ROW('Sanitation Data'!G157)))</f>
        <v/>
      </c>
      <c r="DA163" s="279" t="str">
        <f ca="true">+IF(OFFSET('Sanitation Data'!$G$29,0,10*ROW('Sanitation Data'!G157))="","",OFFSET('Sanitation Data'!$G$29,0,10*ROW('Sanitation Data'!G157)))</f>
        <v/>
      </c>
      <c r="DB163" s="279" t="str">
        <f ca="true">+IF(OFFSET('Sanitation Data'!$G$30,0,10*ROW('Sanitation Data'!G157))="","",OFFSET('Sanitation Data'!$G$30,0,10*ROW('Sanitation Data'!G157)))</f>
        <v/>
      </c>
      <c r="DC163" s="279" t="str">
        <f ca="true">+IF(OFFSET('Sanitation Data'!$G$31,0,10*ROW('Sanitation Data'!G157))="","",OFFSET('Sanitation Data'!$G$31,0,10*ROW('Sanitation Data'!G157)))</f>
        <v/>
      </c>
      <c r="DD163" s="279" t="str">
        <f ca="true">+IF(OFFSET('Sanitation Data'!$G$32,0,10*ROW('Sanitation Data'!G157))="","",OFFSET('Sanitation Data'!$G$32,0,10*ROW('Sanitation Data'!G157)))</f>
        <v/>
      </c>
      <c r="DE163" s="279" t="str">
        <f ca="true">+IF(OFFSET('Sanitation Data'!$H$28,0,10*ROW('Sanitation Data'!H157))="","",OFFSET('Sanitation Data'!$H$28,0,10*ROW('Sanitation Data'!H157)))</f>
        <v/>
      </c>
      <c r="DF163" s="279" t="str">
        <f ca="true">+IF(OFFSET('Sanitation Data'!$H$29,0,10*ROW('Sanitation Data'!H157))="","",OFFSET('Sanitation Data'!$H$29,0,10*ROW('Sanitation Data'!H157)))</f>
        <v/>
      </c>
      <c r="DG163" s="279" t="str">
        <f ca="true">+IF(OFFSET('Sanitation Data'!$H$30,0,10*ROW('Sanitation Data'!H157))="","",OFFSET('Sanitation Data'!$H$30,0,10*ROW('Sanitation Data'!H157)))</f>
        <v/>
      </c>
      <c r="DH163" s="279" t="str">
        <f ca="true">+IF(OFFSET('Sanitation Data'!$H$31,0,10*ROW('Sanitation Data'!H157))="","",OFFSET('Sanitation Data'!$H$31,0,10*ROW('Sanitation Data'!H157)))</f>
        <v/>
      </c>
      <c r="DI163" s="279" t="str">
        <f ca="true">+IF(OFFSET('Sanitation Data'!$H$32,0,10*ROW('Sanitation Data'!H157))="","",OFFSET('Sanitation Data'!$H$32,0,10*ROW('Sanitation Data'!H157)))</f>
        <v/>
      </c>
      <c r="DJ163" s="279" t="str">
        <f ca="true">+IF(OFFSET('Sanitation Data'!$I$28,0,10*ROW('Sanitation Data'!I157))="","",OFFSET('Sanitation Data'!$I$28,0,10*ROW('Sanitation Data'!I157)))</f>
        <v/>
      </c>
      <c r="DK163" s="279" t="str">
        <f ca="true">+IF(OFFSET('Sanitation Data'!$I$29,0,10*ROW('Sanitation Data'!I157))="","",OFFSET('Sanitation Data'!$I$29,0,10*ROW('Sanitation Data'!I157)))</f>
        <v/>
      </c>
      <c r="DL163" s="279" t="str">
        <f ca="true">+IF(OFFSET('Sanitation Data'!$I$30,0,10*ROW('Sanitation Data'!I157))="","",OFFSET('Sanitation Data'!$I$30,0,10*ROW('Sanitation Data'!I157)))</f>
        <v/>
      </c>
      <c r="DM163" s="279" t="str">
        <f ca="true">+IF(OFFSET('Sanitation Data'!$I$31,0,10*ROW('Sanitation Data'!I157))="","",OFFSET('Sanitation Data'!$I$31,0,10*ROW('Sanitation Data'!I157)))</f>
        <v/>
      </c>
      <c r="DN163" s="279" t="str">
        <f ca="true">+IF(OFFSET('Sanitation Data'!$I$32,0,10*ROW('Sanitation Data'!I157))="","",OFFSET('Sanitation Data'!$I$32,0,10*ROW('Sanitation Data'!I157)))</f>
        <v/>
      </c>
      <c r="DO163" s="279" t="str">
        <f ca="true">+IF(OFFSET('Hygiene Data'!$D$11,0,10*ROW('Hygiene Data'!D157))="","",OFFSET('Hygiene Data'!$D$11,0,10*ROW('Hygiene Data'!D157)))</f>
        <v/>
      </c>
      <c r="DP163" s="279" t="str">
        <f ca="true">+IF(OFFSET('Hygiene Data'!$D$12,0,10*ROW('Hygiene Data'!D157))="","",OFFSET('Hygiene Data'!$D$12,0,10*ROW('Hygiene Data'!D157)))</f>
        <v/>
      </c>
      <c r="DQ163" s="279" t="str">
        <f ca="true">+IF(OFFSET('Hygiene Data'!$D$13,0,10*ROW('Hygiene Data'!D157))="","",OFFSET('Hygiene Data'!$D$13,0,10*ROW('Hygiene Data'!D157)))</f>
        <v/>
      </c>
      <c r="DR163" s="279" t="str">
        <f ca="true">+IF(OFFSET('Hygiene Data'!$E$11,0,10*ROW('Hygiene Data'!E157))="","",OFFSET('Hygiene Data'!$E$11,0,10*ROW('Hygiene Data'!E157)))</f>
        <v/>
      </c>
      <c r="DS163" s="279" t="str">
        <f ca="true">+IF(OFFSET('Hygiene Data'!$E$12,0,10*ROW('Hygiene Data'!E157))="","",OFFSET('Hygiene Data'!$E$12,0,10*ROW('Hygiene Data'!E157)))</f>
        <v/>
      </c>
      <c r="DT163" s="279" t="str">
        <f ca="true">+IF(OFFSET('Hygiene Data'!$E$13,0,10*ROW('Hygiene Data'!E157))="","",OFFSET('Hygiene Data'!$E$13,0,10*ROW('Hygiene Data'!E157)))</f>
        <v/>
      </c>
      <c r="DU163" s="279" t="str">
        <f ca="true">+IF(OFFSET('Hygiene Data'!$F$11,0,10*ROW('Hygiene Data'!F157))="","",OFFSET('Hygiene Data'!$F$11,0,10*ROW('Hygiene Data'!F157)))</f>
        <v/>
      </c>
      <c r="DV163" s="279" t="str">
        <f ca="true">+IF(OFFSET('Hygiene Data'!$F$12,0,10*ROW('Hygiene Data'!F157))="","",OFFSET('Hygiene Data'!$F$12,0,10*ROW('Hygiene Data'!F157)))</f>
        <v/>
      </c>
      <c r="DW163" s="279" t="str">
        <f ca="true">+IF(OFFSET('Hygiene Data'!$F$13,0,10*ROW('Hygiene Data'!F157))="","",OFFSET('Hygiene Data'!$F$13,0,10*ROW('Hygiene Data'!F157)))</f>
        <v/>
      </c>
      <c r="DX163" s="279" t="str">
        <f ca="true">+IF(OFFSET('Hygiene Data'!$G$11,0,10*ROW('Hygiene Data'!G157))="","",OFFSET('Hygiene Data'!$G$11,0,10*ROW('Hygiene Data'!G157)))</f>
        <v/>
      </c>
      <c r="DY163" s="279" t="str">
        <f ca="true">+IF(OFFSET('Hygiene Data'!$G$12,0,10*ROW('Hygiene Data'!G157))="","",OFFSET('Hygiene Data'!$G$12,0,10*ROW('Hygiene Data'!G157)))</f>
        <v/>
      </c>
      <c r="DZ163" s="279" t="str">
        <f ca="true">+IF(OFFSET('Hygiene Data'!$G$13,0,10*ROW('Hygiene Data'!G157))="","",OFFSET('Hygiene Data'!$G$13,0,10*ROW('Hygiene Data'!G157)))</f>
        <v/>
      </c>
      <c r="EA163" s="279" t="str">
        <f ca="true">+IF(OFFSET('Hygiene Data'!$H$11,0,10*ROW('Hygiene Data'!H157))="","",OFFSET('Hygiene Data'!$H$11,0,10*ROW('Hygiene Data'!H157)))</f>
        <v/>
      </c>
      <c r="EB163" s="279" t="str">
        <f ca="true">+IF(OFFSET('Hygiene Data'!$H$12,0,10*ROW('Hygiene Data'!H157))="","",OFFSET('Hygiene Data'!$H$12,0,10*ROW('Hygiene Data'!H157)))</f>
        <v/>
      </c>
      <c r="EC163" s="279" t="str">
        <f ca="true">+IF(OFFSET('Hygiene Data'!$H$13,0,10*ROW('Hygiene Data'!H157))="","",OFFSET('Hygiene Data'!$H$13,0,10*ROW('Hygiene Data'!H157)))</f>
        <v/>
      </c>
      <c r="ED163" s="279" t="str">
        <f ca="true">+IF(OFFSET('Hygiene Data'!$I$11,0,10*ROW('Hygiene Data'!I157))="","",OFFSET('Hygiene Data'!$I$11,0,10*ROW('Hygiene Data'!I157)))</f>
        <v/>
      </c>
      <c r="EE163" s="279" t="str">
        <f ca="true">+IF(OFFSET('Hygiene Data'!$I$12,0,10*ROW('Hygiene Data'!I157))="","",OFFSET('Hygiene Data'!$I$12,0,10*ROW('Hygiene Data'!I157)))</f>
        <v/>
      </c>
      <c r="EF163" s="27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9"/>
      <c r="BS164" s="279" t="str">
        <f ca="true">+IF(OFFSET('Water Data'!$D$27,0,10*ROW('Water Data'!D158))="","",OFFSET('Water Data'!$D$27,0,10*ROW('Water Data'!D158)))</f>
        <v/>
      </c>
      <c r="BT164" s="279" t="str">
        <f ca="true">+IF(OFFSET('Water Data'!$D$28,0,10*ROW('Water Data'!D158))="","",OFFSET('Water Data'!$D$28,0,10*ROW('Water Data'!D158)))</f>
        <v/>
      </c>
      <c r="BU164" s="279" t="str">
        <f ca="true">+IF(OFFSET('Water Data'!$D$29,0,10*ROW('Water Data'!D158))="","",OFFSET('Water Data'!$D$29,0,10*ROW('Water Data'!D158)))</f>
        <v/>
      </c>
      <c r="BV164" s="279" t="str">
        <f ca="true">+IF(OFFSET('Water Data'!$E$27,0,10*ROW('Water Data'!E158))="","",OFFSET('Water Data'!$E$27,0,10*ROW('Water Data'!E158)))</f>
        <v/>
      </c>
      <c r="BW164" s="279" t="str">
        <f ca="true">+IF(OFFSET('Water Data'!$E$28,0,10*ROW('Water Data'!E158))="","",OFFSET('Water Data'!$E$28,0,10*ROW('Water Data'!E158)))</f>
        <v/>
      </c>
      <c r="BX164" s="279" t="str">
        <f ca="true">+IF(OFFSET('Water Data'!$E$29,0,10*ROW('Water Data'!E158))="","",OFFSET('Water Data'!$E$29,0,10*ROW('Water Data'!E158)))</f>
        <v/>
      </c>
      <c r="BY164" s="279" t="str">
        <f ca="true">+IF(OFFSET('Water Data'!$F$27,0,10*ROW('Water Data'!F158))="","",OFFSET('Water Data'!$F$27,0,10*ROW('Water Data'!F158)))</f>
        <v/>
      </c>
      <c r="BZ164" s="279" t="str">
        <f ca="true">+IF(OFFSET('Water Data'!$F$28,0,10*ROW('Water Data'!F158))="","",OFFSET('Water Data'!$F$28,0,10*ROW('Water Data'!F158)))</f>
        <v/>
      </c>
      <c r="CA164" s="279" t="str">
        <f ca="true">+IF(OFFSET('Water Data'!$F$29,0,10*ROW('Water Data'!F158))="","",OFFSET('Water Data'!$F$29,0,10*ROW('Water Data'!F158)))</f>
        <v/>
      </c>
      <c r="CB164" s="279" t="str">
        <f ca="true">+IF(OFFSET('Water Data'!$G$27,0,10*ROW('Water Data'!G158))="","",OFFSET('Water Data'!$G$27,0,10*ROW('Water Data'!G158)))</f>
        <v/>
      </c>
      <c r="CC164" s="279" t="str">
        <f ca="true">+IF(OFFSET('Water Data'!$G$28,0,10*ROW('Water Data'!G158))="","",OFFSET('Water Data'!$G$28,0,10*ROW('Water Data'!G158)))</f>
        <v/>
      </c>
      <c r="CD164" s="279" t="str">
        <f ca="true">+IF(OFFSET('Water Data'!$G$29,0,10*ROW('Water Data'!G158))="","",OFFSET('Water Data'!$G$29,0,10*ROW('Water Data'!G158)))</f>
        <v/>
      </c>
      <c r="CE164" s="279" t="str">
        <f ca="true">+IF(OFFSET('Water Data'!$H$27,0,10*ROW('Water Data'!H158))="","",OFFSET('Water Data'!$H$27,0,10*ROW('Water Data'!H158)))</f>
        <v/>
      </c>
      <c r="CF164" s="279" t="str">
        <f ca="true">+IF(OFFSET('Water Data'!$H$28,0,10*ROW('Water Data'!H158))="","",OFFSET('Water Data'!$H$28,0,10*ROW('Water Data'!H158)))</f>
        <v/>
      </c>
      <c r="CG164" s="279" t="str">
        <f ca="true">+IF(OFFSET('Water Data'!$H$29,0,10*ROW('Water Data'!H158))="","",OFFSET('Water Data'!$H$29,0,10*ROW('Water Data'!H158)))</f>
        <v/>
      </c>
      <c r="CH164" s="279" t="str">
        <f ca="true">+IF(OFFSET('Water Data'!$I$27,0,10*ROW('Water Data'!I158))="","",OFFSET('Water Data'!$I$27,0,10*ROW('Water Data'!I158)))</f>
        <v/>
      </c>
      <c r="CI164" s="279" t="str">
        <f ca="true">+IF(OFFSET('Water Data'!$I$28,0,10*ROW('Water Data'!I158))="","",OFFSET('Water Data'!$I$28,0,10*ROW('Water Data'!I158)))</f>
        <v/>
      </c>
      <c r="CJ164" s="279" t="str">
        <f ca="true">+IF(OFFSET('Water Data'!$I$29,0,10*ROW('Water Data'!I158))="","",OFFSET('Water Data'!$I$29,0,10*ROW('Water Data'!I158)))</f>
        <v/>
      </c>
      <c r="CK164" s="279" t="str">
        <f ca="true">+IF(OFFSET('Sanitation Data'!$D$28,0,10*ROW('Sanitation Data'!D158))="","",OFFSET('Sanitation Data'!$D$28,0,10*ROW('Sanitation Data'!D158)))</f>
        <v/>
      </c>
      <c r="CL164" s="279" t="str">
        <f ca="true">+IF(OFFSET('Sanitation Data'!$D$29,0,10*ROW('Sanitation Data'!D158))="","",OFFSET('Sanitation Data'!$D$29,0,10*ROW('Sanitation Data'!D158)))</f>
        <v/>
      </c>
      <c r="CM164" s="279" t="str">
        <f ca="true">+IF(OFFSET('Sanitation Data'!$D$30,0,10*ROW('Sanitation Data'!D158))="","",OFFSET('Sanitation Data'!$D$30,0,10*ROW('Sanitation Data'!D158)))</f>
        <v/>
      </c>
      <c r="CN164" s="279" t="str">
        <f ca="true">+IF(OFFSET('Sanitation Data'!$D$31,0,10*ROW('Sanitation Data'!D158))="","",OFFSET('Sanitation Data'!$D$31,0,10*ROW('Sanitation Data'!D158)))</f>
        <v/>
      </c>
      <c r="CO164" s="279" t="str">
        <f ca="true">+IF(OFFSET('Sanitation Data'!$D$32,0,10*ROW('Sanitation Data'!D158))="","",OFFSET('Sanitation Data'!$D$32,0,10*ROW('Sanitation Data'!D158)))</f>
        <v/>
      </c>
      <c r="CP164" s="279" t="str">
        <f ca="true">+IF(OFFSET('Sanitation Data'!$E$28,0,10*ROW('Sanitation Data'!E158))="","",OFFSET('Sanitation Data'!$E$28,0,10*ROW('Sanitation Data'!E158)))</f>
        <v/>
      </c>
      <c r="CQ164" s="279" t="str">
        <f ca="true">+IF(OFFSET('Sanitation Data'!$E$29,0,10*ROW('Sanitation Data'!E158))="","",OFFSET('Sanitation Data'!$E$29,0,10*ROW('Sanitation Data'!E158)))</f>
        <v/>
      </c>
      <c r="CR164" s="279" t="str">
        <f ca="true">+IF(OFFSET('Sanitation Data'!$E$30,0,10*ROW('Sanitation Data'!E158))="","",OFFSET('Sanitation Data'!$E$30,0,10*ROW('Sanitation Data'!E158)))</f>
        <v/>
      </c>
      <c r="CS164" s="279" t="str">
        <f ca="true">+IF(OFFSET('Sanitation Data'!$E$31,0,10*ROW('Sanitation Data'!E158))="","",OFFSET('Sanitation Data'!$E$31,0,10*ROW('Sanitation Data'!E158)))</f>
        <v/>
      </c>
      <c r="CT164" s="279" t="str">
        <f ca="true">+IF(OFFSET('Sanitation Data'!$E$32,0,10*ROW('Sanitation Data'!E158))="","",OFFSET('Sanitation Data'!$E$32,0,10*ROW('Sanitation Data'!E158)))</f>
        <v/>
      </c>
      <c r="CU164" s="279" t="str">
        <f ca="true">+IF(OFFSET('Sanitation Data'!$F$28,0,10*ROW('Sanitation Data'!F158))="","",OFFSET('Sanitation Data'!$F$28,0,10*ROW('Sanitation Data'!F158)))</f>
        <v/>
      </c>
      <c r="CV164" s="279" t="str">
        <f ca="true">+IF(OFFSET('Sanitation Data'!$F$29,0,10*ROW('Sanitation Data'!F158))="","",OFFSET('Sanitation Data'!$F$29,0,10*ROW('Sanitation Data'!F158)))</f>
        <v/>
      </c>
      <c r="CW164" s="279" t="str">
        <f ca="true">+IF(OFFSET('Sanitation Data'!$F$30,0,10*ROW('Sanitation Data'!F158))="","",OFFSET('Sanitation Data'!$F$30,0,10*ROW('Sanitation Data'!F158)))</f>
        <v/>
      </c>
      <c r="CX164" s="279" t="str">
        <f ca="true">+IF(OFFSET('Sanitation Data'!$F$31,0,10*ROW('Sanitation Data'!F158))="","",OFFSET('Sanitation Data'!$F$31,0,10*ROW('Sanitation Data'!F158)))</f>
        <v/>
      </c>
      <c r="CY164" s="279" t="str">
        <f ca="true">+IF(OFFSET('Sanitation Data'!$F$32,0,10*ROW('Sanitation Data'!F158))="","",OFFSET('Sanitation Data'!$F$32,0,10*ROW('Sanitation Data'!F158)))</f>
        <v/>
      </c>
      <c r="CZ164" s="279" t="str">
        <f ca="true">+IF(OFFSET('Sanitation Data'!$G$28,0,10*ROW('Sanitation Data'!G158))="","",OFFSET('Sanitation Data'!$G$28,0,10*ROW('Sanitation Data'!G158)))</f>
        <v/>
      </c>
      <c r="DA164" s="279" t="str">
        <f ca="true">+IF(OFFSET('Sanitation Data'!$G$29,0,10*ROW('Sanitation Data'!G158))="","",OFFSET('Sanitation Data'!$G$29,0,10*ROW('Sanitation Data'!G158)))</f>
        <v/>
      </c>
      <c r="DB164" s="279" t="str">
        <f ca="true">+IF(OFFSET('Sanitation Data'!$G$30,0,10*ROW('Sanitation Data'!G158))="","",OFFSET('Sanitation Data'!$G$30,0,10*ROW('Sanitation Data'!G158)))</f>
        <v/>
      </c>
      <c r="DC164" s="279" t="str">
        <f ca="true">+IF(OFFSET('Sanitation Data'!$G$31,0,10*ROW('Sanitation Data'!G158))="","",OFFSET('Sanitation Data'!$G$31,0,10*ROW('Sanitation Data'!G158)))</f>
        <v/>
      </c>
      <c r="DD164" s="279" t="str">
        <f ca="true">+IF(OFFSET('Sanitation Data'!$G$32,0,10*ROW('Sanitation Data'!G158))="","",OFFSET('Sanitation Data'!$G$32,0,10*ROW('Sanitation Data'!G158)))</f>
        <v/>
      </c>
      <c r="DE164" s="279" t="str">
        <f ca="true">+IF(OFFSET('Sanitation Data'!$H$28,0,10*ROW('Sanitation Data'!H158))="","",OFFSET('Sanitation Data'!$H$28,0,10*ROW('Sanitation Data'!H158)))</f>
        <v/>
      </c>
      <c r="DF164" s="279" t="str">
        <f ca="true">+IF(OFFSET('Sanitation Data'!$H$29,0,10*ROW('Sanitation Data'!H158))="","",OFFSET('Sanitation Data'!$H$29,0,10*ROW('Sanitation Data'!H158)))</f>
        <v/>
      </c>
      <c r="DG164" s="279" t="str">
        <f ca="true">+IF(OFFSET('Sanitation Data'!$H$30,0,10*ROW('Sanitation Data'!H158))="","",OFFSET('Sanitation Data'!$H$30,0,10*ROW('Sanitation Data'!H158)))</f>
        <v/>
      </c>
      <c r="DH164" s="279" t="str">
        <f ca="true">+IF(OFFSET('Sanitation Data'!$H$31,0,10*ROW('Sanitation Data'!H158))="","",OFFSET('Sanitation Data'!$H$31,0,10*ROW('Sanitation Data'!H158)))</f>
        <v/>
      </c>
      <c r="DI164" s="279" t="str">
        <f ca="true">+IF(OFFSET('Sanitation Data'!$H$32,0,10*ROW('Sanitation Data'!H158))="","",OFFSET('Sanitation Data'!$H$32,0,10*ROW('Sanitation Data'!H158)))</f>
        <v/>
      </c>
      <c r="DJ164" s="279" t="str">
        <f ca="true">+IF(OFFSET('Sanitation Data'!$I$28,0,10*ROW('Sanitation Data'!I158))="","",OFFSET('Sanitation Data'!$I$28,0,10*ROW('Sanitation Data'!I158)))</f>
        <v/>
      </c>
      <c r="DK164" s="279" t="str">
        <f ca="true">+IF(OFFSET('Sanitation Data'!$I$29,0,10*ROW('Sanitation Data'!I158))="","",OFFSET('Sanitation Data'!$I$29,0,10*ROW('Sanitation Data'!I158)))</f>
        <v/>
      </c>
      <c r="DL164" s="279" t="str">
        <f ca="true">+IF(OFFSET('Sanitation Data'!$I$30,0,10*ROW('Sanitation Data'!I158))="","",OFFSET('Sanitation Data'!$I$30,0,10*ROW('Sanitation Data'!I158)))</f>
        <v/>
      </c>
      <c r="DM164" s="279" t="str">
        <f ca="true">+IF(OFFSET('Sanitation Data'!$I$31,0,10*ROW('Sanitation Data'!I158))="","",OFFSET('Sanitation Data'!$I$31,0,10*ROW('Sanitation Data'!I158)))</f>
        <v/>
      </c>
      <c r="DN164" s="279" t="str">
        <f ca="true">+IF(OFFSET('Sanitation Data'!$I$32,0,10*ROW('Sanitation Data'!I158))="","",OFFSET('Sanitation Data'!$I$32,0,10*ROW('Sanitation Data'!I158)))</f>
        <v/>
      </c>
      <c r="DO164" s="279" t="str">
        <f ca="true">+IF(OFFSET('Hygiene Data'!$D$11,0,10*ROW('Hygiene Data'!D158))="","",OFFSET('Hygiene Data'!$D$11,0,10*ROW('Hygiene Data'!D158)))</f>
        <v/>
      </c>
      <c r="DP164" s="279" t="str">
        <f ca="true">+IF(OFFSET('Hygiene Data'!$D$12,0,10*ROW('Hygiene Data'!D158))="","",OFFSET('Hygiene Data'!$D$12,0,10*ROW('Hygiene Data'!D158)))</f>
        <v/>
      </c>
      <c r="DQ164" s="279" t="str">
        <f ca="true">+IF(OFFSET('Hygiene Data'!$D$13,0,10*ROW('Hygiene Data'!D158))="","",OFFSET('Hygiene Data'!$D$13,0,10*ROW('Hygiene Data'!D158)))</f>
        <v/>
      </c>
      <c r="DR164" s="279" t="str">
        <f ca="true">+IF(OFFSET('Hygiene Data'!$E$11,0,10*ROW('Hygiene Data'!E158))="","",OFFSET('Hygiene Data'!$E$11,0,10*ROW('Hygiene Data'!E158)))</f>
        <v/>
      </c>
      <c r="DS164" s="279" t="str">
        <f ca="true">+IF(OFFSET('Hygiene Data'!$E$12,0,10*ROW('Hygiene Data'!E158))="","",OFFSET('Hygiene Data'!$E$12,0,10*ROW('Hygiene Data'!E158)))</f>
        <v/>
      </c>
      <c r="DT164" s="279" t="str">
        <f ca="true">+IF(OFFSET('Hygiene Data'!$E$13,0,10*ROW('Hygiene Data'!E158))="","",OFFSET('Hygiene Data'!$E$13,0,10*ROW('Hygiene Data'!E158)))</f>
        <v/>
      </c>
      <c r="DU164" s="279" t="str">
        <f ca="true">+IF(OFFSET('Hygiene Data'!$F$11,0,10*ROW('Hygiene Data'!F158))="","",OFFSET('Hygiene Data'!$F$11,0,10*ROW('Hygiene Data'!F158)))</f>
        <v/>
      </c>
      <c r="DV164" s="279" t="str">
        <f ca="true">+IF(OFFSET('Hygiene Data'!$F$12,0,10*ROW('Hygiene Data'!F158))="","",OFFSET('Hygiene Data'!$F$12,0,10*ROW('Hygiene Data'!F158)))</f>
        <v/>
      </c>
      <c r="DW164" s="279" t="str">
        <f ca="true">+IF(OFFSET('Hygiene Data'!$F$13,0,10*ROW('Hygiene Data'!F158))="","",OFFSET('Hygiene Data'!$F$13,0,10*ROW('Hygiene Data'!F158)))</f>
        <v/>
      </c>
      <c r="DX164" s="279" t="str">
        <f ca="true">+IF(OFFSET('Hygiene Data'!$G$11,0,10*ROW('Hygiene Data'!G158))="","",OFFSET('Hygiene Data'!$G$11,0,10*ROW('Hygiene Data'!G158)))</f>
        <v/>
      </c>
      <c r="DY164" s="279" t="str">
        <f ca="true">+IF(OFFSET('Hygiene Data'!$G$12,0,10*ROW('Hygiene Data'!G158))="","",OFFSET('Hygiene Data'!$G$12,0,10*ROW('Hygiene Data'!G158)))</f>
        <v/>
      </c>
      <c r="DZ164" s="279" t="str">
        <f ca="true">+IF(OFFSET('Hygiene Data'!$G$13,0,10*ROW('Hygiene Data'!G158))="","",OFFSET('Hygiene Data'!$G$13,0,10*ROW('Hygiene Data'!G158)))</f>
        <v/>
      </c>
      <c r="EA164" s="279" t="str">
        <f ca="true">+IF(OFFSET('Hygiene Data'!$H$11,0,10*ROW('Hygiene Data'!H158))="","",OFFSET('Hygiene Data'!$H$11,0,10*ROW('Hygiene Data'!H158)))</f>
        <v/>
      </c>
      <c r="EB164" s="279" t="str">
        <f ca="true">+IF(OFFSET('Hygiene Data'!$H$12,0,10*ROW('Hygiene Data'!H158))="","",OFFSET('Hygiene Data'!$H$12,0,10*ROW('Hygiene Data'!H158)))</f>
        <v/>
      </c>
      <c r="EC164" s="279" t="str">
        <f ca="true">+IF(OFFSET('Hygiene Data'!$H$13,0,10*ROW('Hygiene Data'!H158))="","",OFFSET('Hygiene Data'!$H$13,0,10*ROW('Hygiene Data'!H158)))</f>
        <v/>
      </c>
      <c r="ED164" s="279" t="str">
        <f ca="true">+IF(OFFSET('Hygiene Data'!$I$11,0,10*ROW('Hygiene Data'!I158))="","",OFFSET('Hygiene Data'!$I$11,0,10*ROW('Hygiene Data'!I158)))</f>
        <v/>
      </c>
      <c r="EE164" s="279" t="str">
        <f ca="true">+IF(OFFSET('Hygiene Data'!$I$12,0,10*ROW('Hygiene Data'!I158))="","",OFFSET('Hygiene Data'!$I$12,0,10*ROW('Hygiene Data'!I158)))</f>
        <v/>
      </c>
      <c r="EF164" s="27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9"/>
      <c r="BS165" s="279" t="str">
        <f ca="true">+IF(OFFSET('Water Data'!$D$27,0,10*ROW('Water Data'!D159))="","",OFFSET('Water Data'!$D$27,0,10*ROW('Water Data'!D159)))</f>
        <v/>
      </c>
      <c r="BT165" s="279" t="str">
        <f ca="true">+IF(OFFSET('Water Data'!$D$28,0,10*ROW('Water Data'!D159))="","",OFFSET('Water Data'!$D$28,0,10*ROW('Water Data'!D159)))</f>
        <v/>
      </c>
      <c r="BU165" s="279" t="str">
        <f ca="true">+IF(OFFSET('Water Data'!$D$29,0,10*ROW('Water Data'!D159))="","",OFFSET('Water Data'!$D$29,0,10*ROW('Water Data'!D159)))</f>
        <v/>
      </c>
      <c r="BV165" s="279" t="str">
        <f ca="true">+IF(OFFSET('Water Data'!$E$27,0,10*ROW('Water Data'!E159))="","",OFFSET('Water Data'!$E$27,0,10*ROW('Water Data'!E159)))</f>
        <v/>
      </c>
      <c r="BW165" s="279" t="str">
        <f ca="true">+IF(OFFSET('Water Data'!$E$28,0,10*ROW('Water Data'!E159))="","",OFFSET('Water Data'!$E$28,0,10*ROW('Water Data'!E159)))</f>
        <v/>
      </c>
      <c r="BX165" s="279" t="str">
        <f ca="true">+IF(OFFSET('Water Data'!$E$29,0,10*ROW('Water Data'!E159))="","",OFFSET('Water Data'!$E$29,0,10*ROW('Water Data'!E159)))</f>
        <v/>
      </c>
      <c r="BY165" s="279" t="str">
        <f ca="true">+IF(OFFSET('Water Data'!$F$27,0,10*ROW('Water Data'!F159))="","",OFFSET('Water Data'!$F$27,0,10*ROW('Water Data'!F159)))</f>
        <v/>
      </c>
      <c r="BZ165" s="279" t="str">
        <f ca="true">+IF(OFFSET('Water Data'!$F$28,0,10*ROW('Water Data'!F159))="","",OFFSET('Water Data'!$F$28,0,10*ROW('Water Data'!F159)))</f>
        <v/>
      </c>
      <c r="CA165" s="279" t="str">
        <f ca="true">+IF(OFFSET('Water Data'!$F$29,0,10*ROW('Water Data'!F159))="","",OFFSET('Water Data'!$F$29,0,10*ROW('Water Data'!F159)))</f>
        <v/>
      </c>
      <c r="CB165" s="279" t="str">
        <f ca="true">+IF(OFFSET('Water Data'!$G$27,0,10*ROW('Water Data'!G159))="","",OFFSET('Water Data'!$G$27,0,10*ROW('Water Data'!G159)))</f>
        <v/>
      </c>
      <c r="CC165" s="279" t="str">
        <f ca="true">+IF(OFFSET('Water Data'!$G$28,0,10*ROW('Water Data'!G159))="","",OFFSET('Water Data'!$G$28,0,10*ROW('Water Data'!G159)))</f>
        <v/>
      </c>
      <c r="CD165" s="279" t="str">
        <f ca="true">+IF(OFFSET('Water Data'!$G$29,0,10*ROW('Water Data'!G159))="","",OFFSET('Water Data'!$G$29,0,10*ROW('Water Data'!G159)))</f>
        <v/>
      </c>
      <c r="CE165" s="279" t="str">
        <f ca="true">+IF(OFFSET('Water Data'!$H$27,0,10*ROW('Water Data'!H159))="","",OFFSET('Water Data'!$H$27,0,10*ROW('Water Data'!H159)))</f>
        <v/>
      </c>
      <c r="CF165" s="279" t="str">
        <f ca="true">+IF(OFFSET('Water Data'!$H$28,0,10*ROW('Water Data'!H159))="","",OFFSET('Water Data'!$H$28,0,10*ROW('Water Data'!H159)))</f>
        <v/>
      </c>
      <c r="CG165" s="279" t="str">
        <f ca="true">+IF(OFFSET('Water Data'!$H$29,0,10*ROW('Water Data'!H159))="","",OFFSET('Water Data'!$H$29,0,10*ROW('Water Data'!H159)))</f>
        <v/>
      </c>
      <c r="CH165" s="279" t="str">
        <f ca="true">+IF(OFFSET('Water Data'!$I$27,0,10*ROW('Water Data'!I159))="","",OFFSET('Water Data'!$I$27,0,10*ROW('Water Data'!I159)))</f>
        <v/>
      </c>
      <c r="CI165" s="279" t="str">
        <f ca="true">+IF(OFFSET('Water Data'!$I$28,0,10*ROW('Water Data'!I159))="","",OFFSET('Water Data'!$I$28,0,10*ROW('Water Data'!I159)))</f>
        <v/>
      </c>
      <c r="CJ165" s="279" t="str">
        <f ca="true">+IF(OFFSET('Water Data'!$I$29,0,10*ROW('Water Data'!I159))="","",OFFSET('Water Data'!$I$29,0,10*ROW('Water Data'!I159)))</f>
        <v/>
      </c>
      <c r="CK165" s="279" t="str">
        <f ca="true">+IF(OFFSET('Sanitation Data'!$D$28,0,10*ROW('Sanitation Data'!D159))="","",OFFSET('Sanitation Data'!$D$28,0,10*ROW('Sanitation Data'!D159)))</f>
        <v/>
      </c>
      <c r="CL165" s="279" t="str">
        <f ca="true">+IF(OFFSET('Sanitation Data'!$D$29,0,10*ROW('Sanitation Data'!D159))="","",OFFSET('Sanitation Data'!$D$29,0,10*ROW('Sanitation Data'!D159)))</f>
        <v/>
      </c>
      <c r="CM165" s="279" t="str">
        <f ca="true">+IF(OFFSET('Sanitation Data'!$D$30,0,10*ROW('Sanitation Data'!D159))="","",OFFSET('Sanitation Data'!$D$30,0,10*ROW('Sanitation Data'!D159)))</f>
        <v/>
      </c>
      <c r="CN165" s="279" t="str">
        <f ca="true">+IF(OFFSET('Sanitation Data'!$D$31,0,10*ROW('Sanitation Data'!D159))="","",OFFSET('Sanitation Data'!$D$31,0,10*ROW('Sanitation Data'!D159)))</f>
        <v/>
      </c>
      <c r="CO165" s="279" t="str">
        <f ca="true">+IF(OFFSET('Sanitation Data'!$D$32,0,10*ROW('Sanitation Data'!D159))="","",OFFSET('Sanitation Data'!$D$32,0,10*ROW('Sanitation Data'!D159)))</f>
        <v/>
      </c>
      <c r="CP165" s="279" t="str">
        <f ca="true">+IF(OFFSET('Sanitation Data'!$E$28,0,10*ROW('Sanitation Data'!E159))="","",OFFSET('Sanitation Data'!$E$28,0,10*ROW('Sanitation Data'!E159)))</f>
        <v/>
      </c>
      <c r="CQ165" s="279" t="str">
        <f ca="true">+IF(OFFSET('Sanitation Data'!$E$29,0,10*ROW('Sanitation Data'!E159))="","",OFFSET('Sanitation Data'!$E$29,0,10*ROW('Sanitation Data'!E159)))</f>
        <v/>
      </c>
      <c r="CR165" s="279" t="str">
        <f ca="true">+IF(OFFSET('Sanitation Data'!$E$30,0,10*ROW('Sanitation Data'!E159))="","",OFFSET('Sanitation Data'!$E$30,0,10*ROW('Sanitation Data'!E159)))</f>
        <v/>
      </c>
      <c r="CS165" s="279" t="str">
        <f ca="true">+IF(OFFSET('Sanitation Data'!$E$31,0,10*ROW('Sanitation Data'!E159))="","",OFFSET('Sanitation Data'!$E$31,0,10*ROW('Sanitation Data'!E159)))</f>
        <v/>
      </c>
      <c r="CT165" s="279" t="str">
        <f ca="true">+IF(OFFSET('Sanitation Data'!$E$32,0,10*ROW('Sanitation Data'!E159))="","",OFFSET('Sanitation Data'!$E$32,0,10*ROW('Sanitation Data'!E159)))</f>
        <v/>
      </c>
      <c r="CU165" s="279" t="str">
        <f ca="true">+IF(OFFSET('Sanitation Data'!$F$28,0,10*ROW('Sanitation Data'!F159))="","",OFFSET('Sanitation Data'!$F$28,0,10*ROW('Sanitation Data'!F159)))</f>
        <v/>
      </c>
      <c r="CV165" s="279" t="str">
        <f ca="true">+IF(OFFSET('Sanitation Data'!$F$29,0,10*ROW('Sanitation Data'!F159))="","",OFFSET('Sanitation Data'!$F$29,0,10*ROW('Sanitation Data'!F159)))</f>
        <v/>
      </c>
      <c r="CW165" s="279" t="str">
        <f ca="true">+IF(OFFSET('Sanitation Data'!$F$30,0,10*ROW('Sanitation Data'!F159))="","",OFFSET('Sanitation Data'!$F$30,0,10*ROW('Sanitation Data'!F159)))</f>
        <v/>
      </c>
      <c r="CX165" s="279" t="str">
        <f ca="true">+IF(OFFSET('Sanitation Data'!$F$31,0,10*ROW('Sanitation Data'!F159))="","",OFFSET('Sanitation Data'!$F$31,0,10*ROW('Sanitation Data'!F159)))</f>
        <v/>
      </c>
      <c r="CY165" s="279" t="str">
        <f ca="true">+IF(OFFSET('Sanitation Data'!$F$32,0,10*ROW('Sanitation Data'!F159))="","",OFFSET('Sanitation Data'!$F$32,0,10*ROW('Sanitation Data'!F159)))</f>
        <v/>
      </c>
      <c r="CZ165" s="279" t="str">
        <f ca="true">+IF(OFFSET('Sanitation Data'!$G$28,0,10*ROW('Sanitation Data'!G159))="","",OFFSET('Sanitation Data'!$G$28,0,10*ROW('Sanitation Data'!G159)))</f>
        <v/>
      </c>
      <c r="DA165" s="279" t="str">
        <f ca="true">+IF(OFFSET('Sanitation Data'!$G$29,0,10*ROW('Sanitation Data'!G159))="","",OFFSET('Sanitation Data'!$G$29,0,10*ROW('Sanitation Data'!G159)))</f>
        <v/>
      </c>
      <c r="DB165" s="279" t="str">
        <f ca="true">+IF(OFFSET('Sanitation Data'!$G$30,0,10*ROW('Sanitation Data'!G159))="","",OFFSET('Sanitation Data'!$G$30,0,10*ROW('Sanitation Data'!G159)))</f>
        <v/>
      </c>
      <c r="DC165" s="279" t="str">
        <f ca="true">+IF(OFFSET('Sanitation Data'!$G$31,0,10*ROW('Sanitation Data'!G159))="","",OFFSET('Sanitation Data'!$G$31,0,10*ROW('Sanitation Data'!G159)))</f>
        <v/>
      </c>
      <c r="DD165" s="279" t="str">
        <f ca="true">+IF(OFFSET('Sanitation Data'!$G$32,0,10*ROW('Sanitation Data'!G159))="","",OFFSET('Sanitation Data'!$G$32,0,10*ROW('Sanitation Data'!G159)))</f>
        <v/>
      </c>
      <c r="DE165" s="279" t="str">
        <f ca="true">+IF(OFFSET('Sanitation Data'!$H$28,0,10*ROW('Sanitation Data'!H159))="","",OFFSET('Sanitation Data'!$H$28,0,10*ROW('Sanitation Data'!H159)))</f>
        <v/>
      </c>
      <c r="DF165" s="279" t="str">
        <f ca="true">+IF(OFFSET('Sanitation Data'!$H$29,0,10*ROW('Sanitation Data'!H159))="","",OFFSET('Sanitation Data'!$H$29,0,10*ROW('Sanitation Data'!H159)))</f>
        <v/>
      </c>
      <c r="DG165" s="279" t="str">
        <f ca="true">+IF(OFFSET('Sanitation Data'!$H$30,0,10*ROW('Sanitation Data'!H159))="","",OFFSET('Sanitation Data'!$H$30,0,10*ROW('Sanitation Data'!H159)))</f>
        <v/>
      </c>
      <c r="DH165" s="279" t="str">
        <f ca="true">+IF(OFFSET('Sanitation Data'!$H$31,0,10*ROW('Sanitation Data'!H159))="","",OFFSET('Sanitation Data'!$H$31,0,10*ROW('Sanitation Data'!H159)))</f>
        <v/>
      </c>
      <c r="DI165" s="279" t="str">
        <f ca="true">+IF(OFFSET('Sanitation Data'!$H$32,0,10*ROW('Sanitation Data'!H159))="","",OFFSET('Sanitation Data'!$H$32,0,10*ROW('Sanitation Data'!H159)))</f>
        <v/>
      </c>
      <c r="DJ165" s="279" t="str">
        <f ca="true">+IF(OFFSET('Sanitation Data'!$I$28,0,10*ROW('Sanitation Data'!I159))="","",OFFSET('Sanitation Data'!$I$28,0,10*ROW('Sanitation Data'!I159)))</f>
        <v/>
      </c>
      <c r="DK165" s="279" t="str">
        <f ca="true">+IF(OFFSET('Sanitation Data'!$I$29,0,10*ROW('Sanitation Data'!I159))="","",OFFSET('Sanitation Data'!$I$29,0,10*ROW('Sanitation Data'!I159)))</f>
        <v/>
      </c>
      <c r="DL165" s="279" t="str">
        <f ca="true">+IF(OFFSET('Sanitation Data'!$I$30,0,10*ROW('Sanitation Data'!I159))="","",OFFSET('Sanitation Data'!$I$30,0,10*ROW('Sanitation Data'!I159)))</f>
        <v/>
      </c>
      <c r="DM165" s="279" t="str">
        <f ca="true">+IF(OFFSET('Sanitation Data'!$I$31,0,10*ROW('Sanitation Data'!I159))="","",OFFSET('Sanitation Data'!$I$31,0,10*ROW('Sanitation Data'!I159)))</f>
        <v/>
      </c>
      <c r="DN165" s="279" t="str">
        <f ca="true">+IF(OFFSET('Sanitation Data'!$I$32,0,10*ROW('Sanitation Data'!I159))="","",OFFSET('Sanitation Data'!$I$32,0,10*ROW('Sanitation Data'!I159)))</f>
        <v/>
      </c>
      <c r="DO165" s="279" t="str">
        <f ca="true">+IF(OFFSET('Hygiene Data'!$D$11,0,10*ROW('Hygiene Data'!D159))="","",OFFSET('Hygiene Data'!$D$11,0,10*ROW('Hygiene Data'!D159)))</f>
        <v/>
      </c>
      <c r="DP165" s="279" t="str">
        <f ca="true">+IF(OFFSET('Hygiene Data'!$D$12,0,10*ROW('Hygiene Data'!D159))="","",OFFSET('Hygiene Data'!$D$12,0,10*ROW('Hygiene Data'!D159)))</f>
        <v/>
      </c>
      <c r="DQ165" s="279" t="str">
        <f ca="true">+IF(OFFSET('Hygiene Data'!$D$13,0,10*ROW('Hygiene Data'!D159))="","",OFFSET('Hygiene Data'!$D$13,0,10*ROW('Hygiene Data'!D159)))</f>
        <v/>
      </c>
      <c r="DR165" s="279" t="str">
        <f ca="true">+IF(OFFSET('Hygiene Data'!$E$11,0,10*ROW('Hygiene Data'!E159))="","",OFFSET('Hygiene Data'!$E$11,0,10*ROW('Hygiene Data'!E159)))</f>
        <v/>
      </c>
      <c r="DS165" s="279" t="str">
        <f ca="true">+IF(OFFSET('Hygiene Data'!$E$12,0,10*ROW('Hygiene Data'!E159))="","",OFFSET('Hygiene Data'!$E$12,0,10*ROW('Hygiene Data'!E159)))</f>
        <v/>
      </c>
      <c r="DT165" s="279" t="str">
        <f ca="true">+IF(OFFSET('Hygiene Data'!$E$13,0,10*ROW('Hygiene Data'!E159))="","",OFFSET('Hygiene Data'!$E$13,0,10*ROW('Hygiene Data'!E159)))</f>
        <v/>
      </c>
      <c r="DU165" s="279" t="str">
        <f ca="true">+IF(OFFSET('Hygiene Data'!$F$11,0,10*ROW('Hygiene Data'!F159))="","",OFFSET('Hygiene Data'!$F$11,0,10*ROW('Hygiene Data'!F159)))</f>
        <v/>
      </c>
      <c r="DV165" s="279" t="str">
        <f ca="true">+IF(OFFSET('Hygiene Data'!$F$12,0,10*ROW('Hygiene Data'!F159))="","",OFFSET('Hygiene Data'!$F$12,0,10*ROW('Hygiene Data'!F159)))</f>
        <v/>
      </c>
      <c r="DW165" s="279" t="str">
        <f ca="true">+IF(OFFSET('Hygiene Data'!$F$13,0,10*ROW('Hygiene Data'!F159))="","",OFFSET('Hygiene Data'!$F$13,0,10*ROW('Hygiene Data'!F159)))</f>
        <v/>
      </c>
      <c r="DX165" s="279" t="str">
        <f ca="true">+IF(OFFSET('Hygiene Data'!$G$11,0,10*ROW('Hygiene Data'!G159))="","",OFFSET('Hygiene Data'!$G$11,0,10*ROW('Hygiene Data'!G159)))</f>
        <v/>
      </c>
      <c r="DY165" s="279" t="str">
        <f ca="true">+IF(OFFSET('Hygiene Data'!$G$12,0,10*ROW('Hygiene Data'!G159))="","",OFFSET('Hygiene Data'!$G$12,0,10*ROW('Hygiene Data'!G159)))</f>
        <v/>
      </c>
      <c r="DZ165" s="279" t="str">
        <f ca="true">+IF(OFFSET('Hygiene Data'!$G$13,0,10*ROW('Hygiene Data'!G159))="","",OFFSET('Hygiene Data'!$G$13,0,10*ROW('Hygiene Data'!G159)))</f>
        <v/>
      </c>
      <c r="EA165" s="279" t="str">
        <f ca="true">+IF(OFFSET('Hygiene Data'!$H$11,0,10*ROW('Hygiene Data'!H159))="","",OFFSET('Hygiene Data'!$H$11,0,10*ROW('Hygiene Data'!H159)))</f>
        <v/>
      </c>
      <c r="EB165" s="279" t="str">
        <f ca="true">+IF(OFFSET('Hygiene Data'!$H$12,0,10*ROW('Hygiene Data'!H159))="","",OFFSET('Hygiene Data'!$H$12,0,10*ROW('Hygiene Data'!H159)))</f>
        <v/>
      </c>
      <c r="EC165" s="279" t="str">
        <f ca="true">+IF(OFFSET('Hygiene Data'!$H$13,0,10*ROW('Hygiene Data'!H159))="","",OFFSET('Hygiene Data'!$H$13,0,10*ROW('Hygiene Data'!H159)))</f>
        <v/>
      </c>
      <c r="ED165" s="279" t="str">
        <f ca="true">+IF(OFFSET('Hygiene Data'!$I$11,0,10*ROW('Hygiene Data'!I159))="","",OFFSET('Hygiene Data'!$I$11,0,10*ROW('Hygiene Data'!I159)))</f>
        <v/>
      </c>
      <c r="EE165" s="279" t="str">
        <f ca="true">+IF(OFFSET('Hygiene Data'!$I$12,0,10*ROW('Hygiene Data'!I159))="","",OFFSET('Hygiene Data'!$I$12,0,10*ROW('Hygiene Data'!I159)))</f>
        <v/>
      </c>
      <c r="EF165" s="27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9"/>
      <c r="BS166" s="279" t="str">
        <f ca="true">+IF(OFFSET('Water Data'!$D$27,0,10*ROW('Water Data'!D160))="","",OFFSET('Water Data'!$D$27,0,10*ROW('Water Data'!D160)))</f>
        <v/>
      </c>
      <c r="BT166" s="279" t="str">
        <f ca="true">+IF(OFFSET('Water Data'!$D$28,0,10*ROW('Water Data'!D160))="","",OFFSET('Water Data'!$D$28,0,10*ROW('Water Data'!D160)))</f>
        <v/>
      </c>
      <c r="BU166" s="279" t="str">
        <f ca="true">+IF(OFFSET('Water Data'!$D$29,0,10*ROW('Water Data'!D160))="","",OFFSET('Water Data'!$D$29,0,10*ROW('Water Data'!D160)))</f>
        <v/>
      </c>
      <c r="BV166" s="279" t="str">
        <f ca="true">+IF(OFFSET('Water Data'!$E$27,0,10*ROW('Water Data'!E160))="","",OFFSET('Water Data'!$E$27,0,10*ROW('Water Data'!E160)))</f>
        <v/>
      </c>
      <c r="BW166" s="279" t="str">
        <f ca="true">+IF(OFFSET('Water Data'!$E$28,0,10*ROW('Water Data'!E160))="","",OFFSET('Water Data'!$E$28,0,10*ROW('Water Data'!E160)))</f>
        <v/>
      </c>
      <c r="BX166" s="279" t="str">
        <f ca="true">+IF(OFFSET('Water Data'!$E$29,0,10*ROW('Water Data'!E160))="","",OFFSET('Water Data'!$E$29,0,10*ROW('Water Data'!E160)))</f>
        <v/>
      </c>
      <c r="BY166" s="279" t="str">
        <f ca="true">+IF(OFFSET('Water Data'!$F$27,0,10*ROW('Water Data'!F160))="","",OFFSET('Water Data'!$F$27,0,10*ROW('Water Data'!F160)))</f>
        <v/>
      </c>
      <c r="BZ166" s="279" t="str">
        <f ca="true">+IF(OFFSET('Water Data'!$F$28,0,10*ROW('Water Data'!F160))="","",OFFSET('Water Data'!$F$28,0,10*ROW('Water Data'!F160)))</f>
        <v/>
      </c>
      <c r="CA166" s="279" t="str">
        <f ca="true">+IF(OFFSET('Water Data'!$F$29,0,10*ROW('Water Data'!F160))="","",OFFSET('Water Data'!$F$29,0,10*ROW('Water Data'!F160)))</f>
        <v/>
      </c>
      <c r="CB166" s="279" t="str">
        <f ca="true">+IF(OFFSET('Water Data'!$G$27,0,10*ROW('Water Data'!G160))="","",OFFSET('Water Data'!$G$27,0,10*ROW('Water Data'!G160)))</f>
        <v/>
      </c>
      <c r="CC166" s="279" t="str">
        <f ca="true">+IF(OFFSET('Water Data'!$G$28,0,10*ROW('Water Data'!G160))="","",OFFSET('Water Data'!$G$28,0,10*ROW('Water Data'!G160)))</f>
        <v/>
      </c>
      <c r="CD166" s="279" t="str">
        <f ca="true">+IF(OFFSET('Water Data'!$G$29,0,10*ROW('Water Data'!G160))="","",OFFSET('Water Data'!$G$29,0,10*ROW('Water Data'!G160)))</f>
        <v/>
      </c>
      <c r="CE166" s="279" t="str">
        <f ca="true">+IF(OFFSET('Water Data'!$H$27,0,10*ROW('Water Data'!H160))="","",OFFSET('Water Data'!$H$27,0,10*ROW('Water Data'!H160)))</f>
        <v/>
      </c>
      <c r="CF166" s="279" t="str">
        <f ca="true">+IF(OFFSET('Water Data'!$H$28,0,10*ROW('Water Data'!H160))="","",OFFSET('Water Data'!$H$28,0,10*ROW('Water Data'!H160)))</f>
        <v/>
      </c>
      <c r="CG166" s="279" t="str">
        <f ca="true">+IF(OFFSET('Water Data'!$H$29,0,10*ROW('Water Data'!H160))="","",OFFSET('Water Data'!$H$29,0,10*ROW('Water Data'!H160)))</f>
        <v/>
      </c>
      <c r="CH166" s="279" t="str">
        <f ca="true">+IF(OFFSET('Water Data'!$I$27,0,10*ROW('Water Data'!I160))="","",OFFSET('Water Data'!$I$27,0,10*ROW('Water Data'!I160)))</f>
        <v/>
      </c>
      <c r="CI166" s="279" t="str">
        <f ca="true">+IF(OFFSET('Water Data'!$I$28,0,10*ROW('Water Data'!I160))="","",OFFSET('Water Data'!$I$28,0,10*ROW('Water Data'!I160)))</f>
        <v/>
      </c>
      <c r="CJ166" s="279" t="str">
        <f ca="true">+IF(OFFSET('Water Data'!$I$29,0,10*ROW('Water Data'!I160))="","",OFFSET('Water Data'!$I$29,0,10*ROW('Water Data'!I160)))</f>
        <v/>
      </c>
      <c r="CK166" s="279" t="str">
        <f ca="true">+IF(OFFSET('Sanitation Data'!$D$28,0,10*ROW('Sanitation Data'!D160))="","",OFFSET('Sanitation Data'!$D$28,0,10*ROW('Sanitation Data'!D160)))</f>
        <v/>
      </c>
      <c r="CL166" s="279" t="str">
        <f ca="true">+IF(OFFSET('Sanitation Data'!$D$29,0,10*ROW('Sanitation Data'!D160))="","",OFFSET('Sanitation Data'!$D$29,0,10*ROW('Sanitation Data'!D160)))</f>
        <v/>
      </c>
      <c r="CM166" s="279" t="str">
        <f ca="true">+IF(OFFSET('Sanitation Data'!$D$30,0,10*ROW('Sanitation Data'!D160))="","",OFFSET('Sanitation Data'!$D$30,0,10*ROW('Sanitation Data'!D160)))</f>
        <v/>
      </c>
      <c r="CN166" s="279" t="str">
        <f ca="true">+IF(OFFSET('Sanitation Data'!$D$31,0,10*ROW('Sanitation Data'!D160))="","",OFFSET('Sanitation Data'!$D$31,0,10*ROW('Sanitation Data'!D160)))</f>
        <v/>
      </c>
      <c r="CO166" s="279" t="str">
        <f ca="true">+IF(OFFSET('Sanitation Data'!$D$32,0,10*ROW('Sanitation Data'!D160))="","",OFFSET('Sanitation Data'!$D$32,0,10*ROW('Sanitation Data'!D160)))</f>
        <v/>
      </c>
      <c r="CP166" s="279" t="str">
        <f ca="true">+IF(OFFSET('Sanitation Data'!$E$28,0,10*ROW('Sanitation Data'!E160))="","",OFFSET('Sanitation Data'!$E$28,0,10*ROW('Sanitation Data'!E160)))</f>
        <v/>
      </c>
      <c r="CQ166" s="279" t="str">
        <f ca="true">+IF(OFFSET('Sanitation Data'!$E$29,0,10*ROW('Sanitation Data'!E160))="","",OFFSET('Sanitation Data'!$E$29,0,10*ROW('Sanitation Data'!E160)))</f>
        <v/>
      </c>
      <c r="CR166" s="279" t="str">
        <f ca="true">+IF(OFFSET('Sanitation Data'!$E$30,0,10*ROW('Sanitation Data'!E160))="","",OFFSET('Sanitation Data'!$E$30,0,10*ROW('Sanitation Data'!E160)))</f>
        <v/>
      </c>
      <c r="CS166" s="279" t="str">
        <f ca="true">+IF(OFFSET('Sanitation Data'!$E$31,0,10*ROW('Sanitation Data'!E160))="","",OFFSET('Sanitation Data'!$E$31,0,10*ROW('Sanitation Data'!E160)))</f>
        <v/>
      </c>
      <c r="CT166" s="279" t="str">
        <f ca="true">+IF(OFFSET('Sanitation Data'!$E$32,0,10*ROW('Sanitation Data'!E160))="","",OFFSET('Sanitation Data'!$E$32,0,10*ROW('Sanitation Data'!E160)))</f>
        <v/>
      </c>
      <c r="CU166" s="279" t="str">
        <f ca="true">+IF(OFFSET('Sanitation Data'!$F$28,0,10*ROW('Sanitation Data'!F160))="","",OFFSET('Sanitation Data'!$F$28,0,10*ROW('Sanitation Data'!F160)))</f>
        <v/>
      </c>
      <c r="CV166" s="279" t="str">
        <f ca="true">+IF(OFFSET('Sanitation Data'!$F$29,0,10*ROW('Sanitation Data'!F160))="","",OFFSET('Sanitation Data'!$F$29,0,10*ROW('Sanitation Data'!F160)))</f>
        <v/>
      </c>
      <c r="CW166" s="279" t="str">
        <f ca="true">+IF(OFFSET('Sanitation Data'!$F$30,0,10*ROW('Sanitation Data'!F160))="","",OFFSET('Sanitation Data'!$F$30,0,10*ROW('Sanitation Data'!F160)))</f>
        <v/>
      </c>
      <c r="CX166" s="279" t="str">
        <f ca="true">+IF(OFFSET('Sanitation Data'!$F$31,0,10*ROW('Sanitation Data'!F160))="","",OFFSET('Sanitation Data'!$F$31,0,10*ROW('Sanitation Data'!F160)))</f>
        <v/>
      </c>
      <c r="CY166" s="279" t="str">
        <f ca="true">+IF(OFFSET('Sanitation Data'!$F$32,0,10*ROW('Sanitation Data'!F160))="","",OFFSET('Sanitation Data'!$F$32,0,10*ROW('Sanitation Data'!F160)))</f>
        <v/>
      </c>
      <c r="CZ166" s="279" t="str">
        <f ca="true">+IF(OFFSET('Sanitation Data'!$G$28,0,10*ROW('Sanitation Data'!G160))="","",OFFSET('Sanitation Data'!$G$28,0,10*ROW('Sanitation Data'!G160)))</f>
        <v/>
      </c>
      <c r="DA166" s="279" t="str">
        <f ca="true">+IF(OFFSET('Sanitation Data'!$G$29,0,10*ROW('Sanitation Data'!G160))="","",OFFSET('Sanitation Data'!$G$29,0,10*ROW('Sanitation Data'!G160)))</f>
        <v/>
      </c>
      <c r="DB166" s="279" t="str">
        <f ca="true">+IF(OFFSET('Sanitation Data'!$G$30,0,10*ROW('Sanitation Data'!G160))="","",OFFSET('Sanitation Data'!$G$30,0,10*ROW('Sanitation Data'!G160)))</f>
        <v/>
      </c>
      <c r="DC166" s="279" t="str">
        <f ca="true">+IF(OFFSET('Sanitation Data'!$G$31,0,10*ROW('Sanitation Data'!G160))="","",OFFSET('Sanitation Data'!$G$31,0,10*ROW('Sanitation Data'!G160)))</f>
        <v/>
      </c>
      <c r="DD166" s="279" t="str">
        <f ca="true">+IF(OFFSET('Sanitation Data'!$G$32,0,10*ROW('Sanitation Data'!G160))="","",OFFSET('Sanitation Data'!$G$32,0,10*ROW('Sanitation Data'!G160)))</f>
        <v/>
      </c>
      <c r="DE166" s="279" t="str">
        <f ca="true">+IF(OFFSET('Sanitation Data'!$H$28,0,10*ROW('Sanitation Data'!H160))="","",OFFSET('Sanitation Data'!$H$28,0,10*ROW('Sanitation Data'!H160)))</f>
        <v/>
      </c>
      <c r="DF166" s="279" t="str">
        <f ca="true">+IF(OFFSET('Sanitation Data'!$H$29,0,10*ROW('Sanitation Data'!H160))="","",OFFSET('Sanitation Data'!$H$29,0,10*ROW('Sanitation Data'!H160)))</f>
        <v/>
      </c>
      <c r="DG166" s="279" t="str">
        <f ca="true">+IF(OFFSET('Sanitation Data'!$H$30,0,10*ROW('Sanitation Data'!H160))="","",OFFSET('Sanitation Data'!$H$30,0,10*ROW('Sanitation Data'!H160)))</f>
        <v/>
      </c>
      <c r="DH166" s="279" t="str">
        <f ca="true">+IF(OFFSET('Sanitation Data'!$H$31,0,10*ROW('Sanitation Data'!H160))="","",OFFSET('Sanitation Data'!$H$31,0,10*ROW('Sanitation Data'!H160)))</f>
        <v/>
      </c>
      <c r="DI166" s="279" t="str">
        <f ca="true">+IF(OFFSET('Sanitation Data'!$H$32,0,10*ROW('Sanitation Data'!H160))="","",OFFSET('Sanitation Data'!$H$32,0,10*ROW('Sanitation Data'!H160)))</f>
        <v/>
      </c>
      <c r="DJ166" s="279" t="str">
        <f ca="true">+IF(OFFSET('Sanitation Data'!$I$28,0,10*ROW('Sanitation Data'!I160))="","",OFFSET('Sanitation Data'!$I$28,0,10*ROW('Sanitation Data'!I160)))</f>
        <v/>
      </c>
      <c r="DK166" s="279" t="str">
        <f ca="true">+IF(OFFSET('Sanitation Data'!$I$29,0,10*ROW('Sanitation Data'!I160))="","",OFFSET('Sanitation Data'!$I$29,0,10*ROW('Sanitation Data'!I160)))</f>
        <v/>
      </c>
      <c r="DL166" s="279" t="str">
        <f ca="true">+IF(OFFSET('Sanitation Data'!$I$30,0,10*ROW('Sanitation Data'!I160))="","",OFFSET('Sanitation Data'!$I$30,0,10*ROW('Sanitation Data'!I160)))</f>
        <v/>
      </c>
      <c r="DM166" s="279" t="str">
        <f ca="true">+IF(OFFSET('Sanitation Data'!$I$31,0,10*ROW('Sanitation Data'!I160))="","",OFFSET('Sanitation Data'!$I$31,0,10*ROW('Sanitation Data'!I160)))</f>
        <v/>
      </c>
      <c r="DN166" s="279" t="str">
        <f ca="true">+IF(OFFSET('Sanitation Data'!$I$32,0,10*ROW('Sanitation Data'!I160))="","",OFFSET('Sanitation Data'!$I$32,0,10*ROW('Sanitation Data'!I160)))</f>
        <v/>
      </c>
      <c r="DO166" s="279" t="str">
        <f ca="true">+IF(OFFSET('Hygiene Data'!$D$11,0,10*ROW('Hygiene Data'!D160))="","",OFFSET('Hygiene Data'!$D$11,0,10*ROW('Hygiene Data'!D160)))</f>
        <v/>
      </c>
      <c r="DP166" s="279" t="str">
        <f ca="true">+IF(OFFSET('Hygiene Data'!$D$12,0,10*ROW('Hygiene Data'!D160))="","",OFFSET('Hygiene Data'!$D$12,0,10*ROW('Hygiene Data'!D160)))</f>
        <v/>
      </c>
      <c r="DQ166" s="279" t="str">
        <f ca="true">+IF(OFFSET('Hygiene Data'!$D$13,0,10*ROW('Hygiene Data'!D160))="","",OFFSET('Hygiene Data'!$D$13,0,10*ROW('Hygiene Data'!D160)))</f>
        <v/>
      </c>
      <c r="DR166" s="279" t="str">
        <f ca="true">+IF(OFFSET('Hygiene Data'!$E$11,0,10*ROW('Hygiene Data'!E160))="","",OFFSET('Hygiene Data'!$E$11,0,10*ROW('Hygiene Data'!E160)))</f>
        <v/>
      </c>
      <c r="DS166" s="279" t="str">
        <f ca="true">+IF(OFFSET('Hygiene Data'!$E$12,0,10*ROW('Hygiene Data'!E160))="","",OFFSET('Hygiene Data'!$E$12,0,10*ROW('Hygiene Data'!E160)))</f>
        <v/>
      </c>
      <c r="DT166" s="279" t="str">
        <f ca="true">+IF(OFFSET('Hygiene Data'!$E$13,0,10*ROW('Hygiene Data'!E160))="","",OFFSET('Hygiene Data'!$E$13,0,10*ROW('Hygiene Data'!E160)))</f>
        <v/>
      </c>
      <c r="DU166" s="279" t="str">
        <f ca="true">+IF(OFFSET('Hygiene Data'!$F$11,0,10*ROW('Hygiene Data'!F160))="","",OFFSET('Hygiene Data'!$F$11,0,10*ROW('Hygiene Data'!F160)))</f>
        <v/>
      </c>
      <c r="DV166" s="279" t="str">
        <f ca="true">+IF(OFFSET('Hygiene Data'!$F$12,0,10*ROW('Hygiene Data'!F160))="","",OFFSET('Hygiene Data'!$F$12,0,10*ROW('Hygiene Data'!F160)))</f>
        <v/>
      </c>
      <c r="DW166" s="279" t="str">
        <f ca="true">+IF(OFFSET('Hygiene Data'!$F$13,0,10*ROW('Hygiene Data'!F160))="","",OFFSET('Hygiene Data'!$F$13,0,10*ROW('Hygiene Data'!F160)))</f>
        <v/>
      </c>
      <c r="DX166" s="279" t="str">
        <f ca="true">+IF(OFFSET('Hygiene Data'!$G$11,0,10*ROW('Hygiene Data'!G160))="","",OFFSET('Hygiene Data'!$G$11,0,10*ROW('Hygiene Data'!G160)))</f>
        <v/>
      </c>
      <c r="DY166" s="279" t="str">
        <f ca="true">+IF(OFFSET('Hygiene Data'!$G$12,0,10*ROW('Hygiene Data'!G160))="","",OFFSET('Hygiene Data'!$G$12,0,10*ROW('Hygiene Data'!G160)))</f>
        <v/>
      </c>
      <c r="DZ166" s="279" t="str">
        <f ca="true">+IF(OFFSET('Hygiene Data'!$G$13,0,10*ROW('Hygiene Data'!G160))="","",OFFSET('Hygiene Data'!$G$13,0,10*ROW('Hygiene Data'!G160)))</f>
        <v/>
      </c>
      <c r="EA166" s="279" t="str">
        <f ca="true">+IF(OFFSET('Hygiene Data'!$H$11,0,10*ROW('Hygiene Data'!H160))="","",OFFSET('Hygiene Data'!$H$11,0,10*ROW('Hygiene Data'!H160)))</f>
        <v/>
      </c>
      <c r="EB166" s="279" t="str">
        <f ca="true">+IF(OFFSET('Hygiene Data'!$H$12,0,10*ROW('Hygiene Data'!H160))="","",OFFSET('Hygiene Data'!$H$12,0,10*ROW('Hygiene Data'!H160)))</f>
        <v/>
      </c>
      <c r="EC166" s="279" t="str">
        <f ca="true">+IF(OFFSET('Hygiene Data'!$H$13,0,10*ROW('Hygiene Data'!H160))="","",OFFSET('Hygiene Data'!$H$13,0,10*ROW('Hygiene Data'!H160)))</f>
        <v/>
      </c>
      <c r="ED166" s="279" t="str">
        <f ca="true">+IF(OFFSET('Hygiene Data'!$I$11,0,10*ROW('Hygiene Data'!I160))="","",OFFSET('Hygiene Data'!$I$11,0,10*ROW('Hygiene Data'!I160)))</f>
        <v/>
      </c>
      <c r="EE166" s="279" t="str">
        <f ca="true">+IF(OFFSET('Hygiene Data'!$I$12,0,10*ROW('Hygiene Data'!I160))="","",OFFSET('Hygiene Data'!$I$12,0,10*ROW('Hygiene Data'!I160)))</f>
        <v/>
      </c>
      <c r="EF166" s="27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9"/>
      <c r="BS167" s="279" t="str">
        <f ca="true">+IF(OFFSET('Water Data'!$D$27,0,10*ROW('Water Data'!D161))="","",OFFSET('Water Data'!$D$27,0,10*ROW('Water Data'!D161)))</f>
        <v/>
      </c>
      <c r="BT167" s="279" t="str">
        <f ca="true">+IF(OFFSET('Water Data'!$D$28,0,10*ROW('Water Data'!D161))="","",OFFSET('Water Data'!$D$28,0,10*ROW('Water Data'!D161)))</f>
        <v/>
      </c>
      <c r="BU167" s="279" t="str">
        <f ca="true">+IF(OFFSET('Water Data'!$D$29,0,10*ROW('Water Data'!D161))="","",OFFSET('Water Data'!$D$29,0,10*ROW('Water Data'!D161)))</f>
        <v/>
      </c>
      <c r="BV167" s="279" t="str">
        <f ca="true">+IF(OFFSET('Water Data'!$E$27,0,10*ROW('Water Data'!E161))="","",OFFSET('Water Data'!$E$27,0,10*ROW('Water Data'!E161)))</f>
        <v/>
      </c>
      <c r="BW167" s="279" t="str">
        <f ca="true">+IF(OFFSET('Water Data'!$E$28,0,10*ROW('Water Data'!E161))="","",OFFSET('Water Data'!$E$28,0,10*ROW('Water Data'!E161)))</f>
        <v/>
      </c>
      <c r="BX167" s="279" t="str">
        <f ca="true">+IF(OFFSET('Water Data'!$E$29,0,10*ROW('Water Data'!E161))="","",OFFSET('Water Data'!$E$29,0,10*ROW('Water Data'!E161)))</f>
        <v/>
      </c>
      <c r="BY167" s="279" t="str">
        <f ca="true">+IF(OFFSET('Water Data'!$F$27,0,10*ROW('Water Data'!F161))="","",OFFSET('Water Data'!$F$27,0,10*ROW('Water Data'!F161)))</f>
        <v/>
      </c>
      <c r="BZ167" s="279" t="str">
        <f ca="true">+IF(OFFSET('Water Data'!$F$28,0,10*ROW('Water Data'!F161))="","",OFFSET('Water Data'!$F$28,0,10*ROW('Water Data'!F161)))</f>
        <v/>
      </c>
      <c r="CA167" s="279" t="str">
        <f ca="true">+IF(OFFSET('Water Data'!$F$29,0,10*ROW('Water Data'!F161))="","",OFFSET('Water Data'!$F$29,0,10*ROW('Water Data'!F161)))</f>
        <v/>
      </c>
      <c r="CB167" s="279" t="str">
        <f ca="true">+IF(OFFSET('Water Data'!$G$27,0,10*ROW('Water Data'!G161))="","",OFFSET('Water Data'!$G$27,0,10*ROW('Water Data'!G161)))</f>
        <v/>
      </c>
      <c r="CC167" s="279" t="str">
        <f ca="true">+IF(OFFSET('Water Data'!$G$28,0,10*ROW('Water Data'!G161))="","",OFFSET('Water Data'!$G$28,0,10*ROW('Water Data'!G161)))</f>
        <v/>
      </c>
      <c r="CD167" s="279" t="str">
        <f ca="true">+IF(OFFSET('Water Data'!$G$29,0,10*ROW('Water Data'!G161))="","",OFFSET('Water Data'!$G$29,0,10*ROW('Water Data'!G161)))</f>
        <v/>
      </c>
      <c r="CE167" s="279" t="str">
        <f ca="true">+IF(OFFSET('Water Data'!$H$27,0,10*ROW('Water Data'!H161))="","",OFFSET('Water Data'!$H$27,0,10*ROW('Water Data'!H161)))</f>
        <v/>
      </c>
      <c r="CF167" s="279" t="str">
        <f ca="true">+IF(OFFSET('Water Data'!$H$28,0,10*ROW('Water Data'!H161))="","",OFFSET('Water Data'!$H$28,0,10*ROW('Water Data'!H161)))</f>
        <v/>
      </c>
      <c r="CG167" s="279" t="str">
        <f ca="true">+IF(OFFSET('Water Data'!$H$29,0,10*ROW('Water Data'!H161))="","",OFFSET('Water Data'!$H$29,0,10*ROW('Water Data'!H161)))</f>
        <v/>
      </c>
      <c r="CH167" s="279" t="str">
        <f ca="true">+IF(OFFSET('Water Data'!$I$27,0,10*ROW('Water Data'!I161))="","",OFFSET('Water Data'!$I$27,0,10*ROW('Water Data'!I161)))</f>
        <v/>
      </c>
      <c r="CI167" s="279" t="str">
        <f ca="true">+IF(OFFSET('Water Data'!$I$28,0,10*ROW('Water Data'!I161))="","",OFFSET('Water Data'!$I$28,0,10*ROW('Water Data'!I161)))</f>
        <v/>
      </c>
      <c r="CJ167" s="279" t="str">
        <f ca="true">+IF(OFFSET('Water Data'!$I$29,0,10*ROW('Water Data'!I161))="","",OFFSET('Water Data'!$I$29,0,10*ROW('Water Data'!I161)))</f>
        <v/>
      </c>
      <c r="CK167" s="279" t="str">
        <f ca="true">+IF(OFFSET('Sanitation Data'!$D$28,0,10*ROW('Sanitation Data'!D161))="","",OFFSET('Sanitation Data'!$D$28,0,10*ROW('Sanitation Data'!D161)))</f>
        <v/>
      </c>
      <c r="CL167" s="279" t="str">
        <f ca="true">+IF(OFFSET('Sanitation Data'!$D$29,0,10*ROW('Sanitation Data'!D161))="","",OFFSET('Sanitation Data'!$D$29,0,10*ROW('Sanitation Data'!D161)))</f>
        <v/>
      </c>
      <c r="CM167" s="279" t="str">
        <f ca="true">+IF(OFFSET('Sanitation Data'!$D$30,0,10*ROW('Sanitation Data'!D161))="","",OFFSET('Sanitation Data'!$D$30,0,10*ROW('Sanitation Data'!D161)))</f>
        <v/>
      </c>
      <c r="CN167" s="279" t="str">
        <f ca="true">+IF(OFFSET('Sanitation Data'!$D$31,0,10*ROW('Sanitation Data'!D161))="","",OFFSET('Sanitation Data'!$D$31,0,10*ROW('Sanitation Data'!D161)))</f>
        <v/>
      </c>
      <c r="CO167" s="279" t="str">
        <f ca="true">+IF(OFFSET('Sanitation Data'!$D$32,0,10*ROW('Sanitation Data'!D161))="","",OFFSET('Sanitation Data'!$D$32,0,10*ROW('Sanitation Data'!D161)))</f>
        <v/>
      </c>
      <c r="CP167" s="279" t="str">
        <f ca="true">+IF(OFFSET('Sanitation Data'!$E$28,0,10*ROW('Sanitation Data'!E161))="","",OFFSET('Sanitation Data'!$E$28,0,10*ROW('Sanitation Data'!E161)))</f>
        <v/>
      </c>
      <c r="CQ167" s="279" t="str">
        <f ca="true">+IF(OFFSET('Sanitation Data'!$E$29,0,10*ROW('Sanitation Data'!E161))="","",OFFSET('Sanitation Data'!$E$29,0,10*ROW('Sanitation Data'!E161)))</f>
        <v/>
      </c>
      <c r="CR167" s="279" t="str">
        <f ca="true">+IF(OFFSET('Sanitation Data'!$E$30,0,10*ROW('Sanitation Data'!E161))="","",OFFSET('Sanitation Data'!$E$30,0,10*ROW('Sanitation Data'!E161)))</f>
        <v/>
      </c>
      <c r="CS167" s="279" t="str">
        <f ca="true">+IF(OFFSET('Sanitation Data'!$E$31,0,10*ROW('Sanitation Data'!E161))="","",OFFSET('Sanitation Data'!$E$31,0,10*ROW('Sanitation Data'!E161)))</f>
        <v/>
      </c>
      <c r="CT167" s="279" t="str">
        <f ca="true">+IF(OFFSET('Sanitation Data'!$E$32,0,10*ROW('Sanitation Data'!E161))="","",OFFSET('Sanitation Data'!$E$32,0,10*ROW('Sanitation Data'!E161)))</f>
        <v/>
      </c>
      <c r="CU167" s="279" t="str">
        <f ca="true">+IF(OFFSET('Sanitation Data'!$F$28,0,10*ROW('Sanitation Data'!F161))="","",OFFSET('Sanitation Data'!$F$28,0,10*ROW('Sanitation Data'!F161)))</f>
        <v/>
      </c>
      <c r="CV167" s="279" t="str">
        <f ca="true">+IF(OFFSET('Sanitation Data'!$F$29,0,10*ROW('Sanitation Data'!F161))="","",OFFSET('Sanitation Data'!$F$29,0,10*ROW('Sanitation Data'!F161)))</f>
        <v/>
      </c>
      <c r="CW167" s="279" t="str">
        <f ca="true">+IF(OFFSET('Sanitation Data'!$F$30,0,10*ROW('Sanitation Data'!F161))="","",OFFSET('Sanitation Data'!$F$30,0,10*ROW('Sanitation Data'!F161)))</f>
        <v/>
      </c>
      <c r="CX167" s="279" t="str">
        <f ca="true">+IF(OFFSET('Sanitation Data'!$F$31,0,10*ROW('Sanitation Data'!F161))="","",OFFSET('Sanitation Data'!$F$31,0,10*ROW('Sanitation Data'!F161)))</f>
        <v/>
      </c>
      <c r="CY167" s="279" t="str">
        <f ca="true">+IF(OFFSET('Sanitation Data'!$F$32,0,10*ROW('Sanitation Data'!F161))="","",OFFSET('Sanitation Data'!$F$32,0,10*ROW('Sanitation Data'!F161)))</f>
        <v/>
      </c>
      <c r="CZ167" s="279" t="str">
        <f ca="true">+IF(OFFSET('Sanitation Data'!$G$28,0,10*ROW('Sanitation Data'!G161))="","",OFFSET('Sanitation Data'!$G$28,0,10*ROW('Sanitation Data'!G161)))</f>
        <v/>
      </c>
      <c r="DA167" s="279" t="str">
        <f ca="true">+IF(OFFSET('Sanitation Data'!$G$29,0,10*ROW('Sanitation Data'!G161))="","",OFFSET('Sanitation Data'!$G$29,0,10*ROW('Sanitation Data'!G161)))</f>
        <v/>
      </c>
      <c r="DB167" s="279" t="str">
        <f ca="true">+IF(OFFSET('Sanitation Data'!$G$30,0,10*ROW('Sanitation Data'!G161))="","",OFFSET('Sanitation Data'!$G$30,0,10*ROW('Sanitation Data'!G161)))</f>
        <v/>
      </c>
      <c r="DC167" s="279" t="str">
        <f ca="true">+IF(OFFSET('Sanitation Data'!$G$31,0,10*ROW('Sanitation Data'!G161))="","",OFFSET('Sanitation Data'!$G$31,0,10*ROW('Sanitation Data'!G161)))</f>
        <v/>
      </c>
      <c r="DD167" s="279" t="str">
        <f ca="true">+IF(OFFSET('Sanitation Data'!$G$32,0,10*ROW('Sanitation Data'!G161))="","",OFFSET('Sanitation Data'!$G$32,0,10*ROW('Sanitation Data'!G161)))</f>
        <v/>
      </c>
      <c r="DE167" s="279" t="str">
        <f ca="true">+IF(OFFSET('Sanitation Data'!$H$28,0,10*ROW('Sanitation Data'!H161))="","",OFFSET('Sanitation Data'!$H$28,0,10*ROW('Sanitation Data'!H161)))</f>
        <v/>
      </c>
      <c r="DF167" s="279" t="str">
        <f ca="true">+IF(OFFSET('Sanitation Data'!$H$29,0,10*ROW('Sanitation Data'!H161))="","",OFFSET('Sanitation Data'!$H$29,0,10*ROW('Sanitation Data'!H161)))</f>
        <v/>
      </c>
      <c r="DG167" s="279" t="str">
        <f ca="true">+IF(OFFSET('Sanitation Data'!$H$30,0,10*ROW('Sanitation Data'!H161))="","",OFFSET('Sanitation Data'!$H$30,0,10*ROW('Sanitation Data'!H161)))</f>
        <v/>
      </c>
      <c r="DH167" s="279" t="str">
        <f ca="true">+IF(OFFSET('Sanitation Data'!$H$31,0,10*ROW('Sanitation Data'!H161))="","",OFFSET('Sanitation Data'!$H$31,0,10*ROW('Sanitation Data'!H161)))</f>
        <v/>
      </c>
      <c r="DI167" s="279" t="str">
        <f ca="true">+IF(OFFSET('Sanitation Data'!$H$32,0,10*ROW('Sanitation Data'!H161))="","",OFFSET('Sanitation Data'!$H$32,0,10*ROW('Sanitation Data'!H161)))</f>
        <v/>
      </c>
      <c r="DJ167" s="279" t="str">
        <f ca="true">+IF(OFFSET('Sanitation Data'!$I$28,0,10*ROW('Sanitation Data'!I161))="","",OFFSET('Sanitation Data'!$I$28,0,10*ROW('Sanitation Data'!I161)))</f>
        <v/>
      </c>
      <c r="DK167" s="279" t="str">
        <f ca="true">+IF(OFFSET('Sanitation Data'!$I$29,0,10*ROW('Sanitation Data'!I161))="","",OFFSET('Sanitation Data'!$I$29,0,10*ROW('Sanitation Data'!I161)))</f>
        <v/>
      </c>
      <c r="DL167" s="279" t="str">
        <f ca="true">+IF(OFFSET('Sanitation Data'!$I$30,0,10*ROW('Sanitation Data'!I161))="","",OFFSET('Sanitation Data'!$I$30,0,10*ROW('Sanitation Data'!I161)))</f>
        <v/>
      </c>
      <c r="DM167" s="279" t="str">
        <f ca="true">+IF(OFFSET('Sanitation Data'!$I$31,0,10*ROW('Sanitation Data'!I161))="","",OFFSET('Sanitation Data'!$I$31,0,10*ROW('Sanitation Data'!I161)))</f>
        <v/>
      </c>
      <c r="DN167" s="279" t="str">
        <f ca="true">+IF(OFFSET('Sanitation Data'!$I$32,0,10*ROW('Sanitation Data'!I161))="","",OFFSET('Sanitation Data'!$I$32,0,10*ROW('Sanitation Data'!I161)))</f>
        <v/>
      </c>
      <c r="DO167" s="279" t="str">
        <f ca="true">+IF(OFFSET('Hygiene Data'!$D$11,0,10*ROW('Hygiene Data'!D161))="","",OFFSET('Hygiene Data'!$D$11,0,10*ROW('Hygiene Data'!D161)))</f>
        <v/>
      </c>
      <c r="DP167" s="279" t="str">
        <f ca="true">+IF(OFFSET('Hygiene Data'!$D$12,0,10*ROW('Hygiene Data'!D161))="","",OFFSET('Hygiene Data'!$D$12,0,10*ROW('Hygiene Data'!D161)))</f>
        <v/>
      </c>
      <c r="DQ167" s="279" t="str">
        <f ca="true">+IF(OFFSET('Hygiene Data'!$D$13,0,10*ROW('Hygiene Data'!D161))="","",OFFSET('Hygiene Data'!$D$13,0,10*ROW('Hygiene Data'!D161)))</f>
        <v/>
      </c>
      <c r="DR167" s="279" t="str">
        <f ca="true">+IF(OFFSET('Hygiene Data'!$E$11,0,10*ROW('Hygiene Data'!E161))="","",OFFSET('Hygiene Data'!$E$11,0,10*ROW('Hygiene Data'!E161)))</f>
        <v/>
      </c>
      <c r="DS167" s="279" t="str">
        <f ca="true">+IF(OFFSET('Hygiene Data'!$E$12,0,10*ROW('Hygiene Data'!E161))="","",OFFSET('Hygiene Data'!$E$12,0,10*ROW('Hygiene Data'!E161)))</f>
        <v/>
      </c>
      <c r="DT167" s="279" t="str">
        <f ca="true">+IF(OFFSET('Hygiene Data'!$E$13,0,10*ROW('Hygiene Data'!E161))="","",OFFSET('Hygiene Data'!$E$13,0,10*ROW('Hygiene Data'!E161)))</f>
        <v/>
      </c>
      <c r="DU167" s="279" t="str">
        <f ca="true">+IF(OFFSET('Hygiene Data'!$F$11,0,10*ROW('Hygiene Data'!F161))="","",OFFSET('Hygiene Data'!$F$11,0,10*ROW('Hygiene Data'!F161)))</f>
        <v/>
      </c>
      <c r="DV167" s="279" t="str">
        <f ca="true">+IF(OFFSET('Hygiene Data'!$F$12,0,10*ROW('Hygiene Data'!F161))="","",OFFSET('Hygiene Data'!$F$12,0,10*ROW('Hygiene Data'!F161)))</f>
        <v/>
      </c>
      <c r="DW167" s="279" t="str">
        <f ca="true">+IF(OFFSET('Hygiene Data'!$F$13,0,10*ROW('Hygiene Data'!F161))="","",OFFSET('Hygiene Data'!$F$13,0,10*ROW('Hygiene Data'!F161)))</f>
        <v/>
      </c>
      <c r="DX167" s="279" t="str">
        <f ca="true">+IF(OFFSET('Hygiene Data'!$G$11,0,10*ROW('Hygiene Data'!G161))="","",OFFSET('Hygiene Data'!$G$11,0,10*ROW('Hygiene Data'!G161)))</f>
        <v/>
      </c>
      <c r="DY167" s="279" t="str">
        <f ca="true">+IF(OFFSET('Hygiene Data'!$G$12,0,10*ROW('Hygiene Data'!G161))="","",OFFSET('Hygiene Data'!$G$12,0,10*ROW('Hygiene Data'!G161)))</f>
        <v/>
      </c>
      <c r="DZ167" s="279" t="str">
        <f ca="true">+IF(OFFSET('Hygiene Data'!$G$13,0,10*ROW('Hygiene Data'!G161))="","",OFFSET('Hygiene Data'!$G$13,0,10*ROW('Hygiene Data'!G161)))</f>
        <v/>
      </c>
      <c r="EA167" s="279" t="str">
        <f ca="true">+IF(OFFSET('Hygiene Data'!$H$11,0,10*ROW('Hygiene Data'!H161))="","",OFFSET('Hygiene Data'!$H$11,0,10*ROW('Hygiene Data'!H161)))</f>
        <v/>
      </c>
      <c r="EB167" s="279" t="str">
        <f ca="true">+IF(OFFSET('Hygiene Data'!$H$12,0,10*ROW('Hygiene Data'!H161))="","",OFFSET('Hygiene Data'!$H$12,0,10*ROW('Hygiene Data'!H161)))</f>
        <v/>
      </c>
      <c r="EC167" s="279" t="str">
        <f ca="true">+IF(OFFSET('Hygiene Data'!$H$13,0,10*ROW('Hygiene Data'!H161))="","",OFFSET('Hygiene Data'!$H$13,0,10*ROW('Hygiene Data'!H161)))</f>
        <v/>
      </c>
      <c r="ED167" s="279" t="str">
        <f ca="true">+IF(OFFSET('Hygiene Data'!$I$11,0,10*ROW('Hygiene Data'!I161))="","",OFFSET('Hygiene Data'!$I$11,0,10*ROW('Hygiene Data'!I161)))</f>
        <v/>
      </c>
      <c r="EE167" s="279" t="str">
        <f ca="true">+IF(OFFSET('Hygiene Data'!$I$12,0,10*ROW('Hygiene Data'!I161))="","",OFFSET('Hygiene Data'!$I$12,0,10*ROW('Hygiene Data'!I161)))</f>
        <v/>
      </c>
      <c r="EF167" s="27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9"/>
      <c r="BS168" s="279" t="str">
        <f ca="true">+IF(OFFSET('Water Data'!$D$27,0,10*ROW('Water Data'!D162))="","",OFFSET('Water Data'!$D$27,0,10*ROW('Water Data'!D162)))</f>
        <v/>
      </c>
      <c r="BT168" s="279" t="str">
        <f ca="true">+IF(OFFSET('Water Data'!$D$28,0,10*ROW('Water Data'!D162))="","",OFFSET('Water Data'!$D$28,0,10*ROW('Water Data'!D162)))</f>
        <v/>
      </c>
      <c r="BU168" s="279" t="str">
        <f ca="true">+IF(OFFSET('Water Data'!$D$29,0,10*ROW('Water Data'!D162))="","",OFFSET('Water Data'!$D$29,0,10*ROW('Water Data'!D162)))</f>
        <v/>
      </c>
      <c r="BV168" s="279" t="str">
        <f ca="true">+IF(OFFSET('Water Data'!$E$27,0,10*ROW('Water Data'!E162))="","",OFFSET('Water Data'!$E$27,0,10*ROW('Water Data'!E162)))</f>
        <v/>
      </c>
      <c r="BW168" s="279" t="str">
        <f ca="true">+IF(OFFSET('Water Data'!$E$28,0,10*ROW('Water Data'!E162))="","",OFFSET('Water Data'!$E$28,0,10*ROW('Water Data'!E162)))</f>
        <v/>
      </c>
      <c r="BX168" s="279" t="str">
        <f ca="true">+IF(OFFSET('Water Data'!$E$29,0,10*ROW('Water Data'!E162))="","",OFFSET('Water Data'!$E$29,0,10*ROW('Water Data'!E162)))</f>
        <v/>
      </c>
      <c r="BY168" s="279" t="str">
        <f ca="true">+IF(OFFSET('Water Data'!$F$27,0,10*ROW('Water Data'!F162))="","",OFFSET('Water Data'!$F$27,0,10*ROW('Water Data'!F162)))</f>
        <v/>
      </c>
      <c r="BZ168" s="279" t="str">
        <f ca="true">+IF(OFFSET('Water Data'!$F$28,0,10*ROW('Water Data'!F162))="","",OFFSET('Water Data'!$F$28,0,10*ROW('Water Data'!F162)))</f>
        <v/>
      </c>
      <c r="CA168" s="279" t="str">
        <f ca="true">+IF(OFFSET('Water Data'!$F$29,0,10*ROW('Water Data'!F162))="","",OFFSET('Water Data'!$F$29,0,10*ROW('Water Data'!F162)))</f>
        <v/>
      </c>
      <c r="CB168" s="279" t="str">
        <f ca="true">+IF(OFFSET('Water Data'!$G$27,0,10*ROW('Water Data'!G162))="","",OFFSET('Water Data'!$G$27,0,10*ROW('Water Data'!G162)))</f>
        <v/>
      </c>
      <c r="CC168" s="279" t="str">
        <f ca="true">+IF(OFFSET('Water Data'!$G$28,0,10*ROW('Water Data'!G162))="","",OFFSET('Water Data'!$G$28,0,10*ROW('Water Data'!G162)))</f>
        <v/>
      </c>
      <c r="CD168" s="279" t="str">
        <f ca="true">+IF(OFFSET('Water Data'!$G$29,0,10*ROW('Water Data'!G162))="","",OFFSET('Water Data'!$G$29,0,10*ROW('Water Data'!G162)))</f>
        <v/>
      </c>
      <c r="CE168" s="279" t="str">
        <f ca="true">+IF(OFFSET('Water Data'!$H$27,0,10*ROW('Water Data'!H162))="","",OFFSET('Water Data'!$H$27,0,10*ROW('Water Data'!H162)))</f>
        <v/>
      </c>
      <c r="CF168" s="279" t="str">
        <f ca="true">+IF(OFFSET('Water Data'!$H$28,0,10*ROW('Water Data'!H162))="","",OFFSET('Water Data'!$H$28,0,10*ROW('Water Data'!H162)))</f>
        <v/>
      </c>
      <c r="CG168" s="279" t="str">
        <f ca="true">+IF(OFFSET('Water Data'!$H$29,0,10*ROW('Water Data'!H162))="","",OFFSET('Water Data'!$H$29,0,10*ROW('Water Data'!H162)))</f>
        <v/>
      </c>
      <c r="CH168" s="279" t="str">
        <f ca="true">+IF(OFFSET('Water Data'!$I$27,0,10*ROW('Water Data'!I162))="","",OFFSET('Water Data'!$I$27,0,10*ROW('Water Data'!I162)))</f>
        <v/>
      </c>
      <c r="CI168" s="279" t="str">
        <f ca="true">+IF(OFFSET('Water Data'!$I$28,0,10*ROW('Water Data'!I162))="","",OFFSET('Water Data'!$I$28,0,10*ROW('Water Data'!I162)))</f>
        <v/>
      </c>
      <c r="CJ168" s="279" t="str">
        <f ca="true">+IF(OFFSET('Water Data'!$I$29,0,10*ROW('Water Data'!I162))="","",OFFSET('Water Data'!$I$29,0,10*ROW('Water Data'!I162)))</f>
        <v/>
      </c>
      <c r="CK168" s="279" t="str">
        <f ca="true">+IF(OFFSET('Sanitation Data'!$D$28,0,10*ROW('Sanitation Data'!D162))="","",OFFSET('Sanitation Data'!$D$28,0,10*ROW('Sanitation Data'!D162)))</f>
        <v/>
      </c>
      <c r="CL168" s="279" t="str">
        <f ca="true">+IF(OFFSET('Sanitation Data'!$D$29,0,10*ROW('Sanitation Data'!D162))="","",OFFSET('Sanitation Data'!$D$29,0,10*ROW('Sanitation Data'!D162)))</f>
        <v/>
      </c>
      <c r="CM168" s="279" t="str">
        <f ca="true">+IF(OFFSET('Sanitation Data'!$D$30,0,10*ROW('Sanitation Data'!D162))="","",OFFSET('Sanitation Data'!$D$30,0,10*ROW('Sanitation Data'!D162)))</f>
        <v/>
      </c>
      <c r="CN168" s="279" t="str">
        <f ca="true">+IF(OFFSET('Sanitation Data'!$D$31,0,10*ROW('Sanitation Data'!D162))="","",OFFSET('Sanitation Data'!$D$31,0,10*ROW('Sanitation Data'!D162)))</f>
        <v/>
      </c>
      <c r="CO168" s="279" t="str">
        <f ca="true">+IF(OFFSET('Sanitation Data'!$D$32,0,10*ROW('Sanitation Data'!D162))="","",OFFSET('Sanitation Data'!$D$32,0,10*ROW('Sanitation Data'!D162)))</f>
        <v/>
      </c>
      <c r="CP168" s="279" t="str">
        <f ca="true">+IF(OFFSET('Sanitation Data'!$E$28,0,10*ROW('Sanitation Data'!E162))="","",OFFSET('Sanitation Data'!$E$28,0,10*ROW('Sanitation Data'!E162)))</f>
        <v/>
      </c>
      <c r="CQ168" s="279" t="str">
        <f ca="true">+IF(OFFSET('Sanitation Data'!$E$29,0,10*ROW('Sanitation Data'!E162))="","",OFFSET('Sanitation Data'!$E$29,0,10*ROW('Sanitation Data'!E162)))</f>
        <v/>
      </c>
      <c r="CR168" s="279" t="str">
        <f ca="true">+IF(OFFSET('Sanitation Data'!$E$30,0,10*ROW('Sanitation Data'!E162))="","",OFFSET('Sanitation Data'!$E$30,0,10*ROW('Sanitation Data'!E162)))</f>
        <v/>
      </c>
      <c r="CS168" s="279" t="str">
        <f ca="true">+IF(OFFSET('Sanitation Data'!$E$31,0,10*ROW('Sanitation Data'!E162))="","",OFFSET('Sanitation Data'!$E$31,0,10*ROW('Sanitation Data'!E162)))</f>
        <v/>
      </c>
      <c r="CT168" s="279" t="str">
        <f ca="true">+IF(OFFSET('Sanitation Data'!$E$32,0,10*ROW('Sanitation Data'!E162))="","",OFFSET('Sanitation Data'!$E$32,0,10*ROW('Sanitation Data'!E162)))</f>
        <v/>
      </c>
      <c r="CU168" s="279" t="str">
        <f ca="true">+IF(OFFSET('Sanitation Data'!$F$28,0,10*ROW('Sanitation Data'!F162))="","",OFFSET('Sanitation Data'!$F$28,0,10*ROW('Sanitation Data'!F162)))</f>
        <v/>
      </c>
      <c r="CV168" s="279" t="str">
        <f ca="true">+IF(OFFSET('Sanitation Data'!$F$29,0,10*ROW('Sanitation Data'!F162))="","",OFFSET('Sanitation Data'!$F$29,0,10*ROW('Sanitation Data'!F162)))</f>
        <v/>
      </c>
      <c r="CW168" s="279" t="str">
        <f ca="true">+IF(OFFSET('Sanitation Data'!$F$30,0,10*ROW('Sanitation Data'!F162))="","",OFFSET('Sanitation Data'!$F$30,0,10*ROW('Sanitation Data'!F162)))</f>
        <v/>
      </c>
      <c r="CX168" s="279" t="str">
        <f ca="true">+IF(OFFSET('Sanitation Data'!$F$31,0,10*ROW('Sanitation Data'!F162))="","",OFFSET('Sanitation Data'!$F$31,0,10*ROW('Sanitation Data'!F162)))</f>
        <v/>
      </c>
      <c r="CY168" s="279" t="str">
        <f ca="true">+IF(OFFSET('Sanitation Data'!$F$32,0,10*ROW('Sanitation Data'!F162))="","",OFFSET('Sanitation Data'!$F$32,0,10*ROW('Sanitation Data'!F162)))</f>
        <v/>
      </c>
      <c r="CZ168" s="279" t="str">
        <f ca="true">+IF(OFFSET('Sanitation Data'!$G$28,0,10*ROW('Sanitation Data'!G162))="","",OFFSET('Sanitation Data'!$G$28,0,10*ROW('Sanitation Data'!G162)))</f>
        <v/>
      </c>
      <c r="DA168" s="279" t="str">
        <f ca="true">+IF(OFFSET('Sanitation Data'!$G$29,0,10*ROW('Sanitation Data'!G162))="","",OFFSET('Sanitation Data'!$G$29,0,10*ROW('Sanitation Data'!G162)))</f>
        <v/>
      </c>
      <c r="DB168" s="279" t="str">
        <f ca="true">+IF(OFFSET('Sanitation Data'!$G$30,0,10*ROW('Sanitation Data'!G162))="","",OFFSET('Sanitation Data'!$G$30,0,10*ROW('Sanitation Data'!G162)))</f>
        <v/>
      </c>
      <c r="DC168" s="279" t="str">
        <f ca="true">+IF(OFFSET('Sanitation Data'!$G$31,0,10*ROW('Sanitation Data'!G162))="","",OFFSET('Sanitation Data'!$G$31,0,10*ROW('Sanitation Data'!G162)))</f>
        <v/>
      </c>
      <c r="DD168" s="279" t="str">
        <f ca="true">+IF(OFFSET('Sanitation Data'!$G$32,0,10*ROW('Sanitation Data'!G162))="","",OFFSET('Sanitation Data'!$G$32,0,10*ROW('Sanitation Data'!G162)))</f>
        <v/>
      </c>
      <c r="DE168" s="279" t="str">
        <f ca="true">+IF(OFFSET('Sanitation Data'!$H$28,0,10*ROW('Sanitation Data'!H162))="","",OFFSET('Sanitation Data'!$H$28,0,10*ROW('Sanitation Data'!H162)))</f>
        <v/>
      </c>
      <c r="DF168" s="279" t="str">
        <f ca="true">+IF(OFFSET('Sanitation Data'!$H$29,0,10*ROW('Sanitation Data'!H162))="","",OFFSET('Sanitation Data'!$H$29,0,10*ROW('Sanitation Data'!H162)))</f>
        <v/>
      </c>
      <c r="DG168" s="279" t="str">
        <f ca="true">+IF(OFFSET('Sanitation Data'!$H$30,0,10*ROW('Sanitation Data'!H162))="","",OFFSET('Sanitation Data'!$H$30,0,10*ROW('Sanitation Data'!H162)))</f>
        <v/>
      </c>
      <c r="DH168" s="279" t="str">
        <f ca="true">+IF(OFFSET('Sanitation Data'!$H$31,0,10*ROW('Sanitation Data'!H162))="","",OFFSET('Sanitation Data'!$H$31,0,10*ROW('Sanitation Data'!H162)))</f>
        <v/>
      </c>
      <c r="DI168" s="279" t="str">
        <f ca="true">+IF(OFFSET('Sanitation Data'!$H$32,0,10*ROW('Sanitation Data'!H162))="","",OFFSET('Sanitation Data'!$H$32,0,10*ROW('Sanitation Data'!H162)))</f>
        <v/>
      </c>
      <c r="DJ168" s="279" t="str">
        <f ca="true">+IF(OFFSET('Sanitation Data'!$I$28,0,10*ROW('Sanitation Data'!I162))="","",OFFSET('Sanitation Data'!$I$28,0,10*ROW('Sanitation Data'!I162)))</f>
        <v/>
      </c>
      <c r="DK168" s="279" t="str">
        <f ca="true">+IF(OFFSET('Sanitation Data'!$I$29,0,10*ROW('Sanitation Data'!I162))="","",OFFSET('Sanitation Data'!$I$29,0,10*ROW('Sanitation Data'!I162)))</f>
        <v/>
      </c>
      <c r="DL168" s="279" t="str">
        <f ca="true">+IF(OFFSET('Sanitation Data'!$I$30,0,10*ROW('Sanitation Data'!I162))="","",OFFSET('Sanitation Data'!$I$30,0,10*ROW('Sanitation Data'!I162)))</f>
        <v/>
      </c>
      <c r="DM168" s="279" t="str">
        <f ca="true">+IF(OFFSET('Sanitation Data'!$I$31,0,10*ROW('Sanitation Data'!I162))="","",OFFSET('Sanitation Data'!$I$31,0,10*ROW('Sanitation Data'!I162)))</f>
        <v/>
      </c>
      <c r="DN168" s="279" t="str">
        <f ca="true">+IF(OFFSET('Sanitation Data'!$I$32,0,10*ROW('Sanitation Data'!I162))="","",OFFSET('Sanitation Data'!$I$32,0,10*ROW('Sanitation Data'!I162)))</f>
        <v/>
      </c>
      <c r="DO168" s="279" t="str">
        <f ca="true">+IF(OFFSET('Hygiene Data'!$D$11,0,10*ROW('Hygiene Data'!D162))="","",OFFSET('Hygiene Data'!$D$11,0,10*ROW('Hygiene Data'!D162)))</f>
        <v/>
      </c>
      <c r="DP168" s="279" t="str">
        <f ca="true">+IF(OFFSET('Hygiene Data'!$D$12,0,10*ROW('Hygiene Data'!D162))="","",OFFSET('Hygiene Data'!$D$12,0,10*ROW('Hygiene Data'!D162)))</f>
        <v/>
      </c>
      <c r="DQ168" s="279" t="str">
        <f ca="true">+IF(OFFSET('Hygiene Data'!$D$13,0,10*ROW('Hygiene Data'!D162))="","",OFFSET('Hygiene Data'!$D$13,0,10*ROW('Hygiene Data'!D162)))</f>
        <v/>
      </c>
      <c r="DR168" s="279" t="str">
        <f ca="true">+IF(OFFSET('Hygiene Data'!$E$11,0,10*ROW('Hygiene Data'!E162))="","",OFFSET('Hygiene Data'!$E$11,0,10*ROW('Hygiene Data'!E162)))</f>
        <v/>
      </c>
      <c r="DS168" s="279" t="str">
        <f ca="true">+IF(OFFSET('Hygiene Data'!$E$12,0,10*ROW('Hygiene Data'!E162))="","",OFFSET('Hygiene Data'!$E$12,0,10*ROW('Hygiene Data'!E162)))</f>
        <v/>
      </c>
      <c r="DT168" s="279" t="str">
        <f ca="true">+IF(OFFSET('Hygiene Data'!$E$13,0,10*ROW('Hygiene Data'!E162))="","",OFFSET('Hygiene Data'!$E$13,0,10*ROW('Hygiene Data'!E162)))</f>
        <v/>
      </c>
      <c r="DU168" s="279" t="str">
        <f ca="true">+IF(OFFSET('Hygiene Data'!$F$11,0,10*ROW('Hygiene Data'!F162))="","",OFFSET('Hygiene Data'!$F$11,0,10*ROW('Hygiene Data'!F162)))</f>
        <v/>
      </c>
      <c r="DV168" s="279" t="str">
        <f ca="true">+IF(OFFSET('Hygiene Data'!$F$12,0,10*ROW('Hygiene Data'!F162))="","",OFFSET('Hygiene Data'!$F$12,0,10*ROW('Hygiene Data'!F162)))</f>
        <v/>
      </c>
      <c r="DW168" s="279" t="str">
        <f ca="true">+IF(OFFSET('Hygiene Data'!$F$13,0,10*ROW('Hygiene Data'!F162))="","",OFFSET('Hygiene Data'!$F$13,0,10*ROW('Hygiene Data'!F162)))</f>
        <v/>
      </c>
      <c r="DX168" s="279" t="str">
        <f ca="true">+IF(OFFSET('Hygiene Data'!$G$11,0,10*ROW('Hygiene Data'!G162))="","",OFFSET('Hygiene Data'!$G$11,0,10*ROW('Hygiene Data'!G162)))</f>
        <v/>
      </c>
      <c r="DY168" s="279" t="str">
        <f ca="true">+IF(OFFSET('Hygiene Data'!$G$12,0,10*ROW('Hygiene Data'!G162))="","",OFFSET('Hygiene Data'!$G$12,0,10*ROW('Hygiene Data'!G162)))</f>
        <v/>
      </c>
      <c r="DZ168" s="279" t="str">
        <f ca="true">+IF(OFFSET('Hygiene Data'!$G$13,0,10*ROW('Hygiene Data'!G162))="","",OFFSET('Hygiene Data'!$G$13,0,10*ROW('Hygiene Data'!G162)))</f>
        <v/>
      </c>
      <c r="EA168" s="279" t="str">
        <f ca="true">+IF(OFFSET('Hygiene Data'!$H$11,0,10*ROW('Hygiene Data'!H162))="","",OFFSET('Hygiene Data'!$H$11,0,10*ROW('Hygiene Data'!H162)))</f>
        <v/>
      </c>
      <c r="EB168" s="279" t="str">
        <f ca="true">+IF(OFFSET('Hygiene Data'!$H$12,0,10*ROW('Hygiene Data'!H162))="","",OFFSET('Hygiene Data'!$H$12,0,10*ROW('Hygiene Data'!H162)))</f>
        <v/>
      </c>
      <c r="EC168" s="279" t="str">
        <f ca="true">+IF(OFFSET('Hygiene Data'!$H$13,0,10*ROW('Hygiene Data'!H162))="","",OFFSET('Hygiene Data'!$H$13,0,10*ROW('Hygiene Data'!H162)))</f>
        <v/>
      </c>
      <c r="ED168" s="279" t="str">
        <f ca="true">+IF(OFFSET('Hygiene Data'!$I$11,0,10*ROW('Hygiene Data'!I162))="","",OFFSET('Hygiene Data'!$I$11,0,10*ROW('Hygiene Data'!I162)))</f>
        <v/>
      </c>
      <c r="EE168" s="279" t="str">
        <f ca="true">+IF(OFFSET('Hygiene Data'!$I$12,0,10*ROW('Hygiene Data'!I162))="","",OFFSET('Hygiene Data'!$I$12,0,10*ROW('Hygiene Data'!I162)))</f>
        <v/>
      </c>
      <c r="EF168" s="27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9"/>
      <c r="BS169" s="279" t="str">
        <f ca="true">+IF(OFFSET('Water Data'!$D$27,0,10*ROW('Water Data'!D163))="","",OFFSET('Water Data'!$D$27,0,10*ROW('Water Data'!D163)))</f>
        <v/>
      </c>
      <c r="BT169" s="279" t="str">
        <f ca="true">+IF(OFFSET('Water Data'!$D$28,0,10*ROW('Water Data'!D163))="","",OFFSET('Water Data'!$D$28,0,10*ROW('Water Data'!D163)))</f>
        <v/>
      </c>
      <c r="BU169" s="279" t="str">
        <f ca="true">+IF(OFFSET('Water Data'!$D$29,0,10*ROW('Water Data'!D163))="","",OFFSET('Water Data'!$D$29,0,10*ROW('Water Data'!D163)))</f>
        <v/>
      </c>
      <c r="BV169" s="279" t="str">
        <f ca="true">+IF(OFFSET('Water Data'!$E$27,0,10*ROW('Water Data'!E163))="","",OFFSET('Water Data'!$E$27,0,10*ROW('Water Data'!E163)))</f>
        <v/>
      </c>
      <c r="BW169" s="279" t="str">
        <f ca="true">+IF(OFFSET('Water Data'!$E$28,0,10*ROW('Water Data'!E163))="","",OFFSET('Water Data'!$E$28,0,10*ROW('Water Data'!E163)))</f>
        <v/>
      </c>
      <c r="BX169" s="279" t="str">
        <f ca="true">+IF(OFFSET('Water Data'!$E$29,0,10*ROW('Water Data'!E163))="","",OFFSET('Water Data'!$E$29,0,10*ROW('Water Data'!E163)))</f>
        <v/>
      </c>
      <c r="BY169" s="279" t="str">
        <f ca="true">+IF(OFFSET('Water Data'!$F$27,0,10*ROW('Water Data'!F163))="","",OFFSET('Water Data'!$F$27,0,10*ROW('Water Data'!F163)))</f>
        <v/>
      </c>
      <c r="BZ169" s="279" t="str">
        <f ca="true">+IF(OFFSET('Water Data'!$F$28,0,10*ROW('Water Data'!F163))="","",OFFSET('Water Data'!$F$28,0,10*ROW('Water Data'!F163)))</f>
        <v/>
      </c>
      <c r="CA169" s="279" t="str">
        <f ca="true">+IF(OFFSET('Water Data'!$F$29,0,10*ROW('Water Data'!F163))="","",OFFSET('Water Data'!$F$29,0,10*ROW('Water Data'!F163)))</f>
        <v/>
      </c>
      <c r="CB169" s="279" t="str">
        <f ca="true">+IF(OFFSET('Water Data'!$G$27,0,10*ROW('Water Data'!G163))="","",OFFSET('Water Data'!$G$27,0,10*ROW('Water Data'!G163)))</f>
        <v/>
      </c>
      <c r="CC169" s="279" t="str">
        <f ca="true">+IF(OFFSET('Water Data'!$G$28,0,10*ROW('Water Data'!G163))="","",OFFSET('Water Data'!$G$28,0,10*ROW('Water Data'!G163)))</f>
        <v/>
      </c>
      <c r="CD169" s="279" t="str">
        <f ca="true">+IF(OFFSET('Water Data'!$G$29,0,10*ROW('Water Data'!G163))="","",OFFSET('Water Data'!$G$29,0,10*ROW('Water Data'!G163)))</f>
        <v/>
      </c>
      <c r="CE169" s="279" t="str">
        <f ca="true">+IF(OFFSET('Water Data'!$H$27,0,10*ROW('Water Data'!H163))="","",OFFSET('Water Data'!$H$27,0,10*ROW('Water Data'!H163)))</f>
        <v/>
      </c>
      <c r="CF169" s="279" t="str">
        <f ca="true">+IF(OFFSET('Water Data'!$H$28,0,10*ROW('Water Data'!H163))="","",OFFSET('Water Data'!$H$28,0,10*ROW('Water Data'!H163)))</f>
        <v/>
      </c>
      <c r="CG169" s="279" t="str">
        <f ca="true">+IF(OFFSET('Water Data'!$H$29,0,10*ROW('Water Data'!H163))="","",OFFSET('Water Data'!$H$29,0,10*ROW('Water Data'!H163)))</f>
        <v/>
      </c>
      <c r="CH169" s="279" t="str">
        <f ca="true">+IF(OFFSET('Water Data'!$I$27,0,10*ROW('Water Data'!I163))="","",OFFSET('Water Data'!$I$27,0,10*ROW('Water Data'!I163)))</f>
        <v/>
      </c>
      <c r="CI169" s="279" t="str">
        <f ca="true">+IF(OFFSET('Water Data'!$I$28,0,10*ROW('Water Data'!I163))="","",OFFSET('Water Data'!$I$28,0,10*ROW('Water Data'!I163)))</f>
        <v/>
      </c>
      <c r="CJ169" s="279" t="str">
        <f ca="true">+IF(OFFSET('Water Data'!$I$29,0,10*ROW('Water Data'!I163))="","",OFFSET('Water Data'!$I$29,0,10*ROW('Water Data'!I163)))</f>
        <v/>
      </c>
      <c r="CK169" s="279" t="str">
        <f ca="true">+IF(OFFSET('Sanitation Data'!$D$28,0,10*ROW('Sanitation Data'!D163))="","",OFFSET('Sanitation Data'!$D$28,0,10*ROW('Sanitation Data'!D163)))</f>
        <v/>
      </c>
      <c r="CL169" s="279" t="str">
        <f ca="true">+IF(OFFSET('Sanitation Data'!$D$29,0,10*ROW('Sanitation Data'!D163))="","",OFFSET('Sanitation Data'!$D$29,0,10*ROW('Sanitation Data'!D163)))</f>
        <v/>
      </c>
      <c r="CM169" s="279" t="str">
        <f ca="true">+IF(OFFSET('Sanitation Data'!$D$30,0,10*ROW('Sanitation Data'!D163))="","",OFFSET('Sanitation Data'!$D$30,0,10*ROW('Sanitation Data'!D163)))</f>
        <v/>
      </c>
      <c r="CN169" s="279" t="str">
        <f ca="true">+IF(OFFSET('Sanitation Data'!$D$31,0,10*ROW('Sanitation Data'!D163))="","",OFFSET('Sanitation Data'!$D$31,0,10*ROW('Sanitation Data'!D163)))</f>
        <v/>
      </c>
      <c r="CO169" s="279" t="str">
        <f ca="true">+IF(OFFSET('Sanitation Data'!$D$32,0,10*ROW('Sanitation Data'!D163))="","",OFFSET('Sanitation Data'!$D$32,0,10*ROW('Sanitation Data'!D163)))</f>
        <v/>
      </c>
      <c r="CP169" s="279" t="str">
        <f ca="true">+IF(OFFSET('Sanitation Data'!$E$28,0,10*ROW('Sanitation Data'!E163))="","",OFFSET('Sanitation Data'!$E$28,0,10*ROW('Sanitation Data'!E163)))</f>
        <v/>
      </c>
      <c r="CQ169" s="279" t="str">
        <f ca="true">+IF(OFFSET('Sanitation Data'!$E$29,0,10*ROW('Sanitation Data'!E163))="","",OFFSET('Sanitation Data'!$E$29,0,10*ROW('Sanitation Data'!E163)))</f>
        <v/>
      </c>
      <c r="CR169" s="279" t="str">
        <f ca="true">+IF(OFFSET('Sanitation Data'!$E$30,0,10*ROW('Sanitation Data'!E163))="","",OFFSET('Sanitation Data'!$E$30,0,10*ROW('Sanitation Data'!E163)))</f>
        <v/>
      </c>
      <c r="CS169" s="279" t="str">
        <f ca="true">+IF(OFFSET('Sanitation Data'!$E$31,0,10*ROW('Sanitation Data'!E163))="","",OFFSET('Sanitation Data'!$E$31,0,10*ROW('Sanitation Data'!E163)))</f>
        <v/>
      </c>
      <c r="CT169" s="279" t="str">
        <f ca="true">+IF(OFFSET('Sanitation Data'!$E$32,0,10*ROW('Sanitation Data'!E163))="","",OFFSET('Sanitation Data'!$E$32,0,10*ROW('Sanitation Data'!E163)))</f>
        <v/>
      </c>
      <c r="CU169" s="279" t="str">
        <f ca="true">+IF(OFFSET('Sanitation Data'!$F$28,0,10*ROW('Sanitation Data'!F163))="","",OFFSET('Sanitation Data'!$F$28,0,10*ROW('Sanitation Data'!F163)))</f>
        <v/>
      </c>
      <c r="CV169" s="279" t="str">
        <f ca="true">+IF(OFFSET('Sanitation Data'!$F$29,0,10*ROW('Sanitation Data'!F163))="","",OFFSET('Sanitation Data'!$F$29,0,10*ROW('Sanitation Data'!F163)))</f>
        <v/>
      </c>
      <c r="CW169" s="279" t="str">
        <f ca="true">+IF(OFFSET('Sanitation Data'!$F$30,0,10*ROW('Sanitation Data'!F163))="","",OFFSET('Sanitation Data'!$F$30,0,10*ROW('Sanitation Data'!F163)))</f>
        <v/>
      </c>
      <c r="CX169" s="279" t="str">
        <f ca="true">+IF(OFFSET('Sanitation Data'!$F$31,0,10*ROW('Sanitation Data'!F163))="","",OFFSET('Sanitation Data'!$F$31,0,10*ROW('Sanitation Data'!F163)))</f>
        <v/>
      </c>
      <c r="CY169" s="279" t="str">
        <f ca="true">+IF(OFFSET('Sanitation Data'!$F$32,0,10*ROW('Sanitation Data'!F163))="","",OFFSET('Sanitation Data'!$F$32,0,10*ROW('Sanitation Data'!F163)))</f>
        <v/>
      </c>
      <c r="CZ169" s="279" t="str">
        <f ca="true">+IF(OFFSET('Sanitation Data'!$G$28,0,10*ROW('Sanitation Data'!G163))="","",OFFSET('Sanitation Data'!$G$28,0,10*ROW('Sanitation Data'!G163)))</f>
        <v/>
      </c>
      <c r="DA169" s="279" t="str">
        <f ca="true">+IF(OFFSET('Sanitation Data'!$G$29,0,10*ROW('Sanitation Data'!G163))="","",OFFSET('Sanitation Data'!$G$29,0,10*ROW('Sanitation Data'!G163)))</f>
        <v/>
      </c>
      <c r="DB169" s="279" t="str">
        <f ca="true">+IF(OFFSET('Sanitation Data'!$G$30,0,10*ROW('Sanitation Data'!G163))="","",OFFSET('Sanitation Data'!$G$30,0,10*ROW('Sanitation Data'!G163)))</f>
        <v/>
      </c>
      <c r="DC169" s="279" t="str">
        <f ca="true">+IF(OFFSET('Sanitation Data'!$G$31,0,10*ROW('Sanitation Data'!G163))="","",OFFSET('Sanitation Data'!$G$31,0,10*ROW('Sanitation Data'!G163)))</f>
        <v/>
      </c>
      <c r="DD169" s="279" t="str">
        <f ca="true">+IF(OFFSET('Sanitation Data'!$G$32,0,10*ROW('Sanitation Data'!G163))="","",OFFSET('Sanitation Data'!$G$32,0,10*ROW('Sanitation Data'!G163)))</f>
        <v/>
      </c>
      <c r="DE169" s="279" t="str">
        <f ca="true">+IF(OFFSET('Sanitation Data'!$H$28,0,10*ROW('Sanitation Data'!H163))="","",OFFSET('Sanitation Data'!$H$28,0,10*ROW('Sanitation Data'!H163)))</f>
        <v/>
      </c>
      <c r="DF169" s="279" t="str">
        <f ca="true">+IF(OFFSET('Sanitation Data'!$H$29,0,10*ROW('Sanitation Data'!H163))="","",OFFSET('Sanitation Data'!$H$29,0,10*ROW('Sanitation Data'!H163)))</f>
        <v/>
      </c>
      <c r="DG169" s="279" t="str">
        <f ca="true">+IF(OFFSET('Sanitation Data'!$H$30,0,10*ROW('Sanitation Data'!H163))="","",OFFSET('Sanitation Data'!$H$30,0,10*ROW('Sanitation Data'!H163)))</f>
        <v/>
      </c>
      <c r="DH169" s="279" t="str">
        <f ca="true">+IF(OFFSET('Sanitation Data'!$H$31,0,10*ROW('Sanitation Data'!H163))="","",OFFSET('Sanitation Data'!$H$31,0,10*ROW('Sanitation Data'!H163)))</f>
        <v/>
      </c>
      <c r="DI169" s="279" t="str">
        <f ca="true">+IF(OFFSET('Sanitation Data'!$H$32,0,10*ROW('Sanitation Data'!H163))="","",OFFSET('Sanitation Data'!$H$32,0,10*ROW('Sanitation Data'!H163)))</f>
        <v/>
      </c>
      <c r="DJ169" s="279" t="str">
        <f ca="true">+IF(OFFSET('Sanitation Data'!$I$28,0,10*ROW('Sanitation Data'!I163))="","",OFFSET('Sanitation Data'!$I$28,0,10*ROW('Sanitation Data'!I163)))</f>
        <v/>
      </c>
      <c r="DK169" s="279" t="str">
        <f ca="true">+IF(OFFSET('Sanitation Data'!$I$29,0,10*ROW('Sanitation Data'!I163))="","",OFFSET('Sanitation Data'!$I$29,0,10*ROW('Sanitation Data'!I163)))</f>
        <v/>
      </c>
      <c r="DL169" s="279" t="str">
        <f ca="true">+IF(OFFSET('Sanitation Data'!$I$30,0,10*ROW('Sanitation Data'!I163))="","",OFFSET('Sanitation Data'!$I$30,0,10*ROW('Sanitation Data'!I163)))</f>
        <v/>
      </c>
      <c r="DM169" s="279" t="str">
        <f ca="true">+IF(OFFSET('Sanitation Data'!$I$31,0,10*ROW('Sanitation Data'!I163))="","",OFFSET('Sanitation Data'!$I$31,0,10*ROW('Sanitation Data'!I163)))</f>
        <v/>
      </c>
      <c r="DN169" s="279" t="str">
        <f ca="true">+IF(OFFSET('Sanitation Data'!$I$32,0,10*ROW('Sanitation Data'!I163))="","",OFFSET('Sanitation Data'!$I$32,0,10*ROW('Sanitation Data'!I163)))</f>
        <v/>
      </c>
      <c r="DO169" s="279" t="str">
        <f ca="true">+IF(OFFSET('Hygiene Data'!$D$11,0,10*ROW('Hygiene Data'!D163))="","",OFFSET('Hygiene Data'!$D$11,0,10*ROW('Hygiene Data'!D163)))</f>
        <v/>
      </c>
      <c r="DP169" s="279" t="str">
        <f ca="true">+IF(OFFSET('Hygiene Data'!$D$12,0,10*ROW('Hygiene Data'!D163))="","",OFFSET('Hygiene Data'!$D$12,0,10*ROW('Hygiene Data'!D163)))</f>
        <v/>
      </c>
      <c r="DQ169" s="279" t="str">
        <f ca="true">+IF(OFFSET('Hygiene Data'!$D$13,0,10*ROW('Hygiene Data'!D163))="","",OFFSET('Hygiene Data'!$D$13,0,10*ROW('Hygiene Data'!D163)))</f>
        <v/>
      </c>
      <c r="DR169" s="279" t="str">
        <f ca="true">+IF(OFFSET('Hygiene Data'!$E$11,0,10*ROW('Hygiene Data'!E163))="","",OFFSET('Hygiene Data'!$E$11,0,10*ROW('Hygiene Data'!E163)))</f>
        <v/>
      </c>
      <c r="DS169" s="279" t="str">
        <f ca="true">+IF(OFFSET('Hygiene Data'!$E$12,0,10*ROW('Hygiene Data'!E163))="","",OFFSET('Hygiene Data'!$E$12,0,10*ROW('Hygiene Data'!E163)))</f>
        <v/>
      </c>
      <c r="DT169" s="279" t="str">
        <f ca="true">+IF(OFFSET('Hygiene Data'!$E$13,0,10*ROW('Hygiene Data'!E163))="","",OFFSET('Hygiene Data'!$E$13,0,10*ROW('Hygiene Data'!E163)))</f>
        <v/>
      </c>
      <c r="DU169" s="279" t="str">
        <f ca="true">+IF(OFFSET('Hygiene Data'!$F$11,0,10*ROW('Hygiene Data'!F163))="","",OFFSET('Hygiene Data'!$F$11,0,10*ROW('Hygiene Data'!F163)))</f>
        <v/>
      </c>
      <c r="DV169" s="279" t="str">
        <f ca="true">+IF(OFFSET('Hygiene Data'!$F$12,0,10*ROW('Hygiene Data'!F163))="","",OFFSET('Hygiene Data'!$F$12,0,10*ROW('Hygiene Data'!F163)))</f>
        <v/>
      </c>
      <c r="DW169" s="279" t="str">
        <f ca="true">+IF(OFFSET('Hygiene Data'!$F$13,0,10*ROW('Hygiene Data'!F163))="","",OFFSET('Hygiene Data'!$F$13,0,10*ROW('Hygiene Data'!F163)))</f>
        <v/>
      </c>
      <c r="DX169" s="279" t="str">
        <f ca="true">+IF(OFFSET('Hygiene Data'!$G$11,0,10*ROW('Hygiene Data'!G163))="","",OFFSET('Hygiene Data'!$G$11,0,10*ROW('Hygiene Data'!G163)))</f>
        <v/>
      </c>
      <c r="DY169" s="279" t="str">
        <f ca="true">+IF(OFFSET('Hygiene Data'!$G$12,0,10*ROW('Hygiene Data'!G163))="","",OFFSET('Hygiene Data'!$G$12,0,10*ROW('Hygiene Data'!G163)))</f>
        <v/>
      </c>
      <c r="DZ169" s="279" t="str">
        <f ca="true">+IF(OFFSET('Hygiene Data'!$G$13,0,10*ROW('Hygiene Data'!G163))="","",OFFSET('Hygiene Data'!$G$13,0,10*ROW('Hygiene Data'!G163)))</f>
        <v/>
      </c>
      <c r="EA169" s="279" t="str">
        <f ca="true">+IF(OFFSET('Hygiene Data'!$H$11,0,10*ROW('Hygiene Data'!H163))="","",OFFSET('Hygiene Data'!$H$11,0,10*ROW('Hygiene Data'!H163)))</f>
        <v/>
      </c>
      <c r="EB169" s="279" t="str">
        <f ca="true">+IF(OFFSET('Hygiene Data'!$H$12,0,10*ROW('Hygiene Data'!H163))="","",OFFSET('Hygiene Data'!$H$12,0,10*ROW('Hygiene Data'!H163)))</f>
        <v/>
      </c>
      <c r="EC169" s="279" t="str">
        <f ca="true">+IF(OFFSET('Hygiene Data'!$H$13,0,10*ROW('Hygiene Data'!H163))="","",OFFSET('Hygiene Data'!$H$13,0,10*ROW('Hygiene Data'!H163)))</f>
        <v/>
      </c>
      <c r="ED169" s="279" t="str">
        <f ca="true">+IF(OFFSET('Hygiene Data'!$I$11,0,10*ROW('Hygiene Data'!I163))="","",OFFSET('Hygiene Data'!$I$11,0,10*ROW('Hygiene Data'!I163)))</f>
        <v/>
      </c>
      <c r="EE169" s="279" t="str">
        <f ca="true">+IF(OFFSET('Hygiene Data'!$I$12,0,10*ROW('Hygiene Data'!I163))="","",OFFSET('Hygiene Data'!$I$12,0,10*ROW('Hygiene Data'!I163)))</f>
        <v/>
      </c>
      <c r="EF169" s="27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9"/>
      <c r="BS170" s="279" t="str">
        <f ca="true">+IF(OFFSET('Water Data'!$D$27,0,10*ROW('Water Data'!D164))="","",OFFSET('Water Data'!$D$27,0,10*ROW('Water Data'!D164)))</f>
        <v/>
      </c>
      <c r="BT170" s="279" t="str">
        <f ca="true">+IF(OFFSET('Water Data'!$D$28,0,10*ROW('Water Data'!D164))="","",OFFSET('Water Data'!$D$28,0,10*ROW('Water Data'!D164)))</f>
        <v/>
      </c>
      <c r="BU170" s="279" t="str">
        <f ca="true">+IF(OFFSET('Water Data'!$D$29,0,10*ROW('Water Data'!D164))="","",OFFSET('Water Data'!$D$29,0,10*ROW('Water Data'!D164)))</f>
        <v/>
      </c>
      <c r="BV170" s="279" t="str">
        <f ca="true">+IF(OFFSET('Water Data'!$E$27,0,10*ROW('Water Data'!E164))="","",OFFSET('Water Data'!$E$27,0,10*ROW('Water Data'!E164)))</f>
        <v/>
      </c>
      <c r="BW170" s="279" t="str">
        <f ca="true">+IF(OFFSET('Water Data'!$E$28,0,10*ROW('Water Data'!E164))="","",OFFSET('Water Data'!$E$28,0,10*ROW('Water Data'!E164)))</f>
        <v/>
      </c>
      <c r="BX170" s="279" t="str">
        <f ca="true">+IF(OFFSET('Water Data'!$E$29,0,10*ROW('Water Data'!E164))="","",OFFSET('Water Data'!$E$29,0,10*ROW('Water Data'!E164)))</f>
        <v/>
      </c>
      <c r="BY170" s="279" t="str">
        <f ca="true">+IF(OFFSET('Water Data'!$F$27,0,10*ROW('Water Data'!F164))="","",OFFSET('Water Data'!$F$27,0,10*ROW('Water Data'!F164)))</f>
        <v/>
      </c>
      <c r="BZ170" s="279" t="str">
        <f ca="true">+IF(OFFSET('Water Data'!$F$28,0,10*ROW('Water Data'!F164))="","",OFFSET('Water Data'!$F$28,0,10*ROW('Water Data'!F164)))</f>
        <v/>
      </c>
      <c r="CA170" s="279" t="str">
        <f ca="true">+IF(OFFSET('Water Data'!$F$29,0,10*ROW('Water Data'!F164))="","",OFFSET('Water Data'!$F$29,0,10*ROW('Water Data'!F164)))</f>
        <v/>
      </c>
      <c r="CB170" s="279" t="str">
        <f ca="true">+IF(OFFSET('Water Data'!$G$27,0,10*ROW('Water Data'!G164))="","",OFFSET('Water Data'!$G$27,0,10*ROW('Water Data'!G164)))</f>
        <v/>
      </c>
      <c r="CC170" s="279" t="str">
        <f ca="true">+IF(OFFSET('Water Data'!$G$28,0,10*ROW('Water Data'!G164))="","",OFFSET('Water Data'!$G$28,0,10*ROW('Water Data'!G164)))</f>
        <v/>
      </c>
      <c r="CD170" s="279" t="str">
        <f ca="true">+IF(OFFSET('Water Data'!$G$29,0,10*ROW('Water Data'!G164))="","",OFFSET('Water Data'!$G$29,0,10*ROW('Water Data'!G164)))</f>
        <v/>
      </c>
      <c r="CE170" s="279" t="str">
        <f ca="true">+IF(OFFSET('Water Data'!$H$27,0,10*ROW('Water Data'!H164))="","",OFFSET('Water Data'!$H$27,0,10*ROW('Water Data'!H164)))</f>
        <v/>
      </c>
      <c r="CF170" s="279" t="str">
        <f ca="true">+IF(OFFSET('Water Data'!$H$28,0,10*ROW('Water Data'!H164))="","",OFFSET('Water Data'!$H$28,0,10*ROW('Water Data'!H164)))</f>
        <v/>
      </c>
      <c r="CG170" s="279" t="str">
        <f ca="true">+IF(OFFSET('Water Data'!$H$29,0,10*ROW('Water Data'!H164))="","",OFFSET('Water Data'!$H$29,0,10*ROW('Water Data'!H164)))</f>
        <v/>
      </c>
      <c r="CH170" s="279" t="str">
        <f ca="true">+IF(OFFSET('Water Data'!$I$27,0,10*ROW('Water Data'!I164))="","",OFFSET('Water Data'!$I$27,0,10*ROW('Water Data'!I164)))</f>
        <v/>
      </c>
      <c r="CI170" s="279" t="str">
        <f ca="true">+IF(OFFSET('Water Data'!$I$28,0,10*ROW('Water Data'!I164))="","",OFFSET('Water Data'!$I$28,0,10*ROW('Water Data'!I164)))</f>
        <v/>
      </c>
      <c r="CJ170" s="279" t="str">
        <f ca="true">+IF(OFFSET('Water Data'!$I$29,0,10*ROW('Water Data'!I164))="","",OFFSET('Water Data'!$I$29,0,10*ROW('Water Data'!I164)))</f>
        <v/>
      </c>
      <c r="CK170" s="279" t="str">
        <f ca="true">+IF(OFFSET('Sanitation Data'!$D$28,0,10*ROW('Sanitation Data'!D164))="","",OFFSET('Sanitation Data'!$D$28,0,10*ROW('Sanitation Data'!D164)))</f>
        <v/>
      </c>
      <c r="CL170" s="279" t="str">
        <f ca="true">+IF(OFFSET('Sanitation Data'!$D$29,0,10*ROW('Sanitation Data'!D164))="","",OFFSET('Sanitation Data'!$D$29,0,10*ROW('Sanitation Data'!D164)))</f>
        <v/>
      </c>
      <c r="CM170" s="279" t="str">
        <f ca="true">+IF(OFFSET('Sanitation Data'!$D$30,0,10*ROW('Sanitation Data'!D164))="","",OFFSET('Sanitation Data'!$D$30,0,10*ROW('Sanitation Data'!D164)))</f>
        <v/>
      </c>
      <c r="CN170" s="279" t="str">
        <f ca="true">+IF(OFFSET('Sanitation Data'!$D$31,0,10*ROW('Sanitation Data'!D164))="","",OFFSET('Sanitation Data'!$D$31,0,10*ROW('Sanitation Data'!D164)))</f>
        <v/>
      </c>
      <c r="CO170" s="279" t="str">
        <f ca="true">+IF(OFFSET('Sanitation Data'!$D$32,0,10*ROW('Sanitation Data'!D164))="","",OFFSET('Sanitation Data'!$D$32,0,10*ROW('Sanitation Data'!D164)))</f>
        <v/>
      </c>
      <c r="CP170" s="279" t="str">
        <f ca="true">+IF(OFFSET('Sanitation Data'!$E$28,0,10*ROW('Sanitation Data'!E164))="","",OFFSET('Sanitation Data'!$E$28,0,10*ROW('Sanitation Data'!E164)))</f>
        <v/>
      </c>
      <c r="CQ170" s="279" t="str">
        <f ca="true">+IF(OFFSET('Sanitation Data'!$E$29,0,10*ROW('Sanitation Data'!E164))="","",OFFSET('Sanitation Data'!$E$29,0,10*ROW('Sanitation Data'!E164)))</f>
        <v/>
      </c>
      <c r="CR170" s="279" t="str">
        <f ca="true">+IF(OFFSET('Sanitation Data'!$E$30,0,10*ROW('Sanitation Data'!E164))="","",OFFSET('Sanitation Data'!$E$30,0,10*ROW('Sanitation Data'!E164)))</f>
        <v/>
      </c>
      <c r="CS170" s="279" t="str">
        <f ca="true">+IF(OFFSET('Sanitation Data'!$E$31,0,10*ROW('Sanitation Data'!E164))="","",OFFSET('Sanitation Data'!$E$31,0,10*ROW('Sanitation Data'!E164)))</f>
        <v/>
      </c>
      <c r="CT170" s="279" t="str">
        <f ca="true">+IF(OFFSET('Sanitation Data'!$E$32,0,10*ROW('Sanitation Data'!E164))="","",OFFSET('Sanitation Data'!$E$32,0,10*ROW('Sanitation Data'!E164)))</f>
        <v/>
      </c>
      <c r="CU170" s="279" t="str">
        <f ca="true">+IF(OFFSET('Sanitation Data'!$F$28,0,10*ROW('Sanitation Data'!F164))="","",OFFSET('Sanitation Data'!$F$28,0,10*ROW('Sanitation Data'!F164)))</f>
        <v/>
      </c>
      <c r="CV170" s="279" t="str">
        <f ca="true">+IF(OFFSET('Sanitation Data'!$F$29,0,10*ROW('Sanitation Data'!F164))="","",OFFSET('Sanitation Data'!$F$29,0,10*ROW('Sanitation Data'!F164)))</f>
        <v/>
      </c>
      <c r="CW170" s="279" t="str">
        <f ca="true">+IF(OFFSET('Sanitation Data'!$F$30,0,10*ROW('Sanitation Data'!F164))="","",OFFSET('Sanitation Data'!$F$30,0,10*ROW('Sanitation Data'!F164)))</f>
        <v/>
      </c>
      <c r="CX170" s="279" t="str">
        <f ca="true">+IF(OFFSET('Sanitation Data'!$F$31,0,10*ROW('Sanitation Data'!F164))="","",OFFSET('Sanitation Data'!$F$31,0,10*ROW('Sanitation Data'!F164)))</f>
        <v/>
      </c>
      <c r="CY170" s="279" t="str">
        <f ca="true">+IF(OFFSET('Sanitation Data'!$F$32,0,10*ROW('Sanitation Data'!F164))="","",OFFSET('Sanitation Data'!$F$32,0,10*ROW('Sanitation Data'!F164)))</f>
        <v/>
      </c>
      <c r="CZ170" s="279" t="str">
        <f ca="true">+IF(OFFSET('Sanitation Data'!$G$28,0,10*ROW('Sanitation Data'!G164))="","",OFFSET('Sanitation Data'!$G$28,0,10*ROW('Sanitation Data'!G164)))</f>
        <v/>
      </c>
      <c r="DA170" s="279" t="str">
        <f ca="true">+IF(OFFSET('Sanitation Data'!$G$29,0,10*ROW('Sanitation Data'!G164))="","",OFFSET('Sanitation Data'!$G$29,0,10*ROW('Sanitation Data'!G164)))</f>
        <v/>
      </c>
      <c r="DB170" s="279" t="str">
        <f ca="true">+IF(OFFSET('Sanitation Data'!$G$30,0,10*ROW('Sanitation Data'!G164))="","",OFFSET('Sanitation Data'!$G$30,0,10*ROW('Sanitation Data'!G164)))</f>
        <v/>
      </c>
      <c r="DC170" s="279" t="str">
        <f ca="true">+IF(OFFSET('Sanitation Data'!$G$31,0,10*ROW('Sanitation Data'!G164))="","",OFFSET('Sanitation Data'!$G$31,0,10*ROW('Sanitation Data'!G164)))</f>
        <v/>
      </c>
      <c r="DD170" s="279" t="str">
        <f ca="true">+IF(OFFSET('Sanitation Data'!$G$32,0,10*ROW('Sanitation Data'!G164))="","",OFFSET('Sanitation Data'!$G$32,0,10*ROW('Sanitation Data'!G164)))</f>
        <v/>
      </c>
      <c r="DE170" s="279" t="str">
        <f ca="true">+IF(OFFSET('Sanitation Data'!$H$28,0,10*ROW('Sanitation Data'!H164))="","",OFFSET('Sanitation Data'!$H$28,0,10*ROW('Sanitation Data'!H164)))</f>
        <v/>
      </c>
      <c r="DF170" s="279" t="str">
        <f ca="true">+IF(OFFSET('Sanitation Data'!$H$29,0,10*ROW('Sanitation Data'!H164))="","",OFFSET('Sanitation Data'!$H$29,0,10*ROW('Sanitation Data'!H164)))</f>
        <v/>
      </c>
      <c r="DG170" s="279" t="str">
        <f ca="true">+IF(OFFSET('Sanitation Data'!$H$30,0,10*ROW('Sanitation Data'!H164))="","",OFFSET('Sanitation Data'!$H$30,0,10*ROW('Sanitation Data'!H164)))</f>
        <v/>
      </c>
      <c r="DH170" s="279" t="str">
        <f ca="true">+IF(OFFSET('Sanitation Data'!$H$31,0,10*ROW('Sanitation Data'!H164))="","",OFFSET('Sanitation Data'!$H$31,0,10*ROW('Sanitation Data'!H164)))</f>
        <v/>
      </c>
      <c r="DI170" s="279" t="str">
        <f ca="true">+IF(OFFSET('Sanitation Data'!$H$32,0,10*ROW('Sanitation Data'!H164))="","",OFFSET('Sanitation Data'!$H$32,0,10*ROW('Sanitation Data'!H164)))</f>
        <v/>
      </c>
      <c r="DJ170" s="279" t="str">
        <f ca="true">+IF(OFFSET('Sanitation Data'!$I$28,0,10*ROW('Sanitation Data'!I164))="","",OFFSET('Sanitation Data'!$I$28,0,10*ROW('Sanitation Data'!I164)))</f>
        <v/>
      </c>
      <c r="DK170" s="279" t="str">
        <f ca="true">+IF(OFFSET('Sanitation Data'!$I$29,0,10*ROW('Sanitation Data'!I164))="","",OFFSET('Sanitation Data'!$I$29,0,10*ROW('Sanitation Data'!I164)))</f>
        <v/>
      </c>
      <c r="DL170" s="279" t="str">
        <f ca="true">+IF(OFFSET('Sanitation Data'!$I$30,0,10*ROW('Sanitation Data'!I164))="","",OFFSET('Sanitation Data'!$I$30,0,10*ROW('Sanitation Data'!I164)))</f>
        <v/>
      </c>
      <c r="DM170" s="279" t="str">
        <f ca="true">+IF(OFFSET('Sanitation Data'!$I$31,0,10*ROW('Sanitation Data'!I164))="","",OFFSET('Sanitation Data'!$I$31,0,10*ROW('Sanitation Data'!I164)))</f>
        <v/>
      </c>
      <c r="DN170" s="279" t="str">
        <f ca="true">+IF(OFFSET('Sanitation Data'!$I$32,0,10*ROW('Sanitation Data'!I164))="","",OFFSET('Sanitation Data'!$I$32,0,10*ROW('Sanitation Data'!I164)))</f>
        <v/>
      </c>
      <c r="DO170" s="279" t="str">
        <f ca="true">+IF(OFFSET('Hygiene Data'!$D$11,0,10*ROW('Hygiene Data'!D164))="","",OFFSET('Hygiene Data'!$D$11,0,10*ROW('Hygiene Data'!D164)))</f>
        <v/>
      </c>
      <c r="DP170" s="279" t="str">
        <f ca="true">+IF(OFFSET('Hygiene Data'!$D$12,0,10*ROW('Hygiene Data'!D164))="","",OFFSET('Hygiene Data'!$D$12,0,10*ROW('Hygiene Data'!D164)))</f>
        <v/>
      </c>
      <c r="DQ170" s="279" t="str">
        <f ca="true">+IF(OFFSET('Hygiene Data'!$D$13,0,10*ROW('Hygiene Data'!D164))="","",OFFSET('Hygiene Data'!$D$13,0,10*ROW('Hygiene Data'!D164)))</f>
        <v/>
      </c>
      <c r="DR170" s="279" t="str">
        <f ca="true">+IF(OFFSET('Hygiene Data'!$E$11,0,10*ROW('Hygiene Data'!E164))="","",OFFSET('Hygiene Data'!$E$11,0,10*ROW('Hygiene Data'!E164)))</f>
        <v/>
      </c>
      <c r="DS170" s="279" t="str">
        <f ca="true">+IF(OFFSET('Hygiene Data'!$E$12,0,10*ROW('Hygiene Data'!E164))="","",OFFSET('Hygiene Data'!$E$12,0,10*ROW('Hygiene Data'!E164)))</f>
        <v/>
      </c>
      <c r="DT170" s="279" t="str">
        <f ca="true">+IF(OFFSET('Hygiene Data'!$E$13,0,10*ROW('Hygiene Data'!E164))="","",OFFSET('Hygiene Data'!$E$13,0,10*ROW('Hygiene Data'!E164)))</f>
        <v/>
      </c>
      <c r="DU170" s="279" t="str">
        <f ca="true">+IF(OFFSET('Hygiene Data'!$F$11,0,10*ROW('Hygiene Data'!F164))="","",OFFSET('Hygiene Data'!$F$11,0,10*ROW('Hygiene Data'!F164)))</f>
        <v/>
      </c>
      <c r="DV170" s="279" t="str">
        <f ca="true">+IF(OFFSET('Hygiene Data'!$F$12,0,10*ROW('Hygiene Data'!F164))="","",OFFSET('Hygiene Data'!$F$12,0,10*ROW('Hygiene Data'!F164)))</f>
        <v/>
      </c>
      <c r="DW170" s="279" t="str">
        <f ca="true">+IF(OFFSET('Hygiene Data'!$F$13,0,10*ROW('Hygiene Data'!F164))="","",OFFSET('Hygiene Data'!$F$13,0,10*ROW('Hygiene Data'!F164)))</f>
        <v/>
      </c>
      <c r="DX170" s="279" t="str">
        <f ca="true">+IF(OFFSET('Hygiene Data'!$G$11,0,10*ROW('Hygiene Data'!G164))="","",OFFSET('Hygiene Data'!$G$11,0,10*ROW('Hygiene Data'!G164)))</f>
        <v/>
      </c>
      <c r="DY170" s="279" t="str">
        <f ca="true">+IF(OFFSET('Hygiene Data'!$G$12,0,10*ROW('Hygiene Data'!G164))="","",OFFSET('Hygiene Data'!$G$12,0,10*ROW('Hygiene Data'!G164)))</f>
        <v/>
      </c>
      <c r="DZ170" s="279" t="str">
        <f ca="true">+IF(OFFSET('Hygiene Data'!$G$13,0,10*ROW('Hygiene Data'!G164))="","",OFFSET('Hygiene Data'!$G$13,0,10*ROW('Hygiene Data'!G164)))</f>
        <v/>
      </c>
      <c r="EA170" s="279" t="str">
        <f ca="true">+IF(OFFSET('Hygiene Data'!$H$11,0,10*ROW('Hygiene Data'!H164))="","",OFFSET('Hygiene Data'!$H$11,0,10*ROW('Hygiene Data'!H164)))</f>
        <v/>
      </c>
      <c r="EB170" s="279" t="str">
        <f ca="true">+IF(OFFSET('Hygiene Data'!$H$12,0,10*ROW('Hygiene Data'!H164))="","",OFFSET('Hygiene Data'!$H$12,0,10*ROW('Hygiene Data'!H164)))</f>
        <v/>
      </c>
      <c r="EC170" s="279" t="str">
        <f ca="true">+IF(OFFSET('Hygiene Data'!$H$13,0,10*ROW('Hygiene Data'!H164))="","",OFFSET('Hygiene Data'!$H$13,0,10*ROW('Hygiene Data'!H164)))</f>
        <v/>
      </c>
      <c r="ED170" s="279" t="str">
        <f ca="true">+IF(OFFSET('Hygiene Data'!$I$11,0,10*ROW('Hygiene Data'!I164))="","",OFFSET('Hygiene Data'!$I$11,0,10*ROW('Hygiene Data'!I164)))</f>
        <v/>
      </c>
      <c r="EE170" s="279" t="str">
        <f ca="true">+IF(OFFSET('Hygiene Data'!$I$12,0,10*ROW('Hygiene Data'!I164))="","",OFFSET('Hygiene Data'!$I$12,0,10*ROW('Hygiene Data'!I164)))</f>
        <v/>
      </c>
      <c r="EF170" s="27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9"/>
      <c r="BS171" s="279" t="str">
        <f ca="true">+IF(OFFSET('Water Data'!$D$27,0,10*ROW('Water Data'!D165))="","",OFFSET('Water Data'!$D$27,0,10*ROW('Water Data'!D165)))</f>
        <v/>
      </c>
      <c r="BT171" s="279" t="str">
        <f ca="true">+IF(OFFSET('Water Data'!$D$28,0,10*ROW('Water Data'!D165))="","",OFFSET('Water Data'!$D$28,0,10*ROW('Water Data'!D165)))</f>
        <v/>
      </c>
      <c r="BU171" s="279" t="str">
        <f ca="true">+IF(OFFSET('Water Data'!$D$29,0,10*ROW('Water Data'!D165))="","",OFFSET('Water Data'!$D$29,0,10*ROW('Water Data'!D165)))</f>
        <v/>
      </c>
      <c r="BV171" s="279" t="str">
        <f ca="true">+IF(OFFSET('Water Data'!$E$27,0,10*ROW('Water Data'!E165))="","",OFFSET('Water Data'!$E$27,0,10*ROW('Water Data'!E165)))</f>
        <v/>
      </c>
      <c r="BW171" s="279" t="str">
        <f ca="true">+IF(OFFSET('Water Data'!$E$28,0,10*ROW('Water Data'!E165))="","",OFFSET('Water Data'!$E$28,0,10*ROW('Water Data'!E165)))</f>
        <v/>
      </c>
      <c r="BX171" s="279" t="str">
        <f ca="true">+IF(OFFSET('Water Data'!$E$29,0,10*ROW('Water Data'!E165))="","",OFFSET('Water Data'!$E$29,0,10*ROW('Water Data'!E165)))</f>
        <v/>
      </c>
      <c r="BY171" s="279" t="str">
        <f ca="true">+IF(OFFSET('Water Data'!$F$27,0,10*ROW('Water Data'!F165))="","",OFFSET('Water Data'!$F$27,0,10*ROW('Water Data'!F165)))</f>
        <v/>
      </c>
      <c r="BZ171" s="279" t="str">
        <f ca="true">+IF(OFFSET('Water Data'!$F$28,0,10*ROW('Water Data'!F165))="","",OFFSET('Water Data'!$F$28,0,10*ROW('Water Data'!F165)))</f>
        <v/>
      </c>
      <c r="CA171" s="279" t="str">
        <f ca="true">+IF(OFFSET('Water Data'!$F$29,0,10*ROW('Water Data'!F165))="","",OFFSET('Water Data'!$F$29,0,10*ROW('Water Data'!F165)))</f>
        <v/>
      </c>
      <c r="CB171" s="279" t="str">
        <f ca="true">+IF(OFFSET('Water Data'!$G$27,0,10*ROW('Water Data'!G165))="","",OFFSET('Water Data'!$G$27,0,10*ROW('Water Data'!G165)))</f>
        <v/>
      </c>
      <c r="CC171" s="279" t="str">
        <f ca="true">+IF(OFFSET('Water Data'!$G$28,0,10*ROW('Water Data'!G165))="","",OFFSET('Water Data'!$G$28,0,10*ROW('Water Data'!G165)))</f>
        <v/>
      </c>
      <c r="CD171" s="279" t="str">
        <f ca="true">+IF(OFFSET('Water Data'!$G$29,0,10*ROW('Water Data'!G165))="","",OFFSET('Water Data'!$G$29,0,10*ROW('Water Data'!G165)))</f>
        <v/>
      </c>
      <c r="CE171" s="279" t="str">
        <f ca="true">+IF(OFFSET('Water Data'!$H$27,0,10*ROW('Water Data'!H165))="","",OFFSET('Water Data'!$H$27,0,10*ROW('Water Data'!H165)))</f>
        <v/>
      </c>
      <c r="CF171" s="279" t="str">
        <f ca="true">+IF(OFFSET('Water Data'!$H$28,0,10*ROW('Water Data'!H165))="","",OFFSET('Water Data'!$H$28,0,10*ROW('Water Data'!H165)))</f>
        <v/>
      </c>
      <c r="CG171" s="279" t="str">
        <f ca="true">+IF(OFFSET('Water Data'!$H$29,0,10*ROW('Water Data'!H165))="","",OFFSET('Water Data'!$H$29,0,10*ROW('Water Data'!H165)))</f>
        <v/>
      </c>
      <c r="CH171" s="279" t="str">
        <f ca="true">+IF(OFFSET('Water Data'!$I$27,0,10*ROW('Water Data'!I165))="","",OFFSET('Water Data'!$I$27,0,10*ROW('Water Data'!I165)))</f>
        <v/>
      </c>
      <c r="CI171" s="279" t="str">
        <f ca="true">+IF(OFFSET('Water Data'!$I$28,0,10*ROW('Water Data'!I165))="","",OFFSET('Water Data'!$I$28,0,10*ROW('Water Data'!I165)))</f>
        <v/>
      </c>
      <c r="CJ171" s="279" t="str">
        <f ca="true">+IF(OFFSET('Water Data'!$I$29,0,10*ROW('Water Data'!I165))="","",OFFSET('Water Data'!$I$29,0,10*ROW('Water Data'!I165)))</f>
        <v/>
      </c>
      <c r="CK171" s="279" t="str">
        <f ca="true">+IF(OFFSET('Sanitation Data'!$D$28,0,10*ROW('Sanitation Data'!D165))="","",OFFSET('Sanitation Data'!$D$28,0,10*ROW('Sanitation Data'!D165)))</f>
        <v/>
      </c>
      <c r="CL171" s="279" t="str">
        <f ca="true">+IF(OFFSET('Sanitation Data'!$D$29,0,10*ROW('Sanitation Data'!D165))="","",OFFSET('Sanitation Data'!$D$29,0,10*ROW('Sanitation Data'!D165)))</f>
        <v/>
      </c>
      <c r="CM171" s="279" t="str">
        <f ca="true">+IF(OFFSET('Sanitation Data'!$D$30,0,10*ROW('Sanitation Data'!D165))="","",OFFSET('Sanitation Data'!$D$30,0,10*ROW('Sanitation Data'!D165)))</f>
        <v/>
      </c>
      <c r="CN171" s="279" t="str">
        <f ca="true">+IF(OFFSET('Sanitation Data'!$D$31,0,10*ROW('Sanitation Data'!D165))="","",OFFSET('Sanitation Data'!$D$31,0,10*ROW('Sanitation Data'!D165)))</f>
        <v/>
      </c>
      <c r="CO171" s="279" t="str">
        <f ca="true">+IF(OFFSET('Sanitation Data'!$D$32,0,10*ROW('Sanitation Data'!D165))="","",OFFSET('Sanitation Data'!$D$32,0,10*ROW('Sanitation Data'!D165)))</f>
        <v/>
      </c>
      <c r="CP171" s="279" t="str">
        <f ca="true">+IF(OFFSET('Sanitation Data'!$E$28,0,10*ROW('Sanitation Data'!E165))="","",OFFSET('Sanitation Data'!$E$28,0,10*ROW('Sanitation Data'!E165)))</f>
        <v/>
      </c>
      <c r="CQ171" s="279" t="str">
        <f ca="true">+IF(OFFSET('Sanitation Data'!$E$29,0,10*ROW('Sanitation Data'!E165))="","",OFFSET('Sanitation Data'!$E$29,0,10*ROW('Sanitation Data'!E165)))</f>
        <v/>
      </c>
      <c r="CR171" s="279" t="str">
        <f ca="true">+IF(OFFSET('Sanitation Data'!$E$30,0,10*ROW('Sanitation Data'!E165))="","",OFFSET('Sanitation Data'!$E$30,0,10*ROW('Sanitation Data'!E165)))</f>
        <v/>
      </c>
      <c r="CS171" s="279" t="str">
        <f ca="true">+IF(OFFSET('Sanitation Data'!$E$31,0,10*ROW('Sanitation Data'!E165))="","",OFFSET('Sanitation Data'!$E$31,0,10*ROW('Sanitation Data'!E165)))</f>
        <v/>
      </c>
      <c r="CT171" s="279" t="str">
        <f ca="true">+IF(OFFSET('Sanitation Data'!$E$32,0,10*ROW('Sanitation Data'!E165))="","",OFFSET('Sanitation Data'!$E$32,0,10*ROW('Sanitation Data'!E165)))</f>
        <v/>
      </c>
      <c r="CU171" s="279" t="str">
        <f ca="true">+IF(OFFSET('Sanitation Data'!$F$28,0,10*ROW('Sanitation Data'!F165))="","",OFFSET('Sanitation Data'!$F$28,0,10*ROW('Sanitation Data'!F165)))</f>
        <v/>
      </c>
      <c r="CV171" s="279" t="str">
        <f ca="true">+IF(OFFSET('Sanitation Data'!$F$29,0,10*ROW('Sanitation Data'!F165))="","",OFFSET('Sanitation Data'!$F$29,0,10*ROW('Sanitation Data'!F165)))</f>
        <v/>
      </c>
      <c r="CW171" s="279" t="str">
        <f ca="true">+IF(OFFSET('Sanitation Data'!$F$30,0,10*ROW('Sanitation Data'!F165))="","",OFFSET('Sanitation Data'!$F$30,0,10*ROW('Sanitation Data'!F165)))</f>
        <v/>
      </c>
      <c r="CX171" s="279" t="str">
        <f ca="true">+IF(OFFSET('Sanitation Data'!$F$31,0,10*ROW('Sanitation Data'!F165))="","",OFFSET('Sanitation Data'!$F$31,0,10*ROW('Sanitation Data'!F165)))</f>
        <v/>
      </c>
      <c r="CY171" s="279" t="str">
        <f ca="true">+IF(OFFSET('Sanitation Data'!$F$32,0,10*ROW('Sanitation Data'!F165))="","",OFFSET('Sanitation Data'!$F$32,0,10*ROW('Sanitation Data'!F165)))</f>
        <v/>
      </c>
      <c r="CZ171" s="279" t="str">
        <f ca="true">+IF(OFFSET('Sanitation Data'!$G$28,0,10*ROW('Sanitation Data'!G165))="","",OFFSET('Sanitation Data'!$G$28,0,10*ROW('Sanitation Data'!G165)))</f>
        <v/>
      </c>
      <c r="DA171" s="279" t="str">
        <f ca="true">+IF(OFFSET('Sanitation Data'!$G$29,0,10*ROW('Sanitation Data'!G165))="","",OFFSET('Sanitation Data'!$G$29,0,10*ROW('Sanitation Data'!G165)))</f>
        <v/>
      </c>
      <c r="DB171" s="279" t="str">
        <f ca="true">+IF(OFFSET('Sanitation Data'!$G$30,0,10*ROW('Sanitation Data'!G165))="","",OFFSET('Sanitation Data'!$G$30,0,10*ROW('Sanitation Data'!G165)))</f>
        <v/>
      </c>
      <c r="DC171" s="279" t="str">
        <f ca="true">+IF(OFFSET('Sanitation Data'!$G$31,0,10*ROW('Sanitation Data'!G165))="","",OFFSET('Sanitation Data'!$G$31,0,10*ROW('Sanitation Data'!G165)))</f>
        <v/>
      </c>
      <c r="DD171" s="279" t="str">
        <f ca="true">+IF(OFFSET('Sanitation Data'!$G$32,0,10*ROW('Sanitation Data'!G165))="","",OFFSET('Sanitation Data'!$G$32,0,10*ROW('Sanitation Data'!G165)))</f>
        <v/>
      </c>
      <c r="DE171" s="279" t="str">
        <f ca="true">+IF(OFFSET('Sanitation Data'!$H$28,0,10*ROW('Sanitation Data'!H165))="","",OFFSET('Sanitation Data'!$H$28,0,10*ROW('Sanitation Data'!H165)))</f>
        <v/>
      </c>
      <c r="DF171" s="279" t="str">
        <f ca="true">+IF(OFFSET('Sanitation Data'!$H$29,0,10*ROW('Sanitation Data'!H165))="","",OFFSET('Sanitation Data'!$H$29,0,10*ROW('Sanitation Data'!H165)))</f>
        <v/>
      </c>
      <c r="DG171" s="279" t="str">
        <f ca="true">+IF(OFFSET('Sanitation Data'!$H$30,0,10*ROW('Sanitation Data'!H165))="","",OFFSET('Sanitation Data'!$H$30,0,10*ROW('Sanitation Data'!H165)))</f>
        <v/>
      </c>
      <c r="DH171" s="279" t="str">
        <f ca="true">+IF(OFFSET('Sanitation Data'!$H$31,0,10*ROW('Sanitation Data'!H165))="","",OFFSET('Sanitation Data'!$H$31,0,10*ROW('Sanitation Data'!H165)))</f>
        <v/>
      </c>
      <c r="DI171" s="279" t="str">
        <f ca="true">+IF(OFFSET('Sanitation Data'!$H$32,0,10*ROW('Sanitation Data'!H165))="","",OFFSET('Sanitation Data'!$H$32,0,10*ROW('Sanitation Data'!H165)))</f>
        <v/>
      </c>
      <c r="DJ171" s="279" t="str">
        <f ca="true">+IF(OFFSET('Sanitation Data'!$I$28,0,10*ROW('Sanitation Data'!I165))="","",OFFSET('Sanitation Data'!$I$28,0,10*ROW('Sanitation Data'!I165)))</f>
        <v/>
      </c>
      <c r="DK171" s="279" t="str">
        <f ca="true">+IF(OFFSET('Sanitation Data'!$I$29,0,10*ROW('Sanitation Data'!I165))="","",OFFSET('Sanitation Data'!$I$29,0,10*ROW('Sanitation Data'!I165)))</f>
        <v/>
      </c>
      <c r="DL171" s="279" t="str">
        <f ca="true">+IF(OFFSET('Sanitation Data'!$I$30,0,10*ROW('Sanitation Data'!I165))="","",OFFSET('Sanitation Data'!$I$30,0,10*ROW('Sanitation Data'!I165)))</f>
        <v/>
      </c>
      <c r="DM171" s="279" t="str">
        <f ca="true">+IF(OFFSET('Sanitation Data'!$I$31,0,10*ROW('Sanitation Data'!I165))="","",OFFSET('Sanitation Data'!$I$31,0,10*ROW('Sanitation Data'!I165)))</f>
        <v/>
      </c>
      <c r="DN171" s="279" t="str">
        <f ca="true">+IF(OFFSET('Sanitation Data'!$I$32,0,10*ROW('Sanitation Data'!I165))="","",OFFSET('Sanitation Data'!$I$32,0,10*ROW('Sanitation Data'!I165)))</f>
        <v/>
      </c>
      <c r="DO171" s="279" t="str">
        <f ca="true">+IF(OFFSET('Hygiene Data'!$D$11,0,10*ROW('Hygiene Data'!D165))="","",OFFSET('Hygiene Data'!$D$11,0,10*ROW('Hygiene Data'!D165)))</f>
        <v/>
      </c>
      <c r="DP171" s="279" t="str">
        <f ca="true">+IF(OFFSET('Hygiene Data'!$D$12,0,10*ROW('Hygiene Data'!D165))="","",OFFSET('Hygiene Data'!$D$12,0,10*ROW('Hygiene Data'!D165)))</f>
        <v/>
      </c>
      <c r="DQ171" s="279" t="str">
        <f ca="true">+IF(OFFSET('Hygiene Data'!$D$13,0,10*ROW('Hygiene Data'!D165))="","",OFFSET('Hygiene Data'!$D$13,0,10*ROW('Hygiene Data'!D165)))</f>
        <v/>
      </c>
      <c r="DR171" s="279" t="str">
        <f ca="true">+IF(OFFSET('Hygiene Data'!$E$11,0,10*ROW('Hygiene Data'!E165))="","",OFFSET('Hygiene Data'!$E$11,0,10*ROW('Hygiene Data'!E165)))</f>
        <v/>
      </c>
      <c r="DS171" s="279" t="str">
        <f ca="true">+IF(OFFSET('Hygiene Data'!$E$12,0,10*ROW('Hygiene Data'!E165))="","",OFFSET('Hygiene Data'!$E$12,0,10*ROW('Hygiene Data'!E165)))</f>
        <v/>
      </c>
      <c r="DT171" s="279" t="str">
        <f ca="true">+IF(OFFSET('Hygiene Data'!$E$13,0,10*ROW('Hygiene Data'!E165))="","",OFFSET('Hygiene Data'!$E$13,0,10*ROW('Hygiene Data'!E165)))</f>
        <v/>
      </c>
      <c r="DU171" s="279" t="str">
        <f ca="true">+IF(OFFSET('Hygiene Data'!$F$11,0,10*ROW('Hygiene Data'!F165))="","",OFFSET('Hygiene Data'!$F$11,0,10*ROW('Hygiene Data'!F165)))</f>
        <v/>
      </c>
      <c r="DV171" s="279" t="str">
        <f ca="true">+IF(OFFSET('Hygiene Data'!$F$12,0,10*ROW('Hygiene Data'!F165))="","",OFFSET('Hygiene Data'!$F$12,0,10*ROW('Hygiene Data'!F165)))</f>
        <v/>
      </c>
      <c r="DW171" s="279" t="str">
        <f ca="true">+IF(OFFSET('Hygiene Data'!$F$13,0,10*ROW('Hygiene Data'!F165))="","",OFFSET('Hygiene Data'!$F$13,0,10*ROW('Hygiene Data'!F165)))</f>
        <v/>
      </c>
      <c r="DX171" s="279" t="str">
        <f ca="true">+IF(OFFSET('Hygiene Data'!$G$11,0,10*ROW('Hygiene Data'!G165))="","",OFFSET('Hygiene Data'!$G$11,0,10*ROW('Hygiene Data'!G165)))</f>
        <v/>
      </c>
      <c r="DY171" s="279" t="str">
        <f ca="true">+IF(OFFSET('Hygiene Data'!$G$12,0,10*ROW('Hygiene Data'!G165))="","",OFFSET('Hygiene Data'!$G$12,0,10*ROW('Hygiene Data'!G165)))</f>
        <v/>
      </c>
      <c r="DZ171" s="279" t="str">
        <f ca="true">+IF(OFFSET('Hygiene Data'!$G$13,0,10*ROW('Hygiene Data'!G165))="","",OFFSET('Hygiene Data'!$G$13,0,10*ROW('Hygiene Data'!G165)))</f>
        <v/>
      </c>
      <c r="EA171" s="279" t="str">
        <f ca="true">+IF(OFFSET('Hygiene Data'!$H$11,0,10*ROW('Hygiene Data'!H165))="","",OFFSET('Hygiene Data'!$H$11,0,10*ROW('Hygiene Data'!H165)))</f>
        <v/>
      </c>
      <c r="EB171" s="279" t="str">
        <f ca="true">+IF(OFFSET('Hygiene Data'!$H$12,0,10*ROW('Hygiene Data'!H165))="","",OFFSET('Hygiene Data'!$H$12,0,10*ROW('Hygiene Data'!H165)))</f>
        <v/>
      </c>
      <c r="EC171" s="279" t="str">
        <f ca="true">+IF(OFFSET('Hygiene Data'!$H$13,0,10*ROW('Hygiene Data'!H165))="","",OFFSET('Hygiene Data'!$H$13,0,10*ROW('Hygiene Data'!H165)))</f>
        <v/>
      </c>
      <c r="ED171" s="279" t="str">
        <f ca="true">+IF(OFFSET('Hygiene Data'!$I$11,0,10*ROW('Hygiene Data'!I165))="","",OFFSET('Hygiene Data'!$I$11,0,10*ROW('Hygiene Data'!I165)))</f>
        <v/>
      </c>
      <c r="EE171" s="279" t="str">
        <f ca="true">+IF(OFFSET('Hygiene Data'!$I$12,0,10*ROW('Hygiene Data'!I165))="","",OFFSET('Hygiene Data'!$I$12,0,10*ROW('Hygiene Data'!I165)))</f>
        <v/>
      </c>
      <c r="EF171" s="27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9"/>
      <c r="BS172" s="279" t="str">
        <f ca="true">+IF(OFFSET('Water Data'!$D$27,0,10*ROW('Water Data'!D166))="","",OFFSET('Water Data'!$D$27,0,10*ROW('Water Data'!D166)))</f>
        <v/>
      </c>
      <c r="BT172" s="279" t="str">
        <f ca="true">+IF(OFFSET('Water Data'!$D$28,0,10*ROW('Water Data'!D166))="","",OFFSET('Water Data'!$D$28,0,10*ROW('Water Data'!D166)))</f>
        <v/>
      </c>
      <c r="BU172" s="279" t="str">
        <f ca="true">+IF(OFFSET('Water Data'!$D$29,0,10*ROW('Water Data'!D166))="","",OFFSET('Water Data'!$D$29,0,10*ROW('Water Data'!D166)))</f>
        <v/>
      </c>
      <c r="BV172" s="279" t="str">
        <f ca="true">+IF(OFFSET('Water Data'!$E$27,0,10*ROW('Water Data'!E166))="","",OFFSET('Water Data'!$E$27,0,10*ROW('Water Data'!E166)))</f>
        <v/>
      </c>
      <c r="BW172" s="279" t="str">
        <f ca="true">+IF(OFFSET('Water Data'!$E$28,0,10*ROW('Water Data'!E166))="","",OFFSET('Water Data'!$E$28,0,10*ROW('Water Data'!E166)))</f>
        <v/>
      </c>
      <c r="BX172" s="279" t="str">
        <f ca="true">+IF(OFFSET('Water Data'!$E$29,0,10*ROW('Water Data'!E166))="","",OFFSET('Water Data'!$E$29,0,10*ROW('Water Data'!E166)))</f>
        <v/>
      </c>
      <c r="BY172" s="279" t="str">
        <f ca="true">+IF(OFFSET('Water Data'!$F$27,0,10*ROW('Water Data'!F166))="","",OFFSET('Water Data'!$F$27,0,10*ROW('Water Data'!F166)))</f>
        <v/>
      </c>
      <c r="BZ172" s="279" t="str">
        <f ca="true">+IF(OFFSET('Water Data'!$F$28,0,10*ROW('Water Data'!F166))="","",OFFSET('Water Data'!$F$28,0,10*ROW('Water Data'!F166)))</f>
        <v/>
      </c>
      <c r="CA172" s="279" t="str">
        <f ca="true">+IF(OFFSET('Water Data'!$F$29,0,10*ROW('Water Data'!F166))="","",OFFSET('Water Data'!$F$29,0,10*ROW('Water Data'!F166)))</f>
        <v/>
      </c>
      <c r="CB172" s="279" t="str">
        <f ca="true">+IF(OFFSET('Water Data'!$G$27,0,10*ROW('Water Data'!G166))="","",OFFSET('Water Data'!$G$27,0,10*ROW('Water Data'!G166)))</f>
        <v/>
      </c>
      <c r="CC172" s="279" t="str">
        <f ca="true">+IF(OFFSET('Water Data'!$G$28,0,10*ROW('Water Data'!G166))="","",OFFSET('Water Data'!$G$28,0,10*ROW('Water Data'!G166)))</f>
        <v/>
      </c>
      <c r="CD172" s="279" t="str">
        <f ca="true">+IF(OFFSET('Water Data'!$G$29,0,10*ROW('Water Data'!G166))="","",OFFSET('Water Data'!$G$29,0,10*ROW('Water Data'!G166)))</f>
        <v/>
      </c>
      <c r="CE172" s="279" t="str">
        <f ca="true">+IF(OFFSET('Water Data'!$H$27,0,10*ROW('Water Data'!H166))="","",OFFSET('Water Data'!$H$27,0,10*ROW('Water Data'!H166)))</f>
        <v/>
      </c>
      <c r="CF172" s="279" t="str">
        <f ca="true">+IF(OFFSET('Water Data'!$H$28,0,10*ROW('Water Data'!H166))="","",OFFSET('Water Data'!$H$28,0,10*ROW('Water Data'!H166)))</f>
        <v/>
      </c>
      <c r="CG172" s="279" t="str">
        <f ca="true">+IF(OFFSET('Water Data'!$H$29,0,10*ROW('Water Data'!H166))="","",OFFSET('Water Data'!$H$29,0,10*ROW('Water Data'!H166)))</f>
        <v/>
      </c>
      <c r="CH172" s="279" t="str">
        <f ca="true">+IF(OFFSET('Water Data'!$I$27,0,10*ROW('Water Data'!I166))="","",OFFSET('Water Data'!$I$27,0,10*ROW('Water Data'!I166)))</f>
        <v/>
      </c>
      <c r="CI172" s="279" t="str">
        <f ca="true">+IF(OFFSET('Water Data'!$I$28,0,10*ROW('Water Data'!I166))="","",OFFSET('Water Data'!$I$28,0,10*ROW('Water Data'!I166)))</f>
        <v/>
      </c>
      <c r="CJ172" s="279" t="str">
        <f ca="true">+IF(OFFSET('Water Data'!$I$29,0,10*ROW('Water Data'!I166))="","",OFFSET('Water Data'!$I$29,0,10*ROW('Water Data'!I166)))</f>
        <v/>
      </c>
      <c r="CK172" s="279" t="str">
        <f ca="true">+IF(OFFSET('Sanitation Data'!$D$28,0,10*ROW('Sanitation Data'!D166))="","",OFFSET('Sanitation Data'!$D$28,0,10*ROW('Sanitation Data'!D166)))</f>
        <v/>
      </c>
      <c r="CL172" s="279" t="str">
        <f ca="true">+IF(OFFSET('Sanitation Data'!$D$29,0,10*ROW('Sanitation Data'!D166))="","",OFFSET('Sanitation Data'!$D$29,0,10*ROW('Sanitation Data'!D166)))</f>
        <v/>
      </c>
      <c r="CM172" s="279" t="str">
        <f ca="true">+IF(OFFSET('Sanitation Data'!$D$30,0,10*ROW('Sanitation Data'!D166))="","",OFFSET('Sanitation Data'!$D$30,0,10*ROW('Sanitation Data'!D166)))</f>
        <v/>
      </c>
      <c r="CN172" s="279" t="str">
        <f ca="true">+IF(OFFSET('Sanitation Data'!$D$31,0,10*ROW('Sanitation Data'!D166))="","",OFFSET('Sanitation Data'!$D$31,0,10*ROW('Sanitation Data'!D166)))</f>
        <v/>
      </c>
      <c r="CO172" s="279" t="str">
        <f ca="true">+IF(OFFSET('Sanitation Data'!$D$32,0,10*ROW('Sanitation Data'!D166))="","",OFFSET('Sanitation Data'!$D$32,0,10*ROW('Sanitation Data'!D166)))</f>
        <v/>
      </c>
      <c r="CP172" s="279" t="str">
        <f ca="true">+IF(OFFSET('Sanitation Data'!$E$28,0,10*ROW('Sanitation Data'!E166))="","",OFFSET('Sanitation Data'!$E$28,0,10*ROW('Sanitation Data'!E166)))</f>
        <v/>
      </c>
      <c r="CQ172" s="279" t="str">
        <f ca="true">+IF(OFFSET('Sanitation Data'!$E$29,0,10*ROW('Sanitation Data'!E166))="","",OFFSET('Sanitation Data'!$E$29,0,10*ROW('Sanitation Data'!E166)))</f>
        <v/>
      </c>
      <c r="CR172" s="279" t="str">
        <f ca="true">+IF(OFFSET('Sanitation Data'!$E$30,0,10*ROW('Sanitation Data'!E166))="","",OFFSET('Sanitation Data'!$E$30,0,10*ROW('Sanitation Data'!E166)))</f>
        <v/>
      </c>
      <c r="CS172" s="279" t="str">
        <f ca="true">+IF(OFFSET('Sanitation Data'!$E$31,0,10*ROW('Sanitation Data'!E166))="","",OFFSET('Sanitation Data'!$E$31,0,10*ROW('Sanitation Data'!E166)))</f>
        <v/>
      </c>
      <c r="CT172" s="279" t="str">
        <f ca="true">+IF(OFFSET('Sanitation Data'!$E$32,0,10*ROW('Sanitation Data'!E166))="","",OFFSET('Sanitation Data'!$E$32,0,10*ROW('Sanitation Data'!E166)))</f>
        <v/>
      </c>
      <c r="CU172" s="279" t="str">
        <f ca="true">+IF(OFFSET('Sanitation Data'!$F$28,0,10*ROW('Sanitation Data'!F166))="","",OFFSET('Sanitation Data'!$F$28,0,10*ROW('Sanitation Data'!F166)))</f>
        <v/>
      </c>
      <c r="CV172" s="279" t="str">
        <f ca="true">+IF(OFFSET('Sanitation Data'!$F$29,0,10*ROW('Sanitation Data'!F166))="","",OFFSET('Sanitation Data'!$F$29,0,10*ROW('Sanitation Data'!F166)))</f>
        <v/>
      </c>
      <c r="CW172" s="279" t="str">
        <f ca="true">+IF(OFFSET('Sanitation Data'!$F$30,0,10*ROW('Sanitation Data'!F166))="","",OFFSET('Sanitation Data'!$F$30,0,10*ROW('Sanitation Data'!F166)))</f>
        <v/>
      </c>
      <c r="CX172" s="279" t="str">
        <f ca="true">+IF(OFFSET('Sanitation Data'!$F$31,0,10*ROW('Sanitation Data'!F166))="","",OFFSET('Sanitation Data'!$F$31,0,10*ROW('Sanitation Data'!F166)))</f>
        <v/>
      </c>
      <c r="CY172" s="279" t="str">
        <f ca="true">+IF(OFFSET('Sanitation Data'!$F$32,0,10*ROW('Sanitation Data'!F166))="","",OFFSET('Sanitation Data'!$F$32,0,10*ROW('Sanitation Data'!F166)))</f>
        <v/>
      </c>
      <c r="CZ172" s="279" t="str">
        <f ca="true">+IF(OFFSET('Sanitation Data'!$G$28,0,10*ROW('Sanitation Data'!G166))="","",OFFSET('Sanitation Data'!$G$28,0,10*ROW('Sanitation Data'!G166)))</f>
        <v/>
      </c>
      <c r="DA172" s="279" t="str">
        <f ca="true">+IF(OFFSET('Sanitation Data'!$G$29,0,10*ROW('Sanitation Data'!G166))="","",OFFSET('Sanitation Data'!$G$29,0,10*ROW('Sanitation Data'!G166)))</f>
        <v/>
      </c>
      <c r="DB172" s="279" t="str">
        <f ca="true">+IF(OFFSET('Sanitation Data'!$G$30,0,10*ROW('Sanitation Data'!G166))="","",OFFSET('Sanitation Data'!$G$30,0,10*ROW('Sanitation Data'!G166)))</f>
        <v/>
      </c>
      <c r="DC172" s="279" t="str">
        <f ca="true">+IF(OFFSET('Sanitation Data'!$G$31,0,10*ROW('Sanitation Data'!G166))="","",OFFSET('Sanitation Data'!$G$31,0,10*ROW('Sanitation Data'!G166)))</f>
        <v/>
      </c>
      <c r="DD172" s="279" t="str">
        <f ca="true">+IF(OFFSET('Sanitation Data'!$G$32,0,10*ROW('Sanitation Data'!G166))="","",OFFSET('Sanitation Data'!$G$32,0,10*ROW('Sanitation Data'!G166)))</f>
        <v/>
      </c>
      <c r="DE172" s="279" t="str">
        <f ca="true">+IF(OFFSET('Sanitation Data'!$H$28,0,10*ROW('Sanitation Data'!H166))="","",OFFSET('Sanitation Data'!$H$28,0,10*ROW('Sanitation Data'!H166)))</f>
        <v/>
      </c>
      <c r="DF172" s="279" t="str">
        <f ca="true">+IF(OFFSET('Sanitation Data'!$H$29,0,10*ROW('Sanitation Data'!H166))="","",OFFSET('Sanitation Data'!$H$29,0,10*ROW('Sanitation Data'!H166)))</f>
        <v/>
      </c>
      <c r="DG172" s="279" t="str">
        <f ca="true">+IF(OFFSET('Sanitation Data'!$H$30,0,10*ROW('Sanitation Data'!H166))="","",OFFSET('Sanitation Data'!$H$30,0,10*ROW('Sanitation Data'!H166)))</f>
        <v/>
      </c>
      <c r="DH172" s="279" t="str">
        <f ca="true">+IF(OFFSET('Sanitation Data'!$H$31,0,10*ROW('Sanitation Data'!H166))="","",OFFSET('Sanitation Data'!$H$31,0,10*ROW('Sanitation Data'!H166)))</f>
        <v/>
      </c>
      <c r="DI172" s="279" t="str">
        <f ca="true">+IF(OFFSET('Sanitation Data'!$H$32,0,10*ROW('Sanitation Data'!H166))="","",OFFSET('Sanitation Data'!$H$32,0,10*ROW('Sanitation Data'!H166)))</f>
        <v/>
      </c>
      <c r="DJ172" s="279" t="str">
        <f ca="true">+IF(OFFSET('Sanitation Data'!$I$28,0,10*ROW('Sanitation Data'!I166))="","",OFFSET('Sanitation Data'!$I$28,0,10*ROW('Sanitation Data'!I166)))</f>
        <v/>
      </c>
      <c r="DK172" s="279" t="str">
        <f ca="true">+IF(OFFSET('Sanitation Data'!$I$29,0,10*ROW('Sanitation Data'!I166))="","",OFFSET('Sanitation Data'!$I$29,0,10*ROW('Sanitation Data'!I166)))</f>
        <v/>
      </c>
      <c r="DL172" s="279" t="str">
        <f ca="true">+IF(OFFSET('Sanitation Data'!$I$30,0,10*ROW('Sanitation Data'!I166))="","",OFFSET('Sanitation Data'!$I$30,0,10*ROW('Sanitation Data'!I166)))</f>
        <v/>
      </c>
      <c r="DM172" s="279" t="str">
        <f ca="true">+IF(OFFSET('Sanitation Data'!$I$31,0,10*ROW('Sanitation Data'!I166))="","",OFFSET('Sanitation Data'!$I$31,0,10*ROW('Sanitation Data'!I166)))</f>
        <v/>
      </c>
      <c r="DN172" s="279" t="str">
        <f ca="true">+IF(OFFSET('Sanitation Data'!$I$32,0,10*ROW('Sanitation Data'!I166))="","",OFFSET('Sanitation Data'!$I$32,0,10*ROW('Sanitation Data'!I166)))</f>
        <v/>
      </c>
      <c r="DO172" s="279" t="str">
        <f ca="true">+IF(OFFSET('Hygiene Data'!$D$11,0,10*ROW('Hygiene Data'!D166))="","",OFFSET('Hygiene Data'!$D$11,0,10*ROW('Hygiene Data'!D166)))</f>
        <v/>
      </c>
      <c r="DP172" s="279" t="str">
        <f ca="true">+IF(OFFSET('Hygiene Data'!$D$12,0,10*ROW('Hygiene Data'!D166))="","",OFFSET('Hygiene Data'!$D$12,0,10*ROW('Hygiene Data'!D166)))</f>
        <v/>
      </c>
      <c r="DQ172" s="279" t="str">
        <f ca="true">+IF(OFFSET('Hygiene Data'!$D$13,0,10*ROW('Hygiene Data'!D166))="","",OFFSET('Hygiene Data'!$D$13,0,10*ROW('Hygiene Data'!D166)))</f>
        <v/>
      </c>
      <c r="DR172" s="279" t="str">
        <f ca="true">+IF(OFFSET('Hygiene Data'!$E$11,0,10*ROW('Hygiene Data'!E166))="","",OFFSET('Hygiene Data'!$E$11,0,10*ROW('Hygiene Data'!E166)))</f>
        <v/>
      </c>
      <c r="DS172" s="279" t="str">
        <f ca="true">+IF(OFFSET('Hygiene Data'!$E$12,0,10*ROW('Hygiene Data'!E166))="","",OFFSET('Hygiene Data'!$E$12,0,10*ROW('Hygiene Data'!E166)))</f>
        <v/>
      </c>
      <c r="DT172" s="279" t="str">
        <f ca="true">+IF(OFFSET('Hygiene Data'!$E$13,0,10*ROW('Hygiene Data'!E166))="","",OFFSET('Hygiene Data'!$E$13,0,10*ROW('Hygiene Data'!E166)))</f>
        <v/>
      </c>
      <c r="DU172" s="279" t="str">
        <f ca="true">+IF(OFFSET('Hygiene Data'!$F$11,0,10*ROW('Hygiene Data'!F166))="","",OFFSET('Hygiene Data'!$F$11,0,10*ROW('Hygiene Data'!F166)))</f>
        <v/>
      </c>
      <c r="DV172" s="279" t="str">
        <f ca="true">+IF(OFFSET('Hygiene Data'!$F$12,0,10*ROW('Hygiene Data'!F166))="","",OFFSET('Hygiene Data'!$F$12,0,10*ROW('Hygiene Data'!F166)))</f>
        <v/>
      </c>
      <c r="DW172" s="279" t="str">
        <f ca="true">+IF(OFFSET('Hygiene Data'!$F$13,0,10*ROW('Hygiene Data'!F166))="","",OFFSET('Hygiene Data'!$F$13,0,10*ROW('Hygiene Data'!F166)))</f>
        <v/>
      </c>
      <c r="DX172" s="279" t="str">
        <f ca="true">+IF(OFFSET('Hygiene Data'!$G$11,0,10*ROW('Hygiene Data'!G166))="","",OFFSET('Hygiene Data'!$G$11,0,10*ROW('Hygiene Data'!G166)))</f>
        <v/>
      </c>
      <c r="DY172" s="279" t="str">
        <f ca="true">+IF(OFFSET('Hygiene Data'!$G$12,0,10*ROW('Hygiene Data'!G166))="","",OFFSET('Hygiene Data'!$G$12,0,10*ROW('Hygiene Data'!G166)))</f>
        <v/>
      </c>
      <c r="DZ172" s="279" t="str">
        <f ca="true">+IF(OFFSET('Hygiene Data'!$G$13,0,10*ROW('Hygiene Data'!G166))="","",OFFSET('Hygiene Data'!$G$13,0,10*ROW('Hygiene Data'!G166)))</f>
        <v/>
      </c>
      <c r="EA172" s="279" t="str">
        <f ca="true">+IF(OFFSET('Hygiene Data'!$H$11,0,10*ROW('Hygiene Data'!H166))="","",OFFSET('Hygiene Data'!$H$11,0,10*ROW('Hygiene Data'!H166)))</f>
        <v/>
      </c>
      <c r="EB172" s="279" t="str">
        <f ca="true">+IF(OFFSET('Hygiene Data'!$H$12,0,10*ROW('Hygiene Data'!H166))="","",OFFSET('Hygiene Data'!$H$12,0,10*ROW('Hygiene Data'!H166)))</f>
        <v/>
      </c>
      <c r="EC172" s="279" t="str">
        <f ca="true">+IF(OFFSET('Hygiene Data'!$H$13,0,10*ROW('Hygiene Data'!H166))="","",OFFSET('Hygiene Data'!$H$13,0,10*ROW('Hygiene Data'!H166)))</f>
        <v/>
      </c>
      <c r="ED172" s="279" t="str">
        <f ca="true">+IF(OFFSET('Hygiene Data'!$I$11,0,10*ROW('Hygiene Data'!I166))="","",OFFSET('Hygiene Data'!$I$11,0,10*ROW('Hygiene Data'!I166)))</f>
        <v/>
      </c>
      <c r="EE172" s="279" t="str">
        <f ca="true">+IF(OFFSET('Hygiene Data'!$I$12,0,10*ROW('Hygiene Data'!I166))="","",OFFSET('Hygiene Data'!$I$12,0,10*ROW('Hygiene Data'!I166)))</f>
        <v/>
      </c>
      <c r="EF172" s="27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9"/>
      <c r="BS173" s="279" t="str">
        <f ca="true">+IF(OFFSET('Water Data'!$D$27,0,10*ROW('Water Data'!D167))="","",OFFSET('Water Data'!$D$27,0,10*ROW('Water Data'!D167)))</f>
        <v/>
      </c>
      <c r="BT173" s="279" t="str">
        <f ca="true">+IF(OFFSET('Water Data'!$D$28,0,10*ROW('Water Data'!D167))="","",OFFSET('Water Data'!$D$28,0,10*ROW('Water Data'!D167)))</f>
        <v/>
      </c>
      <c r="BU173" s="279" t="str">
        <f ca="true">+IF(OFFSET('Water Data'!$D$29,0,10*ROW('Water Data'!D167))="","",OFFSET('Water Data'!$D$29,0,10*ROW('Water Data'!D167)))</f>
        <v/>
      </c>
      <c r="BV173" s="279" t="str">
        <f ca="true">+IF(OFFSET('Water Data'!$E$27,0,10*ROW('Water Data'!E167))="","",OFFSET('Water Data'!$E$27,0,10*ROW('Water Data'!E167)))</f>
        <v/>
      </c>
      <c r="BW173" s="279" t="str">
        <f ca="true">+IF(OFFSET('Water Data'!$E$28,0,10*ROW('Water Data'!E167))="","",OFFSET('Water Data'!$E$28,0,10*ROW('Water Data'!E167)))</f>
        <v/>
      </c>
      <c r="BX173" s="279" t="str">
        <f ca="true">+IF(OFFSET('Water Data'!$E$29,0,10*ROW('Water Data'!E167))="","",OFFSET('Water Data'!$E$29,0,10*ROW('Water Data'!E167)))</f>
        <v/>
      </c>
      <c r="BY173" s="279" t="str">
        <f ca="true">+IF(OFFSET('Water Data'!$F$27,0,10*ROW('Water Data'!F167))="","",OFFSET('Water Data'!$F$27,0,10*ROW('Water Data'!F167)))</f>
        <v/>
      </c>
      <c r="BZ173" s="279" t="str">
        <f ca="true">+IF(OFFSET('Water Data'!$F$28,0,10*ROW('Water Data'!F167))="","",OFFSET('Water Data'!$F$28,0,10*ROW('Water Data'!F167)))</f>
        <v/>
      </c>
      <c r="CA173" s="279" t="str">
        <f ca="true">+IF(OFFSET('Water Data'!$F$29,0,10*ROW('Water Data'!F167))="","",OFFSET('Water Data'!$F$29,0,10*ROW('Water Data'!F167)))</f>
        <v/>
      </c>
      <c r="CB173" s="279" t="str">
        <f ca="true">+IF(OFFSET('Water Data'!$G$27,0,10*ROW('Water Data'!G167))="","",OFFSET('Water Data'!$G$27,0,10*ROW('Water Data'!G167)))</f>
        <v/>
      </c>
      <c r="CC173" s="279" t="str">
        <f ca="true">+IF(OFFSET('Water Data'!$G$28,0,10*ROW('Water Data'!G167))="","",OFFSET('Water Data'!$G$28,0,10*ROW('Water Data'!G167)))</f>
        <v/>
      </c>
      <c r="CD173" s="279" t="str">
        <f ca="true">+IF(OFFSET('Water Data'!$G$29,0,10*ROW('Water Data'!G167))="","",OFFSET('Water Data'!$G$29,0,10*ROW('Water Data'!G167)))</f>
        <v/>
      </c>
      <c r="CE173" s="279" t="str">
        <f ca="true">+IF(OFFSET('Water Data'!$H$27,0,10*ROW('Water Data'!H167))="","",OFFSET('Water Data'!$H$27,0,10*ROW('Water Data'!H167)))</f>
        <v/>
      </c>
      <c r="CF173" s="279" t="str">
        <f ca="true">+IF(OFFSET('Water Data'!$H$28,0,10*ROW('Water Data'!H167))="","",OFFSET('Water Data'!$H$28,0,10*ROW('Water Data'!H167)))</f>
        <v/>
      </c>
      <c r="CG173" s="279" t="str">
        <f ca="true">+IF(OFFSET('Water Data'!$H$29,0,10*ROW('Water Data'!H167))="","",OFFSET('Water Data'!$H$29,0,10*ROW('Water Data'!H167)))</f>
        <v/>
      </c>
      <c r="CH173" s="279" t="str">
        <f ca="true">+IF(OFFSET('Water Data'!$I$27,0,10*ROW('Water Data'!I167))="","",OFFSET('Water Data'!$I$27,0,10*ROW('Water Data'!I167)))</f>
        <v/>
      </c>
      <c r="CI173" s="279" t="str">
        <f ca="true">+IF(OFFSET('Water Data'!$I$28,0,10*ROW('Water Data'!I167))="","",OFFSET('Water Data'!$I$28,0,10*ROW('Water Data'!I167)))</f>
        <v/>
      </c>
      <c r="CJ173" s="279" t="str">
        <f ca="true">+IF(OFFSET('Water Data'!$I$29,0,10*ROW('Water Data'!I167))="","",OFFSET('Water Data'!$I$29,0,10*ROW('Water Data'!I167)))</f>
        <v/>
      </c>
      <c r="CK173" s="279" t="str">
        <f ca="true">+IF(OFFSET('Sanitation Data'!$D$28,0,10*ROW('Sanitation Data'!D167))="","",OFFSET('Sanitation Data'!$D$28,0,10*ROW('Sanitation Data'!D167)))</f>
        <v/>
      </c>
      <c r="CL173" s="279" t="str">
        <f ca="true">+IF(OFFSET('Sanitation Data'!$D$29,0,10*ROW('Sanitation Data'!D167))="","",OFFSET('Sanitation Data'!$D$29,0,10*ROW('Sanitation Data'!D167)))</f>
        <v/>
      </c>
      <c r="CM173" s="279" t="str">
        <f ca="true">+IF(OFFSET('Sanitation Data'!$D$30,0,10*ROW('Sanitation Data'!D167))="","",OFFSET('Sanitation Data'!$D$30,0,10*ROW('Sanitation Data'!D167)))</f>
        <v/>
      </c>
      <c r="CN173" s="279" t="str">
        <f ca="true">+IF(OFFSET('Sanitation Data'!$D$31,0,10*ROW('Sanitation Data'!D167))="","",OFFSET('Sanitation Data'!$D$31,0,10*ROW('Sanitation Data'!D167)))</f>
        <v/>
      </c>
      <c r="CO173" s="279" t="str">
        <f ca="true">+IF(OFFSET('Sanitation Data'!$D$32,0,10*ROW('Sanitation Data'!D167))="","",OFFSET('Sanitation Data'!$D$32,0,10*ROW('Sanitation Data'!D167)))</f>
        <v/>
      </c>
      <c r="CP173" s="279" t="str">
        <f ca="true">+IF(OFFSET('Sanitation Data'!$E$28,0,10*ROW('Sanitation Data'!E167))="","",OFFSET('Sanitation Data'!$E$28,0,10*ROW('Sanitation Data'!E167)))</f>
        <v/>
      </c>
      <c r="CQ173" s="279" t="str">
        <f ca="true">+IF(OFFSET('Sanitation Data'!$E$29,0,10*ROW('Sanitation Data'!E167))="","",OFFSET('Sanitation Data'!$E$29,0,10*ROW('Sanitation Data'!E167)))</f>
        <v/>
      </c>
      <c r="CR173" s="279" t="str">
        <f ca="true">+IF(OFFSET('Sanitation Data'!$E$30,0,10*ROW('Sanitation Data'!E167))="","",OFFSET('Sanitation Data'!$E$30,0,10*ROW('Sanitation Data'!E167)))</f>
        <v/>
      </c>
      <c r="CS173" s="279" t="str">
        <f ca="true">+IF(OFFSET('Sanitation Data'!$E$31,0,10*ROW('Sanitation Data'!E167))="","",OFFSET('Sanitation Data'!$E$31,0,10*ROW('Sanitation Data'!E167)))</f>
        <v/>
      </c>
      <c r="CT173" s="279" t="str">
        <f ca="true">+IF(OFFSET('Sanitation Data'!$E$32,0,10*ROW('Sanitation Data'!E167))="","",OFFSET('Sanitation Data'!$E$32,0,10*ROW('Sanitation Data'!E167)))</f>
        <v/>
      </c>
      <c r="CU173" s="279" t="str">
        <f ca="true">+IF(OFFSET('Sanitation Data'!$F$28,0,10*ROW('Sanitation Data'!F167))="","",OFFSET('Sanitation Data'!$F$28,0,10*ROW('Sanitation Data'!F167)))</f>
        <v/>
      </c>
      <c r="CV173" s="279" t="str">
        <f ca="true">+IF(OFFSET('Sanitation Data'!$F$29,0,10*ROW('Sanitation Data'!F167))="","",OFFSET('Sanitation Data'!$F$29,0,10*ROW('Sanitation Data'!F167)))</f>
        <v/>
      </c>
      <c r="CW173" s="279" t="str">
        <f ca="true">+IF(OFFSET('Sanitation Data'!$F$30,0,10*ROW('Sanitation Data'!F167))="","",OFFSET('Sanitation Data'!$F$30,0,10*ROW('Sanitation Data'!F167)))</f>
        <v/>
      </c>
      <c r="CX173" s="279" t="str">
        <f ca="true">+IF(OFFSET('Sanitation Data'!$F$31,0,10*ROW('Sanitation Data'!F167))="","",OFFSET('Sanitation Data'!$F$31,0,10*ROW('Sanitation Data'!F167)))</f>
        <v/>
      </c>
      <c r="CY173" s="279" t="str">
        <f ca="true">+IF(OFFSET('Sanitation Data'!$F$32,0,10*ROW('Sanitation Data'!F167))="","",OFFSET('Sanitation Data'!$F$32,0,10*ROW('Sanitation Data'!F167)))</f>
        <v/>
      </c>
      <c r="CZ173" s="279" t="str">
        <f ca="true">+IF(OFFSET('Sanitation Data'!$G$28,0,10*ROW('Sanitation Data'!G167))="","",OFFSET('Sanitation Data'!$G$28,0,10*ROW('Sanitation Data'!G167)))</f>
        <v/>
      </c>
      <c r="DA173" s="279" t="str">
        <f ca="true">+IF(OFFSET('Sanitation Data'!$G$29,0,10*ROW('Sanitation Data'!G167))="","",OFFSET('Sanitation Data'!$G$29,0,10*ROW('Sanitation Data'!G167)))</f>
        <v/>
      </c>
      <c r="DB173" s="279" t="str">
        <f ca="true">+IF(OFFSET('Sanitation Data'!$G$30,0,10*ROW('Sanitation Data'!G167))="","",OFFSET('Sanitation Data'!$G$30,0,10*ROW('Sanitation Data'!G167)))</f>
        <v/>
      </c>
      <c r="DC173" s="279" t="str">
        <f ca="true">+IF(OFFSET('Sanitation Data'!$G$31,0,10*ROW('Sanitation Data'!G167))="","",OFFSET('Sanitation Data'!$G$31,0,10*ROW('Sanitation Data'!G167)))</f>
        <v/>
      </c>
      <c r="DD173" s="279" t="str">
        <f ca="true">+IF(OFFSET('Sanitation Data'!$G$32,0,10*ROW('Sanitation Data'!G167))="","",OFFSET('Sanitation Data'!$G$32,0,10*ROW('Sanitation Data'!G167)))</f>
        <v/>
      </c>
      <c r="DE173" s="279" t="str">
        <f ca="true">+IF(OFFSET('Sanitation Data'!$H$28,0,10*ROW('Sanitation Data'!H167))="","",OFFSET('Sanitation Data'!$H$28,0,10*ROW('Sanitation Data'!H167)))</f>
        <v/>
      </c>
      <c r="DF173" s="279" t="str">
        <f ca="true">+IF(OFFSET('Sanitation Data'!$H$29,0,10*ROW('Sanitation Data'!H167))="","",OFFSET('Sanitation Data'!$H$29,0,10*ROW('Sanitation Data'!H167)))</f>
        <v/>
      </c>
      <c r="DG173" s="279" t="str">
        <f ca="true">+IF(OFFSET('Sanitation Data'!$H$30,0,10*ROW('Sanitation Data'!H167))="","",OFFSET('Sanitation Data'!$H$30,0,10*ROW('Sanitation Data'!H167)))</f>
        <v/>
      </c>
      <c r="DH173" s="279" t="str">
        <f ca="true">+IF(OFFSET('Sanitation Data'!$H$31,0,10*ROW('Sanitation Data'!H167))="","",OFFSET('Sanitation Data'!$H$31,0,10*ROW('Sanitation Data'!H167)))</f>
        <v/>
      </c>
      <c r="DI173" s="279" t="str">
        <f ca="true">+IF(OFFSET('Sanitation Data'!$H$32,0,10*ROW('Sanitation Data'!H167))="","",OFFSET('Sanitation Data'!$H$32,0,10*ROW('Sanitation Data'!H167)))</f>
        <v/>
      </c>
      <c r="DJ173" s="279" t="str">
        <f ca="true">+IF(OFFSET('Sanitation Data'!$I$28,0,10*ROW('Sanitation Data'!I167))="","",OFFSET('Sanitation Data'!$I$28,0,10*ROW('Sanitation Data'!I167)))</f>
        <v/>
      </c>
      <c r="DK173" s="279" t="str">
        <f ca="true">+IF(OFFSET('Sanitation Data'!$I$29,0,10*ROW('Sanitation Data'!I167))="","",OFFSET('Sanitation Data'!$I$29,0,10*ROW('Sanitation Data'!I167)))</f>
        <v/>
      </c>
      <c r="DL173" s="279" t="str">
        <f ca="true">+IF(OFFSET('Sanitation Data'!$I$30,0,10*ROW('Sanitation Data'!I167))="","",OFFSET('Sanitation Data'!$I$30,0,10*ROW('Sanitation Data'!I167)))</f>
        <v/>
      </c>
      <c r="DM173" s="279" t="str">
        <f ca="true">+IF(OFFSET('Sanitation Data'!$I$31,0,10*ROW('Sanitation Data'!I167))="","",OFFSET('Sanitation Data'!$I$31,0,10*ROW('Sanitation Data'!I167)))</f>
        <v/>
      </c>
      <c r="DN173" s="279" t="str">
        <f ca="true">+IF(OFFSET('Sanitation Data'!$I$32,0,10*ROW('Sanitation Data'!I167))="","",OFFSET('Sanitation Data'!$I$32,0,10*ROW('Sanitation Data'!I167)))</f>
        <v/>
      </c>
      <c r="DO173" s="279" t="str">
        <f ca="true">+IF(OFFSET('Hygiene Data'!$D$11,0,10*ROW('Hygiene Data'!D167))="","",OFFSET('Hygiene Data'!$D$11,0,10*ROW('Hygiene Data'!D167)))</f>
        <v/>
      </c>
      <c r="DP173" s="279" t="str">
        <f ca="true">+IF(OFFSET('Hygiene Data'!$D$12,0,10*ROW('Hygiene Data'!D167))="","",OFFSET('Hygiene Data'!$D$12,0,10*ROW('Hygiene Data'!D167)))</f>
        <v/>
      </c>
      <c r="DQ173" s="279" t="str">
        <f ca="true">+IF(OFFSET('Hygiene Data'!$D$13,0,10*ROW('Hygiene Data'!D167))="","",OFFSET('Hygiene Data'!$D$13,0,10*ROW('Hygiene Data'!D167)))</f>
        <v/>
      </c>
      <c r="DR173" s="279" t="str">
        <f ca="true">+IF(OFFSET('Hygiene Data'!$E$11,0,10*ROW('Hygiene Data'!E167))="","",OFFSET('Hygiene Data'!$E$11,0,10*ROW('Hygiene Data'!E167)))</f>
        <v/>
      </c>
      <c r="DS173" s="279" t="str">
        <f ca="true">+IF(OFFSET('Hygiene Data'!$E$12,0,10*ROW('Hygiene Data'!E167))="","",OFFSET('Hygiene Data'!$E$12,0,10*ROW('Hygiene Data'!E167)))</f>
        <v/>
      </c>
      <c r="DT173" s="279" t="str">
        <f ca="true">+IF(OFFSET('Hygiene Data'!$E$13,0,10*ROW('Hygiene Data'!E167))="","",OFFSET('Hygiene Data'!$E$13,0,10*ROW('Hygiene Data'!E167)))</f>
        <v/>
      </c>
      <c r="DU173" s="279" t="str">
        <f ca="true">+IF(OFFSET('Hygiene Data'!$F$11,0,10*ROW('Hygiene Data'!F167))="","",OFFSET('Hygiene Data'!$F$11,0,10*ROW('Hygiene Data'!F167)))</f>
        <v/>
      </c>
      <c r="DV173" s="279" t="str">
        <f ca="true">+IF(OFFSET('Hygiene Data'!$F$12,0,10*ROW('Hygiene Data'!F167))="","",OFFSET('Hygiene Data'!$F$12,0,10*ROW('Hygiene Data'!F167)))</f>
        <v/>
      </c>
      <c r="DW173" s="279" t="str">
        <f ca="true">+IF(OFFSET('Hygiene Data'!$F$13,0,10*ROW('Hygiene Data'!F167))="","",OFFSET('Hygiene Data'!$F$13,0,10*ROW('Hygiene Data'!F167)))</f>
        <v/>
      </c>
      <c r="DX173" s="279" t="str">
        <f ca="true">+IF(OFFSET('Hygiene Data'!$G$11,0,10*ROW('Hygiene Data'!G167))="","",OFFSET('Hygiene Data'!$G$11,0,10*ROW('Hygiene Data'!G167)))</f>
        <v/>
      </c>
      <c r="DY173" s="279" t="str">
        <f ca="true">+IF(OFFSET('Hygiene Data'!$G$12,0,10*ROW('Hygiene Data'!G167))="","",OFFSET('Hygiene Data'!$G$12,0,10*ROW('Hygiene Data'!G167)))</f>
        <v/>
      </c>
      <c r="DZ173" s="279" t="str">
        <f ca="true">+IF(OFFSET('Hygiene Data'!$G$13,0,10*ROW('Hygiene Data'!G167))="","",OFFSET('Hygiene Data'!$G$13,0,10*ROW('Hygiene Data'!G167)))</f>
        <v/>
      </c>
      <c r="EA173" s="279" t="str">
        <f ca="true">+IF(OFFSET('Hygiene Data'!$H$11,0,10*ROW('Hygiene Data'!H167))="","",OFFSET('Hygiene Data'!$H$11,0,10*ROW('Hygiene Data'!H167)))</f>
        <v/>
      </c>
      <c r="EB173" s="279" t="str">
        <f ca="true">+IF(OFFSET('Hygiene Data'!$H$12,0,10*ROW('Hygiene Data'!H167))="","",OFFSET('Hygiene Data'!$H$12,0,10*ROW('Hygiene Data'!H167)))</f>
        <v/>
      </c>
      <c r="EC173" s="279" t="str">
        <f ca="true">+IF(OFFSET('Hygiene Data'!$H$13,0,10*ROW('Hygiene Data'!H167))="","",OFFSET('Hygiene Data'!$H$13,0,10*ROW('Hygiene Data'!H167)))</f>
        <v/>
      </c>
      <c r="ED173" s="279" t="str">
        <f ca="true">+IF(OFFSET('Hygiene Data'!$I$11,0,10*ROW('Hygiene Data'!I167))="","",OFFSET('Hygiene Data'!$I$11,0,10*ROW('Hygiene Data'!I167)))</f>
        <v/>
      </c>
      <c r="EE173" s="279" t="str">
        <f ca="true">+IF(OFFSET('Hygiene Data'!$I$12,0,10*ROW('Hygiene Data'!I167))="","",OFFSET('Hygiene Data'!$I$12,0,10*ROW('Hygiene Data'!I167)))</f>
        <v/>
      </c>
      <c r="EF173" s="27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9"/>
      <c r="BS174" s="279" t="str">
        <f ca="true">+IF(OFFSET('Water Data'!$D$27,0,10*ROW('Water Data'!D168))="","",OFFSET('Water Data'!$D$27,0,10*ROW('Water Data'!D168)))</f>
        <v/>
      </c>
      <c r="BT174" s="279" t="str">
        <f ca="true">+IF(OFFSET('Water Data'!$D$28,0,10*ROW('Water Data'!D168))="","",OFFSET('Water Data'!$D$28,0,10*ROW('Water Data'!D168)))</f>
        <v/>
      </c>
      <c r="BU174" s="279" t="str">
        <f ca="true">+IF(OFFSET('Water Data'!$D$29,0,10*ROW('Water Data'!D168))="","",OFFSET('Water Data'!$D$29,0,10*ROW('Water Data'!D168)))</f>
        <v/>
      </c>
      <c r="BV174" s="279" t="str">
        <f ca="true">+IF(OFFSET('Water Data'!$E$27,0,10*ROW('Water Data'!E168))="","",OFFSET('Water Data'!$E$27,0,10*ROW('Water Data'!E168)))</f>
        <v/>
      </c>
      <c r="BW174" s="279" t="str">
        <f ca="true">+IF(OFFSET('Water Data'!$E$28,0,10*ROW('Water Data'!E168))="","",OFFSET('Water Data'!$E$28,0,10*ROW('Water Data'!E168)))</f>
        <v/>
      </c>
      <c r="BX174" s="279" t="str">
        <f ca="true">+IF(OFFSET('Water Data'!$E$29,0,10*ROW('Water Data'!E168))="","",OFFSET('Water Data'!$E$29,0,10*ROW('Water Data'!E168)))</f>
        <v/>
      </c>
      <c r="BY174" s="279" t="str">
        <f ca="true">+IF(OFFSET('Water Data'!$F$27,0,10*ROW('Water Data'!F168))="","",OFFSET('Water Data'!$F$27,0,10*ROW('Water Data'!F168)))</f>
        <v/>
      </c>
      <c r="BZ174" s="279" t="str">
        <f ca="true">+IF(OFFSET('Water Data'!$F$28,0,10*ROW('Water Data'!F168))="","",OFFSET('Water Data'!$F$28,0,10*ROW('Water Data'!F168)))</f>
        <v/>
      </c>
      <c r="CA174" s="279" t="str">
        <f ca="true">+IF(OFFSET('Water Data'!$F$29,0,10*ROW('Water Data'!F168))="","",OFFSET('Water Data'!$F$29,0,10*ROW('Water Data'!F168)))</f>
        <v/>
      </c>
      <c r="CB174" s="279" t="str">
        <f ca="true">+IF(OFFSET('Water Data'!$G$27,0,10*ROW('Water Data'!G168))="","",OFFSET('Water Data'!$G$27,0,10*ROW('Water Data'!G168)))</f>
        <v/>
      </c>
      <c r="CC174" s="279" t="str">
        <f ca="true">+IF(OFFSET('Water Data'!$G$28,0,10*ROW('Water Data'!G168))="","",OFFSET('Water Data'!$G$28,0,10*ROW('Water Data'!G168)))</f>
        <v/>
      </c>
      <c r="CD174" s="279" t="str">
        <f ca="true">+IF(OFFSET('Water Data'!$G$29,0,10*ROW('Water Data'!G168))="","",OFFSET('Water Data'!$G$29,0,10*ROW('Water Data'!G168)))</f>
        <v/>
      </c>
      <c r="CE174" s="279" t="str">
        <f ca="true">+IF(OFFSET('Water Data'!$H$27,0,10*ROW('Water Data'!H168))="","",OFFSET('Water Data'!$H$27,0,10*ROW('Water Data'!H168)))</f>
        <v/>
      </c>
      <c r="CF174" s="279" t="str">
        <f ca="true">+IF(OFFSET('Water Data'!$H$28,0,10*ROW('Water Data'!H168))="","",OFFSET('Water Data'!$H$28,0,10*ROW('Water Data'!H168)))</f>
        <v/>
      </c>
      <c r="CG174" s="279" t="str">
        <f ca="true">+IF(OFFSET('Water Data'!$H$29,0,10*ROW('Water Data'!H168))="","",OFFSET('Water Data'!$H$29,0,10*ROW('Water Data'!H168)))</f>
        <v/>
      </c>
      <c r="CH174" s="279" t="str">
        <f ca="true">+IF(OFFSET('Water Data'!$I$27,0,10*ROW('Water Data'!I168))="","",OFFSET('Water Data'!$I$27,0,10*ROW('Water Data'!I168)))</f>
        <v/>
      </c>
      <c r="CI174" s="279" t="str">
        <f ca="true">+IF(OFFSET('Water Data'!$I$28,0,10*ROW('Water Data'!I168))="","",OFFSET('Water Data'!$I$28,0,10*ROW('Water Data'!I168)))</f>
        <v/>
      </c>
      <c r="CJ174" s="279" t="str">
        <f ca="true">+IF(OFFSET('Water Data'!$I$29,0,10*ROW('Water Data'!I168))="","",OFFSET('Water Data'!$I$29,0,10*ROW('Water Data'!I168)))</f>
        <v/>
      </c>
      <c r="CK174" s="279" t="str">
        <f ca="true">+IF(OFFSET('Sanitation Data'!$D$28,0,10*ROW('Sanitation Data'!D168))="","",OFFSET('Sanitation Data'!$D$28,0,10*ROW('Sanitation Data'!D168)))</f>
        <v/>
      </c>
      <c r="CL174" s="279" t="str">
        <f ca="true">+IF(OFFSET('Sanitation Data'!$D$29,0,10*ROW('Sanitation Data'!D168))="","",OFFSET('Sanitation Data'!$D$29,0,10*ROW('Sanitation Data'!D168)))</f>
        <v/>
      </c>
      <c r="CM174" s="279" t="str">
        <f ca="true">+IF(OFFSET('Sanitation Data'!$D$30,0,10*ROW('Sanitation Data'!D168))="","",OFFSET('Sanitation Data'!$D$30,0,10*ROW('Sanitation Data'!D168)))</f>
        <v/>
      </c>
      <c r="CN174" s="279" t="str">
        <f ca="true">+IF(OFFSET('Sanitation Data'!$D$31,0,10*ROW('Sanitation Data'!D168))="","",OFFSET('Sanitation Data'!$D$31,0,10*ROW('Sanitation Data'!D168)))</f>
        <v/>
      </c>
      <c r="CO174" s="279" t="str">
        <f ca="true">+IF(OFFSET('Sanitation Data'!$D$32,0,10*ROW('Sanitation Data'!D168))="","",OFFSET('Sanitation Data'!$D$32,0,10*ROW('Sanitation Data'!D168)))</f>
        <v/>
      </c>
      <c r="CP174" s="279" t="str">
        <f ca="true">+IF(OFFSET('Sanitation Data'!$E$28,0,10*ROW('Sanitation Data'!E168))="","",OFFSET('Sanitation Data'!$E$28,0,10*ROW('Sanitation Data'!E168)))</f>
        <v/>
      </c>
      <c r="CQ174" s="279" t="str">
        <f ca="true">+IF(OFFSET('Sanitation Data'!$E$29,0,10*ROW('Sanitation Data'!E168))="","",OFFSET('Sanitation Data'!$E$29,0,10*ROW('Sanitation Data'!E168)))</f>
        <v/>
      </c>
      <c r="CR174" s="279" t="str">
        <f ca="true">+IF(OFFSET('Sanitation Data'!$E$30,0,10*ROW('Sanitation Data'!E168))="","",OFFSET('Sanitation Data'!$E$30,0,10*ROW('Sanitation Data'!E168)))</f>
        <v/>
      </c>
      <c r="CS174" s="279" t="str">
        <f ca="true">+IF(OFFSET('Sanitation Data'!$E$31,0,10*ROW('Sanitation Data'!E168))="","",OFFSET('Sanitation Data'!$E$31,0,10*ROW('Sanitation Data'!E168)))</f>
        <v/>
      </c>
      <c r="CT174" s="279" t="str">
        <f ca="true">+IF(OFFSET('Sanitation Data'!$E$32,0,10*ROW('Sanitation Data'!E168))="","",OFFSET('Sanitation Data'!$E$32,0,10*ROW('Sanitation Data'!E168)))</f>
        <v/>
      </c>
      <c r="CU174" s="279" t="str">
        <f ca="true">+IF(OFFSET('Sanitation Data'!$F$28,0,10*ROW('Sanitation Data'!F168))="","",OFFSET('Sanitation Data'!$F$28,0,10*ROW('Sanitation Data'!F168)))</f>
        <v/>
      </c>
      <c r="CV174" s="279" t="str">
        <f ca="true">+IF(OFFSET('Sanitation Data'!$F$29,0,10*ROW('Sanitation Data'!F168))="","",OFFSET('Sanitation Data'!$F$29,0,10*ROW('Sanitation Data'!F168)))</f>
        <v/>
      </c>
      <c r="CW174" s="279" t="str">
        <f ca="true">+IF(OFFSET('Sanitation Data'!$F$30,0,10*ROW('Sanitation Data'!F168))="","",OFFSET('Sanitation Data'!$F$30,0,10*ROW('Sanitation Data'!F168)))</f>
        <v/>
      </c>
      <c r="CX174" s="279" t="str">
        <f ca="true">+IF(OFFSET('Sanitation Data'!$F$31,0,10*ROW('Sanitation Data'!F168))="","",OFFSET('Sanitation Data'!$F$31,0,10*ROW('Sanitation Data'!F168)))</f>
        <v/>
      </c>
      <c r="CY174" s="279" t="str">
        <f ca="true">+IF(OFFSET('Sanitation Data'!$F$32,0,10*ROW('Sanitation Data'!F168))="","",OFFSET('Sanitation Data'!$F$32,0,10*ROW('Sanitation Data'!F168)))</f>
        <v/>
      </c>
      <c r="CZ174" s="279" t="str">
        <f ca="true">+IF(OFFSET('Sanitation Data'!$G$28,0,10*ROW('Sanitation Data'!G168))="","",OFFSET('Sanitation Data'!$G$28,0,10*ROW('Sanitation Data'!G168)))</f>
        <v/>
      </c>
      <c r="DA174" s="279" t="str">
        <f ca="true">+IF(OFFSET('Sanitation Data'!$G$29,0,10*ROW('Sanitation Data'!G168))="","",OFFSET('Sanitation Data'!$G$29,0,10*ROW('Sanitation Data'!G168)))</f>
        <v/>
      </c>
      <c r="DB174" s="279" t="str">
        <f ca="true">+IF(OFFSET('Sanitation Data'!$G$30,0,10*ROW('Sanitation Data'!G168))="","",OFFSET('Sanitation Data'!$G$30,0,10*ROW('Sanitation Data'!G168)))</f>
        <v/>
      </c>
      <c r="DC174" s="279" t="str">
        <f ca="true">+IF(OFFSET('Sanitation Data'!$G$31,0,10*ROW('Sanitation Data'!G168))="","",OFFSET('Sanitation Data'!$G$31,0,10*ROW('Sanitation Data'!G168)))</f>
        <v/>
      </c>
      <c r="DD174" s="279" t="str">
        <f ca="true">+IF(OFFSET('Sanitation Data'!$G$32,0,10*ROW('Sanitation Data'!G168))="","",OFFSET('Sanitation Data'!$G$32,0,10*ROW('Sanitation Data'!G168)))</f>
        <v/>
      </c>
      <c r="DE174" s="279" t="str">
        <f ca="true">+IF(OFFSET('Sanitation Data'!$H$28,0,10*ROW('Sanitation Data'!H168))="","",OFFSET('Sanitation Data'!$H$28,0,10*ROW('Sanitation Data'!H168)))</f>
        <v/>
      </c>
      <c r="DF174" s="279" t="str">
        <f ca="true">+IF(OFFSET('Sanitation Data'!$H$29,0,10*ROW('Sanitation Data'!H168))="","",OFFSET('Sanitation Data'!$H$29,0,10*ROW('Sanitation Data'!H168)))</f>
        <v/>
      </c>
      <c r="DG174" s="279" t="str">
        <f ca="true">+IF(OFFSET('Sanitation Data'!$H$30,0,10*ROW('Sanitation Data'!H168))="","",OFFSET('Sanitation Data'!$H$30,0,10*ROW('Sanitation Data'!H168)))</f>
        <v/>
      </c>
      <c r="DH174" s="279" t="str">
        <f ca="true">+IF(OFFSET('Sanitation Data'!$H$31,0,10*ROW('Sanitation Data'!H168))="","",OFFSET('Sanitation Data'!$H$31,0,10*ROW('Sanitation Data'!H168)))</f>
        <v/>
      </c>
      <c r="DI174" s="279" t="str">
        <f ca="true">+IF(OFFSET('Sanitation Data'!$H$32,0,10*ROW('Sanitation Data'!H168))="","",OFFSET('Sanitation Data'!$H$32,0,10*ROW('Sanitation Data'!H168)))</f>
        <v/>
      </c>
      <c r="DJ174" s="279" t="str">
        <f ca="true">+IF(OFFSET('Sanitation Data'!$I$28,0,10*ROW('Sanitation Data'!I168))="","",OFFSET('Sanitation Data'!$I$28,0,10*ROW('Sanitation Data'!I168)))</f>
        <v/>
      </c>
      <c r="DK174" s="279" t="str">
        <f ca="true">+IF(OFFSET('Sanitation Data'!$I$29,0,10*ROW('Sanitation Data'!I168))="","",OFFSET('Sanitation Data'!$I$29,0,10*ROW('Sanitation Data'!I168)))</f>
        <v/>
      </c>
      <c r="DL174" s="279" t="str">
        <f ca="true">+IF(OFFSET('Sanitation Data'!$I$30,0,10*ROW('Sanitation Data'!I168))="","",OFFSET('Sanitation Data'!$I$30,0,10*ROW('Sanitation Data'!I168)))</f>
        <v/>
      </c>
      <c r="DM174" s="279" t="str">
        <f ca="true">+IF(OFFSET('Sanitation Data'!$I$31,0,10*ROW('Sanitation Data'!I168))="","",OFFSET('Sanitation Data'!$I$31,0,10*ROW('Sanitation Data'!I168)))</f>
        <v/>
      </c>
      <c r="DN174" s="279" t="str">
        <f ca="true">+IF(OFFSET('Sanitation Data'!$I$32,0,10*ROW('Sanitation Data'!I168))="","",OFFSET('Sanitation Data'!$I$32,0,10*ROW('Sanitation Data'!I168)))</f>
        <v/>
      </c>
      <c r="DO174" s="279" t="str">
        <f ca="true">+IF(OFFSET('Hygiene Data'!$D$11,0,10*ROW('Hygiene Data'!D168))="","",OFFSET('Hygiene Data'!$D$11,0,10*ROW('Hygiene Data'!D168)))</f>
        <v/>
      </c>
      <c r="DP174" s="279" t="str">
        <f ca="true">+IF(OFFSET('Hygiene Data'!$D$12,0,10*ROW('Hygiene Data'!D168))="","",OFFSET('Hygiene Data'!$D$12,0,10*ROW('Hygiene Data'!D168)))</f>
        <v/>
      </c>
      <c r="DQ174" s="279" t="str">
        <f ca="true">+IF(OFFSET('Hygiene Data'!$D$13,0,10*ROW('Hygiene Data'!D168))="","",OFFSET('Hygiene Data'!$D$13,0,10*ROW('Hygiene Data'!D168)))</f>
        <v/>
      </c>
      <c r="DR174" s="279" t="str">
        <f ca="true">+IF(OFFSET('Hygiene Data'!$E$11,0,10*ROW('Hygiene Data'!E168))="","",OFFSET('Hygiene Data'!$E$11,0,10*ROW('Hygiene Data'!E168)))</f>
        <v/>
      </c>
      <c r="DS174" s="279" t="str">
        <f ca="true">+IF(OFFSET('Hygiene Data'!$E$12,0,10*ROW('Hygiene Data'!E168))="","",OFFSET('Hygiene Data'!$E$12,0,10*ROW('Hygiene Data'!E168)))</f>
        <v/>
      </c>
      <c r="DT174" s="279" t="str">
        <f ca="true">+IF(OFFSET('Hygiene Data'!$E$13,0,10*ROW('Hygiene Data'!E168))="","",OFFSET('Hygiene Data'!$E$13,0,10*ROW('Hygiene Data'!E168)))</f>
        <v/>
      </c>
      <c r="DU174" s="279" t="str">
        <f ca="true">+IF(OFFSET('Hygiene Data'!$F$11,0,10*ROW('Hygiene Data'!F168))="","",OFFSET('Hygiene Data'!$F$11,0,10*ROW('Hygiene Data'!F168)))</f>
        <v/>
      </c>
      <c r="DV174" s="279" t="str">
        <f ca="true">+IF(OFFSET('Hygiene Data'!$F$12,0,10*ROW('Hygiene Data'!F168))="","",OFFSET('Hygiene Data'!$F$12,0,10*ROW('Hygiene Data'!F168)))</f>
        <v/>
      </c>
      <c r="DW174" s="279" t="str">
        <f ca="true">+IF(OFFSET('Hygiene Data'!$F$13,0,10*ROW('Hygiene Data'!F168))="","",OFFSET('Hygiene Data'!$F$13,0,10*ROW('Hygiene Data'!F168)))</f>
        <v/>
      </c>
      <c r="DX174" s="279" t="str">
        <f ca="true">+IF(OFFSET('Hygiene Data'!$G$11,0,10*ROW('Hygiene Data'!G168))="","",OFFSET('Hygiene Data'!$G$11,0,10*ROW('Hygiene Data'!G168)))</f>
        <v/>
      </c>
      <c r="DY174" s="279" t="str">
        <f ca="true">+IF(OFFSET('Hygiene Data'!$G$12,0,10*ROW('Hygiene Data'!G168))="","",OFFSET('Hygiene Data'!$G$12,0,10*ROW('Hygiene Data'!G168)))</f>
        <v/>
      </c>
      <c r="DZ174" s="279" t="str">
        <f ca="true">+IF(OFFSET('Hygiene Data'!$G$13,0,10*ROW('Hygiene Data'!G168))="","",OFFSET('Hygiene Data'!$G$13,0,10*ROW('Hygiene Data'!G168)))</f>
        <v/>
      </c>
      <c r="EA174" s="279" t="str">
        <f ca="true">+IF(OFFSET('Hygiene Data'!$H$11,0,10*ROW('Hygiene Data'!H168))="","",OFFSET('Hygiene Data'!$H$11,0,10*ROW('Hygiene Data'!H168)))</f>
        <v/>
      </c>
      <c r="EB174" s="279" t="str">
        <f ca="true">+IF(OFFSET('Hygiene Data'!$H$12,0,10*ROW('Hygiene Data'!H168))="","",OFFSET('Hygiene Data'!$H$12,0,10*ROW('Hygiene Data'!H168)))</f>
        <v/>
      </c>
      <c r="EC174" s="279" t="str">
        <f ca="true">+IF(OFFSET('Hygiene Data'!$H$13,0,10*ROW('Hygiene Data'!H168))="","",OFFSET('Hygiene Data'!$H$13,0,10*ROW('Hygiene Data'!H168)))</f>
        <v/>
      </c>
      <c r="ED174" s="279" t="str">
        <f ca="true">+IF(OFFSET('Hygiene Data'!$I$11,0,10*ROW('Hygiene Data'!I168))="","",OFFSET('Hygiene Data'!$I$11,0,10*ROW('Hygiene Data'!I168)))</f>
        <v/>
      </c>
      <c r="EE174" s="279" t="str">
        <f ca="true">+IF(OFFSET('Hygiene Data'!$I$12,0,10*ROW('Hygiene Data'!I168))="","",OFFSET('Hygiene Data'!$I$12,0,10*ROW('Hygiene Data'!I168)))</f>
        <v/>
      </c>
      <c r="EF174" s="27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9"/>
      <c r="BS175" s="279" t="str">
        <f ca="true">+IF(OFFSET('Water Data'!$D$27,0,10*ROW('Water Data'!D169))="","",OFFSET('Water Data'!$D$27,0,10*ROW('Water Data'!D169)))</f>
        <v/>
      </c>
      <c r="BT175" s="279" t="str">
        <f ca="true">+IF(OFFSET('Water Data'!$D$28,0,10*ROW('Water Data'!D169))="","",OFFSET('Water Data'!$D$28,0,10*ROW('Water Data'!D169)))</f>
        <v/>
      </c>
      <c r="BU175" s="279" t="str">
        <f ca="true">+IF(OFFSET('Water Data'!$D$29,0,10*ROW('Water Data'!D169))="","",OFFSET('Water Data'!$D$29,0,10*ROW('Water Data'!D169)))</f>
        <v/>
      </c>
      <c r="BV175" s="279" t="str">
        <f ca="true">+IF(OFFSET('Water Data'!$E$27,0,10*ROW('Water Data'!E169))="","",OFFSET('Water Data'!$E$27,0,10*ROW('Water Data'!E169)))</f>
        <v/>
      </c>
      <c r="BW175" s="279" t="str">
        <f ca="true">+IF(OFFSET('Water Data'!$E$28,0,10*ROW('Water Data'!E169))="","",OFFSET('Water Data'!$E$28,0,10*ROW('Water Data'!E169)))</f>
        <v/>
      </c>
      <c r="BX175" s="279" t="str">
        <f ca="true">+IF(OFFSET('Water Data'!$E$29,0,10*ROW('Water Data'!E169))="","",OFFSET('Water Data'!$E$29,0,10*ROW('Water Data'!E169)))</f>
        <v/>
      </c>
      <c r="BY175" s="279" t="str">
        <f ca="true">+IF(OFFSET('Water Data'!$F$27,0,10*ROW('Water Data'!F169))="","",OFFSET('Water Data'!$F$27,0,10*ROW('Water Data'!F169)))</f>
        <v/>
      </c>
      <c r="BZ175" s="279" t="str">
        <f ca="true">+IF(OFFSET('Water Data'!$F$28,0,10*ROW('Water Data'!F169))="","",OFFSET('Water Data'!$F$28,0,10*ROW('Water Data'!F169)))</f>
        <v/>
      </c>
      <c r="CA175" s="279" t="str">
        <f ca="true">+IF(OFFSET('Water Data'!$F$29,0,10*ROW('Water Data'!F169))="","",OFFSET('Water Data'!$F$29,0,10*ROW('Water Data'!F169)))</f>
        <v/>
      </c>
      <c r="CB175" s="279" t="str">
        <f ca="true">+IF(OFFSET('Water Data'!$G$27,0,10*ROW('Water Data'!G169))="","",OFFSET('Water Data'!$G$27,0,10*ROW('Water Data'!G169)))</f>
        <v/>
      </c>
      <c r="CC175" s="279" t="str">
        <f ca="true">+IF(OFFSET('Water Data'!$G$28,0,10*ROW('Water Data'!G169))="","",OFFSET('Water Data'!$G$28,0,10*ROW('Water Data'!G169)))</f>
        <v/>
      </c>
      <c r="CD175" s="279" t="str">
        <f ca="true">+IF(OFFSET('Water Data'!$G$29,0,10*ROW('Water Data'!G169))="","",OFFSET('Water Data'!$G$29,0,10*ROW('Water Data'!G169)))</f>
        <v/>
      </c>
      <c r="CE175" s="279" t="str">
        <f ca="true">+IF(OFFSET('Water Data'!$H$27,0,10*ROW('Water Data'!H169))="","",OFFSET('Water Data'!$H$27,0,10*ROW('Water Data'!H169)))</f>
        <v/>
      </c>
      <c r="CF175" s="279" t="str">
        <f ca="true">+IF(OFFSET('Water Data'!$H$28,0,10*ROW('Water Data'!H169))="","",OFFSET('Water Data'!$H$28,0,10*ROW('Water Data'!H169)))</f>
        <v/>
      </c>
      <c r="CG175" s="279" t="str">
        <f ca="true">+IF(OFFSET('Water Data'!$H$29,0,10*ROW('Water Data'!H169))="","",OFFSET('Water Data'!$H$29,0,10*ROW('Water Data'!H169)))</f>
        <v/>
      </c>
      <c r="CH175" s="279" t="str">
        <f ca="true">+IF(OFFSET('Water Data'!$I$27,0,10*ROW('Water Data'!I169))="","",OFFSET('Water Data'!$I$27,0,10*ROW('Water Data'!I169)))</f>
        <v/>
      </c>
      <c r="CI175" s="279" t="str">
        <f ca="true">+IF(OFFSET('Water Data'!$I$28,0,10*ROW('Water Data'!I169))="","",OFFSET('Water Data'!$I$28,0,10*ROW('Water Data'!I169)))</f>
        <v/>
      </c>
      <c r="CJ175" s="279" t="str">
        <f ca="true">+IF(OFFSET('Water Data'!$I$29,0,10*ROW('Water Data'!I169))="","",OFFSET('Water Data'!$I$29,0,10*ROW('Water Data'!I169)))</f>
        <v/>
      </c>
      <c r="CK175" s="279" t="str">
        <f ca="true">+IF(OFFSET('Sanitation Data'!$D$28,0,10*ROW('Sanitation Data'!D169))="","",OFFSET('Sanitation Data'!$D$28,0,10*ROW('Sanitation Data'!D169)))</f>
        <v/>
      </c>
      <c r="CL175" s="279" t="str">
        <f ca="true">+IF(OFFSET('Sanitation Data'!$D$29,0,10*ROW('Sanitation Data'!D169))="","",OFFSET('Sanitation Data'!$D$29,0,10*ROW('Sanitation Data'!D169)))</f>
        <v/>
      </c>
      <c r="CM175" s="279" t="str">
        <f ca="true">+IF(OFFSET('Sanitation Data'!$D$30,0,10*ROW('Sanitation Data'!D169))="","",OFFSET('Sanitation Data'!$D$30,0,10*ROW('Sanitation Data'!D169)))</f>
        <v/>
      </c>
      <c r="CN175" s="279" t="str">
        <f ca="true">+IF(OFFSET('Sanitation Data'!$D$31,0,10*ROW('Sanitation Data'!D169))="","",OFFSET('Sanitation Data'!$D$31,0,10*ROW('Sanitation Data'!D169)))</f>
        <v/>
      </c>
      <c r="CO175" s="279" t="str">
        <f ca="true">+IF(OFFSET('Sanitation Data'!$D$32,0,10*ROW('Sanitation Data'!D169))="","",OFFSET('Sanitation Data'!$D$32,0,10*ROW('Sanitation Data'!D169)))</f>
        <v/>
      </c>
      <c r="CP175" s="279" t="str">
        <f ca="true">+IF(OFFSET('Sanitation Data'!$E$28,0,10*ROW('Sanitation Data'!E169))="","",OFFSET('Sanitation Data'!$E$28,0,10*ROW('Sanitation Data'!E169)))</f>
        <v/>
      </c>
      <c r="CQ175" s="279" t="str">
        <f ca="true">+IF(OFFSET('Sanitation Data'!$E$29,0,10*ROW('Sanitation Data'!E169))="","",OFFSET('Sanitation Data'!$E$29,0,10*ROW('Sanitation Data'!E169)))</f>
        <v/>
      </c>
      <c r="CR175" s="279" t="str">
        <f ca="true">+IF(OFFSET('Sanitation Data'!$E$30,0,10*ROW('Sanitation Data'!E169))="","",OFFSET('Sanitation Data'!$E$30,0,10*ROW('Sanitation Data'!E169)))</f>
        <v/>
      </c>
      <c r="CS175" s="279" t="str">
        <f ca="true">+IF(OFFSET('Sanitation Data'!$E$31,0,10*ROW('Sanitation Data'!E169))="","",OFFSET('Sanitation Data'!$E$31,0,10*ROW('Sanitation Data'!E169)))</f>
        <v/>
      </c>
      <c r="CT175" s="279" t="str">
        <f ca="true">+IF(OFFSET('Sanitation Data'!$E$32,0,10*ROW('Sanitation Data'!E169))="","",OFFSET('Sanitation Data'!$E$32,0,10*ROW('Sanitation Data'!E169)))</f>
        <v/>
      </c>
      <c r="CU175" s="279" t="str">
        <f ca="true">+IF(OFFSET('Sanitation Data'!$F$28,0,10*ROW('Sanitation Data'!F169))="","",OFFSET('Sanitation Data'!$F$28,0,10*ROW('Sanitation Data'!F169)))</f>
        <v/>
      </c>
      <c r="CV175" s="279" t="str">
        <f ca="true">+IF(OFFSET('Sanitation Data'!$F$29,0,10*ROW('Sanitation Data'!F169))="","",OFFSET('Sanitation Data'!$F$29,0,10*ROW('Sanitation Data'!F169)))</f>
        <v/>
      </c>
      <c r="CW175" s="279" t="str">
        <f ca="true">+IF(OFFSET('Sanitation Data'!$F$30,0,10*ROW('Sanitation Data'!F169))="","",OFFSET('Sanitation Data'!$F$30,0,10*ROW('Sanitation Data'!F169)))</f>
        <v/>
      </c>
      <c r="CX175" s="279" t="str">
        <f ca="true">+IF(OFFSET('Sanitation Data'!$F$31,0,10*ROW('Sanitation Data'!F169))="","",OFFSET('Sanitation Data'!$F$31,0,10*ROW('Sanitation Data'!F169)))</f>
        <v/>
      </c>
      <c r="CY175" s="279" t="str">
        <f ca="true">+IF(OFFSET('Sanitation Data'!$F$32,0,10*ROW('Sanitation Data'!F169))="","",OFFSET('Sanitation Data'!$F$32,0,10*ROW('Sanitation Data'!F169)))</f>
        <v/>
      </c>
      <c r="CZ175" s="279" t="str">
        <f ca="true">+IF(OFFSET('Sanitation Data'!$G$28,0,10*ROW('Sanitation Data'!G169))="","",OFFSET('Sanitation Data'!$G$28,0,10*ROW('Sanitation Data'!G169)))</f>
        <v/>
      </c>
      <c r="DA175" s="279" t="str">
        <f ca="true">+IF(OFFSET('Sanitation Data'!$G$29,0,10*ROW('Sanitation Data'!G169))="","",OFFSET('Sanitation Data'!$G$29,0,10*ROW('Sanitation Data'!G169)))</f>
        <v/>
      </c>
      <c r="DB175" s="279" t="str">
        <f ca="true">+IF(OFFSET('Sanitation Data'!$G$30,0,10*ROW('Sanitation Data'!G169))="","",OFFSET('Sanitation Data'!$G$30,0,10*ROW('Sanitation Data'!G169)))</f>
        <v/>
      </c>
      <c r="DC175" s="279" t="str">
        <f ca="true">+IF(OFFSET('Sanitation Data'!$G$31,0,10*ROW('Sanitation Data'!G169))="","",OFFSET('Sanitation Data'!$G$31,0,10*ROW('Sanitation Data'!G169)))</f>
        <v/>
      </c>
      <c r="DD175" s="279" t="str">
        <f ca="true">+IF(OFFSET('Sanitation Data'!$G$32,0,10*ROW('Sanitation Data'!G169))="","",OFFSET('Sanitation Data'!$G$32,0,10*ROW('Sanitation Data'!G169)))</f>
        <v/>
      </c>
      <c r="DE175" s="279" t="str">
        <f ca="true">+IF(OFFSET('Sanitation Data'!$H$28,0,10*ROW('Sanitation Data'!H169))="","",OFFSET('Sanitation Data'!$H$28,0,10*ROW('Sanitation Data'!H169)))</f>
        <v/>
      </c>
      <c r="DF175" s="279" t="str">
        <f ca="true">+IF(OFFSET('Sanitation Data'!$H$29,0,10*ROW('Sanitation Data'!H169))="","",OFFSET('Sanitation Data'!$H$29,0,10*ROW('Sanitation Data'!H169)))</f>
        <v/>
      </c>
      <c r="DG175" s="279" t="str">
        <f ca="true">+IF(OFFSET('Sanitation Data'!$H$30,0,10*ROW('Sanitation Data'!H169))="","",OFFSET('Sanitation Data'!$H$30,0,10*ROW('Sanitation Data'!H169)))</f>
        <v/>
      </c>
      <c r="DH175" s="279" t="str">
        <f ca="true">+IF(OFFSET('Sanitation Data'!$H$31,0,10*ROW('Sanitation Data'!H169))="","",OFFSET('Sanitation Data'!$H$31,0,10*ROW('Sanitation Data'!H169)))</f>
        <v/>
      </c>
      <c r="DI175" s="279" t="str">
        <f ca="true">+IF(OFFSET('Sanitation Data'!$H$32,0,10*ROW('Sanitation Data'!H169))="","",OFFSET('Sanitation Data'!$H$32,0,10*ROW('Sanitation Data'!H169)))</f>
        <v/>
      </c>
      <c r="DJ175" s="279" t="str">
        <f ca="true">+IF(OFFSET('Sanitation Data'!$I$28,0,10*ROW('Sanitation Data'!I169))="","",OFFSET('Sanitation Data'!$I$28,0,10*ROW('Sanitation Data'!I169)))</f>
        <v/>
      </c>
      <c r="DK175" s="279" t="str">
        <f ca="true">+IF(OFFSET('Sanitation Data'!$I$29,0,10*ROW('Sanitation Data'!I169))="","",OFFSET('Sanitation Data'!$I$29,0,10*ROW('Sanitation Data'!I169)))</f>
        <v/>
      </c>
      <c r="DL175" s="279" t="str">
        <f ca="true">+IF(OFFSET('Sanitation Data'!$I$30,0,10*ROW('Sanitation Data'!I169))="","",OFFSET('Sanitation Data'!$I$30,0,10*ROW('Sanitation Data'!I169)))</f>
        <v/>
      </c>
      <c r="DM175" s="279" t="str">
        <f ca="true">+IF(OFFSET('Sanitation Data'!$I$31,0,10*ROW('Sanitation Data'!I169))="","",OFFSET('Sanitation Data'!$I$31,0,10*ROW('Sanitation Data'!I169)))</f>
        <v/>
      </c>
      <c r="DN175" s="279" t="str">
        <f ca="true">+IF(OFFSET('Sanitation Data'!$I$32,0,10*ROW('Sanitation Data'!I169))="","",OFFSET('Sanitation Data'!$I$32,0,10*ROW('Sanitation Data'!I169)))</f>
        <v/>
      </c>
      <c r="DO175" s="279" t="str">
        <f ca="true">+IF(OFFSET('Hygiene Data'!$D$11,0,10*ROW('Hygiene Data'!D169))="","",OFFSET('Hygiene Data'!$D$11,0,10*ROW('Hygiene Data'!D169)))</f>
        <v/>
      </c>
      <c r="DP175" s="279" t="str">
        <f ca="true">+IF(OFFSET('Hygiene Data'!$D$12,0,10*ROW('Hygiene Data'!D169))="","",OFFSET('Hygiene Data'!$D$12,0,10*ROW('Hygiene Data'!D169)))</f>
        <v/>
      </c>
      <c r="DQ175" s="279" t="str">
        <f ca="true">+IF(OFFSET('Hygiene Data'!$D$13,0,10*ROW('Hygiene Data'!D169))="","",OFFSET('Hygiene Data'!$D$13,0,10*ROW('Hygiene Data'!D169)))</f>
        <v/>
      </c>
      <c r="DR175" s="279" t="str">
        <f ca="true">+IF(OFFSET('Hygiene Data'!$E$11,0,10*ROW('Hygiene Data'!E169))="","",OFFSET('Hygiene Data'!$E$11,0,10*ROW('Hygiene Data'!E169)))</f>
        <v/>
      </c>
      <c r="DS175" s="279" t="str">
        <f ca="true">+IF(OFFSET('Hygiene Data'!$E$12,0,10*ROW('Hygiene Data'!E169))="","",OFFSET('Hygiene Data'!$E$12,0,10*ROW('Hygiene Data'!E169)))</f>
        <v/>
      </c>
      <c r="DT175" s="279" t="str">
        <f ca="true">+IF(OFFSET('Hygiene Data'!$E$13,0,10*ROW('Hygiene Data'!E169))="","",OFFSET('Hygiene Data'!$E$13,0,10*ROW('Hygiene Data'!E169)))</f>
        <v/>
      </c>
      <c r="DU175" s="279" t="str">
        <f ca="true">+IF(OFFSET('Hygiene Data'!$F$11,0,10*ROW('Hygiene Data'!F169))="","",OFFSET('Hygiene Data'!$F$11,0,10*ROW('Hygiene Data'!F169)))</f>
        <v/>
      </c>
      <c r="DV175" s="279" t="str">
        <f ca="true">+IF(OFFSET('Hygiene Data'!$F$12,0,10*ROW('Hygiene Data'!F169))="","",OFFSET('Hygiene Data'!$F$12,0,10*ROW('Hygiene Data'!F169)))</f>
        <v/>
      </c>
      <c r="DW175" s="279" t="str">
        <f ca="true">+IF(OFFSET('Hygiene Data'!$F$13,0,10*ROW('Hygiene Data'!F169))="","",OFFSET('Hygiene Data'!$F$13,0,10*ROW('Hygiene Data'!F169)))</f>
        <v/>
      </c>
      <c r="DX175" s="279" t="str">
        <f ca="true">+IF(OFFSET('Hygiene Data'!$G$11,0,10*ROW('Hygiene Data'!G169))="","",OFFSET('Hygiene Data'!$G$11,0,10*ROW('Hygiene Data'!G169)))</f>
        <v/>
      </c>
      <c r="DY175" s="279" t="str">
        <f ca="true">+IF(OFFSET('Hygiene Data'!$G$12,0,10*ROW('Hygiene Data'!G169))="","",OFFSET('Hygiene Data'!$G$12,0,10*ROW('Hygiene Data'!G169)))</f>
        <v/>
      </c>
      <c r="DZ175" s="279" t="str">
        <f ca="true">+IF(OFFSET('Hygiene Data'!$G$13,0,10*ROW('Hygiene Data'!G169))="","",OFFSET('Hygiene Data'!$G$13,0,10*ROW('Hygiene Data'!G169)))</f>
        <v/>
      </c>
      <c r="EA175" s="279" t="str">
        <f ca="true">+IF(OFFSET('Hygiene Data'!$H$11,0,10*ROW('Hygiene Data'!H169))="","",OFFSET('Hygiene Data'!$H$11,0,10*ROW('Hygiene Data'!H169)))</f>
        <v/>
      </c>
      <c r="EB175" s="279" t="str">
        <f ca="true">+IF(OFFSET('Hygiene Data'!$H$12,0,10*ROW('Hygiene Data'!H169))="","",OFFSET('Hygiene Data'!$H$12,0,10*ROW('Hygiene Data'!H169)))</f>
        <v/>
      </c>
      <c r="EC175" s="279" t="str">
        <f ca="true">+IF(OFFSET('Hygiene Data'!$H$13,0,10*ROW('Hygiene Data'!H169))="","",OFFSET('Hygiene Data'!$H$13,0,10*ROW('Hygiene Data'!H169)))</f>
        <v/>
      </c>
      <c r="ED175" s="279" t="str">
        <f ca="true">+IF(OFFSET('Hygiene Data'!$I$11,0,10*ROW('Hygiene Data'!I169))="","",OFFSET('Hygiene Data'!$I$11,0,10*ROW('Hygiene Data'!I169)))</f>
        <v/>
      </c>
      <c r="EE175" s="279" t="str">
        <f ca="true">+IF(OFFSET('Hygiene Data'!$I$12,0,10*ROW('Hygiene Data'!I169))="","",OFFSET('Hygiene Data'!$I$12,0,10*ROW('Hygiene Data'!I169)))</f>
        <v/>
      </c>
      <c r="EF175" s="27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9"/>
      <c r="BS176" s="279" t="str">
        <f ca="true">+IF(OFFSET('Water Data'!$D$27,0,10*ROW('Water Data'!D170))="","",OFFSET('Water Data'!$D$27,0,10*ROW('Water Data'!D170)))</f>
        <v/>
      </c>
      <c r="BT176" s="279" t="str">
        <f ca="true">+IF(OFFSET('Water Data'!$D$28,0,10*ROW('Water Data'!D170))="","",OFFSET('Water Data'!$D$28,0,10*ROW('Water Data'!D170)))</f>
        <v/>
      </c>
      <c r="BU176" s="279" t="str">
        <f ca="true">+IF(OFFSET('Water Data'!$D$29,0,10*ROW('Water Data'!D170))="","",OFFSET('Water Data'!$D$29,0,10*ROW('Water Data'!D170)))</f>
        <v/>
      </c>
      <c r="BV176" s="279" t="str">
        <f ca="true">+IF(OFFSET('Water Data'!$E$27,0,10*ROW('Water Data'!E170))="","",OFFSET('Water Data'!$E$27,0,10*ROW('Water Data'!E170)))</f>
        <v/>
      </c>
      <c r="BW176" s="279" t="str">
        <f ca="true">+IF(OFFSET('Water Data'!$E$28,0,10*ROW('Water Data'!E170))="","",OFFSET('Water Data'!$E$28,0,10*ROW('Water Data'!E170)))</f>
        <v/>
      </c>
      <c r="BX176" s="279" t="str">
        <f ca="true">+IF(OFFSET('Water Data'!$E$29,0,10*ROW('Water Data'!E170))="","",OFFSET('Water Data'!$E$29,0,10*ROW('Water Data'!E170)))</f>
        <v/>
      </c>
      <c r="BY176" s="279" t="str">
        <f ca="true">+IF(OFFSET('Water Data'!$F$27,0,10*ROW('Water Data'!F170))="","",OFFSET('Water Data'!$F$27,0,10*ROW('Water Data'!F170)))</f>
        <v/>
      </c>
      <c r="BZ176" s="279" t="str">
        <f ca="true">+IF(OFFSET('Water Data'!$F$28,0,10*ROW('Water Data'!F170))="","",OFFSET('Water Data'!$F$28,0,10*ROW('Water Data'!F170)))</f>
        <v/>
      </c>
      <c r="CA176" s="279" t="str">
        <f ca="true">+IF(OFFSET('Water Data'!$F$29,0,10*ROW('Water Data'!F170))="","",OFFSET('Water Data'!$F$29,0,10*ROW('Water Data'!F170)))</f>
        <v/>
      </c>
      <c r="CB176" s="279" t="str">
        <f ca="true">+IF(OFFSET('Water Data'!$G$27,0,10*ROW('Water Data'!G170))="","",OFFSET('Water Data'!$G$27,0,10*ROW('Water Data'!G170)))</f>
        <v/>
      </c>
      <c r="CC176" s="279" t="str">
        <f ca="true">+IF(OFFSET('Water Data'!$G$28,0,10*ROW('Water Data'!G170))="","",OFFSET('Water Data'!$G$28,0,10*ROW('Water Data'!G170)))</f>
        <v/>
      </c>
      <c r="CD176" s="279" t="str">
        <f ca="true">+IF(OFFSET('Water Data'!$G$29,0,10*ROW('Water Data'!G170))="","",OFFSET('Water Data'!$G$29,0,10*ROW('Water Data'!G170)))</f>
        <v/>
      </c>
      <c r="CE176" s="279" t="str">
        <f ca="true">+IF(OFFSET('Water Data'!$H$27,0,10*ROW('Water Data'!H170))="","",OFFSET('Water Data'!$H$27,0,10*ROW('Water Data'!H170)))</f>
        <v/>
      </c>
      <c r="CF176" s="279" t="str">
        <f ca="true">+IF(OFFSET('Water Data'!$H$28,0,10*ROW('Water Data'!H170))="","",OFFSET('Water Data'!$H$28,0,10*ROW('Water Data'!H170)))</f>
        <v/>
      </c>
      <c r="CG176" s="279" t="str">
        <f ca="true">+IF(OFFSET('Water Data'!$H$29,0,10*ROW('Water Data'!H170))="","",OFFSET('Water Data'!$H$29,0,10*ROW('Water Data'!H170)))</f>
        <v/>
      </c>
      <c r="CH176" s="279" t="str">
        <f ca="true">+IF(OFFSET('Water Data'!$I$27,0,10*ROW('Water Data'!I170))="","",OFFSET('Water Data'!$I$27,0,10*ROW('Water Data'!I170)))</f>
        <v/>
      </c>
      <c r="CI176" s="279" t="str">
        <f ca="true">+IF(OFFSET('Water Data'!$I$28,0,10*ROW('Water Data'!I170))="","",OFFSET('Water Data'!$I$28,0,10*ROW('Water Data'!I170)))</f>
        <v/>
      </c>
      <c r="CJ176" s="279" t="str">
        <f ca="true">+IF(OFFSET('Water Data'!$I$29,0,10*ROW('Water Data'!I170))="","",OFFSET('Water Data'!$I$29,0,10*ROW('Water Data'!I170)))</f>
        <v/>
      </c>
      <c r="CK176" s="279" t="str">
        <f ca="true">+IF(OFFSET('Sanitation Data'!$D$28,0,10*ROW('Sanitation Data'!D170))="","",OFFSET('Sanitation Data'!$D$28,0,10*ROW('Sanitation Data'!D170)))</f>
        <v/>
      </c>
      <c r="CL176" s="279" t="str">
        <f ca="true">+IF(OFFSET('Sanitation Data'!$D$29,0,10*ROW('Sanitation Data'!D170))="","",OFFSET('Sanitation Data'!$D$29,0,10*ROW('Sanitation Data'!D170)))</f>
        <v/>
      </c>
      <c r="CM176" s="279" t="str">
        <f ca="true">+IF(OFFSET('Sanitation Data'!$D$30,0,10*ROW('Sanitation Data'!D170))="","",OFFSET('Sanitation Data'!$D$30,0,10*ROW('Sanitation Data'!D170)))</f>
        <v/>
      </c>
      <c r="CN176" s="279" t="str">
        <f ca="true">+IF(OFFSET('Sanitation Data'!$D$31,0,10*ROW('Sanitation Data'!D170))="","",OFFSET('Sanitation Data'!$D$31,0,10*ROW('Sanitation Data'!D170)))</f>
        <v/>
      </c>
      <c r="CO176" s="279" t="str">
        <f ca="true">+IF(OFFSET('Sanitation Data'!$D$32,0,10*ROW('Sanitation Data'!D170))="","",OFFSET('Sanitation Data'!$D$32,0,10*ROW('Sanitation Data'!D170)))</f>
        <v/>
      </c>
      <c r="CP176" s="279" t="str">
        <f ca="true">+IF(OFFSET('Sanitation Data'!$E$28,0,10*ROW('Sanitation Data'!E170))="","",OFFSET('Sanitation Data'!$E$28,0,10*ROW('Sanitation Data'!E170)))</f>
        <v/>
      </c>
      <c r="CQ176" s="279" t="str">
        <f ca="true">+IF(OFFSET('Sanitation Data'!$E$29,0,10*ROW('Sanitation Data'!E170))="","",OFFSET('Sanitation Data'!$E$29,0,10*ROW('Sanitation Data'!E170)))</f>
        <v/>
      </c>
      <c r="CR176" s="279" t="str">
        <f ca="true">+IF(OFFSET('Sanitation Data'!$E$30,0,10*ROW('Sanitation Data'!E170))="","",OFFSET('Sanitation Data'!$E$30,0,10*ROW('Sanitation Data'!E170)))</f>
        <v/>
      </c>
      <c r="CS176" s="279" t="str">
        <f ca="true">+IF(OFFSET('Sanitation Data'!$E$31,0,10*ROW('Sanitation Data'!E170))="","",OFFSET('Sanitation Data'!$E$31,0,10*ROW('Sanitation Data'!E170)))</f>
        <v/>
      </c>
      <c r="CT176" s="279" t="str">
        <f ca="true">+IF(OFFSET('Sanitation Data'!$E$32,0,10*ROW('Sanitation Data'!E170))="","",OFFSET('Sanitation Data'!$E$32,0,10*ROW('Sanitation Data'!E170)))</f>
        <v/>
      </c>
      <c r="CU176" s="279" t="str">
        <f ca="true">+IF(OFFSET('Sanitation Data'!$F$28,0,10*ROW('Sanitation Data'!F170))="","",OFFSET('Sanitation Data'!$F$28,0,10*ROW('Sanitation Data'!F170)))</f>
        <v/>
      </c>
      <c r="CV176" s="279" t="str">
        <f ca="true">+IF(OFFSET('Sanitation Data'!$F$29,0,10*ROW('Sanitation Data'!F170))="","",OFFSET('Sanitation Data'!$F$29,0,10*ROW('Sanitation Data'!F170)))</f>
        <v/>
      </c>
      <c r="CW176" s="279" t="str">
        <f ca="true">+IF(OFFSET('Sanitation Data'!$F$30,0,10*ROW('Sanitation Data'!F170))="","",OFFSET('Sanitation Data'!$F$30,0,10*ROW('Sanitation Data'!F170)))</f>
        <v/>
      </c>
      <c r="CX176" s="279" t="str">
        <f ca="true">+IF(OFFSET('Sanitation Data'!$F$31,0,10*ROW('Sanitation Data'!F170))="","",OFFSET('Sanitation Data'!$F$31,0,10*ROW('Sanitation Data'!F170)))</f>
        <v/>
      </c>
      <c r="CY176" s="279" t="str">
        <f ca="true">+IF(OFFSET('Sanitation Data'!$F$32,0,10*ROW('Sanitation Data'!F170))="","",OFFSET('Sanitation Data'!$F$32,0,10*ROW('Sanitation Data'!F170)))</f>
        <v/>
      </c>
      <c r="CZ176" s="279" t="str">
        <f ca="true">+IF(OFFSET('Sanitation Data'!$G$28,0,10*ROW('Sanitation Data'!G170))="","",OFFSET('Sanitation Data'!$G$28,0,10*ROW('Sanitation Data'!G170)))</f>
        <v/>
      </c>
      <c r="DA176" s="279" t="str">
        <f ca="true">+IF(OFFSET('Sanitation Data'!$G$29,0,10*ROW('Sanitation Data'!G170))="","",OFFSET('Sanitation Data'!$G$29,0,10*ROW('Sanitation Data'!G170)))</f>
        <v/>
      </c>
      <c r="DB176" s="279" t="str">
        <f ca="true">+IF(OFFSET('Sanitation Data'!$G$30,0,10*ROW('Sanitation Data'!G170))="","",OFFSET('Sanitation Data'!$G$30,0,10*ROW('Sanitation Data'!G170)))</f>
        <v/>
      </c>
      <c r="DC176" s="279" t="str">
        <f ca="true">+IF(OFFSET('Sanitation Data'!$G$31,0,10*ROW('Sanitation Data'!G170))="","",OFFSET('Sanitation Data'!$G$31,0,10*ROW('Sanitation Data'!G170)))</f>
        <v/>
      </c>
      <c r="DD176" s="279" t="str">
        <f ca="true">+IF(OFFSET('Sanitation Data'!$G$32,0,10*ROW('Sanitation Data'!G170))="","",OFFSET('Sanitation Data'!$G$32,0,10*ROW('Sanitation Data'!G170)))</f>
        <v/>
      </c>
      <c r="DE176" s="279" t="str">
        <f ca="true">+IF(OFFSET('Sanitation Data'!$H$28,0,10*ROW('Sanitation Data'!H170))="","",OFFSET('Sanitation Data'!$H$28,0,10*ROW('Sanitation Data'!H170)))</f>
        <v/>
      </c>
      <c r="DF176" s="279" t="str">
        <f ca="true">+IF(OFFSET('Sanitation Data'!$H$29,0,10*ROW('Sanitation Data'!H170))="","",OFFSET('Sanitation Data'!$H$29,0,10*ROW('Sanitation Data'!H170)))</f>
        <v/>
      </c>
      <c r="DG176" s="279" t="str">
        <f ca="true">+IF(OFFSET('Sanitation Data'!$H$30,0,10*ROW('Sanitation Data'!H170))="","",OFFSET('Sanitation Data'!$H$30,0,10*ROW('Sanitation Data'!H170)))</f>
        <v/>
      </c>
      <c r="DH176" s="279" t="str">
        <f ca="true">+IF(OFFSET('Sanitation Data'!$H$31,0,10*ROW('Sanitation Data'!H170))="","",OFFSET('Sanitation Data'!$H$31,0,10*ROW('Sanitation Data'!H170)))</f>
        <v/>
      </c>
      <c r="DI176" s="279" t="str">
        <f ca="true">+IF(OFFSET('Sanitation Data'!$H$32,0,10*ROW('Sanitation Data'!H170))="","",OFFSET('Sanitation Data'!$H$32,0,10*ROW('Sanitation Data'!H170)))</f>
        <v/>
      </c>
      <c r="DJ176" s="279" t="str">
        <f ca="true">+IF(OFFSET('Sanitation Data'!$I$28,0,10*ROW('Sanitation Data'!I170))="","",OFFSET('Sanitation Data'!$I$28,0,10*ROW('Sanitation Data'!I170)))</f>
        <v/>
      </c>
      <c r="DK176" s="279" t="str">
        <f ca="true">+IF(OFFSET('Sanitation Data'!$I$29,0,10*ROW('Sanitation Data'!I170))="","",OFFSET('Sanitation Data'!$I$29,0,10*ROW('Sanitation Data'!I170)))</f>
        <v/>
      </c>
      <c r="DL176" s="279" t="str">
        <f ca="true">+IF(OFFSET('Sanitation Data'!$I$30,0,10*ROW('Sanitation Data'!I170))="","",OFFSET('Sanitation Data'!$I$30,0,10*ROW('Sanitation Data'!I170)))</f>
        <v/>
      </c>
      <c r="DM176" s="279" t="str">
        <f ca="true">+IF(OFFSET('Sanitation Data'!$I$31,0,10*ROW('Sanitation Data'!I170))="","",OFFSET('Sanitation Data'!$I$31,0,10*ROW('Sanitation Data'!I170)))</f>
        <v/>
      </c>
      <c r="DN176" s="279" t="str">
        <f ca="true">+IF(OFFSET('Sanitation Data'!$I$32,0,10*ROW('Sanitation Data'!I170))="","",OFFSET('Sanitation Data'!$I$32,0,10*ROW('Sanitation Data'!I170)))</f>
        <v/>
      </c>
      <c r="DO176" s="279" t="str">
        <f ca="true">+IF(OFFSET('Hygiene Data'!$D$11,0,10*ROW('Hygiene Data'!D170))="","",OFFSET('Hygiene Data'!$D$11,0,10*ROW('Hygiene Data'!D170)))</f>
        <v/>
      </c>
      <c r="DP176" s="279" t="str">
        <f ca="true">+IF(OFFSET('Hygiene Data'!$D$12,0,10*ROW('Hygiene Data'!D170))="","",OFFSET('Hygiene Data'!$D$12,0,10*ROW('Hygiene Data'!D170)))</f>
        <v/>
      </c>
      <c r="DQ176" s="279" t="str">
        <f ca="true">+IF(OFFSET('Hygiene Data'!$D$13,0,10*ROW('Hygiene Data'!D170))="","",OFFSET('Hygiene Data'!$D$13,0,10*ROW('Hygiene Data'!D170)))</f>
        <v/>
      </c>
      <c r="DR176" s="279" t="str">
        <f ca="true">+IF(OFFSET('Hygiene Data'!$E$11,0,10*ROW('Hygiene Data'!E170))="","",OFFSET('Hygiene Data'!$E$11,0,10*ROW('Hygiene Data'!E170)))</f>
        <v/>
      </c>
      <c r="DS176" s="279" t="str">
        <f ca="true">+IF(OFFSET('Hygiene Data'!$E$12,0,10*ROW('Hygiene Data'!E170))="","",OFFSET('Hygiene Data'!$E$12,0,10*ROW('Hygiene Data'!E170)))</f>
        <v/>
      </c>
      <c r="DT176" s="279" t="str">
        <f ca="true">+IF(OFFSET('Hygiene Data'!$E$13,0,10*ROW('Hygiene Data'!E170))="","",OFFSET('Hygiene Data'!$E$13,0,10*ROW('Hygiene Data'!E170)))</f>
        <v/>
      </c>
      <c r="DU176" s="279" t="str">
        <f ca="true">+IF(OFFSET('Hygiene Data'!$F$11,0,10*ROW('Hygiene Data'!F170))="","",OFFSET('Hygiene Data'!$F$11,0,10*ROW('Hygiene Data'!F170)))</f>
        <v/>
      </c>
      <c r="DV176" s="279" t="str">
        <f ca="true">+IF(OFFSET('Hygiene Data'!$F$12,0,10*ROW('Hygiene Data'!F170))="","",OFFSET('Hygiene Data'!$F$12,0,10*ROW('Hygiene Data'!F170)))</f>
        <v/>
      </c>
      <c r="DW176" s="279" t="str">
        <f ca="true">+IF(OFFSET('Hygiene Data'!$F$13,0,10*ROW('Hygiene Data'!F170))="","",OFFSET('Hygiene Data'!$F$13,0,10*ROW('Hygiene Data'!F170)))</f>
        <v/>
      </c>
      <c r="DX176" s="279" t="str">
        <f ca="true">+IF(OFFSET('Hygiene Data'!$G$11,0,10*ROW('Hygiene Data'!G170))="","",OFFSET('Hygiene Data'!$G$11,0,10*ROW('Hygiene Data'!G170)))</f>
        <v/>
      </c>
      <c r="DY176" s="279" t="str">
        <f ca="true">+IF(OFFSET('Hygiene Data'!$G$12,0,10*ROW('Hygiene Data'!G170))="","",OFFSET('Hygiene Data'!$G$12,0,10*ROW('Hygiene Data'!G170)))</f>
        <v/>
      </c>
      <c r="DZ176" s="279" t="str">
        <f ca="true">+IF(OFFSET('Hygiene Data'!$G$13,0,10*ROW('Hygiene Data'!G170))="","",OFFSET('Hygiene Data'!$G$13,0,10*ROW('Hygiene Data'!G170)))</f>
        <v/>
      </c>
      <c r="EA176" s="279" t="str">
        <f ca="true">+IF(OFFSET('Hygiene Data'!$H$11,0,10*ROW('Hygiene Data'!H170))="","",OFFSET('Hygiene Data'!$H$11,0,10*ROW('Hygiene Data'!H170)))</f>
        <v/>
      </c>
      <c r="EB176" s="279" t="str">
        <f ca="true">+IF(OFFSET('Hygiene Data'!$H$12,0,10*ROW('Hygiene Data'!H170))="","",OFFSET('Hygiene Data'!$H$12,0,10*ROW('Hygiene Data'!H170)))</f>
        <v/>
      </c>
      <c r="EC176" s="279" t="str">
        <f ca="true">+IF(OFFSET('Hygiene Data'!$H$13,0,10*ROW('Hygiene Data'!H170))="","",OFFSET('Hygiene Data'!$H$13,0,10*ROW('Hygiene Data'!H170)))</f>
        <v/>
      </c>
      <c r="ED176" s="279" t="str">
        <f ca="true">+IF(OFFSET('Hygiene Data'!$I$11,0,10*ROW('Hygiene Data'!I170))="","",OFFSET('Hygiene Data'!$I$11,0,10*ROW('Hygiene Data'!I170)))</f>
        <v/>
      </c>
      <c r="EE176" s="279" t="str">
        <f ca="true">+IF(OFFSET('Hygiene Data'!$I$12,0,10*ROW('Hygiene Data'!I170))="","",OFFSET('Hygiene Data'!$I$12,0,10*ROW('Hygiene Data'!I170)))</f>
        <v/>
      </c>
      <c r="EF176" s="27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9"/>
      <c r="BS177" s="279" t="str">
        <f ca="true">+IF(OFFSET('Water Data'!$D$27,0,10*ROW('Water Data'!D171))="","",OFFSET('Water Data'!$D$27,0,10*ROW('Water Data'!D171)))</f>
        <v/>
      </c>
      <c r="BT177" s="279" t="str">
        <f ca="true">+IF(OFFSET('Water Data'!$D$28,0,10*ROW('Water Data'!D171))="","",OFFSET('Water Data'!$D$28,0,10*ROW('Water Data'!D171)))</f>
        <v/>
      </c>
      <c r="BU177" s="279" t="str">
        <f ca="true">+IF(OFFSET('Water Data'!$D$29,0,10*ROW('Water Data'!D171))="","",OFFSET('Water Data'!$D$29,0,10*ROW('Water Data'!D171)))</f>
        <v/>
      </c>
      <c r="BV177" s="279" t="str">
        <f ca="true">+IF(OFFSET('Water Data'!$E$27,0,10*ROW('Water Data'!E171))="","",OFFSET('Water Data'!$E$27,0,10*ROW('Water Data'!E171)))</f>
        <v/>
      </c>
      <c r="BW177" s="279" t="str">
        <f ca="true">+IF(OFFSET('Water Data'!$E$28,0,10*ROW('Water Data'!E171))="","",OFFSET('Water Data'!$E$28,0,10*ROW('Water Data'!E171)))</f>
        <v/>
      </c>
      <c r="BX177" s="279" t="str">
        <f ca="true">+IF(OFFSET('Water Data'!$E$29,0,10*ROW('Water Data'!E171))="","",OFFSET('Water Data'!$E$29,0,10*ROW('Water Data'!E171)))</f>
        <v/>
      </c>
      <c r="BY177" s="279" t="str">
        <f ca="true">+IF(OFFSET('Water Data'!$F$27,0,10*ROW('Water Data'!F171))="","",OFFSET('Water Data'!$F$27,0,10*ROW('Water Data'!F171)))</f>
        <v/>
      </c>
      <c r="BZ177" s="279" t="str">
        <f ca="true">+IF(OFFSET('Water Data'!$F$28,0,10*ROW('Water Data'!F171))="","",OFFSET('Water Data'!$F$28,0,10*ROW('Water Data'!F171)))</f>
        <v/>
      </c>
      <c r="CA177" s="279" t="str">
        <f ca="true">+IF(OFFSET('Water Data'!$F$29,0,10*ROW('Water Data'!F171))="","",OFFSET('Water Data'!$F$29,0,10*ROW('Water Data'!F171)))</f>
        <v/>
      </c>
      <c r="CB177" s="279" t="str">
        <f ca="true">+IF(OFFSET('Water Data'!$G$27,0,10*ROW('Water Data'!G171))="","",OFFSET('Water Data'!$G$27,0,10*ROW('Water Data'!G171)))</f>
        <v/>
      </c>
      <c r="CC177" s="279" t="str">
        <f ca="true">+IF(OFFSET('Water Data'!$G$28,0,10*ROW('Water Data'!G171))="","",OFFSET('Water Data'!$G$28,0,10*ROW('Water Data'!G171)))</f>
        <v/>
      </c>
      <c r="CD177" s="279" t="str">
        <f ca="true">+IF(OFFSET('Water Data'!$G$29,0,10*ROW('Water Data'!G171))="","",OFFSET('Water Data'!$G$29,0,10*ROW('Water Data'!G171)))</f>
        <v/>
      </c>
      <c r="CE177" s="279" t="str">
        <f ca="true">+IF(OFFSET('Water Data'!$H$27,0,10*ROW('Water Data'!H171))="","",OFFSET('Water Data'!$H$27,0,10*ROW('Water Data'!H171)))</f>
        <v/>
      </c>
      <c r="CF177" s="279" t="str">
        <f ca="true">+IF(OFFSET('Water Data'!$H$28,0,10*ROW('Water Data'!H171))="","",OFFSET('Water Data'!$H$28,0,10*ROW('Water Data'!H171)))</f>
        <v/>
      </c>
      <c r="CG177" s="279" t="str">
        <f ca="true">+IF(OFFSET('Water Data'!$H$29,0,10*ROW('Water Data'!H171))="","",OFFSET('Water Data'!$H$29,0,10*ROW('Water Data'!H171)))</f>
        <v/>
      </c>
      <c r="CH177" s="279" t="str">
        <f ca="true">+IF(OFFSET('Water Data'!$I$27,0,10*ROW('Water Data'!I171))="","",OFFSET('Water Data'!$I$27,0,10*ROW('Water Data'!I171)))</f>
        <v/>
      </c>
      <c r="CI177" s="279" t="str">
        <f ca="true">+IF(OFFSET('Water Data'!$I$28,0,10*ROW('Water Data'!I171))="","",OFFSET('Water Data'!$I$28,0,10*ROW('Water Data'!I171)))</f>
        <v/>
      </c>
      <c r="CJ177" s="279" t="str">
        <f ca="true">+IF(OFFSET('Water Data'!$I$29,0,10*ROW('Water Data'!I171))="","",OFFSET('Water Data'!$I$29,0,10*ROW('Water Data'!I171)))</f>
        <v/>
      </c>
      <c r="CK177" s="279" t="str">
        <f ca="true">+IF(OFFSET('Sanitation Data'!$D$28,0,10*ROW('Sanitation Data'!D171))="","",OFFSET('Sanitation Data'!$D$28,0,10*ROW('Sanitation Data'!D171)))</f>
        <v/>
      </c>
      <c r="CL177" s="279" t="str">
        <f ca="true">+IF(OFFSET('Sanitation Data'!$D$29,0,10*ROW('Sanitation Data'!D171))="","",OFFSET('Sanitation Data'!$D$29,0,10*ROW('Sanitation Data'!D171)))</f>
        <v/>
      </c>
      <c r="CM177" s="279" t="str">
        <f ca="true">+IF(OFFSET('Sanitation Data'!$D$30,0,10*ROW('Sanitation Data'!D171))="","",OFFSET('Sanitation Data'!$D$30,0,10*ROW('Sanitation Data'!D171)))</f>
        <v/>
      </c>
      <c r="CN177" s="279" t="str">
        <f ca="true">+IF(OFFSET('Sanitation Data'!$D$31,0,10*ROW('Sanitation Data'!D171))="","",OFFSET('Sanitation Data'!$D$31,0,10*ROW('Sanitation Data'!D171)))</f>
        <v/>
      </c>
      <c r="CO177" s="279" t="str">
        <f ca="true">+IF(OFFSET('Sanitation Data'!$D$32,0,10*ROW('Sanitation Data'!D171))="","",OFFSET('Sanitation Data'!$D$32,0,10*ROW('Sanitation Data'!D171)))</f>
        <v/>
      </c>
      <c r="CP177" s="279" t="str">
        <f ca="true">+IF(OFFSET('Sanitation Data'!$E$28,0,10*ROW('Sanitation Data'!E171))="","",OFFSET('Sanitation Data'!$E$28,0,10*ROW('Sanitation Data'!E171)))</f>
        <v/>
      </c>
      <c r="CQ177" s="279" t="str">
        <f ca="true">+IF(OFFSET('Sanitation Data'!$E$29,0,10*ROW('Sanitation Data'!E171))="","",OFFSET('Sanitation Data'!$E$29,0,10*ROW('Sanitation Data'!E171)))</f>
        <v/>
      </c>
      <c r="CR177" s="279" t="str">
        <f ca="true">+IF(OFFSET('Sanitation Data'!$E$30,0,10*ROW('Sanitation Data'!E171))="","",OFFSET('Sanitation Data'!$E$30,0,10*ROW('Sanitation Data'!E171)))</f>
        <v/>
      </c>
      <c r="CS177" s="279" t="str">
        <f ca="true">+IF(OFFSET('Sanitation Data'!$E$31,0,10*ROW('Sanitation Data'!E171))="","",OFFSET('Sanitation Data'!$E$31,0,10*ROW('Sanitation Data'!E171)))</f>
        <v/>
      </c>
      <c r="CT177" s="279" t="str">
        <f ca="true">+IF(OFFSET('Sanitation Data'!$E$32,0,10*ROW('Sanitation Data'!E171))="","",OFFSET('Sanitation Data'!$E$32,0,10*ROW('Sanitation Data'!E171)))</f>
        <v/>
      </c>
      <c r="CU177" s="279" t="str">
        <f ca="true">+IF(OFFSET('Sanitation Data'!$F$28,0,10*ROW('Sanitation Data'!F171))="","",OFFSET('Sanitation Data'!$F$28,0,10*ROW('Sanitation Data'!F171)))</f>
        <v/>
      </c>
      <c r="CV177" s="279" t="str">
        <f ca="true">+IF(OFFSET('Sanitation Data'!$F$29,0,10*ROW('Sanitation Data'!F171))="","",OFFSET('Sanitation Data'!$F$29,0,10*ROW('Sanitation Data'!F171)))</f>
        <v/>
      </c>
      <c r="CW177" s="279" t="str">
        <f ca="true">+IF(OFFSET('Sanitation Data'!$F$30,0,10*ROW('Sanitation Data'!F171))="","",OFFSET('Sanitation Data'!$F$30,0,10*ROW('Sanitation Data'!F171)))</f>
        <v/>
      </c>
      <c r="CX177" s="279" t="str">
        <f ca="true">+IF(OFFSET('Sanitation Data'!$F$31,0,10*ROW('Sanitation Data'!F171))="","",OFFSET('Sanitation Data'!$F$31,0,10*ROW('Sanitation Data'!F171)))</f>
        <v/>
      </c>
      <c r="CY177" s="279" t="str">
        <f ca="true">+IF(OFFSET('Sanitation Data'!$F$32,0,10*ROW('Sanitation Data'!F171))="","",OFFSET('Sanitation Data'!$F$32,0,10*ROW('Sanitation Data'!F171)))</f>
        <v/>
      </c>
      <c r="CZ177" s="279" t="str">
        <f ca="true">+IF(OFFSET('Sanitation Data'!$G$28,0,10*ROW('Sanitation Data'!G171))="","",OFFSET('Sanitation Data'!$G$28,0,10*ROW('Sanitation Data'!G171)))</f>
        <v/>
      </c>
      <c r="DA177" s="279" t="str">
        <f ca="true">+IF(OFFSET('Sanitation Data'!$G$29,0,10*ROW('Sanitation Data'!G171))="","",OFFSET('Sanitation Data'!$G$29,0,10*ROW('Sanitation Data'!G171)))</f>
        <v/>
      </c>
      <c r="DB177" s="279" t="str">
        <f ca="true">+IF(OFFSET('Sanitation Data'!$G$30,0,10*ROW('Sanitation Data'!G171))="","",OFFSET('Sanitation Data'!$G$30,0,10*ROW('Sanitation Data'!G171)))</f>
        <v/>
      </c>
      <c r="DC177" s="279" t="str">
        <f ca="true">+IF(OFFSET('Sanitation Data'!$G$31,0,10*ROW('Sanitation Data'!G171))="","",OFFSET('Sanitation Data'!$G$31,0,10*ROW('Sanitation Data'!G171)))</f>
        <v/>
      </c>
      <c r="DD177" s="279" t="str">
        <f ca="true">+IF(OFFSET('Sanitation Data'!$G$32,0,10*ROW('Sanitation Data'!G171))="","",OFFSET('Sanitation Data'!$G$32,0,10*ROW('Sanitation Data'!G171)))</f>
        <v/>
      </c>
      <c r="DE177" s="279" t="str">
        <f ca="true">+IF(OFFSET('Sanitation Data'!$H$28,0,10*ROW('Sanitation Data'!H171))="","",OFFSET('Sanitation Data'!$H$28,0,10*ROW('Sanitation Data'!H171)))</f>
        <v/>
      </c>
      <c r="DF177" s="279" t="str">
        <f ca="true">+IF(OFFSET('Sanitation Data'!$H$29,0,10*ROW('Sanitation Data'!H171))="","",OFFSET('Sanitation Data'!$H$29,0,10*ROW('Sanitation Data'!H171)))</f>
        <v/>
      </c>
      <c r="DG177" s="279" t="str">
        <f ca="true">+IF(OFFSET('Sanitation Data'!$H$30,0,10*ROW('Sanitation Data'!H171))="","",OFFSET('Sanitation Data'!$H$30,0,10*ROW('Sanitation Data'!H171)))</f>
        <v/>
      </c>
      <c r="DH177" s="279" t="str">
        <f ca="true">+IF(OFFSET('Sanitation Data'!$H$31,0,10*ROW('Sanitation Data'!H171))="","",OFFSET('Sanitation Data'!$H$31,0,10*ROW('Sanitation Data'!H171)))</f>
        <v/>
      </c>
      <c r="DI177" s="279" t="str">
        <f ca="true">+IF(OFFSET('Sanitation Data'!$H$32,0,10*ROW('Sanitation Data'!H171))="","",OFFSET('Sanitation Data'!$H$32,0,10*ROW('Sanitation Data'!H171)))</f>
        <v/>
      </c>
      <c r="DJ177" s="279" t="str">
        <f ca="true">+IF(OFFSET('Sanitation Data'!$I$28,0,10*ROW('Sanitation Data'!I171))="","",OFFSET('Sanitation Data'!$I$28,0,10*ROW('Sanitation Data'!I171)))</f>
        <v/>
      </c>
      <c r="DK177" s="279" t="str">
        <f ca="true">+IF(OFFSET('Sanitation Data'!$I$29,0,10*ROW('Sanitation Data'!I171))="","",OFFSET('Sanitation Data'!$I$29,0,10*ROW('Sanitation Data'!I171)))</f>
        <v/>
      </c>
      <c r="DL177" s="279" t="str">
        <f ca="true">+IF(OFFSET('Sanitation Data'!$I$30,0,10*ROW('Sanitation Data'!I171))="","",OFFSET('Sanitation Data'!$I$30,0,10*ROW('Sanitation Data'!I171)))</f>
        <v/>
      </c>
      <c r="DM177" s="279" t="str">
        <f ca="true">+IF(OFFSET('Sanitation Data'!$I$31,0,10*ROW('Sanitation Data'!I171))="","",OFFSET('Sanitation Data'!$I$31,0,10*ROW('Sanitation Data'!I171)))</f>
        <v/>
      </c>
      <c r="DN177" s="279" t="str">
        <f ca="true">+IF(OFFSET('Sanitation Data'!$I$32,0,10*ROW('Sanitation Data'!I171))="","",OFFSET('Sanitation Data'!$I$32,0,10*ROW('Sanitation Data'!I171)))</f>
        <v/>
      </c>
      <c r="DO177" s="279" t="str">
        <f ca="true">+IF(OFFSET('Hygiene Data'!$D$11,0,10*ROW('Hygiene Data'!D171))="","",OFFSET('Hygiene Data'!$D$11,0,10*ROW('Hygiene Data'!D171)))</f>
        <v/>
      </c>
      <c r="DP177" s="279" t="str">
        <f ca="true">+IF(OFFSET('Hygiene Data'!$D$12,0,10*ROW('Hygiene Data'!D171))="","",OFFSET('Hygiene Data'!$D$12,0,10*ROW('Hygiene Data'!D171)))</f>
        <v/>
      </c>
      <c r="DQ177" s="279" t="str">
        <f ca="true">+IF(OFFSET('Hygiene Data'!$D$13,0,10*ROW('Hygiene Data'!D171))="","",OFFSET('Hygiene Data'!$D$13,0,10*ROW('Hygiene Data'!D171)))</f>
        <v/>
      </c>
      <c r="DR177" s="279" t="str">
        <f ca="true">+IF(OFFSET('Hygiene Data'!$E$11,0,10*ROW('Hygiene Data'!E171))="","",OFFSET('Hygiene Data'!$E$11,0,10*ROW('Hygiene Data'!E171)))</f>
        <v/>
      </c>
      <c r="DS177" s="279" t="str">
        <f ca="true">+IF(OFFSET('Hygiene Data'!$E$12,0,10*ROW('Hygiene Data'!E171))="","",OFFSET('Hygiene Data'!$E$12,0,10*ROW('Hygiene Data'!E171)))</f>
        <v/>
      </c>
      <c r="DT177" s="279" t="str">
        <f ca="true">+IF(OFFSET('Hygiene Data'!$E$13,0,10*ROW('Hygiene Data'!E171))="","",OFFSET('Hygiene Data'!$E$13,0,10*ROW('Hygiene Data'!E171)))</f>
        <v/>
      </c>
      <c r="DU177" s="279" t="str">
        <f ca="true">+IF(OFFSET('Hygiene Data'!$F$11,0,10*ROW('Hygiene Data'!F171))="","",OFFSET('Hygiene Data'!$F$11,0,10*ROW('Hygiene Data'!F171)))</f>
        <v/>
      </c>
      <c r="DV177" s="279" t="str">
        <f ca="true">+IF(OFFSET('Hygiene Data'!$F$12,0,10*ROW('Hygiene Data'!F171))="","",OFFSET('Hygiene Data'!$F$12,0,10*ROW('Hygiene Data'!F171)))</f>
        <v/>
      </c>
      <c r="DW177" s="279" t="str">
        <f ca="true">+IF(OFFSET('Hygiene Data'!$F$13,0,10*ROW('Hygiene Data'!F171))="","",OFFSET('Hygiene Data'!$F$13,0,10*ROW('Hygiene Data'!F171)))</f>
        <v/>
      </c>
      <c r="DX177" s="279" t="str">
        <f ca="true">+IF(OFFSET('Hygiene Data'!$G$11,0,10*ROW('Hygiene Data'!G171))="","",OFFSET('Hygiene Data'!$G$11,0,10*ROW('Hygiene Data'!G171)))</f>
        <v/>
      </c>
      <c r="DY177" s="279" t="str">
        <f ca="true">+IF(OFFSET('Hygiene Data'!$G$12,0,10*ROW('Hygiene Data'!G171))="","",OFFSET('Hygiene Data'!$G$12,0,10*ROW('Hygiene Data'!G171)))</f>
        <v/>
      </c>
      <c r="DZ177" s="279" t="str">
        <f ca="true">+IF(OFFSET('Hygiene Data'!$G$13,0,10*ROW('Hygiene Data'!G171))="","",OFFSET('Hygiene Data'!$G$13,0,10*ROW('Hygiene Data'!G171)))</f>
        <v/>
      </c>
      <c r="EA177" s="279" t="str">
        <f ca="true">+IF(OFFSET('Hygiene Data'!$H$11,0,10*ROW('Hygiene Data'!H171))="","",OFFSET('Hygiene Data'!$H$11,0,10*ROW('Hygiene Data'!H171)))</f>
        <v/>
      </c>
      <c r="EB177" s="279" t="str">
        <f ca="true">+IF(OFFSET('Hygiene Data'!$H$12,0,10*ROW('Hygiene Data'!H171))="","",OFFSET('Hygiene Data'!$H$12,0,10*ROW('Hygiene Data'!H171)))</f>
        <v/>
      </c>
      <c r="EC177" s="279" t="str">
        <f ca="true">+IF(OFFSET('Hygiene Data'!$H$13,0,10*ROW('Hygiene Data'!H171))="","",OFFSET('Hygiene Data'!$H$13,0,10*ROW('Hygiene Data'!H171)))</f>
        <v/>
      </c>
      <c r="ED177" s="279" t="str">
        <f ca="true">+IF(OFFSET('Hygiene Data'!$I$11,0,10*ROW('Hygiene Data'!I171))="","",OFFSET('Hygiene Data'!$I$11,0,10*ROW('Hygiene Data'!I171)))</f>
        <v/>
      </c>
      <c r="EE177" s="279" t="str">
        <f ca="true">+IF(OFFSET('Hygiene Data'!$I$12,0,10*ROW('Hygiene Data'!I171))="","",OFFSET('Hygiene Data'!$I$12,0,10*ROW('Hygiene Data'!I171)))</f>
        <v/>
      </c>
      <c r="EF177" s="27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9"/>
      <c r="BS178" s="279" t="str">
        <f ca="true">+IF(OFFSET('Water Data'!$D$27,0,10*ROW('Water Data'!D172))="","",OFFSET('Water Data'!$D$27,0,10*ROW('Water Data'!D172)))</f>
        <v/>
      </c>
      <c r="BT178" s="279" t="str">
        <f ca="true">+IF(OFFSET('Water Data'!$D$28,0,10*ROW('Water Data'!D172))="","",OFFSET('Water Data'!$D$28,0,10*ROW('Water Data'!D172)))</f>
        <v/>
      </c>
      <c r="BU178" s="279" t="str">
        <f ca="true">+IF(OFFSET('Water Data'!$D$29,0,10*ROW('Water Data'!D172))="","",OFFSET('Water Data'!$D$29,0,10*ROW('Water Data'!D172)))</f>
        <v/>
      </c>
      <c r="BV178" s="279" t="str">
        <f ca="true">+IF(OFFSET('Water Data'!$E$27,0,10*ROW('Water Data'!E172))="","",OFFSET('Water Data'!$E$27,0,10*ROW('Water Data'!E172)))</f>
        <v/>
      </c>
      <c r="BW178" s="279" t="str">
        <f ca="true">+IF(OFFSET('Water Data'!$E$28,0,10*ROW('Water Data'!E172))="","",OFFSET('Water Data'!$E$28,0,10*ROW('Water Data'!E172)))</f>
        <v/>
      </c>
      <c r="BX178" s="279" t="str">
        <f ca="true">+IF(OFFSET('Water Data'!$E$29,0,10*ROW('Water Data'!E172))="","",OFFSET('Water Data'!$E$29,0,10*ROW('Water Data'!E172)))</f>
        <v/>
      </c>
      <c r="BY178" s="279" t="str">
        <f ca="true">+IF(OFFSET('Water Data'!$F$27,0,10*ROW('Water Data'!F172))="","",OFFSET('Water Data'!$F$27,0,10*ROW('Water Data'!F172)))</f>
        <v/>
      </c>
      <c r="BZ178" s="279" t="str">
        <f ca="true">+IF(OFFSET('Water Data'!$F$28,0,10*ROW('Water Data'!F172))="","",OFFSET('Water Data'!$F$28,0,10*ROW('Water Data'!F172)))</f>
        <v/>
      </c>
      <c r="CA178" s="279" t="str">
        <f ca="true">+IF(OFFSET('Water Data'!$F$29,0,10*ROW('Water Data'!F172))="","",OFFSET('Water Data'!$F$29,0,10*ROW('Water Data'!F172)))</f>
        <v/>
      </c>
      <c r="CB178" s="279" t="str">
        <f ca="true">+IF(OFFSET('Water Data'!$G$27,0,10*ROW('Water Data'!G172))="","",OFFSET('Water Data'!$G$27,0,10*ROW('Water Data'!G172)))</f>
        <v/>
      </c>
      <c r="CC178" s="279" t="str">
        <f ca="true">+IF(OFFSET('Water Data'!$G$28,0,10*ROW('Water Data'!G172))="","",OFFSET('Water Data'!$G$28,0,10*ROW('Water Data'!G172)))</f>
        <v/>
      </c>
      <c r="CD178" s="279" t="str">
        <f ca="true">+IF(OFFSET('Water Data'!$G$29,0,10*ROW('Water Data'!G172))="","",OFFSET('Water Data'!$G$29,0,10*ROW('Water Data'!G172)))</f>
        <v/>
      </c>
      <c r="CE178" s="279" t="str">
        <f ca="true">+IF(OFFSET('Water Data'!$H$27,0,10*ROW('Water Data'!H172))="","",OFFSET('Water Data'!$H$27,0,10*ROW('Water Data'!H172)))</f>
        <v/>
      </c>
      <c r="CF178" s="279" t="str">
        <f ca="true">+IF(OFFSET('Water Data'!$H$28,0,10*ROW('Water Data'!H172))="","",OFFSET('Water Data'!$H$28,0,10*ROW('Water Data'!H172)))</f>
        <v/>
      </c>
      <c r="CG178" s="279" t="str">
        <f ca="true">+IF(OFFSET('Water Data'!$H$29,0,10*ROW('Water Data'!H172))="","",OFFSET('Water Data'!$H$29,0,10*ROW('Water Data'!H172)))</f>
        <v/>
      </c>
      <c r="CH178" s="279" t="str">
        <f ca="true">+IF(OFFSET('Water Data'!$I$27,0,10*ROW('Water Data'!I172))="","",OFFSET('Water Data'!$I$27,0,10*ROW('Water Data'!I172)))</f>
        <v/>
      </c>
      <c r="CI178" s="279" t="str">
        <f ca="true">+IF(OFFSET('Water Data'!$I$28,0,10*ROW('Water Data'!I172))="","",OFFSET('Water Data'!$I$28,0,10*ROW('Water Data'!I172)))</f>
        <v/>
      </c>
      <c r="CJ178" s="279" t="str">
        <f ca="true">+IF(OFFSET('Water Data'!$I$29,0,10*ROW('Water Data'!I172))="","",OFFSET('Water Data'!$I$29,0,10*ROW('Water Data'!I172)))</f>
        <v/>
      </c>
      <c r="CK178" s="279" t="str">
        <f ca="true">+IF(OFFSET('Sanitation Data'!$D$28,0,10*ROW('Sanitation Data'!D172))="","",OFFSET('Sanitation Data'!$D$28,0,10*ROW('Sanitation Data'!D172)))</f>
        <v/>
      </c>
      <c r="CL178" s="279" t="str">
        <f ca="true">+IF(OFFSET('Sanitation Data'!$D$29,0,10*ROW('Sanitation Data'!D172))="","",OFFSET('Sanitation Data'!$D$29,0,10*ROW('Sanitation Data'!D172)))</f>
        <v/>
      </c>
      <c r="CM178" s="279" t="str">
        <f ca="true">+IF(OFFSET('Sanitation Data'!$D$30,0,10*ROW('Sanitation Data'!D172))="","",OFFSET('Sanitation Data'!$D$30,0,10*ROW('Sanitation Data'!D172)))</f>
        <v/>
      </c>
      <c r="CN178" s="279" t="str">
        <f ca="true">+IF(OFFSET('Sanitation Data'!$D$31,0,10*ROW('Sanitation Data'!D172))="","",OFFSET('Sanitation Data'!$D$31,0,10*ROW('Sanitation Data'!D172)))</f>
        <v/>
      </c>
      <c r="CO178" s="279" t="str">
        <f ca="true">+IF(OFFSET('Sanitation Data'!$D$32,0,10*ROW('Sanitation Data'!D172))="","",OFFSET('Sanitation Data'!$D$32,0,10*ROW('Sanitation Data'!D172)))</f>
        <v/>
      </c>
      <c r="CP178" s="279" t="str">
        <f ca="true">+IF(OFFSET('Sanitation Data'!$E$28,0,10*ROW('Sanitation Data'!E172))="","",OFFSET('Sanitation Data'!$E$28,0,10*ROW('Sanitation Data'!E172)))</f>
        <v/>
      </c>
      <c r="CQ178" s="279" t="str">
        <f ca="true">+IF(OFFSET('Sanitation Data'!$E$29,0,10*ROW('Sanitation Data'!E172))="","",OFFSET('Sanitation Data'!$E$29,0,10*ROW('Sanitation Data'!E172)))</f>
        <v/>
      </c>
      <c r="CR178" s="279" t="str">
        <f ca="true">+IF(OFFSET('Sanitation Data'!$E$30,0,10*ROW('Sanitation Data'!E172))="","",OFFSET('Sanitation Data'!$E$30,0,10*ROW('Sanitation Data'!E172)))</f>
        <v/>
      </c>
      <c r="CS178" s="279" t="str">
        <f ca="true">+IF(OFFSET('Sanitation Data'!$E$31,0,10*ROW('Sanitation Data'!E172))="","",OFFSET('Sanitation Data'!$E$31,0,10*ROW('Sanitation Data'!E172)))</f>
        <v/>
      </c>
      <c r="CT178" s="279" t="str">
        <f ca="true">+IF(OFFSET('Sanitation Data'!$E$32,0,10*ROW('Sanitation Data'!E172))="","",OFFSET('Sanitation Data'!$E$32,0,10*ROW('Sanitation Data'!E172)))</f>
        <v/>
      </c>
      <c r="CU178" s="279" t="str">
        <f ca="true">+IF(OFFSET('Sanitation Data'!$F$28,0,10*ROW('Sanitation Data'!F172))="","",OFFSET('Sanitation Data'!$F$28,0,10*ROW('Sanitation Data'!F172)))</f>
        <v/>
      </c>
      <c r="CV178" s="279" t="str">
        <f ca="true">+IF(OFFSET('Sanitation Data'!$F$29,0,10*ROW('Sanitation Data'!F172))="","",OFFSET('Sanitation Data'!$F$29,0,10*ROW('Sanitation Data'!F172)))</f>
        <v/>
      </c>
      <c r="CW178" s="279" t="str">
        <f ca="true">+IF(OFFSET('Sanitation Data'!$F$30,0,10*ROW('Sanitation Data'!F172))="","",OFFSET('Sanitation Data'!$F$30,0,10*ROW('Sanitation Data'!F172)))</f>
        <v/>
      </c>
      <c r="CX178" s="279" t="str">
        <f ca="true">+IF(OFFSET('Sanitation Data'!$F$31,0,10*ROW('Sanitation Data'!F172))="","",OFFSET('Sanitation Data'!$F$31,0,10*ROW('Sanitation Data'!F172)))</f>
        <v/>
      </c>
      <c r="CY178" s="279" t="str">
        <f ca="true">+IF(OFFSET('Sanitation Data'!$F$32,0,10*ROW('Sanitation Data'!F172))="","",OFFSET('Sanitation Data'!$F$32,0,10*ROW('Sanitation Data'!F172)))</f>
        <v/>
      </c>
      <c r="CZ178" s="279" t="str">
        <f ca="true">+IF(OFFSET('Sanitation Data'!$G$28,0,10*ROW('Sanitation Data'!G172))="","",OFFSET('Sanitation Data'!$G$28,0,10*ROW('Sanitation Data'!G172)))</f>
        <v/>
      </c>
      <c r="DA178" s="279" t="str">
        <f ca="true">+IF(OFFSET('Sanitation Data'!$G$29,0,10*ROW('Sanitation Data'!G172))="","",OFFSET('Sanitation Data'!$G$29,0,10*ROW('Sanitation Data'!G172)))</f>
        <v/>
      </c>
      <c r="DB178" s="279" t="str">
        <f ca="true">+IF(OFFSET('Sanitation Data'!$G$30,0,10*ROW('Sanitation Data'!G172))="","",OFFSET('Sanitation Data'!$G$30,0,10*ROW('Sanitation Data'!G172)))</f>
        <v/>
      </c>
      <c r="DC178" s="279" t="str">
        <f ca="true">+IF(OFFSET('Sanitation Data'!$G$31,0,10*ROW('Sanitation Data'!G172))="","",OFFSET('Sanitation Data'!$G$31,0,10*ROW('Sanitation Data'!G172)))</f>
        <v/>
      </c>
      <c r="DD178" s="279" t="str">
        <f ca="true">+IF(OFFSET('Sanitation Data'!$G$32,0,10*ROW('Sanitation Data'!G172))="","",OFFSET('Sanitation Data'!$G$32,0,10*ROW('Sanitation Data'!G172)))</f>
        <v/>
      </c>
      <c r="DE178" s="279" t="str">
        <f ca="true">+IF(OFFSET('Sanitation Data'!$H$28,0,10*ROW('Sanitation Data'!H172))="","",OFFSET('Sanitation Data'!$H$28,0,10*ROW('Sanitation Data'!H172)))</f>
        <v/>
      </c>
      <c r="DF178" s="279" t="str">
        <f ca="true">+IF(OFFSET('Sanitation Data'!$H$29,0,10*ROW('Sanitation Data'!H172))="","",OFFSET('Sanitation Data'!$H$29,0,10*ROW('Sanitation Data'!H172)))</f>
        <v/>
      </c>
      <c r="DG178" s="279" t="str">
        <f ca="true">+IF(OFFSET('Sanitation Data'!$H$30,0,10*ROW('Sanitation Data'!H172))="","",OFFSET('Sanitation Data'!$H$30,0,10*ROW('Sanitation Data'!H172)))</f>
        <v/>
      </c>
      <c r="DH178" s="279" t="str">
        <f ca="true">+IF(OFFSET('Sanitation Data'!$H$31,0,10*ROW('Sanitation Data'!H172))="","",OFFSET('Sanitation Data'!$H$31,0,10*ROW('Sanitation Data'!H172)))</f>
        <v/>
      </c>
      <c r="DI178" s="279" t="str">
        <f ca="true">+IF(OFFSET('Sanitation Data'!$H$32,0,10*ROW('Sanitation Data'!H172))="","",OFFSET('Sanitation Data'!$H$32,0,10*ROW('Sanitation Data'!H172)))</f>
        <v/>
      </c>
      <c r="DJ178" s="279" t="str">
        <f ca="true">+IF(OFFSET('Sanitation Data'!$I$28,0,10*ROW('Sanitation Data'!I172))="","",OFFSET('Sanitation Data'!$I$28,0,10*ROW('Sanitation Data'!I172)))</f>
        <v/>
      </c>
      <c r="DK178" s="279" t="str">
        <f ca="true">+IF(OFFSET('Sanitation Data'!$I$29,0,10*ROW('Sanitation Data'!I172))="","",OFFSET('Sanitation Data'!$I$29,0,10*ROW('Sanitation Data'!I172)))</f>
        <v/>
      </c>
      <c r="DL178" s="279" t="str">
        <f ca="true">+IF(OFFSET('Sanitation Data'!$I$30,0,10*ROW('Sanitation Data'!I172))="","",OFFSET('Sanitation Data'!$I$30,0,10*ROW('Sanitation Data'!I172)))</f>
        <v/>
      </c>
      <c r="DM178" s="279" t="str">
        <f ca="true">+IF(OFFSET('Sanitation Data'!$I$31,0,10*ROW('Sanitation Data'!I172))="","",OFFSET('Sanitation Data'!$I$31,0,10*ROW('Sanitation Data'!I172)))</f>
        <v/>
      </c>
      <c r="DN178" s="279" t="str">
        <f ca="true">+IF(OFFSET('Sanitation Data'!$I$32,0,10*ROW('Sanitation Data'!I172))="","",OFFSET('Sanitation Data'!$I$32,0,10*ROW('Sanitation Data'!I172)))</f>
        <v/>
      </c>
      <c r="DO178" s="279" t="str">
        <f ca="true">+IF(OFFSET('Hygiene Data'!$D$11,0,10*ROW('Hygiene Data'!D172))="","",OFFSET('Hygiene Data'!$D$11,0,10*ROW('Hygiene Data'!D172)))</f>
        <v/>
      </c>
      <c r="DP178" s="279" t="str">
        <f ca="true">+IF(OFFSET('Hygiene Data'!$D$12,0,10*ROW('Hygiene Data'!D172))="","",OFFSET('Hygiene Data'!$D$12,0,10*ROW('Hygiene Data'!D172)))</f>
        <v/>
      </c>
      <c r="DQ178" s="279" t="str">
        <f ca="true">+IF(OFFSET('Hygiene Data'!$D$13,0,10*ROW('Hygiene Data'!D172))="","",OFFSET('Hygiene Data'!$D$13,0,10*ROW('Hygiene Data'!D172)))</f>
        <v/>
      </c>
      <c r="DR178" s="279" t="str">
        <f ca="true">+IF(OFFSET('Hygiene Data'!$E$11,0,10*ROW('Hygiene Data'!E172))="","",OFFSET('Hygiene Data'!$E$11,0,10*ROW('Hygiene Data'!E172)))</f>
        <v/>
      </c>
      <c r="DS178" s="279" t="str">
        <f ca="true">+IF(OFFSET('Hygiene Data'!$E$12,0,10*ROW('Hygiene Data'!E172))="","",OFFSET('Hygiene Data'!$E$12,0,10*ROW('Hygiene Data'!E172)))</f>
        <v/>
      </c>
      <c r="DT178" s="279" t="str">
        <f ca="true">+IF(OFFSET('Hygiene Data'!$E$13,0,10*ROW('Hygiene Data'!E172))="","",OFFSET('Hygiene Data'!$E$13,0,10*ROW('Hygiene Data'!E172)))</f>
        <v/>
      </c>
      <c r="DU178" s="279" t="str">
        <f ca="true">+IF(OFFSET('Hygiene Data'!$F$11,0,10*ROW('Hygiene Data'!F172))="","",OFFSET('Hygiene Data'!$F$11,0,10*ROW('Hygiene Data'!F172)))</f>
        <v/>
      </c>
      <c r="DV178" s="279" t="str">
        <f ca="true">+IF(OFFSET('Hygiene Data'!$F$12,0,10*ROW('Hygiene Data'!F172))="","",OFFSET('Hygiene Data'!$F$12,0,10*ROW('Hygiene Data'!F172)))</f>
        <v/>
      </c>
      <c r="DW178" s="279" t="str">
        <f ca="true">+IF(OFFSET('Hygiene Data'!$F$13,0,10*ROW('Hygiene Data'!F172))="","",OFFSET('Hygiene Data'!$F$13,0,10*ROW('Hygiene Data'!F172)))</f>
        <v/>
      </c>
      <c r="DX178" s="279" t="str">
        <f ca="true">+IF(OFFSET('Hygiene Data'!$G$11,0,10*ROW('Hygiene Data'!G172))="","",OFFSET('Hygiene Data'!$G$11,0,10*ROW('Hygiene Data'!G172)))</f>
        <v/>
      </c>
      <c r="DY178" s="279" t="str">
        <f ca="true">+IF(OFFSET('Hygiene Data'!$G$12,0,10*ROW('Hygiene Data'!G172))="","",OFFSET('Hygiene Data'!$G$12,0,10*ROW('Hygiene Data'!G172)))</f>
        <v/>
      </c>
      <c r="DZ178" s="279" t="str">
        <f ca="true">+IF(OFFSET('Hygiene Data'!$G$13,0,10*ROW('Hygiene Data'!G172))="","",OFFSET('Hygiene Data'!$G$13,0,10*ROW('Hygiene Data'!G172)))</f>
        <v/>
      </c>
      <c r="EA178" s="279" t="str">
        <f ca="true">+IF(OFFSET('Hygiene Data'!$H$11,0,10*ROW('Hygiene Data'!H172))="","",OFFSET('Hygiene Data'!$H$11,0,10*ROW('Hygiene Data'!H172)))</f>
        <v/>
      </c>
      <c r="EB178" s="279" t="str">
        <f ca="true">+IF(OFFSET('Hygiene Data'!$H$12,0,10*ROW('Hygiene Data'!H172))="","",OFFSET('Hygiene Data'!$H$12,0,10*ROW('Hygiene Data'!H172)))</f>
        <v/>
      </c>
      <c r="EC178" s="279" t="str">
        <f ca="true">+IF(OFFSET('Hygiene Data'!$H$13,0,10*ROW('Hygiene Data'!H172))="","",OFFSET('Hygiene Data'!$H$13,0,10*ROW('Hygiene Data'!H172)))</f>
        <v/>
      </c>
      <c r="ED178" s="279" t="str">
        <f ca="true">+IF(OFFSET('Hygiene Data'!$I$11,0,10*ROW('Hygiene Data'!I172))="","",OFFSET('Hygiene Data'!$I$11,0,10*ROW('Hygiene Data'!I172)))</f>
        <v/>
      </c>
      <c r="EE178" s="279" t="str">
        <f ca="true">+IF(OFFSET('Hygiene Data'!$I$12,0,10*ROW('Hygiene Data'!I172))="","",OFFSET('Hygiene Data'!$I$12,0,10*ROW('Hygiene Data'!I172)))</f>
        <v/>
      </c>
      <c r="EF178" s="27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9"/>
      <c r="BS179" s="279" t="str">
        <f ca="true">+IF(OFFSET('Water Data'!$D$27,0,10*ROW('Water Data'!D173))="","",OFFSET('Water Data'!$D$27,0,10*ROW('Water Data'!D173)))</f>
        <v/>
      </c>
      <c r="BT179" s="279" t="str">
        <f ca="true">+IF(OFFSET('Water Data'!$D$28,0,10*ROW('Water Data'!D173))="","",OFFSET('Water Data'!$D$28,0,10*ROW('Water Data'!D173)))</f>
        <v/>
      </c>
      <c r="BU179" s="279" t="str">
        <f ca="true">+IF(OFFSET('Water Data'!$D$29,0,10*ROW('Water Data'!D173))="","",OFFSET('Water Data'!$D$29,0,10*ROW('Water Data'!D173)))</f>
        <v/>
      </c>
      <c r="BV179" s="279" t="str">
        <f ca="true">+IF(OFFSET('Water Data'!$E$27,0,10*ROW('Water Data'!E173))="","",OFFSET('Water Data'!$E$27,0,10*ROW('Water Data'!E173)))</f>
        <v/>
      </c>
      <c r="BW179" s="279" t="str">
        <f ca="true">+IF(OFFSET('Water Data'!$E$28,0,10*ROW('Water Data'!E173))="","",OFFSET('Water Data'!$E$28,0,10*ROW('Water Data'!E173)))</f>
        <v/>
      </c>
      <c r="BX179" s="279" t="str">
        <f ca="true">+IF(OFFSET('Water Data'!$E$29,0,10*ROW('Water Data'!E173))="","",OFFSET('Water Data'!$E$29,0,10*ROW('Water Data'!E173)))</f>
        <v/>
      </c>
      <c r="BY179" s="279" t="str">
        <f ca="true">+IF(OFFSET('Water Data'!$F$27,0,10*ROW('Water Data'!F173))="","",OFFSET('Water Data'!$F$27,0,10*ROW('Water Data'!F173)))</f>
        <v/>
      </c>
      <c r="BZ179" s="279" t="str">
        <f ca="true">+IF(OFFSET('Water Data'!$F$28,0,10*ROW('Water Data'!F173))="","",OFFSET('Water Data'!$F$28,0,10*ROW('Water Data'!F173)))</f>
        <v/>
      </c>
      <c r="CA179" s="279" t="str">
        <f ca="true">+IF(OFFSET('Water Data'!$F$29,0,10*ROW('Water Data'!F173))="","",OFFSET('Water Data'!$F$29,0,10*ROW('Water Data'!F173)))</f>
        <v/>
      </c>
      <c r="CB179" s="279" t="str">
        <f ca="true">+IF(OFFSET('Water Data'!$G$27,0,10*ROW('Water Data'!G173))="","",OFFSET('Water Data'!$G$27,0,10*ROW('Water Data'!G173)))</f>
        <v/>
      </c>
      <c r="CC179" s="279" t="str">
        <f ca="true">+IF(OFFSET('Water Data'!$G$28,0,10*ROW('Water Data'!G173))="","",OFFSET('Water Data'!$G$28,0,10*ROW('Water Data'!G173)))</f>
        <v/>
      </c>
      <c r="CD179" s="279" t="str">
        <f ca="true">+IF(OFFSET('Water Data'!$G$29,0,10*ROW('Water Data'!G173))="","",OFFSET('Water Data'!$G$29,0,10*ROW('Water Data'!G173)))</f>
        <v/>
      </c>
      <c r="CE179" s="279" t="str">
        <f ca="true">+IF(OFFSET('Water Data'!$H$27,0,10*ROW('Water Data'!H173))="","",OFFSET('Water Data'!$H$27,0,10*ROW('Water Data'!H173)))</f>
        <v/>
      </c>
      <c r="CF179" s="279" t="str">
        <f ca="true">+IF(OFFSET('Water Data'!$H$28,0,10*ROW('Water Data'!H173))="","",OFFSET('Water Data'!$H$28,0,10*ROW('Water Data'!H173)))</f>
        <v/>
      </c>
      <c r="CG179" s="279" t="str">
        <f ca="true">+IF(OFFSET('Water Data'!$H$29,0,10*ROW('Water Data'!H173))="","",OFFSET('Water Data'!$H$29,0,10*ROW('Water Data'!H173)))</f>
        <v/>
      </c>
      <c r="CH179" s="279" t="str">
        <f ca="true">+IF(OFFSET('Water Data'!$I$27,0,10*ROW('Water Data'!I173))="","",OFFSET('Water Data'!$I$27,0,10*ROW('Water Data'!I173)))</f>
        <v/>
      </c>
      <c r="CI179" s="279" t="str">
        <f ca="true">+IF(OFFSET('Water Data'!$I$28,0,10*ROW('Water Data'!I173))="","",OFFSET('Water Data'!$I$28,0,10*ROW('Water Data'!I173)))</f>
        <v/>
      </c>
      <c r="CJ179" s="279" t="str">
        <f ca="true">+IF(OFFSET('Water Data'!$I$29,0,10*ROW('Water Data'!I173))="","",OFFSET('Water Data'!$I$29,0,10*ROW('Water Data'!I173)))</f>
        <v/>
      </c>
      <c r="CK179" s="279" t="str">
        <f ca="true">+IF(OFFSET('Sanitation Data'!$D$28,0,10*ROW('Sanitation Data'!D173))="","",OFFSET('Sanitation Data'!$D$28,0,10*ROW('Sanitation Data'!D173)))</f>
        <v/>
      </c>
      <c r="CL179" s="279" t="str">
        <f ca="true">+IF(OFFSET('Sanitation Data'!$D$29,0,10*ROW('Sanitation Data'!D173))="","",OFFSET('Sanitation Data'!$D$29,0,10*ROW('Sanitation Data'!D173)))</f>
        <v/>
      </c>
      <c r="CM179" s="279" t="str">
        <f ca="true">+IF(OFFSET('Sanitation Data'!$D$30,0,10*ROW('Sanitation Data'!D173))="","",OFFSET('Sanitation Data'!$D$30,0,10*ROW('Sanitation Data'!D173)))</f>
        <v/>
      </c>
      <c r="CN179" s="279" t="str">
        <f ca="true">+IF(OFFSET('Sanitation Data'!$D$31,0,10*ROW('Sanitation Data'!D173))="","",OFFSET('Sanitation Data'!$D$31,0,10*ROW('Sanitation Data'!D173)))</f>
        <v/>
      </c>
      <c r="CO179" s="279" t="str">
        <f ca="true">+IF(OFFSET('Sanitation Data'!$D$32,0,10*ROW('Sanitation Data'!D173))="","",OFFSET('Sanitation Data'!$D$32,0,10*ROW('Sanitation Data'!D173)))</f>
        <v/>
      </c>
      <c r="CP179" s="279" t="str">
        <f ca="true">+IF(OFFSET('Sanitation Data'!$E$28,0,10*ROW('Sanitation Data'!E173))="","",OFFSET('Sanitation Data'!$E$28,0,10*ROW('Sanitation Data'!E173)))</f>
        <v/>
      </c>
      <c r="CQ179" s="279" t="str">
        <f ca="true">+IF(OFFSET('Sanitation Data'!$E$29,0,10*ROW('Sanitation Data'!E173))="","",OFFSET('Sanitation Data'!$E$29,0,10*ROW('Sanitation Data'!E173)))</f>
        <v/>
      </c>
      <c r="CR179" s="279" t="str">
        <f ca="true">+IF(OFFSET('Sanitation Data'!$E$30,0,10*ROW('Sanitation Data'!E173))="","",OFFSET('Sanitation Data'!$E$30,0,10*ROW('Sanitation Data'!E173)))</f>
        <v/>
      </c>
      <c r="CS179" s="279" t="str">
        <f ca="true">+IF(OFFSET('Sanitation Data'!$E$31,0,10*ROW('Sanitation Data'!E173))="","",OFFSET('Sanitation Data'!$E$31,0,10*ROW('Sanitation Data'!E173)))</f>
        <v/>
      </c>
      <c r="CT179" s="279" t="str">
        <f ca="true">+IF(OFFSET('Sanitation Data'!$E$32,0,10*ROW('Sanitation Data'!E173))="","",OFFSET('Sanitation Data'!$E$32,0,10*ROW('Sanitation Data'!E173)))</f>
        <v/>
      </c>
      <c r="CU179" s="279" t="str">
        <f ca="true">+IF(OFFSET('Sanitation Data'!$F$28,0,10*ROW('Sanitation Data'!F173))="","",OFFSET('Sanitation Data'!$F$28,0,10*ROW('Sanitation Data'!F173)))</f>
        <v/>
      </c>
      <c r="CV179" s="279" t="str">
        <f ca="true">+IF(OFFSET('Sanitation Data'!$F$29,0,10*ROW('Sanitation Data'!F173))="","",OFFSET('Sanitation Data'!$F$29,0,10*ROW('Sanitation Data'!F173)))</f>
        <v/>
      </c>
      <c r="CW179" s="279" t="str">
        <f ca="true">+IF(OFFSET('Sanitation Data'!$F$30,0,10*ROW('Sanitation Data'!F173))="","",OFFSET('Sanitation Data'!$F$30,0,10*ROW('Sanitation Data'!F173)))</f>
        <v/>
      </c>
      <c r="CX179" s="279" t="str">
        <f ca="true">+IF(OFFSET('Sanitation Data'!$F$31,0,10*ROW('Sanitation Data'!F173))="","",OFFSET('Sanitation Data'!$F$31,0,10*ROW('Sanitation Data'!F173)))</f>
        <v/>
      </c>
      <c r="CY179" s="279" t="str">
        <f ca="true">+IF(OFFSET('Sanitation Data'!$F$32,0,10*ROW('Sanitation Data'!F173))="","",OFFSET('Sanitation Data'!$F$32,0,10*ROW('Sanitation Data'!F173)))</f>
        <v/>
      </c>
      <c r="CZ179" s="279" t="str">
        <f ca="true">+IF(OFFSET('Sanitation Data'!$G$28,0,10*ROW('Sanitation Data'!G173))="","",OFFSET('Sanitation Data'!$G$28,0,10*ROW('Sanitation Data'!G173)))</f>
        <v/>
      </c>
      <c r="DA179" s="279" t="str">
        <f ca="true">+IF(OFFSET('Sanitation Data'!$G$29,0,10*ROW('Sanitation Data'!G173))="","",OFFSET('Sanitation Data'!$G$29,0,10*ROW('Sanitation Data'!G173)))</f>
        <v/>
      </c>
      <c r="DB179" s="279" t="str">
        <f ca="true">+IF(OFFSET('Sanitation Data'!$G$30,0,10*ROW('Sanitation Data'!G173))="","",OFFSET('Sanitation Data'!$G$30,0,10*ROW('Sanitation Data'!G173)))</f>
        <v/>
      </c>
      <c r="DC179" s="279" t="str">
        <f ca="true">+IF(OFFSET('Sanitation Data'!$G$31,0,10*ROW('Sanitation Data'!G173))="","",OFFSET('Sanitation Data'!$G$31,0,10*ROW('Sanitation Data'!G173)))</f>
        <v/>
      </c>
      <c r="DD179" s="279" t="str">
        <f ca="true">+IF(OFFSET('Sanitation Data'!$G$32,0,10*ROW('Sanitation Data'!G173))="","",OFFSET('Sanitation Data'!$G$32,0,10*ROW('Sanitation Data'!G173)))</f>
        <v/>
      </c>
      <c r="DE179" s="279" t="str">
        <f ca="true">+IF(OFFSET('Sanitation Data'!$H$28,0,10*ROW('Sanitation Data'!H173))="","",OFFSET('Sanitation Data'!$H$28,0,10*ROW('Sanitation Data'!H173)))</f>
        <v/>
      </c>
      <c r="DF179" s="279" t="str">
        <f ca="true">+IF(OFFSET('Sanitation Data'!$H$29,0,10*ROW('Sanitation Data'!H173))="","",OFFSET('Sanitation Data'!$H$29,0,10*ROW('Sanitation Data'!H173)))</f>
        <v/>
      </c>
      <c r="DG179" s="279" t="str">
        <f ca="true">+IF(OFFSET('Sanitation Data'!$H$30,0,10*ROW('Sanitation Data'!H173))="","",OFFSET('Sanitation Data'!$H$30,0,10*ROW('Sanitation Data'!H173)))</f>
        <v/>
      </c>
      <c r="DH179" s="279" t="str">
        <f ca="true">+IF(OFFSET('Sanitation Data'!$H$31,0,10*ROW('Sanitation Data'!H173))="","",OFFSET('Sanitation Data'!$H$31,0,10*ROW('Sanitation Data'!H173)))</f>
        <v/>
      </c>
      <c r="DI179" s="279" t="str">
        <f ca="true">+IF(OFFSET('Sanitation Data'!$H$32,0,10*ROW('Sanitation Data'!H173))="","",OFFSET('Sanitation Data'!$H$32,0,10*ROW('Sanitation Data'!H173)))</f>
        <v/>
      </c>
      <c r="DJ179" s="279" t="str">
        <f ca="true">+IF(OFFSET('Sanitation Data'!$I$28,0,10*ROW('Sanitation Data'!I173))="","",OFFSET('Sanitation Data'!$I$28,0,10*ROW('Sanitation Data'!I173)))</f>
        <v/>
      </c>
      <c r="DK179" s="279" t="str">
        <f ca="true">+IF(OFFSET('Sanitation Data'!$I$29,0,10*ROW('Sanitation Data'!I173))="","",OFFSET('Sanitation Data'!$I$29,0,10*ROW('Sanitation Data'!I173)))</f>
        <v/>
      </c>
      <c r="DL179" s="279" t="str">
        <f ca="true">+IF(OFFSET('Sanitation Data'!$I$30,0,10*ROW('Sanitation Data'!I173))="","",OFFSET('Sanitation Data'!$I$30,0,10*ROW('Sanitation Data'!I173)))</f>
        <v/>
      </c>
      <c r="DM179" s="279" t="str">
        <f ca="true">+IF(OFFSET('Sanitation Data'!$I$31,0,10*ROW('Sanitation Data'!I173))="","",OFFSET('Sanitation Data'!$I$31,0,10*ROW('Sanitation Data'!I173)))</f>
        <v/>
      </c>
      <c r="DN179" s="279" t="str">
        <f ca="true">+IF(OFFSET('Sanitation Data'!$I$32,0,10*ROW('Sanitation Data'!I173))="","",OFFSET('Sanitation Data'!$I$32,0,10*ROW('Sanitation Data'!I173)))</f>
        <v/>
      </c>
      <c r="DO179" s="279" t="str">
        <f ca="true">+IF(OFFSET('Hygiene Data'!$D$11,0,10*ROW('Hygiene Data'!D173))="","",OFFSET('Hygiene Data'!$D$11,0,10*ROW('Hygiene Data'!D173)))</f>
        <v/>
      </c>
      <c r="DP179" s="279" t="str">
        <f ca="true">+IF(OFFSET('Hygiene Data'!$D$12,0,10*ROW('Hygiene Data'!D173))="","",OFFSET('Hygiene Data'!$D$12,0,10*ROW('Hygiene Data'!D173)))</f>
        <v/>
      </c>
      <c r="DQ179" s="279" t="str">
        <f ca="true">+IF(OFFSET('Hygiene Data'!$D$13,0,10*ROW('Hygiene Data'!D173))="","",OFFSET('Hygiene Data'!$D$13,0,10*ROW('Hygiene Data'!D173)))</f>
        <v/>
      </c>
      <c r="DR179" s="279" t="str">
        <f ca="true">+IF(OFFSET('Hygiene Data'!$E$11,0,10*ROW('Hygiene Data'!E173))="","",OFFSET('Hygiene Data'!$E$11,0,10*ROW('Hygiene Data'!E173)))</f>
        <v/>
      </c>
      <c r="DS179" s="279" t="str">
        <f ca="true">+IF(OFFSET('Hygiene Data'!$E$12,0,10*ROW('Hygiene Data'!E173))="","",OFFSET('Hygiene Data'!$E$12,0,10*ROW('Hygiene Data'!E173)))</f>
        <v/>
      </c>
      <c r="DT179" s="279" t="str">
        <f ca="true">+IF(OFFSET('Hygiene Data'!$E$13,0,10*ROW('Hygiene Data'!E173))="","",OFFSET('Hygiene Data'!$E$13,0,10*ROW('Hygiene Data'!E173)))</f>
        <v/>
      </c>
      <c r="DU179" s="279" t="str">
        <f ca="true">+IF(OFFSET('Hygiene Data'!$F$11,0,10*ROW('Hygiene Data'!F173))="","",OFFSET('Hygiene Data'!$F$11,0,10*ROW('Hygiene Data'!F173)))</f>
        <v/>
      </c>
      <c r="DV179" s="279" t="str">
        <f ca="true">+IF(OFFSET('Hygiene Data'!$F$12,0,10*ROW('Hygiene Data'!F173))="","",OFFSET('Hygiene Data'!$F$12,0,10*ROW('Hygiene Data'!F173)))</f>
        <v/>
      </c>
      <c r="DW179" s="279" t="str">
        <f ca="true">+IF(OFFSET('Hygiene Data'!$F$13,0,10*ROW('Hygiene Data'!F173))="","",OFFSET('Hygiene Data'!$F$13,0,10*ROW('Hygiene Data'!F173)))</f>
        <v/>
      </c>
      <c r="DX179" s="279" t="str">
        <f ca="true">+IF(OFFSET('Hygiene Data'!$G$11,0,10*ROW('Hygiene Data'!G173))="","",OFFSET('Hygiene Data'!$G$11,0,10*ROW('Hygiene Data'!G173)))</f>
        <v/>
      </c>
      <c r="DY179" s="279" t="str">
        <f ca="true">+IF(OFFSET('Hygiene Data'!$G$12,0,10*ROW('Hygiene Data'!G173))="","",OFFSET('Hygiene Data'!$G$12,0,10*ROW('Hygiene Data'!G173)))</f>
        <v/>
      </c>
      <c r="DZ179" s="279" t="str">
        <f ca="true">+IF(OFFSET('Hygiene Data'!$G$13,0,10*ROW('Hygiene Data'!G173))="","",OFFSET('Hygiene Data'!$G$13,0,10*ROW('Hygiene Data'!G173)))</f>
        <v/>
      </c>
      <c r="EA179" s="279" t="str">
        <f ca="true">+IF(OFFSET('Hygiene Data'!$H$11,0,10*ROW('Hygiene Data'!H173))="","",OFFSET('Hygiene Data'!$H$11,0,10*ROW('Hygiene Data'!H173)))</f>
        <v/>
      </c>
      <c r="EB179" s="279" t="str">
        <f ca="true">+IF(OFFSET('Hygiene Data'!$H$12,0,10*ROW('Hygiene Data'!H173))="","",OFFSET('Hygiene Data'!$H$12,0,10*ROW('Hygiene Data'!H173)))</f>
        <v/>
      </c>
      <c r="EC179" s="279" t="str">
        <f ca="true">+IF(OFFSET('Hygiene Data'!$H$13,0,10*ROW('Hygiene Data'!H173))="","",OFFSET('Hygiene Data'!$H$13,0,10*ROW('Hygiene Data'!H173)))</f>
        <v/>
      </c>
      <c r="ED179" s="279" t="str">
        <f ca="true">+IF(OFFSET('Hygiene Data'!$I$11,0,10*ROW('Hygiene Data'!I173))="","",OFFSET('Hygiene Data'!$I$11,0,10*ROW('Hygiene Data'!I173)))</f>
        <v/>
      </c>
      <c r="EE179" s="279" t="str">
        <f ca="true">+IF(OFFSET('Hygiene Data'!$I$12,0,10*ROW('Hygiene Data'!I173))="","",OFFSET('Hygiene Data'!$I$12,0,10*ROW('Hygiene Data'!I173)))</f>
        <v/>
      </c>
      <c r="EF179" s="27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9"/>
      <c r="BS180" s="279" t="str">
        <f ca="true">+IF(OFFSET('Water Data'!$D$27,0,10*ROW('Water Data'!D174))="","",OFFSET('Water Data'!$D$27,0,10*ROW('Water Data'!D174)))</f>
        <v/>
      </c>
      <c r="BT180" s="279" t="str">
        <f ca="true">+IF(OFFSET('Water Data'!$D$28,0,10*ROW('Water Data'!D174))="","",OFFSET('Water Data'!$D$28,0,10*ROW('Water Data'!D174)))</f>
        <v/>
      </c>
      <c r="BU180" s="279" t="str">
        <f ca="true">+IF(OFFSET('Water Data'!$D$29,0,10*ROW('Water Data'!D174))="","",OFFSET('Water Data'!$D$29,0,10*ROW('Water Data'!D174)))</f>
        <v/>
      </c>
      <c r="BV180" s="279" t="str">
        <f ca="true">+IF(OFFSET('Water Data'!$E$27,0,10*ROW('Water Data'!E174))="","",OFFSET('Water Data'!$E$27,0,10*ROW('Water Data'!E174)))</f>
        <v/>
      </c>
      <c r="BW180" s="279" t="str">
        <f ca="true">+IF(OFFSET('Water Data'!$E$28,0,10*ROW('Water Data'!E174))="","",OFFSET('Water Data'!$E$28,0,10*ROW('Water Data'!E174)))</f>
        <v/>
      </c>
      <c r="BX180" s="279" t="str">
        <f ca="true">+IF(OFFSET('Water Data'!$E$29,0,10*ROW('Water Data'!E174))="","",OFFSET('Water Data'!$E$29,0,10*ROW('Water Data'!E174)))</f>
        <v/>
      </c>
      <c r="BY180" s="279" t="str">
        <f ca="true">+IF(OFFSET('Water Data'!$F$27,0,10*ROW('Water Data'!F174))="","",OFFSET('Water Data'!$F$27,0,10*ROW('Water Data'!F174)))</f>
        <v/>
      </c>
      <c r="BZ180" s="279" t="str">
        <f ca="true">+IF(OFFSET('Water Data'!$F$28,0,10*ROW('Water Data'!F174))="","",OFFSET('Water Data'!$F$28,0,10*ROW('Water Data'!F174)))</f>
        <v/>
      </c>
      <c r="CA180" s="279" t="str">
        <f ca="true">+IF(OFFSET('Water Data'!$F$29,0,10*ROW('Water Data'!F174))="","",OFFSET('Water Data'!$F$29,0,10*ROW('Water Data'!F174)))</f>
        <v/>
      </c>
      <c r="CB180" s="279" t="str">
        <f ca="true">+IF(OFFSET('Water Data'!$G$27,0,10*ROW('Water Data'!G174))="","",OFFSET('Water Data'!$G$27,0,10*ROW('Water Data'!G174)))</f>
        <v/>
      </c>
      <c r="CC180" s="279" t="str">
        <f ca="true">+IF(OFFSET('Water Data'!$G$28,0,10*ROW('Water Data'!G174))="","",OFFSET('Water Data'!$G$28,0,10*ROW('Water Data'!G174)))</f>
        <v/>
      </c>
      <c r="CD180" s="279" t="str">
        <f ca="true">+IF(OFFSET('Water Data'!$G$29,0,10*ROW('Water Data'!G174))="","",OFFSET('Water Data'!$G$29,0,10*ROW('Water Data'!G174)))</f>
        <v/>
      </c>
      <c r="CE180" s="279" t="str">
        <f ca="true">+IF(OFFSET('Water Data'!$H$27,0,10*ROW('Water Data'!H174))="","",OFFSET('Water Data'!$H$27,0,10*ROW('Water Data'!H174)))</f>
        <v/>
      </c>
      <c r="CF180" s="279" t="str">
        <f ca="true">+IF(OFFSET('Water Data'!$H$28,0,10*ROW('Water Data'!H174))="","",OFFSET('Water Data'!$H$28,0,10*ROW('Water Data'!H174)))</f>
        <v/>
      </c>
      <c r="CG180" s="279" t="str">
        <f ca="true">+IF(OFFSET('Water Data'!$H$29,0,10*ROW('Water Data'!H174))="","",OFFSET('Water Data'!$H$29,0,10*ROW('Water Data'!H174)))</f>
        <v/>
      </c>
      <c r="CH180" s="279" t="str">
        <f ca="true">+IF(OFFSET('Water Data'!$I$27,0,10*ROW('Water Data'!I174))="","",OFFSET('Water Data'!$I$27,0,10*ROW('Water Data'!I174)))</f>
        <v/>
      </c>
      <c r="CI180" s="279" t="str">
        <f ca="true">+IF(OFFSET('Water Data'!$I$28,0,10*ROW('Water Data'!I174))="","",OFFSET('Water Data'!$I$28,0,10*ROW('Water Data'!I174)))</f>
        <v/>
      </c>
      <c r="CJ180" s="279" t="str">
        <f ca="true">+IF(OFFSET('Water Data'!$I$29,0,10*ROW('Water Data'!I174))="","",OFFSET('Water Data'!$I$29,0,10*ROW('Water Data'!I174)))</f>
        <v/>
      </c>
      <c r="CK180" s="279" t="str">
        <f ca="true">+IF(OFFSET('Sanitation Data'!$D$28,0,10*ROW('Sanitation Data'!D174))="","",OFFSET('Sanitation Data'!$D$28,0,10*ROW('Sanitation Data'!D174)))</f>
        <v/>
      </c>
      <c r="CL180" s="279" t="str">
        <f ca="true">+IF(OFFSET('Sanitation Data'!$D$29,0,10*ROW('Sanitation Data'!D174))="","",OFFSET('Sanitation Data'!$D$29,0,10*ROW('Sanitation Data'!D174)))</f>
        <v/>
      </c>
      <c r="CM180" s="279" t="str">
        <f ca="true">+IF(OFFSET('Sanitation Data'!$D$30,0,10*ROW('Sanitation Data'!D174))="","",OFFSET('Sanitation Data'!$D$30,0,10*ROW('Sanitation Data'!D174)))</f>
        <v/>
      </c>
      <c r="CN180" s="279" t="str">
        <f ca="true">+IF(OFFSET('Sanitation Data'!$D$31,0,10*ROW('Sanitation Data'!D174))="","",OFFSET('Sanitation Data'!$D$31,0,10*ROW('Sanitation Data'!D174)))</f>
        <v/>
      </c>
      <c r="CO180" s="279" t="str">
        <f ca="true">+IF(OFFSET('Sanitation Data'!$D$32,0,10*ROW('Sanitation Data'!D174))="","",OFFSET('Sanitation Data'!$D$32,0,10*ROW('Sanitation Data'!D174)))</f>
        <v/>
      </c>
      <c r="CP180" s="279" t="str">
        <f ca="true">+IF(OFFSET('Sanitation Data'!$E$28,0,10*ROW('Sanitation Data'!E174))="","",OFFSET('Sanitation Data'!$E$28,0,10*ROW('Sanitation Data'!E174)))</f>
        <v/>
      </c>
      <c r="CQ180" s="279" t="str">
        <f ca="true">+IF(OFFSET('Sanitation Data'!$E$29,0,10*ROW('Sanitation Data'!E174))="","",OFFSET('Sanitation Data'!$E$29,0,10*ROW('Sanitation Data'!E174)))</f>
        <v/>
      </c>
      <c r="CR180" s="279" t="str">
        <f ca="true">+IF(OFFSET('Sanitation Data'!$E$30,0,10*ROW('Sanitation Data'!E174))="","",OFFSET('Sanitation Data'!$E$30,0,10*ROW('Sanitation Data'!E174)))</f>
        <v/>
      </c>
      <c r="CS180" s="279" t="str">
        <f ca="true">+IF(OFFSET('Sanitation Data'!$E$31,0,10*ROW('Sanitation Data'!E174))="","",OFFSET('Sanitation Data'!$E$31,0,10*ROW('Sanitation Data'!E174)))</f>
        <v/>
      </c>
      <c r="CT180" s="279" t="str">
        <f ca="true">+IF(OFFSET('Sanitation Data'!$E$32,0,10*ROW('Sanitation Data'!E174))="","",OFFSET('Sanitation Data'!$E$32,0,10*ROW('Sanitation Data'!E174)))</f>
        <v/>
      </c>
      <c r="CU180" s="279" t="str">
        <f ca="true">+IF(OFFSET('Sanitation Data'!$F$28,0,10*ROW('Sanitation Data'!F174))="","",OFFSET('Sanitation Data'!$F$28,0,10*ROW('Sanitation Data'!F174)))</f>
        <v/>
      </c>
      <c r="CV180" s="279" t="str">
        <f ca="true">+IF(OFFSET('Sanitation Data'!$F$29,0,10*ROW('Sanitation Data'!F174))="","",OFFSET('Sanitation Data'!$F$29,0,10*ROW('Sanitation Data'!F174)))</f>
        <v/>
      </c>
      <c r="CW180" s="279" t="str">
        <f ca="true">+IF(OFFSET('Sanitation Data'!$F$30,0,10*ROW('Sanitation Data'!F174))="","",OFFSET('Sanitation Data'!$F$30,0,10*ROW('Sanitation Data'!F174)))</f>
        <v/>
      </c>
      <c r="CX180" s="279" t="str">
        <f ca="true">+IF(OFFSET('Sanitation Data'!$F$31,0,10*ROW('Sanitation Data'!F174))="","",OFFSET('Sanitation Data'!$F$31,0,10*ROW('Sanitation Data'!F174)))</f>
        <v/>
      </c>
      <c r="CY180" s="279" t="str">
        <f ca="true">+IF(OFFSET('Sanitation Data'!$F$32,0,10*ROW('Sanitation Data'!F174))="","",OFFSET('Sanitation Data'!$F$32,0,10*ROW('Sanitation Data'!F174)))</f>
        <v/>
      </c>
      <c r="CZ180" s="279" t="str">
        <f ca="true">+IF(OFFSET('Sanitation Data'!$G$28,0,10*ROW('Sanitation Data'!G174))="","",OFFSET('Sanitation Data'!$G$28,0,10*ROW('Sanitation Data'!G174)))</f>
        <v/>
      </c>
      <c r="DA180" s="279" t="str">
        <f ca="true">+IF(OFFSET('Sanitation Data'!$G$29,0,10*ROW('Sanitation Data'!G174))="","",OFFSET('Sanitation Data'!$G$29,0,10*ROW('Sanitation Data'!G174)))</f>
        <v/>
      </c>
      <c r="DB180" s="279" t="str">
        <f ca="true">+IF(OFFSET('Sanitation Data'!$G$30,0,10*ROW('Sanitation Data'!G174))="","",OFFSET('Sanitation Data'!$G$30,0,10*ROW('Sanitation Data'!G174)))</f>
        <v/>
      </c>
      <c r="DC180" s="279" t="str">
        <f ca="true">+IF(OFFSET('Sanitation Data'!$G$31,0,10*ROW('Sanitation Data'!G174))="","",OFFSET('Sanitation Data'!$G$31,0,10*ROW('Sanitation Data'!G174)))</f>
        <v/>
      </c>
      <c r="DD180" s="279" t="str">
        <f ca="true">+IF(OFFSET('Sanitation Data'!$G$32,0,10*ROW('Sanitation Data'!G174))="","",OFFSET('Sanitation Data'!$G$32,0,10*ROW('Sanitation Data'!G174)))</f>
        <v/>
      </c>
      <c r="DE180" s="279" t="str">
        <f ca="true">+IF(OFFSET('Sanitation Data'!$H$28,0,10*ROW('Sanitation Data'!H174))="","",OFFSET('Sanitation Data'!$H$28,0,10*ROW('Sanitation Data'!H174)))</f>
        <v/>
      </c>
      <c r="DF180" s="279" t="str">
        <f ca="true">+IF(OFFSET('Sanitation Data'!$H$29,0,10*ROW('Sanitation Data'!H174))="","",OFFSET('Sanitation Data'!$H$29,0,10*ROW('Sanitation Data'!H174)))</f>
        <v/>
      </c>
      <c r="DG180" s="279" t="str">
        <f ca="true">+IF(OFFSET('Sanitation Data'!$H$30,0,10*ROW('Sanitation Data'!H174))="","",OFFSET('Sanitation Data'!$H$30,0,10*ROW('Sanitation Data'!H174)))</f>
        <v/>
      </c>
      <c r="DH180" s="279" t="str">
        <f ca="true">+IF(OFFSET('Sanitation Data'!$H$31,0,10*ROW('Sanitation Data'!H174))="","",OFFSET('Sanitation Data'!$H$31,0,10*ROW('Sanitation Data'!H174)))</f>
        <v/>
      </c>
      <c r="DI180" s="279" t="str">
        <f ca="true">+IF(OFFSET('Sanitation Data'!$H$32,0,10*ROW('Sanitation Data'!H174))="","",OFFSET('Sanitation Data'!$H$32,0,10*ROW('Sanitation Data'!H174)))</f>
        <v/>
      </c>
      <c r="DJ180" s="279" t="str">
        <f ca="true">+IF(OFFSET('Sanitation Data'!$I$28,0,10*ROW('Sanitation Data'!I174))="","",OFFSET('Sanitation Data'!$I$28,0,10*ROW('Sanitation Data'!I174)))</f>
        <v/>
      </c>
      <c r="DK180" s="279" t="str">
        <f ca="true">+IF(OFFSET('Sanitation Data'!$I$29,0,10*ROW('Sanitation Data'!I174))="","",OFFSET('Sanitation Data'!$I$29,0,10*ROW('Sanitation Data'!I174)))</f>
        <v/>
      </c>
      <c r="DL180" s="279" t="str">
        <f ca="true">+IF(OFFSET('Sanitation Data'!$I$30,0,10*ROW('Sanitation Data'!I174))="","",OFFSET('Sanitation Data'!$I$30,0,10*ROW('Sanitation Data'!I174)))</f>
        <v/>
      </c>
      <c r="DM180" s="279" t="str">
        <f ca="true">+IF(OFFSET('Sanitation Data'!$I$31,0,10*ROW('Sanitation Data'!I174))="","",OFFSET('Sanitation Data'!$I$31,0,10*ROW('Sanitation Data'!I174)))</f>
        <v/>
      </c>
      <c r="DN180" s="279" t="str">
        <f ca="true">+IF(OFFSET('Sanitation Data'!$I$32,0,10*ROW('Sanitation Data'!I174))="","",OFFSET('Sanitation Data'!$I$32,0,10*ROW('Sanitation Data'!I174)))</f>
        <v/>
      </c>
      <c r="DO180" s="279" t="str">
        <f ca="true">+IF(OFFSET('Hygiene Data'!$D$11,0,10*ROW('Hygiene Data'!D174))="","",OFFSET('Hygiene Data'!$D$11,0,10*ROW('Hygiene Data'!D174)))</f>
        <v/>
      </c>
      <c r="DP180" s="279" t="str">
        <f ca="true">+IF(OFFSET('Hygiene Data'!$D$12,0,10*ROW('Hygiene Data'!D174))="","",OFFSET('Hygiene Data'!$D$12,0,10*ROW('Hygiene Data'!D174)))</f>
        <v/>
      </c>
      <c r="DQ180" s="279" t="str">
        <f ca="true">+IF(OFFSET('Hygiene Data'!$D$13,0,10*ROW('Hygiene Data'!D174))="","",OFFSET('Hygiene Data'!$D$13,0,10*ROW('Hygiene Data'!D174)))</f>
        <v/>
      </c>
      <c r="DR180" s="279" t="str">
        <f ca="true">+IF(OFFSET('Hygiene Data'!$E$11,0,10*ROW('Hygiene Data'!E174))="","",OFFSET('Hygiene Data'!$E$11,0,10*ROW('Hygiene Data'!E174)))</f>
        <v/>
      </c>
      <c r="DS180" s="279" t="str">
        <f ca="true">+IF(OFFSET('Hygiene Data'!$E$12,0,10*ROW('Hygiene Data'!E174))="","",OFFSET('Hygiene Data'!$E$12,0,10*ROW('Hygiene Data'!E174)))</f>
        <v/>
      </c>
      <c r="DT180" s="279" t="str">
        <f ca="true">+IF(OFFSET('Hygiene Data'!$E$13,0,10*ROW('Hygiene Data'!E174))="","",OFFSET('Hygiene Data'!$E$13,0,10*ROW('Hygiene Data'!E174)))</f>
        <v/>
      </c>
      <c r="DU180" s="279" t="str">
        <f ca="true">+IF(OFFSET('Hygiene Data'!$F$11,0,10*ROW('Hygiene Data'!F174))="","",OFFSET('Hygiene Data'!$F$11,0,10*ROW('Hygiene Data'!F174)))</f>
        <v/>
      </c>
      <c r="DV180" s="279" t="str">
        <f ca="true">+IF(OFFSET('Hygiene Data'!$F$12,0,10*ROW('Hygiene Data'!F174))="","",OFFSET('Hygiene Data'!$F$12,0,10*ROW('Hygiene Data'!F174)))</f>
        <v/>
      </c>
      <c r="DW180" s="279" t="str">
        <f ca="true">+IF(OFFSET('Hygiene Data'!$F$13,0,10*ROW('Hygiene Data'!F174))="","",OFFSET('Hygiene Data'!$F$13,0,10*ROW('Hygiene Data'!F174)))</f>
        <v/>
      </c>
      <c r="DX180" s="279" t="str">
        <f ca="true">+IF(OFFSET('Hygiene Data'!$G$11,0,10*ROW('Hygiene Data'!G174))="","",OFFSET('Hygiene Data'!$G$11,0,10*ROW('Hygiene Data'!G174)))</f>
        <v/>
      </c>
      <c r="DY180" s="279" t="str">
        <f ca="true">+IF(OFFSET('Hygiene Data'!$G$12,0,10*ROW('Hygiene Data'!G174))="","",OFFSET('Hygiene Data'!$G$12,0,10*ROW('Hygiene Data'!G174)))</f>
        <v/>
      </c>
      <c r="DZ180" s="279" t="str">
        <f ca="true">+IF(OFFSET('Hygiene Data'!$G$13,0,10*ROW('Hygiene Data'!G174))="","",OFFSET('Hygiene Data'!$G$13,0,10*ROW('Hygiene Data'!G174)))</f>
        <v/>
      </c>
      <c r="EA180" s="279" t="str">
        <f ca="true">+IF(OFFSET('Hygiene Data'!$H$11,0,10*ROW('Hygiene Data'!H174))="","",OFFSET('Hygiene Data'!$H$11,0,10*ROW('Hygiene Data'!H174)))</f>
        <v/>
      </c>
      <c r="EB180" s="279" t="str">
        <f ca="true">+IF(OFFSET('Hygiene Data'!$H$12,0,10*ROW('Hygiene Data'!H174))="","",OFFSET('Hygiene Data'!$H$12,0,10*ROW('Hygiene Data'!H174)))</f>
        <v/>
      </c>
      <c r="EC180" s="279" t="str">
        <f ca="true">+IF(OFFSET('Hygiene Data'!$H$13,0,10*ROW('Hygiene Data'!H174))="","",OFFSET('Hygiene Data'!$H$13,0,10*ROW('Hygiene Data'!H174)))</f>
        <v/>
      </c>
      <c r="ED180" s="279" t="str">
        <f ca="true">+IF(OFFSET('Hygiene Data'!$I$11,0,10*ROW('Hygiene Data'!I174))="","",OFFSET('Hygiene Data'!$I$11,0,10*ROW('Hygiene Data'!I174)))</f>
        <v/>
      </c>
      <c r="EE180" s="279" t="str">
        <f ca="true">+IF(OFFSET('Hygiene Data'!$I$12,0,10*ROW('Hygiene Data'!I174))="","",OFFSET('Hygiene Data'!$I$12,0,10*ROW('Hygiene Data'!I174)))</f>
        <v/>
      </c>
      <c r="EF180" s="27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9"/>
      <c r="BS181" s="279" t="str">
        <f ca="true">+IF(OFFSET('Water Data'!$D$27,0,10*ROW('Water Data'!D175))="","",OFFSET('Water Data'!$D$27,0,10*ROW('Water Data'!D175)))</f>
        <v/>
      </c>
      <c r="BT181" s="279" t="str">
        <f ca="true">+IF(OFFSET('Water Data'!$D$28,0,10*ROW('Water Data'!D175))="","",OFFSET('Water Data'!$D$28,0,10*ROW('Water Data'!D175)))</f>
        <v/>
      </c>
      <c r="BU181" s="279" t="str">
        <f ca="true">+IF(OFFSET('Water Data'!$D$29,0,10*ROW('Water Data'!D175))="","",OFFSET('Water Data'!$D$29,0,10*ROW('Water Data'!D175)))</f>
        <v/>
      </c>
      <c r="BV181" s="279" t="str">
        <f ca="true">+IF(OFFSET('Water Data'!$E$27,0,10*ROW('Water Data'!E175))="","",OFFSET('Water Data'!$E$27,0,10*ROW('Water Data'!E175)))</f>
        <v/>
      </c>
      <c r="BW181" s="279" t="str">
        <f ca="true">+IF(OFFSET('Water Data'!$E$28,0,10*ROW('Water Data'!E175))="","",OFFSET('Water Data'!$E$28,0,10*ROW('Water Data'!E175)))</f>
        <v/>
      </c>
      <c r="BX181" s="279" t="str">
        <f ca="true">+IF(OFFSET('Water Data'!$E$29,0,10*ROW('Water Data'!E175))="","",OFFSET('Water Data'!$E$29,0,10*ROW('Water Data'!E175)))</f>
        <v/>
      </c>
      <c r="BY181" s="279" t="str">
        <f ca="true">+IF(OFFSET('Water Data'!$F$27,0,10*ROW('Water Data'!F175))="","",OFFSET('Water Data'!$F$27,0,10*ROW('Water Data'!F175)))</f>
        <v/>
      </c>
      <c r="BZ181" s="279" t="str">
        <f ca="true">+IF(OFFSET('Water Data'!$F$28,0,10*ROW('Water Data'!F175))="","",OFFSET('Water Data'!$F$28,0,10*ROW('Water Data'!F175)))</f>
        <v/>
      </c>
      <c r="CA181" s="279" t="str">
        <f ca="true">+IF(OFFSET('Water Data'!$F$29,0,10*ROW('Water Data'!F175))="","",OFFSET('Water Data'!$F$29,0,10*ROW('Water Data'!F175)))</f>
        <v/>
      </c>
      <c r="CB181" s="279" t="str">
        <f ca="true">+IF(OFFSET('Water Data'!$G$27,0,10*ROW('Water Data'!G175))="","",OFFSET('Water Data'!$G$27,0,10*ROW('Water Data'!G175)))</f>
        <v/>
      </c>
      <c r="CC181" s="279" t="str">
        <f ca="true">+IF(OFFSET('Water Data'!$G$28,0,10*ROW('Water Data'!G175))="","",OFFSET('Water Data'!$G$28,0,10*ROW('Water Data'!G175)))</f>
        <v/>
      </c>
      <c r="CD181" s="279" t="str">
        <f ca="true">+IF(OFFSET('Water Data'!$G$29,0,10*ROW('Water Data'!G175))="","",OFFSET('Water Data'!$G$29,0,10*ROW('Water Data'!G175)))</f>
        <v/>
      </c>
      <c r="CE181" s="279" t="str">
        <f ca="true">+IF(OFFSET('Water Data'!$H$27,0,10*ROW('Water Data'!H175))="","",OFFSET('Water Data'!$H$27,0,10*ROW('Water Data'!H175)))</f>
        <v/>
      </c>
      <c r="CF181" s="279" t="str">
        <f ca="true">+IF(OFFSET('Water Data'!$H$28,0,10*ROW('Water Data'!H175))="","",OFFSET('Water Data'!$H$28,0,10*ROW('Water Data'!H175)))</f>
        <v/>
      </c>
      <c r="CG181" s="279" t="str">
        <f ca="true">+IF(OFFSET('Water Data'!$H$29,0,10*ROW('Water Data'!H175))="","",OFFSET('Water Data'!$H$29,0,10*ROW('Water Data'!H175)))</f>
        <v/>
      </c>
      <c r="CH181" s="279" t="str">
        <f ca="true">+IF(OFFSET('Water Data'!$I$27,0,10*ROW('Water Data'!I175))="","",OFFSET('Water Data'!$I$27,0,10*ROW('Water Data'!I175)))</f>
        <v/>
      </c>
      <c r="CI181" s="279" t="str">
        <f ca="true">+IF(OFFSET('Water Data'!$I$28,0,10*ROW('Water Data'!I175))="","",OFFSET('Water Data'!$I$28,0,10*ROW('Water Data'!I175)))</f>
        <v/>
      </c>
      <c r="CJ181" s="279" t="str">
        <f ca="true">+IF(OFFSET('Water Data'!$I$29,0,10*ROW('Water Data'!I175))="","",OFFSET('Water Data'!$I$29,0,10*ROW('Water Data'!I175)))</f>
        <v/>
      </c>
      <c r="CK181" s="279" t="str">
        <f ca="true">+IF(OFFSET('Sanitation Data'!$D$28,0,10*ROW('Sanitation Data'!D175))="","",OFFSET('Sanitation Data'!$D$28,0,10*ROW('Sanitation Data'!D175)))</f>
        <v/>
      </c>
      <c r="CL181" s="279" t="str">
        <f ca="true">+IF(OFFSET('Sanitation Data'!$D$29,0,10*ROW('Sanitation Data'!D175))="","",OFFSET('Sanitation Data'!$D$29,0,10*ROW('Sanitation Data'!D175)))</f>
        <v/>
      </c>
      <c r="CM181" s="279" t="str">
        <f ca="true">+IF(OFFSET('Sanitation Data'!$D$30,0,10*ROW('Sanitation Data'!D175))="","",OFFSET('Sanitation Data'!$D$30,0,10*ROW('Sanitation Data'!D175)))</f>
        <v/>
      </c>
      <c r="CN181" s="279" t="str">
        <f ca="true">+IF(OFFSET('Sanitation Data'!$D$31,0,10*ROW('Sanitation Data'!D175))="","",OFFSET('Sanitation Data'!$D$31,0,10*ROW('Sanitation Data'!D175)))</f>
        <v/>
      </c>
      <c r="CO181" s="279" t="str">
        <f ca="true">+IF(OFFSET('Sanitation Data'!$D$32,0,10*ROW('Sanitation Data'!D175))="","",OFFSET('Sanitation Data'!$D$32,0,10*ROW('Sanitation Data'!D175)))</f>
        <v/>
      </c>
      <c r="CP181" s="279" t="str">
        <f ca="true">+IF(OFFSET('Sanitation Data'!$E$28,0,10*ROW('Sanitation Data'!E175))="","",OFFSET('Sanitation Data'!$E$28,0,10*ROW('Sanitation Data'!E175)))</f>
        <v/>
      </c>
      <c r="CQ181" s="279" t="str">
        <f ca="true">+IF(OFFSET('Sanitation Data'!$E$29,0,10*ROW('Sanitation Data'!E175))="","",OFFSET('Sanitation Data'!$E$29,0,10*ROW('Sanitation Data'!E175)))</f>
        <v/>
      </c>
      <c r="CR181" s="279" t="str">
        <f ca="true">+IF(OFFSET('Sanitation Data'!$E$30,0,10*ROW('Sanitation Data'!E175))="","",OFFSET('Sanitation Data'!$E$30,0,10*ROW('Sanitation Data'!E175)))</f>
        <v/>
      </c>
      <c r="CS181" s="279" t="str">
        <f ca="true">+IF(OFFSET('Sanitation Data'!$E$31,0,10*ROW('Sanitation Data'!E175))="","",OFFSET('Sanitation Data'!$E$31,0,10*ROW('Sanitation Data'!E175)))</f>
        <v/>
      </c>
      <c r="CT181" s="279" t="str">
        <f ca="true">+IF(OFFSET('Sanitation Data'!$E$32,0,10*ROW('Sanitation Data'!E175))="","",OFFSET('Sanitation Data'!$E$32,0,10*ROW('Sanitation Data'!E175)))</f>
        <v/>
      </c>
      <c r="CU181" s="279" t="str">
        <f ca="true">+IF(OFFSET('Sanitation Data'!$F$28,0,10*ROW('Sanitation Data'!F175))="","",OFFSET('Sanitation Data'!$F$28,0,10*ROW('Sanitation Data'!F175)))</f>
        <v/>
      </c>
      <c r="CV181" s="279" t="str">
        <f ca="true">+IF(OFFSET('Sanitation Data'!$F$29,0,10*ROW('Sanitation Data'!F175))="","",OFFSET('Sanitation Data'!$F$29,0,10*ROW('Sanitation Data'!F175)))</f>
        <v/>
      </c>
      <c r="CW181" s="279" t="str">
        <f ca="true">+IF(OFFSET('Sanitation Data'!$F$30,0,10*ROW('Sanitation Data'!F175))="","",OFFSET('Sanitation Data'!$F$30,0,10*ROW('Sanitation Data'!F175)))</f>
        <v/>
      </c>
      <c r="CX181" s="279" t="str">
        <f ca="true">+IF(OFFSET('Sanitation Data'!$F$31,0,10*ROW('Sanitation Data'!F175))="","",OFFSET('Sanitation Data'!$F$31,0,10*ROW('Sanitation Data'!F175)))</f>
        <v/>
      </c>
      <c r="CY181" s="279" t="str">
        <f ca="true">+IF(OFFSET('Sanitation Data'!$F$32,0,10*ROW('Sanitation Data'!F175))="","",OFFSET('Sanitation Data'!$F$32,0,10*ROW('Sanitation Data'!F175)))</f>
        <v/>
      </c>
      <c r="CZ181" s="279" t="str">
        <f ca="true">+IF(OFFSET('Sanitation Data'!$G$28,0,10*ROW('Sanitation Data'!G175))="","",OFFSET('Sanitation Data'!$G$28,0,10*ROW('Sanitation Data'!G175)))</f>
        <v/>
      </c>
      <c r="DA181" s="279" t="str">
        <f ca="true">+IF(OFFSET('Sanitation Data'!$G$29,0,10*ROW('Sanitation Data'!G175))="","",OFFSET('Sanitation Data'!$G$29,0,10*ROW('Sanitation Data'!G175)))</f>
        <v/>
      </c>
      <c r="DB181" s="279" t="str">
        <f ca="true">+IF(OFFSET('Sanitation Data'!$G$30,0,10*ROW('Sanitation Data'!G175))="","",OFFSET('Sanitation Data'!$G$30,0,10*ROW('Sanitation Data'!G175)))</f>
        <v/>
      </c>
      <c r="DC181" s="279" t="str">
        <f ca="true">+IF(OFFSET('Sanitation Data'!$G$31,0,10*ROW('Sanitation Data'!G175))="","",OFFSET('Sanitation Data'!$G$31,0,10*ROW('Sanitation Data'!G175)))</f>
        <v/>
      </c>
      <c r="DD181" s="279" t="str">
        <f ca="true">+IF(OFFSET('Sanitation Data'!$G$32,0,10*ROW('Sanitation Data'!G175))="","",OFFSET('Sanitation Data'!$G$32,0,10*ROW('Sanitation Data'!G175)))</f>
        <v/>
      </c>
      <c r="DE181" s="279" t="str">
        <f ca="true">+IF(OFFSET('Sanitation Data'!$H$28,0,10*ROW('Sanitation Data'!H175))="","",OFFSET('Sanitation Data'!$H$28,0,10*ROW('Sanitation Data'!H175)))</f>
        <v/>
      </c>
      <c r="DF181" s="279" t="str">
        <f ca="true">+IF(OFFSET('Sanitation Data'!$H$29,0,10*ROW('Sanitation Data'!H175))="","",OFFSET('Sanitation Data'!$H$29,0,10*ROW('Sanitation Data'!H175)))</f>
        <v/>
      </c>
      <c r="DG181" s="279" t="str">
        <f ca="true">+IF(OFFSET('Sanitation Data'!$H$30,0,10*ROW('Sanitation Data'!H175))="","",OFFSET('Sanitation Data'!$H$30,0,10*ROW('Sanitation Data'!H175)))</f>
        <v/>
      </c>
      <c r="DH181" s="279" t="str">
        <f ca="true">+IF(OFFSET('Sanitation Data'!$H$31,0,10*ROW('Sanitation Data'!H175))="","",OFFSET('Sanitation Data'!$H$31,0,10*ROW('Sanitation Data'!H175)))</f>
        <v/>
      </c>
      <c r="DI181" s="279" t="str">
        <f ca="true">+IF(OFFSET('Sanitation Data'!$H$32,0,10*ROW('Sanitation Data'!H175))="","",OFFSET('Sanitation Data'!$H$32,0,10*ROW('Sanitation Data'!H175)))</f>
        <v/>
      </c>
      <c r="DJ181" s="279" t="str">
        <f ca="true">+IF(OFFSET('Sanitation Data'!$I$28,0,10*ROW('Sanitation Data'!I175))="","",OFFSET('Sanitation Data'!$I$28,0,10*ROW('Sanitation Data'!I175)))</f>
        <v/>
      </c>
      <c r="DK181" s="279" t="str">
        <f ca="true">+IF(OFFSET('Sanitation Data'!$I$29,0,10*ROW('Sanitation Data'!I175))="","",OFFSET('Sanitation Data'!$I$29,0,10*ROW('Sanitation Data'!I175)))</f>
        <v/>
      </c>
      <c r="DL181" s="279" t="str">
        <f ca="true">+IF(OFFSET('Sanitation Data'!$I$30,0,10*ROW('Sanitation Data'!I175))="","",OFFSET('Sanitation Data'!$I$30,0,10*ROW('Sanitation Data'!I175)))</f>
        <v/>
      </c>
      <c r="DM181" s="279" t="str">
        <f ca="true">+IF(OFFSET('Sanitation Data'!$I$31,0,10*ROW('Sanitation Data'!I175))="","",OFFSET('Sanitation Data'!$I$31,0,10*ROW('Sanitation Data'!I175)))</f>
        <v/>
      </c>
      <c r="DN181" s="279" t="str">
        <f ca="true">+IF(OFFSET('Sanitation Data'!$I$32,0,10*ROW('Sanitation Data'!I175))="","",OFFSET('Sanitation Data'!$I$32,0,10*ROW('Sanitation Data'!I175)))</f>
        <v/>
      </c>
      <c r="DO181" s="279" t="str">
        <f ca="true">+IF(OFFSET('Hygiene Data'!$D$11,0,10*ROW('Hygiene Data'!D175))="","",OFFSET('Hygiene Data'!$D$11,0,10*ROW('Hygiene Data'!D175)))</f>
        <v/>
      </c>
      <c r="DP181" s="279" t="str">
        <f ca="true">+IF(OFFSET('Hygiene Data'!$D$12,0,10*ROW('Hygiene Data'!D175))="","",OFFSET('Hygiene Data'!$D$12,0,10*ROW('Hygiene Data'!D175)))</f>
        <v/>
      </c>
      <c r="DQ181" s="279" t="str">
        <f ca="true">+IF(OFFSET('Hygiene Data'!$D$13,0,10*ROW('Hygiene Data'!D175))="","",OFFSET('Hygiene Data'!$D$13,0,10*ROW('Hygiene Data'!D175)))</f>
        <v/>
      </c>
      <c r="DR181" s="279" t="str">
        <f ca="true">+IF(OFFSET('Hygiene Data'!$E$11,0,10*ROW('Hygiene Data'!E175))="","",OFFSET('Hygiene Data'!$E$11,0,10*ROW('Hygiene Data'!E175)))</f>
        <v/>
      </c>
      <c r="DS181" s="279" t="str">
        <f ca="true">+IF(OFFSET('Hygiene Data'!$E$12,0,10*ROW('Hygiene Data'!E175))="","",OFFSET('Hygiene Data'!$E$12,0,10*ROW('Hygiene Data'!E175)))</f>
        <v/>
      </c>
      <c r="DT181" s="279" t="str">
        <f ca="true">+IF(OFFSET('Hygiene Data'!$E$13,0,10*ROW('Hygiene Data'!E175))="","",OFFSET('Hygiene Data'!$E$13,0,10*ROW('Hygiene Data'!E175)))</f>
        <v/>
      </c>
      <c r="DU181" s="279" t="str">
        <f ca="true">+IF(OFFSET('Hygiene Data'!$F$11,0,10*ROW('Hygiene Data'!F175))="","",OFFSET('Hygiene Data'!$F$11,0,10*ROW('Hygiene Data'!F175)))</f>
        <v/>
      </c>
      <c r="DV181" s="279" t="str">
        <f ca="true">+IF(OFFSET('Hygiene Data'!$F$12,0,10*ROW('Hygiene Data'!F175))="","",OFFSET('Hygiene Data'!$F$12,0,10*ROW('Hygiene Data'!F175)))</f>
        <v/>
      </c>
      <c r="DW181" s="279" t="str">
        <f ca="true">+IF(OFFSET('Hygiene Data'!$F$13,0,10*ROW('Hygiene Data'!F175))="","",OFFSET('Hygiene Data'!$F$13,0,10*ROW('Hygiene Data'!F175)))</f>
        <v/>
      </c>
      <c r="DX181" s="279" t="str">
        <f ca="true">+IF(OFFSET('Hygiene Data'!$G$11,0,10*ROW('Hygiene Data'!G175))="","",OFFSET('Hygiene Data'!$G$11,0,10*ROW('Hygiene Data'!G175)))</f>
        <v/>
      </c>
      <c r="DY181" s="279" t="str">
        <f ca="true">+IF(OFFSET('Hygiene Data'!$G$12,0,10*ROW('Hygiene Data'!G175))="","",OFFSET('Hygiene Data'!$G$12,0,10*ROW('Hygiene Data'!G175)))</f>
        <v/>
      </c>
      <c r="DZ181" s="279" t="str">
        <f ca="true">+IF(OFFSET('Hygiene Data'!$G$13,0,10*ROW('Hygiene Data'!G175))="","",OFFSET('Hygiene Data'!$G$13,0,10*ROW('Hygiene Data'!G175)))</f>
        <v/>
      </c>
      <c r="EA181" s="279" t="str">
        <f ca="true">+IF(OFFSET('Hygiene Data'!$H$11,0,10*ROW('Hygiene Data'!H175))="","",OFFSET('Hygiene Data'!$H$11,0,10*ROW('Hygiene Data'!H175)))</f>
        <v/>
      </c>
      <c r="EB181" s="279" t="str">
        <f ca="true">+IF(OFFSET('Hygiene Data'!$H$12,0,10*ROW('Hygiene Data'!H175))="","",OFFSET('Hygiene Data'!$H$12,0,10*ROW('Hygiene Data'!H175)))</f>
        <v/>
      </c>
      <c r="EC181" s="279" t="str">
        <f ca="true">+IF(OFFSET('Hygiene Data'!$H$13,0,10*ROW('Hygiene Data'!H175))="","",OFFSET('Hygiene Data'!$H$13,0,10*ROW('Hygiene Data'!H175)))</f>
        <v/>
      </c>
      <c r="ED181" s="279" t="str">
        <f ca="true">+IF(OFFSET('Hygiene Data'!$I$11,0,10*ROW('Hygiene Data'!I175))="","",OFFSET('Hygiene Data'!$I$11,0,10*ROW('Hygiene Data'!I175)))</f>
        <v/>
      </c>
      <c r="EE181" s="279" t="str">
        <f ca="true">+IF(OFFSET('Hygiene Data'!$I$12,0,10*ROW('Hygiene Data'!I175))="","",OFFSET('Hygiene Data'!$I$12,0,10*ROW('Hygiene Data'!I175)))</f>
        <v/>
      </c>
      <c r="EF181" s="27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9"/>
      <c r="BS182" s="279" t="str">
        <f ca="true">+IF(OFFSET('Water Data'!$D$27,0,10*ROW('Water Data'!D176))="","",OFFSET('Water Data'!$D$27,0,10*ROW('Water Data'!D176)))</f>
        <v/>
      </c>
      <c r="BT182" s="279" t="str">
        <f ca="true">+IF(OFFSET('Water Data'!$D$28,0,10*ROW('Water Data'!D176))="","",OFFSET('Water Data'!$D$28,0,10*ROW('Water Data'!D176)))</f>
        <v/>
      </c>
      <c r="BU182" s="279" t="str">
        <f ca="true">+IF(OFFSET('Water Data'!$D$29,0,10*ROW('Water Data'!D176))="","",OFFSET('Water Data'!$D$29,0,10*ROW('Water Data'!D176)))</f>
        <v/>
      </c>
      <c r="BV182" s="279" t="str">
        <f ca="true">+IF(OFFSET('Water Data'!$E$27,0,10*ROW('Water Data'!E176))="","",OFFSET('Water Data'!$E$27,0,10*ROW('Water Data'!E176)))</f>
        <v/>
      </c>
      <c r="BW182" s="279" t="str">
        <f ca="true">+IF(OFFSET('Water Data'!$E$28,0,10*ROW('Water Data'!E176))="","",OFFSET('Water Data'!$E$28,0,10*ROW('Water Data'!E176)))</f>
        <v/>
      </c>
      <c r="BX182" s="279" t="str">
        <f ca="true">+IF(OFFSET('Water Data'!$E$29,0,10*ROW('Water Data'!E176))="","",OFFSET('Water Data'!$E$29,0,10*ROW('Water Data'!E176)))</f>
        <v/>
      </c>
      <c r="BY182" s="279" t="str">
        <f ca="true">+IF(OFFSET('Water Data'!$F$27,0,10*ROW('Water Data'!F176))="","",OFFSET('Water Data'!$F$27,0,10*ROW('Water Data'!F176)))</f>
        <v/>
      </c>
      <c r="BZ182" s="279" t="str">
        <f ca="true">+IF(OFFSET('Water Data'!$F$28,0,10*ROW('Water Data'!F176))="","",OFFSET('Water Data'!$F$28,0,10*ROW('Water Data'!F176)))</f>
        <v/>
      </c>
      <c r="CA182" s="279" t="str">
        <f ca="true">+IF(OFFSET('Water Data'!$F$29,0,10*ROW('Water Data'!F176))="","",OFFSET('Water Data'!$F$29,0,10*ROW('Water Data'!F176)))</f>
        <v/>
      </c>
      <c r="CB182" s="279" t="str">
        <f ca="true">+IF(OFFSET('Water Data'!$G$27,0,10*ROW('Water Data'!G176))="","",OFFSET('Water Data'!$G$27,0,10*ROW('Water Data'!G176)))</f>
        <v/>
      </c>
      <c r="CC182" s="279" t="str">
        <f ca="true">+IF(OFFSET('Water Data'!$G$28,0,10*ROW('Water Data'!G176))="","",OFFSET('Water Data'!$G$28,0,10*ROW('Water Data'!G176)))</f>
        <v/>
      </c>
      <c r="CD182" s="279" t="str">
        <f ca="true">+IF(OFFSET('Water Data'!$G$29,0,10*ROW('Water Data'!G176))="","",OFFSET('Water Data'!$G$29,0,10*ROW('Water Data'!G176)))</f>
        <v/>
      </c>
      <c r="CE182" s="279" t="str">
        <f ca="true">+IF(OFFSET('Water Data'!$H$27,0,10*ROW('Water Data'!H176))="","",OFFSET('Water Data'!$H$27,0,10*ROW('Water Data'!H176)))</f>
        <v/>
      </c>
      <c r="CF182" s="279" t="str">
        <f ca="true">+IF(OFFSET('Water Data'!$H$28,0,10*ROW('Water Data'!H176))="","",OFFSET('Water Data'!$H$28,0,10*ROW('Water Data'!H176)))</f>
        <v/>
      </c>
      <c r="CG182" s="279" t="str">
        <f ca="true">+IF(OFFSET('Water Data'!$H$29,0,10*ROW('Water Data'!H176))="","",OFFSET('Water Data'!$H$29,0,10*ROW('Water Data'!H176)))</f>
        <v/>
      </c>
      <c r="CH182" s="279" t="str">
        <f ca="true">+IF(OFFSET('Water Data'!$I$27,0,10*ROW('Water Data'!I176))="","",OFFSET('Water Data'!$I$27,0,10*ROW('Water Data'!I176)))</f>
        <v/>
      </c>
      <c r="CI182" s="279" t="str">
        <f ca="true">+IF(OFFSET('Water Data'!$I$28,0,10*ROW('Water Data'!I176))="","",OFFSET('Water Data'!$I$28,0,10*ROW('Water Data'!I176)))</f>
        <v/>
      </c>
      <c r="CJ182" s="279" t="str">
        <f ca="true">+IF(OFFSET('Water Data'!$I$29,0,10*ROW('Water Data'!I176))="","",OFFSET('Water Data'!$I$29,0,10*ROW('Water Data'!I176)))</f>
        <v/>
      </c>
      <c r="CK182" s="279" t="str">
        <f ca="true">+IF(OFFSET('Sanitation Data'!$D$28,0,10*ROW('Sanitation Data'!D176))="","",OFFSET('Sanitation Data'!$D$28,0,10*ROW('Sanitation Data'!D176)))</f>
        <v/>
      </c>
      <c r="CL182" s="279" t="str">
        <f ca="true">+IF(OFFSET('Sanitation Data'!$D$29,0,10*ROW('Sanitation Data'!D176))="","",OFFSET('Sanitation Data'!$D$29,0,10*ROW('Sanitation Data'!D176)))</f>
        <v/>
      </c>
      <c r="CM182" s="279" t="str">
        <f ca="true">+IF(OFFSET('Sanitation Data'!$D$30,0,10*ROW('Sanitation Data'!D176))="","",OFFSET('Sanitation Data'!$D$30,0,10*ROW('Sanitation Data'!D176)))</f>
        <v/>
      </c>
      <c r="CN182" s="279" t="str">
        <f ca="true">+IF(OFFSET('Sanitation Data'!$D$31,0,10*ROW('Sanitation Data'!D176))="","",OFFSET('Sanitation Data'!$D$31,0,10*ROW('Sanitation Data'!D176)))</f>
        <v/>
      </c>
      <c r="CO182" s="279" t="str">
        <f ca="true">+IF(OFFSET('Sanitation Data'!$D$32,0,10*ROW('Sanitation Data'!D176))="","",OFFSET('Sanitation Data'!$D$32,0,10*ROW('Sanitation Data'!D176)))</f>
        <v/>
      </c>
      <c r="CP182" s="279" t="str">
        <f ca="true">+IF(OFFSET('Sanitation Data'!$E$28,0,10*ROW('Sanitation Data'!E176))="","",OFFSET('Sanitation Data'!$E$28,0,10*ROW('Sanitation Data'!E176)))</f>
        <v/>
      </c>
      <c r="CQ182" s="279" t="str">
        <f ca="true">+IF(OFFSET('Sanitation Data'!$E$29,0,10*ROW('Sanitation Data'!E176))="","",OFFSET('Sanitation Data'!$E$29,0,10*ROW('Sanitation Data'!E176)))</f>
        <v/>
      </c>
      <c r="CR182" s="279" t="str">
        <f ca="true">+IF(OFFSET('Sanitation Data'!$E$30,0,10*ROW('Sanitation Data'!E176))="","",OFFSET('Sanitation Data'!$E$30,0,10*ROW('Sanitation Data'!E176)))</f>
        <v/>
      </c>
      <c r="CS182" s="279" t="str">
        <f ca="true">+IF(OFFSET('Sanitation Data'!$E$31,0,10*ROW('Sanitation Data'!E176))="","",OFFSET('Sanitation Data'!$E$31,0,10*ROW('Sanitation Data'!E176)))</f>
        <v/>
      </c>
      <c r="CT182" s="279" t="str">
        <f ca="true">+IF(OFFSET('Sanitation Data'!$E$32,0,10*ROW('Sanitation Data'!E176))="","",OFFSET('Sanitation Data'!$E$32,0,10*ROW('Sanitation Data'!E176)))</f>
        <v/>
      </c>
      <c r="CU182" s="279" t="str">
        <f ca="true">+IF(OFFSET('Sanitation Data'!$F$28,0,10*ROW('Sanitation Data'!F176))="","",OFFSET('Sanitation Data'!$F$28,0,10*ROW('Sanitation Data'!F176)))</f>
        <v/>
      </c>
      <c r="CV182" s="279" t="str">
        <f ca="true">+IF(OFFSET('Sanitation Data'!$F$29,0,10*ROW('Sanitation Data'!F176))="","",OFFSET('Sanitation Data'!$F$29,0,10*ROW('Sanitation Data'!F176)))</f>
        <v/>
      </c>
      <c r="CW182" s="279" t="str">
        <f ca="true">+IF(OFFSET('Sanitation Data'!$F$30,0,10*ROW('Sanitation Data'!F176))="","",OFFSET('Sanitation Data'!$F$30,0,10*ROW('Sanitation Data'!F176)))</f>
        <v/>
      </c>
      <c r="CX182" s="279" t="str">
        <f ca="true">+IF(OFFSET('Sanitation Data'!$F$31,0,10*ROW('Sanitation Data'!F176))="","",OFFSET('Sanitation Data'!$F$31,0,10*ROW('Sanitation Data'!F176)))</f>
        <v/>
      </c>
      <c r="CY182" s="279" t="str">
        <f ca="true">+IF(OFFSET('Sanitation Data'!$F$32,0,10*ROW('Sanitation Data'!F176))="","",OFFSET('Sanitation Data'!$F$32,0,10*ROW('Sanitation Data'!F176)))</f>
        <v/>
      </c>
      <c r="CZ182" s="279" t="str">
        <f ca="true">+IF(OFFSET('Sanitation Data'!$G$28,0,10*ROW('Sanitation Data'!G176))="","",OFFSET('Sanitation Data'!$G$28,0,10*ROW('Sanitation Data'!G176)))</f>
        <v/>
      </c>
      <c r="DA182" s="279" t="str">
        <f ca="true">+IF(OFFSET('Sanitation Data'!$G$29,0,10*ROW('Sanitation Data'!G176))="","",OFFSET('Sanitation Data'!$G$29,0,10*ROW('Sanitation Data'!G176)))</f>
        <v/>
      </c>
      <c r="DB182" s="279" t="str">
        <f ca="true">+IF(OFFSET('Sanitation Data'!$G$30,0,10*ROW('Sanitation Data'!G176))="","",OFFSET('Sanitation Data'!$G$30,0,10*ROW('Sanitation Data'!G176)))</f>
        <v/>
      </c>
      <c r="DC182" s="279" t="str">
        <f ca="true">+IF(OFFSET('Sanitation Data'!$G$31,0,10*ROW('Sanitation Data'!G176))="","",OFFSET('Sanitation Data'!$G$31,0,10*ROW('Sanitation Data'!G176)))</f>
        <v/>
      </c>
      <c r="DD182" s="279" t="str">
        <f ca="true">+IF(OFFSET('Sanitation Data'!$G$32,0,10*ROW('Sanitation Data'!G176))="","",OFFSET('Sanitation Data'!$G$32,0,10*ROW('Sanitation Data'!G176)))</f>
        <v/>
      </c>
      <c r="DE182" s="279" t="str">
        <f ca="true">+IF(OFFSET('Sanitation Data'!$H$28,0,10*ROW('Sanitation Data'!H176))="","",OFFSET('Sanitation Data'!$H$28,0,10*ROW('Sanitation Data'!H176)))</f>
        <v/>
      </c>
      <c r="DF182" s="279" t="str">
        <f ca="true">+IF(OFFSET('Sanitation Data'!$H$29,0,10*ROW('Sanitation Data'!H176))="","",OFFSET('Sanitation Data'!$H$29,0,10*ROW('Sanitation Data'!H176)))</f>
        <v/>
      </c>
      <c r="DG182" s="279" t="str">
        <f ca="true">+IF(OFFSET('Sanitation Data'!$H$30,0,10*ROW('Sanitation Data'!H176))="","",OFFSET('Sanitation Data'!$H$30,0,10*ROW('Sanitation Data'!H176)))</f>
        <v/>
      </c>
      <c r="DH182" s="279" t="str">
        <f ca="true">+IF(OFFSET('Sanitation Data'!$H$31,0,10*ROW('Sanitation Data'!H176))="","",OFFSET('Sanitation Data'!$H$31,0,10*ROW('Sanitation Data'!H176)))</f>
        <v/>
      </c>
      <c r="DI182" s="279" t="str">
        <f ca="true">+IF(OFFSET('Sanitation Data'!$H$32,0,10*ROW('Sanitation Data'!H176))="","",OFFSET('Sanitation Data'!$H$32,0,10*ROW('Sanitation Data'!H176)))</f>
        <v/>
      </c>
      <c r="DJ182" s="279" t="str">
        <f ca="true">+IF(OFFSET('Sanitation Data'!$I$28,0,10*ROW('Sanitation Data'!I176))="","",OFFSET('Sanitation Data'!$I$28,0,10*ROW('Sanitation Data'!I176)))</f>
        <v/>
      </c>
      <c r="DK182" s="279" t="str">
        <f ca="true">+IF(OFFSET('Sanitation Data'!$I$29,0,10*ROW('Sanitation Data'!I176))="","",OFFSET('Sanitation Data'!$I$29,0,10*ROW('Sanitation Data'!I176)))</f>
        <v/>
      </c>
      <c r="DL182" s="279" t="str">
        <f ca="true">+IF(OFFSET('Sanitation Data'!$I$30,0,10*ROW('Sanitation Data'!I176))="","",OFFSET('Sanitation Data'!$I$30,0,10*ROW('Sanitation Data'!I176)))</f>
        <v/>
      </c>
      <c r="DM182" s="279" t="str">
        <f ca="true">+IF(OFFSET('Sanitation Data'!$I$31,0,10*ROW('Sanitation Data'!I176))="","",OFFSET('Sanitation Data'!$I$31,0,10*ROW('Sanitation Data'!I176)))</f>
        <v/>
      </c>
      <c r="DN182" s="279" t="str">
        <f ca="true">+IF(OFFSET('Sanitation Data'!$I$32,0,10*ROW('Sanitation Data'!I176))="","",OFFSET('Sanitation Data'!$I$32,0,10*ROW('Sanitation Data'!I176)))</f>
        <v/>
      </c>
      <c r="DO182" s="279" t="str">
        <f ca="true">+IF(OFFSET('Hygiene Data'!$D$11,0,10*ROW('Hygiene Data'!D176))="","",OFFSET('Hygiene Data'!$D$11,0,10*ROW('Hygiene Data'!D176)))</f>
        <v/>
      </c>
      <c r="DP182" s="279" t="str">
        <f ca="true">+IF(OFFSET('Hygiene Data'!$D$12,0,10*ROW('Hygiene Data'!D176))="","",OFFSET('Hygiene Data'!$D$12,0,10*ROW('Hygiene Data'!D176)))</f>
        <v/>
      </c>
      <c r="DQ182" s="279" t="str">
        <f ca="true">+IF(OFFSET('Hygiene Data'!$D$13,0,10*ROW('Hygiene Data'!D176))="","",OFFSET('Hygiene Data'!$D$13,0,10*ROW('Hygiene Data'!D176)))</f>
        <v/>
      </c>
      <c r="DR182" s="279" t="str">
        <f ca="true">+IF(OFFSET('Hygiene Data'!$E$11,0,10*ROW('Hygiene Data'!E176))="","",OFFSET('Hygiene Data'!$E$11,0,10*ROW('Hygiene Data'!E176)))</f>
        <v/>
      </c>
      <c r="DS182" s="279" t="str">
        <f ca="true">+IF(OFFSET('Hygiene Data'!$E$12,0,10*ROW('Hygiene Data'!E176))="","",OFFSET('Hygiene Data'!$E$12,0,10*ROW('Hygiene Data'!E176)))</f>
        <v/>
      </c>
      <c r="DT182" s="279" t="str">
        <f ca="true">+IF(OFFSET('Hygiene Data'!$E$13,0,10*ROW('Hygiene Data'!E176))="","",OFFSET('Hygiene Data'!$E$13,0,10*ROW('Hygiene Data'!E176)))</f>
        <v/>
      </c>
      <c r="DU182" s="279" t="str">
        <f ca="true">+IF(OFFSET('Hygiene Data'!$F$11,0,10*ROW('Hygiene Data'!F176))="","",OFFSET('Hygiene Data'!$F$11,0,10*ROW('Hygiene Data'!F176)))</f>
        <v/>
      </c>
      <c r="DV182" s="279" t="str">
        <f ca="true">+IF(OFFSET('Hygiene Data'!$F$12,0,10*ROW('Hygiene Data'!F176))="","",OFFSET('Hygiene Data'!$F$12,0,10*ROW('Hygiene Data'!F176)))</f>
        <v/>
      </c>
      <c r="DW182" s="279" t="str">
        <f ca="true">+IF(OFFSET('Hygiene Data'!$F$13,0,10*ROW('Hygiene Data'!F176))="","",OFFSET('Hygiene Data'!$F$13,0,10*ROW('Hygiene Data'!F176)))</f>
        <v/>
      </c>
      <c r="DX182" s="279" t="str">
        <f ca="true">+IF(OFFSET('Hygiene Data'!$G$11,0,10*ROW('Hygiene Data'!G176))="","",OFFSET('Hygiene Data'!$G$11,0,10*ROW('Hygiene Data'!G176)))</f>
        <v/>
      </c>
      <c r="DY182" s="279" t="str">
        <f ca="true">+IF(OFFSET('Hygiene Data'!$G$12,0,10*ROW('Hygiene Data'!G176))="","",OFFSET('Hygiene Data'!$G$12,0,10*ROW('Hygiene Data'!G176)))</f>
        <v/>
      </c>
      <c r="DZ182" s="279" t="str">
        <f ca="true">+IF(OFFSET('Hygiene Data'!$G$13,0,10*ROW('Hygiene Data'!G176))="","",OFFSET('Hygiene Data'!$G$13,0,10*ROW('Hygiene Data'!G176)))</f>
        <v/>
      </c>
      <c r="EA182" s="279" t="str">
        <f ca="true">+IF(OFFSET('Hygiene Data'!$H$11,0,10*ROW('Hygiene Data'!H176))="","",OFFSET('Hygiene Data'!$H$11,0,10*ROW('Hygiene Data'!H176)))</f>
        <v/>
      </c>
      <c r="EB182" s="279" t="str">
        <f ca="true">+IF(OFFSET('Hygiene Data'!$H$12,0,10*ROW('Hygiene Data'!H176))="","",OFFSET('Hygiene Data'!$H$12,0,10*ROW('Hygiene Data'!H176)))</f>
        <v/>
      </c>
      <c r="EC182" s="279" t="str">
        <f ca="true">+IF(OFFSET('Hygiene Data'!$H$13,0,10*ROW('Hygiene Data'!H176))="","",OFFSET('Hygiene Data'!$H$13,0,10*ROW('Hygiene Data'!H176)))</f>
        <v/>
      </c>
      <c r="ED182" s="279" t="str">
        <f ca="true">+IF(OFFSET('Hygiene Data'!$I$11,0,10*ROW('Hygiene Data'!I176))="","",OFFSET('Hygiene Data'!$I$11,0,10*ROW('Hygiene Data'!I176)))</f>
        <v/>
      </c>
      <c r="EE182" s="279" t="str">
        <f ca="true">+IF(OFFSET('Hygiene Data'!$I$12,0,10*ROW('Hygiene Data'!I176))="","",OFFSET('Hygiene Data'!$I$12,0,10*ROW('Hygiene Data'!I176)))</f>
        <v/>
      </c>
      <c r="EF182" s="27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9"/>
      <c r="BS183" s="279" t="str">
        <f ca="true">+IF(OFFSET('Water Data'!$D$27,0,10*ROW('Water Data'!D177))="","",OFFSET('Water Data'!$D$27,0,10*ROW('Water Data'!D177)))</f>
        <v/>
      </c>
      <c r="BT183" s="279" t="str">
        <f ca="true">+IF(OFFSET('Water Data'!$D$28,0,10*ROW('Water Data'!D177))="","",OFFSET('Water Data'!$D$28,0,10*ROW('Water Data'!D177)))</f>
        <v/>
      </c>
      <c r="BU183" s="279" t="str">
        <f ca="true">+IF(OFFSET('Water Data'!$D$29,0,10*ROW('Water Data'!D177))="","",OFFSET('Water Data'!$D$29,0,10*ROW('Water Data'!D177)))</f>
        <v/>
      </c>
      <c r="BV183" s="279" t="str">
        <f ca="true">+IF(OFFSET('Water Data'!$E$27,0,10*ROW('Water Data'!E177))="","",OFFSET('Water Data'!$E$27,0,10*ROW('Water Data'!E177)))</f>
        <v/>
      </c>
      <c r="BW183" s="279" t="str">
        <f ca="true">+IF(OFFSET('Water Data'!$E$28,0,10*ROW('Water Data'!E177))="","",OFFSET('Water Data'!$E$28,0,10*ROW('Water Data'!E177)))</f>
        <v/>
      </c>
      <c r="BX183" s="279" t="str">
        <f ca="true">+IF(OFFSET('Water Data'!$E$29,0,10*ROW('Water Data'!E177))="","",OFFSET('Water Data'!$E$29,0,10*ROW('Water Data'!E177)))</f>
        <v/>
      </c>
      <c r="BY183" s="279" t="str">
        <f ca="true">+IF(OFFSET('Water Data'!$F$27,0,10*ROW('Water Data'!F177))="","",OFFSET('Water Data'!$F$27,0,10*ROW('Water Data'!F177)))</f>
        <v/>
      </c>
      <c r="BZ183" s="279" t="str">
        <f ca="true">+IF(OFFSET('Water Data'!$F$28,0,10*ROW('Water Data'!F177))="","",OFFSET('Water Data'!$F$28,0,10*ROW('Water Data'!F177)))</f>
        <v/>
      </c>
      <c r="CA183" s="279" t="str">
        <f ca="true">+IF(OFFSET('Water Data'!$F$29,0,10*ROW('Water Data'!F177))="","",OFFSET('Water Data'!$F$29,0,10*ROW('Water Data'!F177)))</f>
        <v/>
      </c>
      <c r="CB183" s="279" t="str">
        <f ca="true">+IF(OFFSET('Water Data'!$G$27,0,10*ROW('Water Data'!G177))="","",OFFSET('Water Data'!$G$27,0,10*ROW('Water Data'!G177)))</f>
        <v/>
      </c>
      <c r="CC183" s="279" t="str">
        <f ca="true">+IF(OFFSET('Water Data'!$G$28,0,10*ROW('Water Data'!G177))="","",OFFSET('Water Data'!$G$28,0,10*ROW('Water Data'!G177)))</f>
        <v/>
      </c>
      <c r="CD183" s="279" t="str">
        <f ca="true">+IF(OFFSET('Water Data'!$G$29,0,10*ROW('Water Data'!G177))="","",OFFSET('Water Data'!$G$29,0,10*ROW('Water Data'!G177)))</f>
        <v/>
      </c>
      <c r="CE183" s="279" t="str">
        <f ca="true">+IF(OFFSET('Water Data'!$H$27,0,10*ROW('Water Data'!H177))="","",OFFSET('Water Data'!$H$27,0,10*ROW('Water Data'!H177)))</f>
        <v/>
      </c>
      <c r="CF183" s="279" t="str">
        <f ca="true">+IF(OFFSET('Water Data'!$H$28,0,10*ROW('Water Data'!H177))="","",OFFSET('Water Data'!$H$28,0,10*ROW('Water Data'!H177)))</f>
        <v/>
      </c>
      <c r="CG183" s="279" t="str">
        <f ca="true">+IF(OFFSET('Water Data'!$H$29,0,10*ROW('Water Data'!H177))="","",OFFSET('Water Data'!$H$29,0,10*ROW('Water Data'!H177)))</f>
        <v/>
      </c>
      <c r="CH183" s="279" t="str">
        <f ca="true">+IF(OFFSET('Water Data'!$I$27,0,10*ROW('Water Data'!I177))="","",OFFSET('Water Data'!$I$27,0,10*ROW('Water Data'!I177)))</f>
        <v/>
      </c>
      <c r="CI183" s="279" t="str">
        <f ca="true">+IF(OFFSET('Water Data'!$I$28,0,10*ROW('Water Data'!I177))="","",OFFSET('Water Data'!$I$28,0,10*ROW('Water Data'!I177)))</f>
        <v/>
      </c>
      <c r="CJ183" s="279" t="str">
        <f ca="true">+IF(OFFSET('Water Data'!$I$29,0,10*ROW('Water Data'!I177))="","",OFFSET('Water Data'!$I$29,0,10*ROW('Water Data'!I177)))</f>
        <v/>
      </c>
      <c r="CK183" s="279" t="str">
        <f ca="true">+IF(OFFSET('Sanitation Data'!$D$28,0,10*ROW('Sanitation Data'!D177))="","",OFFSET('Sanitation Data'!$D$28,0,10*ROW('Sanitation Data'!D177)))</f>
        <v/>
      </c>
      <c r="CL183" s="279" t="str">
        <f ca="true">+IF(OFFSET('Sanitation Data'!$D$29,0,10*ROW('Sanitation Data'!D177))="","",OFFSET('Sanitation Data'!$D$29,0,10*ROW('Sanitation Data'!D177)))</f>
        <v/>
      </c>
      <c r="CM183" s="279" t="str">
        <f ca="true">+IF(OFFSET('Sanitation Data'!$D$30,0,10*ROW('Sanitation Data'!D177))="","",OFFSET('Sanitation Data'!$D$30,0,10*ROW('Sanitation Data'!D177)))</f>
        <v/>
      </c>
      <c r="CN183" s="279" t="str">
        <f ca="true">+IF(OFFSET('Sanitation Data'!$D$31,0,10*ROW('Sanitation Data'!D177))="","",OFFSET('Sanitation Data'!$D$31,0,10*ROW('Sanitation Data'!D177)))</f>
        <v/>
      </c>
      <c r="CO183" s="279" t="str">
        <f ca="true">+IF(OFFSET('Sanitation Data'!$D$32,0,10*ROW('Sanitation Data'!D177))="","",OFFSET('Sanitation Data'!$D$32,0,10*ROW('Sanitation Data'!D177)))</f>
        <v/>
      </c>
      <c r="CP183" s="279" t="str">
        <f ca="true">+IF(OFFSET('Sanitation Data'!$E$28,0,10*ROW('Sanitation Data'!E177))="","",OFFSET('Sanitation Data'!$E$28,0,10*ROW('Sanitation Data'!E177)))</f>
        <v/>
      </c>
      <c r="CQ183" s="279" t="str">
        <f ca="true">+IF(OFFSET('Sanitation Data'!$E$29,0,10*ROW('Sanitation Data'!E177))="","",OFFSET('Sanitation Data'!$E$29,0,10*ROW('Sanitation Data'!E177)))</f>
        <v/>
      </c>
      <c r="CR183" s="279" t="str">
        <f ca="true">+IF(OFFSET('Sanitation Data'!$E$30,0,10*ROW('Sanitation Data'!E177))="","",OFFSET('Sanitation Data'!$E$30,0,10*ROW('Sanitation Data'!E177)))</f>
        <v/>
      </c>
      <c r="CS183" s="279" t="str">
        <f ca="true">+IF(OFFSET('Sanitation Data'!$E$31,0,10*ROW('Sanitation Data'!E177))="","",OFFSET('Sanitation Data'!$E$31,0,10*ROW('Sanitation Data'!E177)))</f>
        <v/>
      </c>
      <c r="CT183" s="279" t="str">
        <f ca="true">+IF(OFFSET('Sanitation Data'!$E$32,0,10*ROW('Sanitation Data'!E177))="","",OFFSET('Sanitation Data'!$E$32,0,10*ROW('Sanitation Data'!E177)))</f>
        <v/>
      </c>
      <c r="CU183" s="279" t="str">
        <f ca="true">+IF(OFFSET('Sanitation Data'!$F$28,0,10*ROW('Sanitation Data'!F177))="","",OFFSET('Sanitation Data'!$F$28,0,10*ROW('Sanitation Data'!F177)))</f>
        <v/>
      </c>
      <c r="CV183" s="279" t="str">
        <f ca="true">+IF(OFFSET('Sanitation Data'!$F$29,0,10*ROW('Sanitation Data'!F177))="","",OFFSET('Sanitation Data'!$F$29,0,10*ROW('Sanitation Data'!F177)))</f>
        <v/>
      </c>
      <c r="CW183" s="279" t="str">
        <f ca="true">+IF(OFFSET('Sanitation Data'!$F$30,0,10*ROW('Sanitation Data'!F177))="","",OFFSET('Sanitation Data'!$F$30,0,10*ROW('Sanitation Data'!F177)))</f>
        <v/>
      </c>
      <c r="CX183" s="279" t="str">
        <f ca="true">+IF(OFFSET('Sanitation Data'!$F$31,0,10*ROW('Sanitation Data'!F177))="","",OFFSET('Sanitation Data'!$F$31,0,10*ROW('Sanitation Data'!F177)))</f>
        <v/>
      </c>
      <c r="CY183" s="279" t="str">
        <f ca="true">+IF(OFFSET('Sanitation Data'!$F$32,0,10*ROW('Sanitation Data'!F177))="","",OFFSET('Sanitation Data'!$F$32,0,10*ROW('Sanitation Data'!F177)))</f>
        <v/>
      </c>
      <c r="CZ183" s="279" t="str">
        <f ca="true">+IF(OFFSET('Sanitation Data'!$G$28,0,10*ROW('Sanitation Data'!G177))="","",OFFSET('Sanitation Data'!$G$28,0,10*ROW('Sanitation Data'!G177)))</f>
        <v/>
      </c>
      <c r="DA183" s="279" t="str">
        <f ca="true">+IF(OFFSET('Sanitation Data'!$G$29,0,10*ROW('Sanitation Data'!G177))="","",OFFSET('Sanitation Data'!$G$29,0,10*ROW('Sanitation Data'!G177)))</f>
        <v/>
      </c>
      <c r="DB183" s="279" t="str">
        <f ca="true">+IF(OFFSET('Sanitation Data'!$G$30,0,10*ROW('Sanitation Data'!G177))="","",OFFSET('Sanitation Data'!$G$30,0,10*ROW('Sanitation Data'!G177)))</f>
        <v/>
      </c>
      <c r="DC183" s="279" t="str">
        <f ca="true">+IF(OFFSET('Sanitation Data'!$G$31,0,10*ROW('Sanitation Data'!G177))="","",OFFSET('Sanitation Data'!$G$31,0,10*ROW('Sanitation Data'!G177)))</f>
        <v/>
      </c>
      <c r="DD183" s="279" t="str">
        <f ca="true">+IF(OFFSET('Sanitation Data'!$G$32,0,10*ROW('Sanitation Data'!G177))="","",OFFSET('Sanitation Data'!$G$32,0,10*ROW('Sanitation Data'!G177)))</f>
        <v/>
      </c>
      <c r="DE183" s="279" t="str">
        <f ca="true">+IF(OFFSET('Sanitation Data'!$H$28,0,10*ROW('Sanitation Data'!H177))="","",OFFSET('Sanitation Data'!$H$28,0,10*ROW('Sanitation Data'!H177)))</f>
        <v/>
      </c>
      <c r="DF183" s="279" t="str">
        <f ca="true">+IF(OFFSET('Sanitation Data'!$H$29,0,10*ROW('Sanitation Data'!H177))="","",OFFSET('Sanitation Data'!$H$29,0,10*ROW('Sanitation Data'!H177)))</f>
        <v/>
      </c>
      <c r="DG183" s="279" t="str">
        <f ca="true">+IF(OFFSET('Sanitation Data'!$H$30,0,10*ROW('Sanitation Data'!H177))="","",OFFSET('Sanitation Data'!$H$30,0,10*ROW('Sanitation Data'!H177)))</f>
        <v/>
      </c>
      <c r="DH183" s="279" t="str">
        <f ca="true">+IF(OFFSET('Sanitation Data'!$H$31,0,10*ROW('Sanitation Data'!H177))="","",OFFSET('Sanitation Data'!$H$31,0,10*ROW('Sanitation Data'!H177)))</f>
        <v/>
      </c>
      <c r="DI183" s="279" t="str">
        <f ca="true">+IF(OFFSET('Sanitation Data'!$H$32,0,10*ROW('Sanitation Data'!H177))="","",OFFSET('Sanitation Data'!$H$32,0,10*ROW('Sanitation Data'!H177)))</f>
        <v/>
      </c>
      <c r="DJ183" s="279" t="str">
        <f ca="true">+IF(OFFSET('Sanitation Data'!$I$28,0,10*ROW('Sanitation Data'!I177))="","",OFFSET('Sanitation Data'!$I$28,0,10*ROW('Sanitation Data'!I177)))</f>
        <v/>
      </c>
      <c r="DK183" s="279" t="str">
        <f ca="true">+IF(OFFSET('Sanitation Data'!$I$29,0,10*ROW('Sanitation Data'!I177))="","",OFFSET('Sanitation Data'!$I$29,0,10*ROW('Sanitation Data'!I177)))</f>
        <v/>
      </c>
      <c r="DL183" s="279" t="str">
        <f ca="true">+IF(OFFSET('Sanitation Data'!$I$30,0,10*ROW('Sanitation Data'!I177))="","",OFFSET('Sanitation Data'!$I$30,0,10*ROW('Sanitation Data'!I177)))</f>
        <v/>
      </c>
      <c r="DM183" s="279" t="str">
        <f ca="true">+IF(OFFSET('Sanitation Data'!$I$31,0,10*ROW('Sanitation Data'!I177))="","",OFFSET('Sanitation Data'!$I$31,0,10*ROW('Sanitation Data'!I177)))</f>
        <v/>
      </c>
      <c r="DN183" s="279" t="str">
        <f ca="true">+IF(OFFSET('Sanitation Data'!$I$32,0,10*ROW('Sanitation Data'!I177))="","",OFFSET('Sanitation Data'!$I$32,0,10*ROW('Sanitation Data'!I177)))</f>
        <v/>
      </c>
      <c r="DO183" s="279" t="str">
        <f ca="true">+IF(OFFSET('Hygiene Data'!$D$11,0,10*ROW('Hygiene Data'!D177))="","",OFFSET('Hygiene Data'!$D$11,0,10*ROW('Hygiene Data'!D177)))</f>
        <v/>
      </c>
      <c r="DP183" s="279" t="str">
        <f ca="true">+IF(OFFSET('Hygiene Data'!$D$12,0,10*ROW('Hygiene Data'!D177))="","",OFFSET('Hygiene Data'!$D$12,0,10*ROW('Hygiene Data'!D177)))</f>
        <v/>
      </c>
      <c r="DQ183" s="279" t="str">
        <f ca="true">+IF(OFFSET('Hygiene Data'!$D$13,0,10*ROW('Hygiene Data'!D177))="","",OFFSET('Hygiene Data'!$D$13,0,10*ROW('Hygiene Data'!D177)))</f>
        <v/>
      </c>
      <c r="DR183" s="279" t="str">
        <f ca="true">+IF(OFFSET('Hygiene Data'!$E$11,0,10*ROW('Hygiene Data'!E177))="","",OFFSET('Hygiene Data'!$E$11,0,10*ROW('Hygiene Data'!E177)))</f>
        <v/>
      </c>
      <c r="DS183" s="279" t="str">
        <f ca="true">+IF(OFFSET('Hygiene Data'!$E$12,0,10*ROW('Hygiene Data'!E177))="","",OFFSET('Hygiene Data'!$E$12,0,10*ROW('Hygiene Data'!E177)))</f>
        <v/>
      </c>
      <c r="DT183" s="279" t="str">
        <f ca="true">+IF(OFFSET('Hygiene Data'!$E$13,0,10*ROW('Hygiene Data'!E177))="","",OFFSET('Hygiene Data'!$E$13,0,10*ROW('Hygiene Data'!E177)))</f>
        <v/>
      </c>
      <c r="DU183" s="279" t="str">
        <f ca="true">+IF(OFFSET('Hygiene Data'!$F$11,0,10*ROW('Hygiene Data'!F177))="","",OFFSET('Hygiene Data'!$F$11,0,10*ROW('Hygiene Data'!F177)))</f>
        <v/>
      </c>
      <c r="DV183" s="279" t="str">
        <f ca="true">+IF(OFFSET('Hygiene Data'!$F$12,0,10*ROW('Hygiene Data'!F177))="","",OFFSET('Hygiene Data'!$F$12,0,10*ROW('Hygiene Data'!F177)))</f>
        <v/>
      </c>
      <c r="DW183" s="279" t="str">
        <f ca="true">+IF(OFFSET('Hygiene Data'!$F$13,0,10*ROW('Hygiene Data'!F177))="","",OFFSET('Hygiene Data'!$F$13,0,10*ROW('Hygiene Data'!F177)))</f>
        <v/>
      </c>
      <c r="DX183" s="279" t="str">
        <f ca="true">+IF(OFFSET('Hygiene Data'!$G$11,0,10*ROW('Hygiene Data'!G177))="","",OFFSET('Hygiene Data'!$G$11,0,10*ROW('Hygiene Data'!G177)))</f>
        <v/>
      </c>
      <c r="DY183" s="279" t="str">
        <f ca="true">+IF(OFFSET('Hygiene Data'!$G$12,0,10*ROW('Hygiene Data'!G177))="","",OFFSET('Hygiene Data'!$G$12,0,10*ROW('Hygiene Data'!G177)))</f>
        <v/>
      </c>
      <c r="DZ183" s="279" t="str">
        <f ca="true">+IF(OFFSET('Hygiene Data'!$G$13,0,10*ROW('Hygiene Data'!G177))="","",OFFSET('Hygiene Data'!$G$13,0,10*ROW('Hygiene Data'!G177)))</f>
        <v/>
      </c>
      <c r="EA183" s="279" t="str">
        <f ca="true">+IF(OFFSET('Hygiene Data'!$H$11,0,10*ROW('Hygiene Data'!H177))="","",OFFSET('Hygiene Data'!$H$11,0,10*ROW('Hygiene Data'!H177)))</f>
        <v/>
      </c>
      <c r="EB183" s="279" t="str">
        <f ca="true">+IF(OFFSET('Hygiene Data'!$H$12,0,10*ROW('Hygiene Data'!H177))="","",OFFSET('Hygiene Data'!$H$12,0,10*ROW('Hygiene Data'!H177)))</f>
        <v/>
      </c>
      <c r="EC183" s="279" t="str">
        <f ca="true">+IF(OFFSET('Hygiene Data'!$H$13,0,10*ROW('Hygiene Data'!H177))="","",OFFSET('Hygiene Data'!$H$13,0,10*ROW('Hygiene Data'!H177)))</f>
        <v/>
      </c>
      <c r="ED183" s="279" t="str">
        <f ca="true">+IF(OFFSET('Hygiene Data'!$I$11,0,10*ROW('Hygiene Data'!I177))="","",OFFSET('Hygiene Data'!$I$11,0,10*ROW('Hygiene Data'!I177)))</f>
        <v/>
      </c>
      <c r="EE183" s="279" t="str">
        <f ca="true">+IF(OFFSET('Hygiene Data'!$I$12,0,10*ROW('Hygiene Data'!I177))="","",OFFSET('Hygiene Data'!$I$12,0,10*ROW('Hygiene Data'!I177)))</f>
        <v/>
      </c>
      <c r="EF183" s="27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9"/>
      <c r="BS184" s="279" t="str">
        <f ca="true">+IF(OFFSET('Water Data'!$D$27,0,10*ROW('Water Data'!D178))="","",OFFSET('Water Data'!$D$27,0,10*ROW('Water Data'!D178)))</f>
        <v/>
      </c>
      <c r="BT184" s="279" t="str">
        <f ca="true">+IF(OFFSET('Water Data'!$D$28,0,10*ROW('Water Data'!D178))="","",OFFSET('Water Data'!$D$28,0,10*ROW('Water Data'!D178)))</f>
        <v/>
      </c>
      <c r="BU184" s="279" t="str">
        <f ca="true">+IF(OFFSET('Water Data'!$D$29,0,10*ROW('Water Data'!D178))="","",OFFSET('Water Data'!$D$29,0,10*ROW('Water Data'!D178)))</f>
        <v/>
      </c>
      <c r="BV184" s="279" t="str">
        <f ca="true">+IF(OFFSET('Water Data'!$E$27,0,10*ROW('Water Data'!E178))="","",OFFSET('Water Data'!$E$27,0,10*ROW('Water Data'!E178)))</f>
        <v/>
      </c>
      <c r="BW184" s="279" t="str">
        <f ca="true">+IF(OFFSET('Water Data'!$E$28,0,10*ROW('Water Data'!E178))="","",OFFSET('Water Data'!$E$28,0,10*ROW('Water Data'!E178)))</f>
        <v/>
      </c>
      <c r="BX184" s="279" t="str">
        <f ca="true">+IF(OFFSET('Water Data'!$E$29,0,10*ROW('Water Data'!E178))="","",OFFSET('Water Data'!$E$29,0,10*ROW('Water Data'!E178)))</f>
        <v/>
      </c>
      <c r="BY184" s="279" t="str">
        <f ca="true">+IF(OFFSET('Water Data'!$F$27,0,10*ROW('Water Data'!F178))="","",OFFSET('Water Data'!$F$27,0,10*ROW('Water Data'!F178)))</f>
        <v/>
      </c>
      <c r="BZ184" s="279" t="str">
        <f ca="true">+IF(OFFSET('Water Data'!$F$28,0,10*ROW('Water Data'!F178))="","",OFFSET('Water Data'!$F$28,0,10*ROW('Water Data'!F178)))</f>
        <v/>
      </c>
      <c r="CA184" s="279" t="str">
        <f ca="true">+IF(OFFSET('Water Data'!$F$29,0,10*ROW('Water Data'!F178))="","",OFFSET('Water Data'!$F$29,0,10*ROW('Water Data'!F178)))</f>
        <v/>
      </c>
      <c r="CB184" s="279" t="str">
        <f ca="true">+IF(OFFSET('Water Data'!$G$27,0,10*ROW('Water Data'!G178))="","",OFFSET('Water Data'!$G$27,0,10*ROW('Water Data'!G178)))</f>
        <v/>
      </c>
      <c r="CC184" s="279" t="str">
        <f ca="true">+IF(OFFSET('Water Data'!$G$28,0,10*ROW('Water Data'!G178))="","",OFFSET('Water Data'!$G$28,0,10*ROW('Water Data'!G178)))</f>
        <v/>
      </c>
      <c r="CD184" s="279" t="str">
        <f ca="true">+IF(OFFSET('Water Data'!$G$29,0,10*ROW('Water Data'!G178))="","",OFFSET('Water Data'!$G$29,0,10*ROW('Water Data'!G178)))</f>
        <v/>
      </c>
      <c r="CE184" s="279" t="str">
        <f ca="true">+IF(OFFSET('Water Data'!$H$27,0,10*ROW('Water Data'!H178))="","",OFFSET('Water Data'!$H$27,0,10*ROW('Water Data'!H178)))</f>
        <v/>
      </c>
      <c r="CF184" s="279" t="str">
        <f ca="true">+IF(OFFSET('Water Data'!$H$28,0,10*ROW('Water Data'!H178))="","",OFFSET('Water Data'!$H$28,0,10*ROW('Water Data'!H178)))</f>
        <v/>
      </c>
      <c r="CG184" s="279" t="str">
        <f ca="true">+IF(OFFSET('Water Data'!$H$29,0,10*ROW('Water Data'!H178))="","",OFFSET('Water Data'!$H$29,0,10*ROW('Water Data'!H178)))</f>
        <v/>
      </c>
      <c r="CH184" s="279" t="str">
        <f ca="true">+IF(OFFSET('Water Data'!$I$27,0,10*ROW('Water Data'!I178))="","",OFFSET('Water Data'!$I$27,0,10*ROW('Water Data'!I178)))</f>
        <v/>
      </c>
      <c r="CI184" s="279" t="str">
        <f ca="true">+IF(OFFSET('Water Data'!$I$28,0,10*ROW('Water Data'!I178))="","",OFFSET('Water Data'!$I$28,0,10*ROW('Water Data'!I178)))</f>
        <v/>
      </c>
      <c r="CJ184" s="279" t="str">
        <f ca="true">+IF(OFFSET('Water Data'!$I$29,0,10*ROW('Water Data'!I178))="","",OFFSET('Water Data'!$I$29,0,10*ROW('Water Data'!I178)))</f>
        <v/>
      </c>
      <c r="CK184" s="279" t="str">
        <f ca="true">+IF(OFFSET('Sanitation Data'!$D$28,0,10*ROW('Sanitation Data'!D178))="","",OFFSET('Sanitation Data'!$D$28,0,10*ROW('Sanitation Data'!D178)))</f>
        <v/>
      </c>
      <c r="CL184" s="279" t="str">
        <f ca="true">+IF(OFFSET('Sanitation Data'!$D$29,0,10*ROW('Sanitation Data'!D178))="","",OFFSET('Sanitation Data'!$D$29,0,10*ROW('Sanitation Data'!D178)))</f>
        <v/>
      </c>
      <c r="CM184" s="279" t="str">
        <f ca="true">+IF(OFFSET('Sanitation Data'!$D$30,0,10*ROW('Sanitation Data'!D178))="","",OFFSET('Sanitation Data'!$D$30,0,10*ROW('Sanitation Data'!D178)))</f>
        <v/>
      </c>
      <c r="CN184" s="279" t="str">
        <f ca="true">+IF(OFFSET('Sanitation Data'!$D$31,0,10*ROW('Sanitation Data'!D178))="","",OFFSET('Sanitation Data'!$D$31,0,10*ROW('Sanitation Data'!D178)))</f>
        <v/>
      </c>
      <c r="CO184" s="279" t="str">
        <f ca="true">+IF(OFFSET('Sanitation Data'!$D$32,0,10*ROW('Sanitation Data'!D178))="","",OFFSET('Sanitation Data'!$D$32,0,10*ROW('Sanitation Data'!D178)))</f>
        <v/>
      </c>
      <c r="CP184" s="279" t="str">
        <f ca="true">+IF(OFFSET('Sanitation Data'!$E$28,0,10*ROW('Sanitation Data'!E178))="","",OFFSET('Sanitation Data'!$E$28,0,10*ROW('Sanitation Data'!E178)))</f>
        <v/>
      </c>
      <c r="CQ184" s="279" t="str">
        <f ca="true">+IF(OFFSET('Sanitation Data'!$E$29,0,10*ROW('Sanitation Data'!E178))="","",OFFSET('Sanitation Data'!$E$29,0,10*ROW('Sanitation Data'!E178)))</f>
        <v/>
      </c>
      <c r="CR184" s="279" t="str">
        <f ca="true">+IF(OFFSET('Sanitation Data'!$E$30,0,10*ROW('Sanitation Data'!E178))="","",OFFSET('Sanitation Data'!$E$30,0,10*ROW('Sanitation Data'!E178)))</f>
        <v/>
      </c>
      <c r="CS184" s="279" t="str">
        <f ca="true">+IF(OFFSET('Sanitation Data'!$E$31,0,10*ROW('Sanitation Data'!E178))="","",OFFSET('Sanitation Data'!$E$31,0,10*ROW('Sanitation Data'!E178)))</f>
        <v/>
      </c>
      <c r="CT184" s="279" t="str">
        <f ca="true">+IF(OFFSET('Sanitation Data'!$E$32,0,10*ROW('Sanitation Data'!E178))="","",OFFSET('Sanitation Data'!$E$32,0,10*ROW('Sanitation Data'!E178)))</f>
        <v/>
      </c>
      <c r="CU184" s="279" t="str">
        <f ca="true">+IF(OFFSET('Sanitation Data'!$F$28,0,10*ROW('Sanitation Data'!F178))="","",OFFSET('Sanitation Data'!$F$28,0,10*ROW('Sanitation Data'!F178)))</f>
        <v/>
      </c>
      <c r="CV184" s="279" t="str">
        <f ca="true">+IF(OFFSET('Sanitation Data'!$F$29,0,10*ROW('Sanitation Data'!F178))="","",OFFSET('Sanitation Data'!$F$29,0,10*ROW('Sanitation Data'!F178)))</f>
        <v/>
      </c>
      <c r="CW184" s="279" t="str">
        <f ca="true">+IF(OFFSET('Sanitation Data'!$F$30,0,10*ROW('Sanitation Data'!F178))="","",OFFSET('Sanitation Data'!$F$30,0,10*ROW('Sanitation Data'!F178)))</f>
        <v/>
      </c>
      <c r="CX184" s="279" t="str">
        <f ca="true">+IF(OFFSET('Sanitation Data'!$F$31,0,10*ROW('Sanitation Data'!F178))="","",OFFSET('Sanitation Data'!$F$31,0,10*ROW('Sanitation Data'!F178)))</f>
        <v/>
      </c>
      <c r="CY184" s="279" t="str">
        <f ca="true">+IF(OFFSET('Sanitation Data'!$F$32,0,10*ROW('Sanitation Data'!F178))="","",OFFSET('Sanitation Data'!$F$32,0,10*ROW('Sanitation Data'!F178)))</f>
        <v/>
      </c>
      <c r="CZ184" s="279" t="str">
        <f ca="true">+IF(OFFSET('Sanitation Data'!$G$28,0,10*ROW('Sanitation Data'!G178))="","",OFFSET('Sanitation Data'!$G$28,0,10*ROW('Sanitation Data'!G178)))</f>
        <v/>
      </c>
      <c r="DA184" s="279" t="str">
        <f ca="true">+IF(OFFSET('Sanitation Data'!$G$29,0,10*ROW('Sanitation Data'!G178))="","",OFFSET('Sanitation Data'!$G$29,0,10*ROW('Sanitation Data'!G178)))</f>
        <v/>
      </c>
      <c r="DB184" s="279" t="str">
        <f ca="true">+IF(OFFSET('Sanitation Data'!$G$30,0,10*ROW('Sanitation Data'!G178))="","",OFFSET('Sanitation Data'!$G$30,0,10*ROW('Sanitation Data'!G178)))</f>
        <v/>
      </c>
      <c r="DC184" s="279" t="str">
        <f ca="true">+IF(OFFSET('Sanitation Data'!$G$31,0,10*ROW('Sanitation Data'!G178))="","",OFFSET('Sanitation Data'!$G$31,0,10*ROW('Sanitation Data'!G178)))</f>
        <v/>
      </c>
      <c r="DD184" s="279" t="str">
        <f ca="true">+IF(OFFSET('Sanitation Data'!$G$32,0,10*ROW('Sanitation Data'!G178))="","",OFFSET('Sanitation Data'!$G$32,0,10*ROW('Sanitation Data'!G178)))</f>
        <v/>
      </c>
      <c r="DE184" s="279" t="str">
        <f ca="true">+IF(OFFSET('Sanitation Data'!$H$28,0,10*ROW('Sanitation Data'!H178))="","",OFFSET('Sanitation Data'!$H$28,0,10*ROW('Sanitation Data'!H178)))</f>
        <v/>
      </c>
      <c r="DF184" s="279" t="str">
        <f ca="true">+IF(OFFSET('Sanitation Data'!$H$29,0,10*ROW('Sanitation Data'!H178))="","",OFFSET('Sanitation Data'!$H$29,0,10*ROW('Sanitation Data'!H178)))</f>
        <v/>
      </c>
      <c r="DG184" s="279" t="str">
        <f ca="true">+IF(OFFSET('Sanitation Data'!$H$30,0,10*ROW('Sanitation Data'!H178))="","",OFFSET('Sanitation Data'!$H$30,0,10*ROW('Sanitation Data'!H178)))</f>
        <v/>
      </c>
      <c r="DH184" s="279" t="str">
        <f ca="true">+IF(OFFSET('Sanitation Data'!$H$31,0,10*ROW('Sanitation Data'!H178))="","",OFFSET('Sanitation Data'!$H$31,0,10*ROW('Sanitation Data'!H178)))</f>
        <v/>
      </c>
      <c r="DI184" s="279" t="str">
        <f ca="true">+IF(OFFSET('Sanitation Data'!$H$32,0,10*ROW('Sanitation Data'!H178))="","",OFFSET('Sanitation Data'!$H$32,0,10*ROW('Sanitation Data'!H178)))</f>
        <v/>
      </c>
      <c r="DJ184" s="279" t="str">
        <f ca="true">+IF(OFFSET('Sanitation Data'!$I$28,0,10*ROW('Sanitation Data'!I178))="","",OFFSET('Sanitation Data'!$I$28,0,10*ROW('Sanitation Data'!I178)))</f>
        <v/>
      </c>
      <c r="DK184" s="279" t="str">
        <f ca="true">+IF(OFFSET('Sanitation Data'!$I$29,0,10*ROW('Sanitation Data'!I178))="","",OFFSET('Sanitation Data'!$I$29,0,10*ROW('Sanitation Data'!I178)))</f>
        <v/>
      </c>
      <c r="DL184" s="279" t="str">
        <f ca="true">+IF(OFFSET('Sanitation Data'!$I$30,0,10*ROW('Sanitation Data'!I178))="","",OFFSET('Sanitation Data'!$I$30,0,10*ROW('Sanitation Data'!I178)))</f>
        <v/>
      </c>
      <c r="DM184" s="279" t="str">
        <f ca="true">+IF(OFFSET('Sanitation Data'!$I$31,0,10*ROW('Sanitation Data'!I178))="","",OFFSET('Sanitation Data'!$I$31,0,10*ROW('Sanitation Data'!I178)))</f>
        <v/>
      </c>
      <c r="DN184" s="279" t="str">
        <f ca="true">+IF(OFFSET('Sanitation Data'!$I$32,0,10*ROW('Sanitation Data'!I178))="","",OFFSET('Sanitation Data'!$I$32,0,10*ROW('Sanitation Data'!I178)))</f>
        <v/>
      </c>
      <c r="DO184" s="279" t="str">
        <f ca="true">+IF(OFFSET('Hygiene Data'!$D$11,0,10*ROW('Hygiene Data'!D178))="","",OFFSET('Hygiene Data'!$D$11,0,10*ROW('Hygiene Data'!D178)))</f>
        <v/>
      </c>
      <c r="DP184" s="279" t="str">
        <f ca="true">+IF(OFFSET('Hygiene Data'!$D$12,0,10*ROW('Hygiene Data'!D178))="","",OFFSET('Hygiene Data'!$D$12,0,10*ROW('Hygiene Data'!D178)))</f>
        <v/>
      </c>
      <c r="DQ184" s="279" t="str">
        <f ca="true">+IF(OFFSET('Hygiene Data'!$D$13,0,10*ROW('Hygiene Data'!D178))="","",OFFSET('Hygiene Data'!$D$13,0,10*ROW('Hygiene Data'!D178)))</f>
        <v/>
      </c>
      <c r="DR184" s="279" t="str">
        <f ca="true">+IF(OFFSET('Hygiene Data'!$E$11,0,10*ROW('Hygiene Data'!E178))="","",OFFSET('Hygiene Data'!$E$11,0,10*ROW('Hygiene Data'!E178)))</f>
        <v/>
      </c>
      <c r="DS184" s="279" t="str">
        <f ca="true">+IF(OFFSET('Hygiene Data'!$E$12,0,10*ROW('Hygiene Data'!E178))="","",OFFSET('Hygiene Data'!$E$12,0,10*ROW('Hygiene Data'!E178)))</f>
        <v/>
      </c>
      <c r="DT184" s="279" t="str">
        <f ca="true">+IF(OFFSET('Hygiene Data'!$E$13,0,10*ROW('Hygiene Data'!E178))="","",OFFSET('Hygiene Data'!$E$13,0,10*ROW('Hygiene Data'!E178)))</f>
        <v/>
      </c>
      <c r="DU184" s="279" t="str">
        <f ca="true">+IF(OFFSET('Hygiene Data'!$F$11,0,10*ROW('Hygiene Data'!F178))="","",OFFSET('Hygiene Data'!$F$11,0,10*ROW('Hygiene Data'!F178)))</f>
        <v/>
      </c>
      <c r="DV184" s="279" t="str">
        <f ca="true">+IF(OFFSET('Hygiene Data'!$F$12,0,10*ROW('Hygiene Data'!F178))="","",OFFSET('Hygiene Data'!$F$12,0,10*ROW('Hygiene Data'!F178)))</f>
        <v/>
      </c>
      <c r="DW184" s="279" t="str">
        <f ca="true">+IF(OFFSET('Hygiene Data'!$F$13,0,10*ROW('Hygiene Data'!F178))="","",OFFSET('Hygiene Data'!$F$13,0,10*ROW('Hygiene Data'!F178)))</f>
        <v/>
      </c>
      <c r="DX184" s="279" t="str">
        <f ca="true">+IF(OFFSET('Hygiene Data'!$G$11,0,10*ROW('Hygiene Data'!G178))="","",OFFSET('Hygiene Data'!$G$11,0,10*ROW('Hygiene Data'!G178)))</f>
        <v/>
      </c>
      <c r="DY184" s="279" t="str">
        <f ca="true">+IF(OFFSET('Hygiene Data'!$G$12,0,10*ROW('Hygiene Data'!G178))="","",OFFSET('Hygiene Data'!$G$12,0,10*ROW('Hygiene Data'!G178)))</f>
        <v/>
      </c>
      <c r="DZ184" s="279" t="str">
        <f ca="true">+IF(OFFSET('Hygiene Data'!$G$13,0,10*ROW('Hygiene Data'!G178))="","",OFFSET('Hygiene Data'!$G$13,0,10*ROW('Hygiene Data'!G178)))</f>
        <v/>
      </c>
      <c r="EA184" s="279" t="str">
        <f ca="true">+IF(OFFSET('Hygiene Data'!$H$11,0,10*ROW('Hygiene Data'!H178))="","",OFFSET('Hygiene Data'!$H$11,0,10*ROW('Hygiene Data'!H178)))</f>
        <v/>
      </c>
      <c r="EB184" s="279" t="str">
        <f ca="true">+IF(OFFSET('Hygiene Data'!$H$12,0,10*ROW('Hygiene Data'!H178))="","",OFFSET('Hygiene Data'!$H$12,0,10*ROW('Hygiene Data'!H178)))</f>
        <v/>
      </c>
      <c r="EC184" s="279" t="str">
        <f ca="true">+IF(OFFSET('Hygiene Data'!$H$13,0,10*ROW('Hygiene Data'!H178))="","",OFFSET('Hygiene Data'!$H$13,0,10*ROW('Hygiene Data'!H178)))</f>
        <v/>
      </c>
      <c r="ED184" s="279" t="str">
        <f ca="true">+IF(OFFSET('Hygiene Data'!$I$11,0,10*ROW('Hygiene Data'!I178))="","",OFFSET('Hygiene Data'!$I$11,0,10*ROW('Hygiene Data'!I178)))</f>
        <v/>
      </c>
      <c r="EE184" s="279" t="str">
        <f ca="true">+IF(OFFSET('Hygiene Data'!$I$12,0,10*ROW('Hygiene Data'!I178))="","",OFFSET('Hygiene Data'!$I$12,0,10*ROW('Hygiene Data'!I178)))</f>
        <v/>
      </c>
      <c r="EF184" s="27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9"/>
      <c r="BS185" s="279" t="str">
        <f ca="true">+IF(OFFSET('Water Data'!$D$27,0,10*ROW('Water Data'!D179))="","",OFFSET('Water Data'!$D$27,0,10*ROW('Water Data'!D179)))</f>
        <v/>
      </c>
      <c r="BT185" s="279" t="str">
        <f ca="true">+IF(OFFSET('Water Data'!$D$28,0,10*ROW('Water Data'!D179))="","",OFFSET('Water Data'!$D$28,0,10*ROW('Water Data'!D179)))</f>
        <v/>
      </c>
      <c r="BU185" s="279" t="str">
        <f ca="true">+IF(OFFSET('Water Data'!$D$29,0,10*ROW('Water Data'!D179))="","",OFFSET('Water Data'!$D$29,0,10*ROW('Water Data'!D179)))</f>
        <v/>
      </c>
      <c r="BV185" s="279" t="str">
        <f ca="true">+IF(OFFSET('Water Data'!$E$27,0,10*ROW('Water Data'!E179))="","",OFFSET('Water Data'!$E$27,0,10*ROW('Water Data'!E179)))</f>
        <v/>
      </c>
      <c r="BW185" s="279" t="str">
        <f ca="true">+IF(OFFSET('Water Data'!$E$28,0,10*ROW('Water Data'!E179))="","",OFFSET('Water Data'!$E$28,0,10*ROW('Water Data'!E179)))</f>
        <v/>
      </c>
      <c r="BX185" s="279" t="str">
        <f ca="true">+IF(OFFSET('Water Data'!$E$29,0,10*ROW('Water Data'!E179))="","",OFFSET('Water Data'!$E$29,0,10*ROW('Water Data'!E179)))</f>
        <v/>
      </c>
      <c r="BY185" s="279" t="str">
        <f ca="true">+IF(OFFSET('Water Data'!$F$27,0,10*ROW('Water Data'!F179))="","",OFFSET('Water Data'!$F$27,0,10*ROW('Water Data'!F179)))</f>
        <v/>
      </c>
      <c r="BZ185" s="279" t="str">
        <f ca="true">+IF(OFFSET('Water Data'!$F$28,0,10*ROW('Water Data'!F179))="","",OFFSET('Water Data'!$F$28,0,10*ROW('Water Data'!F179)))</f>
        <v/>
      </c>
      <c r="CA185" s="279" t="str">
        <f ca="true">+IF(OFFSET('Water Data'!$F$29,0,10*ROW('Water Data'!F179))="","",OFFSET('Water Data'!$F$29,0,10*ROW('Water Data'!F179)))</f>
        <v/>
      </c>
      <c r="CB185" s="279" t="str">
        <f ca="true">+IF(OFFSET('Water Data'!$G$27,0,10*ROW('Water Data'!G179))="","",OFFSET('Water Data'!$G$27,0,10*ROW('Water Data'!G179)))</f>
        <v/>
      </c>
      <c r="CC185" s="279" t="str">
        <f ca="true">+IF(OFFSET('Water Data'!$G$28,0,10*ROW('Water Data'!G179))="","",OFFSET('Water Data'!$G$28,0,10*ROW('Water Data'!G179)))</f>
        <v/>
      </c>
      <c r="CD185" s="279" t="str">
        <f ca="true">+IF(OFFSET('Water Data'!$G$29,0,10*ROW('Water Data'!G179))="","",OFFSET('Water Data'!$G$29,0,10*ROW('Water Data'!G179)))</f>
        <v/>
      </c>
      <c r="CE185" s="279" t="str">
        <f ca="true">+IF(OFFSET('Water Data'!$H$27,0,10*ROW('Water Data'!H179))="","",OFFSET('Water Data'!$H$27,0,10*ROW('Water Data'!H179)))</f>
        <v/>
      </c>
      <c r="CF185" s="279" t="str">
        <f ca="true">+IF(OFFSET('Water Data'!$H$28,0,10*ROW('Water Data'!H179))="","",OFFSET('Water Data'!$H$28,0,10*ROW('Water Data'!H179)))</f>
        <v/>
      </c>
      <c r="CG185" s="279" t="str">
        <f ca="true">+IF(OFFSET('Water Data'!$H$29,0,10*ROW('Water Data'!H179))="","",OFFSET('Water Data'!$H$29,0,10*ROW('Water Data'!H179)))</f>
        <v/>
      </c>
      <c r="CH185" s="279" t="str">
        <f ca="true">+IF(OFFSET('Water Data'!$I$27,0,10*ROW('Water Data'!I179))="","",OFFSET('Water Data'!$I$27,0,10*ROW('Water Data'!I179)))</f>
        <v/>
      </c>
      <c r="CI185" s="279" t="str">
        <f ca="true">+IF(OFFSET('Water Data'!$I$28,0,10*ROW('Water Data'!I179))="","",OFFSET('Water Data'!$I$28,0,10*ROW('Water Data'!I179)))</f>
        <v/>
      </c>
      <c r="CJ185" s="279" t="str">
        <f ca="true">+IF(OFFSET('Water Data'!$I$29,0,10*ROW('Water Data'!I179))="","",OFFSET('Water Data'!$I$29,0,10*ROW('Water Data'!I179)))</f>
        <v/>
      </c>
      <c r="CK185" s="279" t="str">
        <f ca="true">+IF(OFFSET('Sanitation Data'!$D$28,0,10*ROW('Sanitation Data'!D179))="","",OFFSET('Sanitation Data'!$D$28,0,10*ROW('Sanitation Data'!D179)))</f>
        <v/>
      </c>
      <c r="CL185" s="279" t="str">
        <f ca="true">+IF(OFFSET('Sanitation Data'!$D$29,0,10*ROW('Sanitation Data'!D179))="","",OFFSET('Sanitation Data'!$D$29,0,10*ROW('Sanitation Data'!D179)))</f>
        <v/>
      </c>
      <c r="CM185" s="279" t="str">
        <f ca="true">+IF(OFFSET('Sanitation Data'!$D$30,0,10*ROW('Sanitation Data'!D179))="","",OFFSET('Sanitation Data'!$D$30,0,10*ROW('Sanitation Data'!D179)))</f>
        <v/>
      </c>
      <c r="CN185" s="279" t="str">
        <f ca="true">+IF(OFFSET('Sanitation Data'!$D$31,0,10*ROW('Sanitation Data'!D179))="","",OFFSET('Sanitation Data'!$D$31,0,10*ROW('Sanitation Data'!D179)))</f>
        <v/>
      </c>
      <c r="CO185" s="279" t="str">
        <f ca="true">+IF(OFFSET('Sanitation Data'!$D$32,0,10*ROW('Sanitation Data'!D179))="","",OFFSET('Sanitation Data'!$D$32,0,10*ROW('Sanitation Data'!D179)))</f>
        <v/>
      </c>
      <c r="CP185" s="279" t="str">
        <f ca="true">+IF(OFFSET('Sanitation Data'!$E$28,0,10*ROW('Sanitation Data'!E179))="","",OFFSET('Sanitation Data'!$E$28,0,10*ROW('Sanitation Data'!E179)))</f>
        <v/>
      </c>
      <c r="CQ185" s="279" t="str">
        <f ca="true">+IF(OFFSET('Sanitation Data'!$E$29,0,10*ROW('Sanitation Data'!E179))="","",OFFSET('Sanitation Data'!$E$29,0,10*ROW('Sanitation Data'!E179)))</f>
        <v/>
      </c>
      <c r="CR185" s="279" t="str">
        <f ca="true">+IF(OFFSET('Sanitation Data'!$E$30,0,10*ROW('Sanitation Data'!E179))="","",OFFSET('Sanitation Data'!$E$30,0,10*ROW('Sanitation Data'!E179)))</f>
        <v/>
      </c>
      <c r="CS185" s="279" t="str">
        <f ca="true">+IF(OFFSET('Sanitation Data'!$E$31,0,10*ROW('Sanitation Data'!E179))="","",OFFSET('Sanitation Data'!$E$31,0,10*ROW('Sanitation Data'!E179)))</f>
        <v/>
      </c>
      <c r="CT185" s="279" t="str">
        <f ca="true">+IF(OFFSET('Sanitation Data'!$E$32,0,10*ROW('Sanitation Data'!E179))="","",OFFSET('Sanitation Data'!$E$32,0,10*ROW('Sanitation Data'!E179)))</f>
        <v/>
      </c>
      <c r="CU185" s="279" t="str">
        <f ca="true">+IF(OFFSET('Sanitation Data'!$F$28,0,10*ROW('Sanitation Data'!F179))="","",OFFSET('Sanitation Data'!$F$28,0,10*ROW('Sanitation Data'!F179)))</f>
        <v/>
      </c>
      <c r="CV185" s="279" t="str">
        <f ca="true">+IF(OFFSET('Sanitation Data'!$F$29,0,10*ROW('Sanitation Data'!F179))="","",OFFSET('Sanitation Data'!$F$29,0,10*ROW('Sanitation Data'!F179)))</f>
        <v/>
      </c>
      <c r="CW185" s="279" t="str">
        <f ca="true">+IF(OFFSET('Sanitation Data'!$F$30,0,10*ROW('Sanitation Data'!F179))="","",OFFSET('Sanitation Data'!$F$30,0,10*ROW('Sanitation Data'!F179)))</f>
        <v/>
      </c>
      <c r="CX185" s="279" t="str">
        <f ca="true">+IF(OFFSET('Sanitation Data'!$F$31,0,10*ROW('Sanitation Data'!F179))="","",OFFSET('Sanitation Data'!$F$31,0,10*ROW('Sanitation Data'!F179)))</f>
        <v/>
      </c>
      <c r="CY185" s="279" t="str">
        <f ca="true">+IF(OFFSET('Sanitation Data'!$F$32,0,10*ROW('Sanitation Data'!F179))="","",OFFSET('Sanitation Data'!$F$32,0,10*ROW('Sanitation Data'!F179)))</f>
        <v/>
      </c>
      <c r="CZ185" s="279" t="str">
        <f ca="true">+IF(OFFSET('Sanitation Data'!$G$28,0,10*ROW('Sanitation Data'!G179))="","",OFFSET('Sanitation Data'!$G$28,0,10*ROW('Sanitation Data'!G179)))</f>
        <v/>
      </c>
      <c r="DA185" s="279" t="str">
        <f ca="true">+IF(OFFSET('Sanitation Data'!$G$29,0,10*ROW('Sanitation Data'!G179))="","",OFFSET('Sanitation Data'!$G$29,0,10*ROW('Sanitation Data'!G179)))</f>
        <v/>
      </c>
      <c r="DB185" s="279" t="str">
        <f ca="true">+IF(OFFSET('Sanitation Data'!$G$30,0,10*ROW('Sanitation Data'!G179))="","",OFFSET('Sanitation Data'!$G$30,0,10*ROW('Sanitation Data'!G179)))</f>
        <v/>
      </c>
      <c r="DC185" s="279" t="str">
        <f ca="true">+IF(OFFSET('Sanitation Data'!$G$31,0,10*ROW('Sanitation Data'!G179))="","",OFFSET('Sanitation Data'!$G$31,0,10*ROW('Sanitation Data'!G179)))</f>
        <v/>
      </c>
      <c r="DD185" s="279" t="str">
        <f ca="true">+IF(OFFSET('Sanitation Data'!$G$32,0,10*ROW('Sanitation Data'!G179))="","",OFFSET('Sanitation Data'!$G$32,0,10*ROW('Sanitation Data'!G179)))</f>
        <v/>
      </c>
      <c r="DE185" s="279" t="str">
        <f ca="true">+IF(OFFSET('Sanitation Data'!$H$28,0,10*ROW('Sanitation Data'!H179))="","",OFFSET('Sanitation Data'!$H$28,0,10*ROW('Sanitation Data'!H179)))</f>
        <v/>
      </c>
      <c r="DF185" s="279" t="str">
        <f ca="true">+IF(OFFSET('Sanitation Data'!$H$29,0,10*ROW('Sanitation Data'!H179))="","",OFFSET('Sanitation Data'!$H$29,0,10*ROW('Sanitation Data'!H179)))</f>
        <v/>
      </c>
      <c r="DG185" s="279" t="str">
        <f ca="true">+IF(OFFSET('Sanitation Data'!$H$30,0,10*ROW('Sanitation Data'!H179))="","",OFFSET('Sanitation Data'!$H$30,0,10*ROW('Sanitation Data'!H179)))</f>
        <v/>
      </c>
      <c r="DH185" s="279" t="str">
        <f ca="true">+IF(OFFSET('Sanitation Data'!$H$31,0,10*ROW('Sanitation Data'!H179))="","",OFFSET('Sanitation Data'!$H$31,0,10*ROW('Sanitation Data'!H179)))</f>
        <v/>
      </c>
      <c r="DI185" s="279" t="str">
        <f ca="true">+IF(OFFSET('Sanitation Data'!$H$32,0,10*ROW('Sanitation Data'!H179))="","",OFFSET('Sanitation Data'!$H$32,0,10*ROW('Sanitation Data'!H179)))</f>
        <v/>
      </c>
      <c r="DJ185" s="279" t="str">
        <f ca="true">+IF(OFFSET('Sanitation Data'!$I$28,0,10*ROW('Sanitation Data'!I179))="","",OFFSET('Sanitation Data'!$I$28,0,10*ROW('Sanitation Data'!I179)))</f>
        <v/>
      </c>
      <c r="DK185" s="279" t="str">
        <f ca="true">+IF(OFFSET('Sanitation Data'!$I$29,0,10*ROW('Sanitation Data'!I179))="","",OFFSET('Sanitation Data'!$I$29,0,10*ROW('Sanitation Data'!I179)))</f>
        <v/>
      </c>
      <c r="DL185" s="279" t="str">
        <f ca="true">+IF(OFFSET('Sanitation Data'!$I$30,0,10*ROW('Sanitation Data'!I179))="","",OFFSET('Sanitation Data'!$I$30,0,10*ROW('Sanitation Data'!I179)))</f>
        <v/>
      </c>
      <c r="DM185" s="279" t="str">
        <f ca="true">+IF(OFFSET('Sanitation Data'!$I$31,0,10*ROW('Sanitation Data'!I179))="","",OFFSET('Sanitation Data'!$I$31,0,10*ROW('Sanitation Data'!I179)))</f>
        <v/>
      </c>
      <c r="DN185" s="279" t="str">
        <f ca="true">+IF(OFFSET('Sanitation Data'!$I$32,0,10*ROW('Sanitation Data'!I179))="","",OFFSET('Sanitation Data'!$I$32,0,10*ROW('Sanitation Data'!I179)))</f>
        <v/>
      </c>
      <c r="DO185" s="279" t="str">
        <f ca="true">+IF(OFFSET('Hygiene Data'!$D$11,0,10*ROW('Hygiene Data'!D179))="","",OFFSET('Hygiene Data'!$D$11,0,10*ROW('Hygiene Data'!D179)))</f>
        <v/>
      </c>
      <c r="DP185" s="279" t="str">
        <f ca="true">+IF(OFFSET('Hygiene Data'!$D$12,0,10*ROW('Hygiene Data'!D179))="","",OFFSET('Hygiene Data'!$D$12,0,10*ROW('Hygiene Data'!D179)))</f>
        <v/>
      </c>
      <c r="DQ185" s="279" t="str">
        <f ca="true">+IF(OFFSET('Hygiene Data'!$D$13,0,10*ROW('Hygiene Data'!D179))="","",OFFSET('Hygiene Data'!$D$13,0,10*ROW('Hygiene Data'!D179)))</f>
        <v/>
      </c>
      <c r="DR185" s="279" t="str">
        <f ca="true">+IF(OFFSET('Hygiene Data'!$E$11,0,10*ROW('Hygiene Data'!E179))="","",OFFSET('Hygiene Data'!$E$11,0,10*ROW('Hygiene Data'!E179)))</f>
        <v/>
      </c>
      <c r="DS185" s="279" t="str">
        <f ca="true">+IF(OFFSET('Hygiene Data'!$E$12,0,10*ROW('Hygiene Data'!E179))="","",OFFSET('Hygiene Data'!$E$12,0,10*ROW('Hygiene Data'!E179)))</f>
        <v/>
      </c>
      <c r="DT185" s="279" t="str">
        <f ca="true">+IF(OFFSET('Hygiene Data'!$E$13,0,10*ROW('Hygiene Data'!E179))="","",OFFSET('Hygiene Data'!$E$13,0,10*ROW('Hygiene Data'!E179)))</f>
        <v/>
      </c>
      <c r="DU185" s="279" t="str">
        <f ca="true">+IF(OFFSET('Hygiene Data'!$F$11,0,10*ROW('Hygiene Data'!F179))="","",OFFSET('Hygiene Data'!$F$11,0,10*ROW('Hygiene Data'!F179)))</f>
        <v/>
      </c>
      <c r="DV185" s="279" t="str">
        <f ca="true">+IF(OFFSET('Hygiene Data'!$F$12,0,10*ROW('Hygiene Data'!F179))="","",OFFSET('Hygiene Data'!$F$12,0,10*ROW('Hygiene Data'!F179)))</f>
        <v/>
      </c>
      <c r="DW185" s="279" t="str">
        <f ca="true">+IF(OFFSET('Hygiene Data'!$F$13,0,10*ROW('Hygiene Data'!F179))="","",OFFSET('Hygiene Data'!$F$13,0,10*ROW('Hygiene Data'!F179)))</f>
        <v/>
      </c>
      <c r="DX185" s="279" t="str">
        <f ca="true">+IF(OFFSET('Hygiene Data'!$G$11,0,10*ROW('Hygiene Data'!G179))="","",OFFSET('Hygiene Data'!$G$11,0,10*ROW('Hygiene Data'!G179)))</f>
        <v/>
      </c>
      <c r="DY185" s="279" t="str">
        <f ca="true">+IF(OFFSET('Hygiene Data'!$G$12,0,10*ROW('Hygiene Data'!G179))="","",OFFSET('Hygiene Data'!$G$12,0,10*ROW('Hygiene Data'!G179)))</f>
        <v/>
      </c>
      <c r="DZ185" s="279" t="str">
        <f ca="true">+IF(OFFSET('Hygiene Data'!$G$13,0,10*ROW('Hygiene Data'!G179))="","",OFFSET('Hygiene Data'!$G$13,0,10*ROW('Hygiene Data'!G179)))</f>
        <v/>
      </c>
      <c r="EA185" s="279" t="str">
        <f ca="true">+IF(OFFSET('Hygiene Data'!$H$11,0,10*ROW('Hygiene Data'!H179))="","",OFFSET('Hygiene Data'!$H$11,0,10*ROW('Hygiene Data'!H179)))</f>
        <v/>
      </c>
      <c r="EB185" s="279" t="str">
        <f ca="true">+IF(OFFSET('Hygiene Data'!$H$12,0,10*ROW('Hygiene Data'!H179))="","",OFFSET('Hygiene Data'!$H$12,0,10*ROW('Hygiene Data'!H179)))</f>
        <v/>
      </c>
      <c r="EC185" s="279" t="str">
        <f ca="true">+IF(OFFSET('Hygiene Data'!$H$13,0,10*ROW('Hygiene Data'!H179))="","",OFFSET('Hygiene Data'!$H$13,0,10*ROW('Hygiene Data'!H179)))</f>
        <v/>
      </c>
      <c r="ED185" s="279" t="str">
        <f ca="true">+IF(OFFSET('Hygiene Data'!$I$11,0,10*ROW('Hygiene Data'!I179))="","",OFFSET('Hygiene Data'!$I$11,0,10*ROW('Hygiene Data'!I179)))</f>
        <v/>
      </c>
      <c r="EE185" s="279" t="str">
        <f ca="true">+IF(OFFSET('Hygiene Data'!$I$12,0,10*ROW('Hygiene Data'!I179))="","",OFFSET('Hygiene Data'!$I$12,0,10*ROW('Hygiene Data'!I179)))</f>
        <v/>
      </c>
      <c r="EF185" s="27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9"/>
      <c r="BS186" s="279" t="str">
        <f ca="true">+IF(OFFSET('Water Data'!$D$27,0,10*ROW('Water Data'!D180))="","",OFFSET('Water Data'!$D$27,0,10*ROW('Water Data'!D180)))</f>
        <v/>
      </c>
      <c r="BT186" s="279" t="str">
        <f ca="true">+IF(OFFSET('Water Data'!$D$28,0,10*ROW('Water Data'!D180))="","",OFFSET('Water Data'!$D$28,0,10*ROW('Water Data'!D180)))</f>
        <v/>
      </c>
      <c r="BU186" s="279" t="str">
        <f ca="true">+IF(OFFSET('Water Data'!$D$29,0,10*ROW('Water Data'!D180))="","",OFFSET('Water Data'!$D$29,0,10*ROW('Water Data'!D180)))</f>
        <v/>
      </c>
      <c r="BV186" s="279" t="str">
        <f ca="true">+IF(OFFSET('Water Data'!$E$27,0,10*ROW('Water Data'!E180))="","",OFFSET('Water Data'!$E$27,0,10*ROW('Water Data'!E180)))</f>
        <v/>
      </c>
      <c r="BW186" s="279" t="str">
        <f ca="true">+IF(OFFSET('Water Data'!$E$28,0,10*ROW('Water Data'!E180))="","",OFFSET('Water Data'!$E$28,0,10*ROW('Water Data'!E180)))</f>
        <v/>
      </c>
      <c r="BX186" s="279" t="str">
        <f ca="true">+IF(OFFSET('Water Data'!$E$29,0,10*ROW('Water Data'!E180))="","",OFFSET('Water Data'!$E$29,0,10*ROW('Water Data'!E180)))</f>
        <v/>
      </c>
      <c r="BY186" s="279" t="str">
        <f ca="true">+IF(OFFSET('Water Data'!$F$27,0,10*ROW('Water Data'!F180))="","",OFFSET('Water Data'!$F$27,0,10*ROW('Water Data'!F180)))</f>
        <v/>
      </c>
      <c r="BZ186" s="279" t="str">
        <f ca="true">+IF(OFFSET('Water Data'!$F$28,0,10*ROW('Water Data'!F180))="","",OFFSET('Water Data'!$F$28,0,10*ROW('Water Data'!F180)))</f>
        <v/>
      </c>
      <c r="CA186" s="279" t="str">
        <f ca="true">+IF(OFFSET('Water Data'!$F$29,0,10*ROW('Water Data'!F180))="","",OFFSET('Water Data'!$F$29,0,10*ROW('Water Data'!F180)))</f>
        <v/>
      </c>
      <c r="CB186" s="279" t="str">
        <f ca="true">+IF(OFFSET('Water Data'!$G$27,0,10*ROW('Water Data'!G180))="","",OFFSET('Water Data'!$G$27,0,10*ROW('Water Data'!G180)))</f>
        <v/>
      </c>
      <c r="CC186" s="279" t="str">
        <f ca="true">+IF(OFFSET('Water Data'!$G$28,0,10*ROW('Water Data'!G180))="","",OFFSET('Water Data'!$G$28,0,10*ROW('Water Data'!G180)))</f>
        <v/>
      </c>
      <c r="CD186" s="279" t="str">
        <f ca="true">+IF(OFFSET('Water Data'!$G$29,0,10*ROW('Water Data'!G180))="","",OFFSET('Water Data'!$G$29,0,10*ROW('Water Data'!G180)))</f>
        <v/>
      </c>
      <c r="CE186" s="279" t="str">
        <f ca="true">+IF(OFFSET('Water Data'!$H$27,0,10*ROW('Water Data'!H180))="","",OFFSET('Water Data'!$H$27,0,10*ROW('Water Data'!H180)))</f>
        <v/>
      </c>
      <c r="CF186" s="279" t="str">
        <f ca="true">+IF(OFFSET('Water Data'!$H$28,0,10*ROW('Water Data'!H180))="","",OFFSET('Water Data'!$H$28,0,10*ROW('Water Data'!H180)))</f>
        <v/>
      </c>
      <c r="CG186" s="279" t="str">
        <f ca="true">+IF(OFFSET('Water Data'!$H$29,0,10*ROW('Water Data'!H180))="","",OFFSET('Water Data'!$H$29,0,10*ROW('Water Data'!H180)))</f>
        <v/>
      </c>
      <c r="CH186" s="279" t="str">
        <f ca="true">+IF(OFFSET('Water Data'!$I$27,0,10*ROW('Water Data'!I180))="","",OFFSET('Water Data'!$I$27,0,10*ROW('Water Data'!I180)))</f>
        <v/>
      </c>
      <c r="CI186" s="279" t="str">
        <f ca="true">+IF(OFFSET('Water Data'!$I$28,0,10*ROW('Water Data'!I180))="","",OFFSET('Water Data'!$I$28,0,10*ROW('Water Data'!I180)))</f>
        <v/>
      </c>
      <c r="CJ186" s="279" t="str">
        <f ca="true">+IF(OFFSET('Water Data'!$I$29,0,10*ROW('Water Data'!I180))="","",OFFSET('Water Data'!$I$29,0,10*ROW('Water Data'!I180)))</f>
        <v/>
      </c>
      <c r="CK186" s="279" t="str">
        <f ca="true">+IF(OFFSET('Sanitation Data'!$D$28,0,10*ROW('Sanitation Data'!D180))="","",OFFSET('Sanitation Data'!$D$28,0,10*ROW('Sanitation Data'!D180)))</f>
        <v/>
      </c>
      <c r="CL186" s="279" t="str">
        <f ca="true">+IF(OFFSET('Sanitation Data'!$D$29,0,10*ROW('Sanitation Data'!D180))="","",OFFSET('Sanitation Data'!$D$29,0,10*ROW('Sanitation Data'!D180)))</f>
        <v/>
      </c>
      <c r="CM186" s="279" t="str">
        <f ca="true">+IF(OFFSET('Sanitation Data'!$D$30,0,10*ROW('Sanitation Data'!D180))="","",OFFSET('Sanitation Data'!$D$30,0,10*ROW('Sanitation Data'!D180)))</f>
        <v/>
      </c>
      <c r="CN186" s="279" t="str">
        <f ca="true">+IF(OFFSET('Sanitation Data'!$D$31,0,10*ROW('Sanitation Data'!D180))="","",OFFSET('Sanitation Data'!$D$31,0,10*ROW('Sanitation Data'!D180)))</f>
        <v/>
      </c>
      <c r="CO186" s="279" t="str">
        <f ca="true">+IF(OFFSET('Sanitation Data'!$D$32,0,10*ROW('Sanitation Data'!D180))="","",OFFSET('Sanitation Data'!$D$32,0,10*ROW('Sanitation Data'!D180)))</f>
        <v/>
      </c>
      <c r="CP186" s="279" t="str">
        <f ca="true">+IF(OFFSET('Sanitation Data'!$E$28,0,10*ROW('Sanitation Data'!E180))="","",OFFSET('Sanitation Data'!$E$28,0,10*ROW('Sanitation Data'!E180)))</f>
        <v/>
      </c>
      <c r="CQ186" s="279" t="str">
        <f ca="true">+IF(OFFSET('Sanitation Data'!$E$29,0,10*ROW('Sanitation Data'!E180))="","",OFFSET('Sanitation Data'!$E$29,0,10*ROW('Sanitation Data'!E180)))</f>
        <v/>
      </c>
      <c r="CR186" s="279" t="str">
        <f ca="true">+IF(OFFSET('Sanitation Data'!$E$30,0,10*ROW('Sanitation Data'!E180))="","",OFFSET('Sanitation Data'!$E$30,0,10*ROW('Sanitation Data'!E180)))</f>
        <v/>
      </c>
      <c r="CS186" s="279" t="str">
        <f ca="true">+IF(OFFSET('Sanitation Data'!$E$31,0,10*ROW('Sanitation Data'!E180))="","",OFFSET('Sanitation Data'!$E$31,0,10*ROW('Sanitation Data'!E180)))</f>
        <v/>
      </c>
      <c r="CT186" s="279" t="str">
        <f ca="true">+IF(OFFSET('Sanitation Data'!$E$32,0,10*ROW('Sanitation Data'!E180))="","",OFFSET('Sanitation Data'!$E$32,0,10*ROW('Sanitation Data'!E180)))</f>
        <v/>
      </c>
      <c r="CU186" s="279" t="str">
        <f ca="true">+IF(OFFSET('Sanitation Data'!$F$28,0,10*ROW('Sanitation Data'!F180))="","",OFFSET('Sanitation Data'!$F$28,0,10*ROW('Sanitation Data'!F180)))</f>
        <v/>
      </c>
      <c r="CV186" s="279" t="str">
        <f ca="true">+IF(OFFSET('Sanitation Data'!$F$29,0,10*ROW('Sanitation Data'!F180))="","",OFFSET('Sanitation Data'!$F$29,0,10*ROW('Sanitation Data'!F180)))</f>
        <v/>
      </c>
      <c r="CW186" s="279" t="str">
        <f ca="true">+IF(OFFSET('Sanitation Data'!$F$30,0,10*ROW('Sanitation Data'!F180))="","",OFFSET('Sanitation Data'!$F$30,0,10*ROW('Sanitation Data'!F180)))</f>
        <v/>
      </c>
      <c r="CX186" s="279" t="str">
        <f ca="true">+IF(OFFSET('Sanitation Data'!$F$31,0,10*ROW('Sanitation Data'!F180))="","",OFFSET('Sanitation Data'!$F$31,0,10*ROW('Sanitation Data'!F180)))</f>
        <v/>
      </c>
      <c r="CY186" s="279" t="str">
        <f ca="true">+IF(OFFSET('Sanitation Data'!$F$32,0,10*ROW('Sanitation Data'!F180))="","",OFFSET('Sanitation Data'!$F$32,0,10*ROW('Sanitation Data'!F180)))</f>
        <v/>
      </c>
      <c r="CZ186" s="279" t="str">
        <f ca="true">+IF(OFFSET('Sanitation Data'!$G$28,0,10*ROW('Sanitation Data'!G180))="","",OFFSET('Sanitation Data'!$G$28,0,10*ROW('Sanitation Data'!G180)))</f>
        <v/>
      </c>
      <c r="DA186" s="279" t="str">
        <f ca="true">+IF(OFFSET('Sanitation Data'!$G$29,0,10*ROW('Sanitation Data'!G180))="","",OFFSET('Sanitation Data'!$G$29,0,10*ROW('Sanitation Data'!G180)))</f>
        <v/>
      </c>
      <c r="DB186" s="279" t="str">
        <f ca="true">+IF(OFFSET('Sanitation Data'!$G$30,0,10*ROW('Sanitation Data'!G180))="","",OFFSET('Sanitation Data'!$G$30,0,10*ROW('Sanitation Data'!G180)))</f>
        <v/>
      </c>
      <c r="DC186" s="279" t="str">
        <f ca="true">+IF(OFFSET('Sanitation Data'!$G$31,0,10*ROW('Sanitation Data'!G180))="","",OFFSET('Sanitation Data'!$G$31,0,10*ROW('Sanitation Data'!G180)))</f>
        <v/>
      </c>
      <c r="DD186" s="279" t="str">
        <f ca="true">+IF(OFFSET('Sanitation Data'!$G$32,0,10*ROW('Sanitation Data'!G180))="","",OFFSET('Sanitation Data'!$G$32,0,10*ROW('Sanitation Data'!G180)))</f>
        <v/>
      </c>
      <c r="DE186" s="279" t="str">
        <f ca="true">+IF(OFFSET('Sanitation Data'!$H$28,0,10*ROW('Sanitation Data'!H180))="","",OFFSET('Sanitation Data'!$H$28,0,10*ROW('Sanitation Data'!H180)))</f>
        <v/>
      </c>
      <c r="DF186" s="279" t="str">
        <f ca="true">+IF(OFFSET('Sanitation Data'!$H$29,0,10*ROW('Sanitation Data'!H180))="","",OFFSET('Sanitation Data'!$H$29,0,10*ROW('Sanitation Data'!H180)))</f>
        <v/>
      </c>
      <c r="DG186" s="279" t="str">
        <f ca="true">+IF(OFFSET('Sanitation Data'!$H$30,0,10*ROW('Sanitation Data'!H180))="","",OFFSET('Sanitation Data'!$H$30,0,10*ROW('Sanitation Data'!H180)))</f>
        <v/>
      </c>
      <c r="DH186" s="279" t="str">
        <f ca="true">+IF(OFFSET('Sanitation Data'!$H$31,0,10*ROW('Sanitation Data'!H180))="","",OFFSET('Sanitation Data'!$H$31,0,10*ROW('Sanitation Data'!H180)))</f>
        <v/>
      </c>
      <c r="DI186" s="279" t="str">
        <f ca="true">+IF(OFFSET('Sanitation Data'!$H$32,0,10*ROW('Sanitation Data'!H180))="","",OFFSET('Sanitation Data'!$H$32,0,10*ROW('Sanitation Data'!H180)))</f>
        <v/>
      </c>
      <c r="DJ186" s="279" t="str">
        <f ca="true">+IF(OFFSET('Sanitation Data'!$I$28,0,10*ROW('Sanitation Data'!I180))="","",OFFSET('Sanitation Data'!$I$28,0,10*ROW('Sanitation Data'!I180)))</f>
        <v/>
      </c>
      <c r="DK186" s="279" t="str">
        <f ca="true">+IF(OFFSET('Sanitation Data'!$I$29,0,10*ROW('Sanitation Data'!I180))="","",OFFSET('Sanitation Data'!$I$29,0,10*ROW('Sanitation Data'!I180)))</f>
        <v/>
      </c>
      <c r="DL186" s="279" t="str">
        <f ca="true">+IF(OFFSET('Sanitation Data'!$I$30,0,10*ROW('Sanitation Data'!I180))="","",OFFSET('Sanitation Data'!$I$30,0,10*ROW('Sanitation Data'!I180)))</f>
        <v/>
      </c>
      <c r="DM186" s="279" t="str">
        <f ca="true">+IF(OFFSET('Sanitation Data'!$I$31,0,10*ROW('Sanitation Data'!I180))="","",OFFSET('Sanitation Data'!$I$31,0,10*ROW('Sanitation Data'!I180)))</f>
        <v/>
      </c>
      <c r="DN186" s="279" t="str">
        <f ca="true">+IF(OFFSET('Sanitation Data'!$I$32,0,10*ROW('Sanitation Data'!I180))="","",OFFSET('Sanitation Data'!$I$32,0,10*ROW('Sanitation Data'!I180)))</f>
        <v/>
      </c>
      <c r="DO186" s="279" t="str">
        <f ca="true">+IF(OFFSET('Hygiene Data'!$D$11,0,10*ROW('Hygiene Data'!D180))="","",OFFSET('Hygiene Data'!$D$11,0,10*ROW('Hygiene Data'!D180)))</f>
        <v/>
      </c>
      <c r="DP186" s="279" t="str">
        <f ca="true">+IF(OFFSET('Hygiene Data'!$D$12,0,10*ROW('Hygiene Data'!D180))="","",OFFSET('Hygiene Data'!$D$12,0,10*ROW('Hygiene Data'!D180)))</f>
        <v/>
      </c>
      <c r="DQ186" s="279" t="str">
        <f ca="true">+IF(OFFSET('Hygiene Data'!$D$13,0,10*ROW('Hygiene Data'!D180))="","",OFFSET('Hygiene Data'!$D$13,0,10*ROW('Hygiene Data'!D180)))</f>
        <v/>
      </c>
      <c r="DR186" s="279" t="str">
        <f ca="true">+IF(OFFSET('Hygiene Data'!$E$11,0,10*ROW('Hygiene Data'!E180))="","",OFFSET('Hygiene Data'!$E$11,0,10*ROW('Hygiene Data'!E180)))</f>
        <v/>
      </c>
      <c r="DS186" s="279" t="str">
        <f ca="true">+IF(OFFSET('Hygiene Data'!$E$12,0,10*ROW('Hygiene Data'!E180))="","",OFFSET('Hygiene Data'!$E$12,0,10*ROW('Hygiene Data'!E180)))</f>
        <v/>
      </c>
      <c r="DT186" s="279" t="str">
        <f ca="true">+IF(OFFSET('Hygiene Data'!$E$13,0,10*ROW('Hygiene Data'!E180))="","",OFFSET('Hygiene Data'!$E$13,0,10*ROW('Hygiene Data'!E180)))</f>
        <v/>
      </c>
      <c r="DU186" s="279" t="str">
        <f ca="true">+IF(OFFSET('Hygiene Data'!$F$11,0,10*ROW('Hygiene Data'!F180))="","",OFFSET('Hygiene Data'!$F$11,0,10*ROW('Hygiene Data'!F180)))</f>
        <v/>
      </c>
      <c r="DV186" s="279" t="str">
        <f ca="true">+IF(OFFSET('Hygiene Data'!$F$12,0,10*ROW('Hygiene Data'!F180))="","",OFFSET('Hygiene Data'!$F$12,0,10*ROW('Hygiene Data'!F180)))</f>
        <v/>
      </c>
      <c r="DW186" s="279" t="str">
        <f ca="true">+IF(OFFSET('Hygiene Data'!$F$13,0,10*ROW('Hygiene Data'!F180))="","",OFFSET('Hygiene Data'!$F$13,0,10*ROW('Hygiene Data'!F180)))</f>
        <v/>
      </c>
      <c r="DX186" s="279" t="str">
        <f ca="true">+IF(OFFSET('Hygiene Data'!$G$11,0,10*ROW('Hygiene Data'!G180))="","",OFFSET('Hygiene Data'!$G$11,0,10*ROW('Hygiene Data'!G180)))</f>
        <v/>
      </c>
      <c r="DY186" s="279" t="str">
        <f ca="true">+IF(OFFSET('Hygiene Data'!$G$12,0,10*ROW('Hygiene Data'!G180))="","",OFFSET('Hygiene Data'!$G$12,0,10*ROW('Hygiene Data'!G180)))</f>
        <v/>
      </c>
      <c r="DZ186" s="279" t="str">
        <f ca="true">+IF(OFFSET('Hygiene Data'!$G$13,0,10*ROW('Hygiene Data'!G180))="","",OFFSET('Hygiene Data'!$G$13,0,10*ROW('Hygiene Data'!G180)))</f>
        <v/>
      </c>
      <c r="EA186" s="279" t="str">
        <f ca="true">+IF(OFFSET('Hygiene Data'!$H$11,0,10*ROW('Hygiene Data'!H180))="","",OFFSET('Hygiene Data'!$H$11,0,10*ROW('Hygiene Data'!H180)))</f>
        <v/>
      </c>
      <c r="EB186" s="279" t="str">
        <f ca="true">+IF(OFFSET('Hygiene Data'!$H$12,0,10*ROW('Hygiene Data'!H180))="","",OFFSET('Hygiene Data'!$H$12,0,10*ROW('Hygiene Data'!H180)))</f>
        <v/>
      </c>
      <c r="EC186" s="279" t="str">
        <f ca="true">+IF(OFFSET('Hygiene Data'!$H$13,0,10*ROW('Hygiene Data'!H180))="","",OFFSET('Hygiene Data'!$H$13,0,10*ROW('Hygiene Data'!H180)))</f>
        <v/>
      </c>
      <c r="ED186" s="279" t="str">
        <f ca="true">+IF(OFFSET('Hygiene Data'!$I$11,0,10*ROW('Hygiene Data'!I180))="","",OFFSET('Hygiene Data'!$I$11,0,10*ROW('Hygiene Data'!I180)))</f>
        <v/>
      </c>
      <c r="EE186" s="279" t="str">
        <f ca="true">+IF(OFFSET('Hygiene Data'!$I$12,0,10*ROW('Hygiene Data'!I180))="","",OFFSET('Hygiene Data'!$I$12,0,10*ROW('Hygiene Data'!I180)))</f>
        <v/>
      </c>
      <c r="EF186" s="27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9"/>
      <c r="BS187" s="279" t="str">
        <f ca="true">+IF(OFFSET('Water Data'!$D$27,0,10*ROW('Water Data'!D181))="","",OFFSET('Water Data'!$D$27,0,10*ROW('Water Data'!D181)))</f>
        <v/>
      </c>
      <c r="BT187" s="279" t="str">
        <f ca="true">+IF(OFFSET('Water Data'!$D$28,0,10*ROW('Water Data'!D181))="","",OFFSET('Water Data'!$D$28,0,10*ROW('Water Data'!D181)))</f>
        <v/>
      </c>
      <c r="BU187" s="279" t="str">
        <f ca="true">+IF(OFFSET('Water Data'!$D$29,0,10*ROW('Water Data'!D181))="","",OFFSET('Water Data'!$D$29,0,10*ROW('Water Data'!D181)))</f>
        <v/>
      </c>
      <c r="BV187" s="279" t="str">
        <f ca="true">+IF(OFFSET('Water Data'!$E$27,0,10*ROW('Water Data'!E181))="","",OFFSET('Water Data'!$E$27,0,10*ROW('Water Data'!E181)))</f>
        <v/>
      </c>
      <c r="BW187" s="279" t="str">
        <f ca="true">+IF(OFFSET('Water Data'!$E$28,0,10*ROW('Water Data'!E181))="","",OFFSET('Water Data'!$E$28,0,10*ROW('Water Data'!E181)))</f>
        <v/>
      </c>
      <c r="BX187" s="279" t="str">
        <f ca="true">+IF(OFFSET('Water Data'!$E$29,0,10*ROW('Water Data'!E181))="","",OFFSET('Water Data'!$E$29,0,10*ROW('Water Data'!E181)))</f>
        <v/>
      </c>
      <c r="BY187" s="279" t="str">
        <f ca="true">+IF(OFFSET('Water Data'!$F$27,0,10*ROW('Water Data'!F181))="","",OFFSET('Water Data'!$F$27,0,10*ROW('Water Data'!F181)))</f>
        <v/>
      </c>
      <c r="BZ187" s="279" t="str">
        <f ca="true">+IF(OFFSET('Water Data'!$F$28,0,10*ROW('Water Data'!F181))="","",OFFSET('Water Data'!$F$28,0,10*ROW('Water Data'!F181)))</f>
        <v/>
      </c>
      <c r="CA187" s="279" t="str">
        <f ca="true">+IF(OFFSET('Water Data'!$F$29,0,10*ROW('Water Data'!F181))="","",OFFSET('Water Data'!$F$29,0,10*ROW('Water Data'!F181)))</f>
        <v/>
      </c>
      <c r="CB187" s="279" t="str">
        <f ca="true">+IF(OFFSET('Water Data'!$G$27,0,10*ROW('Water Data'!G181))="","",OFFSET('Water Data'!$G$27,0,10*ROW('Water Data'!G181)))</f>
        <v/>
      </c>
      <c r="CC187" s="279" t="str">
        <f ca="true">+IF(OFFSET('Water Data'!$G$28,0,10*ROW('Water Data'!G181))="","",OFFSET('Water Data'!$G$28,0,10*ROW('Water Data'!G181)))</f>
        <v/>
      </c>
      <c r="CD187" s="279" t="str">
        <f ca="true">+IF(OFFSET('Water Data'!$G$29,0,10*ROW('Water Data'!G181))="","",OFFSET('Water Data'!$G$29,0,10*ROW('Water Data'!G181)))</f>
        <v/>
      </c>
      <c r="CE187" s="279" t="str">
        <f ca="true">+IF(OFFSET('Water Data'!$H$27,0,10*ROW('Water Data'!H181))="","",OFFSET('Water Data'!$H$27,0,10*ROW('Water Data'!H181)))</f>
        <v/>
      </c>
      <c r="CF187" s="279" t="str">
        <f ca="true">+IF(OFFSET('Water Data'!$H$28,0,10*ROW('Water Data'!H181))="","",OFFSET('Water Data'!$H$28,0,10*ROW('Water Data'!H181)))</f>
        <v/>
      </c>
      <c r="CG187" s="279" t="str">
        <f ca="true">+IF(OFFSET('Water Data'!$H$29,0,10*ROW('Water Data'!H181))="","",OFFSET('Water Data'!$H$29,0,10*ROW('Water Data'!H181)))</f>
        <v/>
      </c>
      <c r="CH187" s="279" t="str">
        <f ca="true">+IF(OFFSET('Water Data'!$I$27,0,10*ROW('Water Data'!I181))="","",OFFSET('Water Data'!$I$27,0,10*ROW('Water Data'!I181)))</f>
        <v/>
      </c>
      <c r="CI187" s="279" t="str">
        <f ca="true">+IF(OFFSET('Water Data'!$I$28,0,10*ROW('Water Data'!I181))="","",OFFSET('Water Data'!$I$28,0,10*ROW('Water Data'!I181)))</f>
        <v/>
      </c>
      <c r="CJ187" s="279" t="str">
        <f ca="true">+IF(OFFSET('Water Data'!$I$29,0,10*ROW('Water Data'!I181))="","",OFFSET('Water Data'!$I$29,0,10*ROW('Water Data'!I181)))</f>
        <v/>
      </c>
      <c r="CK187" s="279" t="str">
        <f ca="true">+IF(OFFSET('Sanitation Data'!$D$28,0,10*ROW('Sanitation Data'!D181))="","",OFFSET('Sanitation Data'!$D$28,0,10*ROW('Sanitation Data'!D181)))</f>
        <v/>
      </c>
      <c r="CL187" s="279" t="str">
        <f ca="true">+IF(OFFSET('Sanitation Data'!$D$29,0,10*ROW('Sanitation Data'!D181))="","",OFFSET('Sanitation Data'!$D$29,0,10*ROW('Sanitation Data'!D181)))</f>
        <v/>
      </c>
      <c r="CM187" s="279" t="str">
        <f ca="true">+IF(OFFSET('Sanitation Data'!$D$30,0,10*ROW('Sanitation Data'!D181))="","",OFFSET('Sanitation Data'!$D$30,0,10*ROW('Sanitation Data'!D181)))</f>
        <v/>
      </c>
      <c r="CN187" s="279" t="str">
        <f ca="true">+IF(OFFSET('Sanitation Data'!$D$31,0,10*ROW('Sanitation Data'!D181))="","",OFFSET('Sanitation Data'!$D$31,0,10*ROW('Sanitation Data'!D181)))</f>
        <v/>
      </c>
      <c r="CO187" s="279" t="str">
        <f ca="true">+IF(OFFSET('Sanitation Data'!$D$32,0,10*ROW('Sanitation Data'!D181))="","",OFFSET('Sanitation Data'!$D$32,0,10*ROW('Sanitation Data'!D181)))</f>
        <v/>
      </c>
      <c r="CP187" s="279" t="str">
        <f ca="true">+IF(OFFSET('Sanitation Data'!$E$28,0,10*ROW('Sanitation Data'!E181))="","",OFFSET('Sanitation Data'!$E$28,0,10*ROW('Sanitation Data'!E181)))</f>
        <v/>
      </c>
      <c r="CQ187" s="279" t="str">
        <f ca="true">+IF(OFFSET('Sanitation Data'!$E$29,0,10*ROW('Sanitation Data'!E181))="","",OFFSET('Sanitation Data'!$E$29,0,10*ROW('Sanitation Data'!E181)))</f>
        <v/>
      </c>
      <c r="CR187" s="279" t="str">
        <f ca="true">+IF(OFFSET('Sanitation Data'!$E$30,0,10*ROW('Sanitation Data'!E181))="","",OFFSET('Sanitation Data'!$E$30,0,10*ROW('Sanitation Data'!E181)))</f>
        <v/>
      </c>
      <c r="CS187" s="279" t="str">
        <f ca="true">+IF(OFFSET('Sanitation Data'!$E$31,0,10*ROW('Sanitation Data'!E181))="","",OFFSET('Sanitation Data'!$E$31,0,10*ROW('Sanitation Data'!E181)))</f>
        <v/>
      </c>
      <c r="CT187" s="279" t="str">
        <f ca="true">+IF(OFFSET('Sanitation Data'!$E$32,0,10*ROW('Sanitation Data'!E181))="","",OFFSET('Sanitation Data'!$E$32,0,10*ROW('Sanitation Data'!E181)))</f>
        <v/>
      </c>
      <c r="CU187" s="279" t="str">
        <f ca="true">+IF(OFFSET('Sanitation Data'!$F$28,0,10*ROW('Sanitation Data'!F181))="","",OFFSET('Sanitation Data'!$F$28,0,10*ROW('Sanitation Data'!F181)))</f>
        <v/>
      </c>
      <c r="CV187" s="279" t="str">
        <f ca="true">+IF(OFFSET('Sanitation Data'!$F$29,0,10*ROW('Sanitation Data'!F181))="","",OFFSET('Sanitation Data'!$F$29,0,10*ROW('Sanitation Data'!F181)))</f>
        <v/>
      </c>
      <c r="CW187" s="279" t="str">
        <f ca="true">+IF(OFFSET('Sanitation Data'!$F$30,0,10*ROW('Sanitation Data'!F181))="","",OFFSET('Sanitation Data'!$F$30,0,10*ROW('Sanitation Data'!F181)))</f>
        <v/>
      </c>
      <c r="CX187" s="279" t="str">
        <f ca="true">+IF(OFFSET('Sanitation Data'!$F$31,0,10*ROW('Sanitation Data'!F181))="","",OFFSET('Sanitation Data'!$F$31,0,10*ROW('Sanitation Data'!F181)))</f>
        <v/>
      </c>
      <c r="CY187" s="279" t="str">
        <f ca="true">+IF(OFFSET('Sanitation Data'!$F$32,0,10*ROW('Sanitation Data'!F181))="","",OFFSET('Sanitation Data'!$F$32,0,10*ROW('Sanitation Data'!F181)))</f>
        <v/>
      </c>
      <c r="CZ187" s="279" t="str">
        <f ca="true">+IF(OFFSET('Sanitation Data'!$G$28,0,10*ROW('Sanitation Data'!G181))="","",OFFSET('Sanitation Data'!$G$28,0,10*ROW('Sanitation Data'!G181)))</f>
        <v/>
      </c>
      <c r="DA187" s="279" t="str">
        <f ca="true">+IF(OFFSET('Sanitation Data'!$G$29,0,10*ROW('Sanitation Data'!G181))="","",OFFSET('Sanitation Data'!$G$29,0,10*ROW('Sanitation Data'!G181)))</f>
        <v/>
      </c>
      <c r="DB187" s="279" t="str">
        <f ca="true">+IF(OFFSET('Sanitation Data'!$G$30,0,10*ROW('Sanitation Data'!G181))="","",OFFSET('Sanitation Data'!$G$30,0,10*ROW('Sanitation Data'!G181)))</f>
        <v/>
      </c>
      <c r="DC187" s="279" t="str">
        <f ca="true">+IF(OFFSET('Sanitation Data'!$G$31,0,10*ROW('Sanitation Data'!G181))="","",OFFSET('Sanitation Data'!$G$31,0,10*ROW('Sanitation Data'!G181)))</f>
        <v/>
      </c>
      <c r="DD187" s="279" t="str">
        <f ca="true">+IF(OFFSET('Sanitation Data'!$G$32,0,10*ROW('Sanitation Data'!G181))="","",OFFSET('Sanitation Data'!$G$32,0,10*ROW('Sanitation Data'!G181)))</f>
        <v/>
      </c>
      <c r="DE187" s="279" t="str">
        <f ca="true">+IF(OFFSET('Sanitation Data'!$H$28,0,10*ROW('Sanitation Data'!H181))="","",OFFSET('Sanitation Data'!$H$28,0,10*ROW('Sanitation Data'!H181)))</f>
        <v/>
      </c>
      <c r="DF187" s="279" t="str">
        <f ca="true">+IF(OFFSET('Sanitation Data'!$H$29,0,10*ROW('Sanitation Data'!H181))="","",OFFSET('Sanitation Data'!$H$29,0,10*ROW('Sanitation Data'!H181)))</f>
        <v/>
      </c>
      <c r="DG187" s="279" t="str">
        <f ca="true">+IF(OFFSET('Sanitation Data'!$H$30,0,10*ROW('Sanitation Data'!H181))="","",OFFSET('Sanitation Data'!$H$30,0,10*ROW('Sanitation Data'!H181)))</f>
        <v/>
      </c>
      <c r="DH187" s="279" t="str">
        <f ca="true">+IF(OFFSET('Sanitation Data'!$H$31,0,10*ROW('Sanitation Data'!H181))="","",OFFSET('Sanitation Data'!$H$31,0,10*ROW('Sanitation Data'!H181)))</f>
        <v/>
      </c>
      <c r="DI187" s="279" t="str">
        <f ca="true">+IF(OFFSET('Sanitation Data'!$H$32,0,10*ROW('Sanitation Data'!H181))="","",OFFSET('Sanitation Data'!$H$32,0,10*ROW('Sanitation Data'!H181)))</f>
        <v/>
      </c>
      <c r="DJ187" s="279" t="str">
        <f ca="true">+IF(OFFSET('Sanitation Data'!$I$28,0,10*ROW('Sanitation Data'!I181))="","",OFFSET('Sanitation Data'!$I$28,0,10*ROW('Sanitation Data'!I181)))</f>
        <v/>
      </c>
      <c r="DK187" s="279" t="str">
        <f ca="true">+IF(OFFSET('Sanitation Data'!$I$29,0,10*ROW('Sanitation Data'!I181))="","",OFFSET('Sanitation Data'!$I$29,0,10*ROW('Sanitation Data'!I181)))</f>
        <v/>
      </c>
      <c r="DL187" s="279" t="str">
        <f ca="true">+IF(OFFSET('Sanitation Data'!$I$30,0,10*ROW('Sanitation Data'!I181))="","",OFFSET('Sanitation Data'!$I$30,0,10*ROW('Sanitation Data'!I181)))</f>
        <v/>
      </c>
      <c r="DM187" s="279" t="str">
        <f ca="true">+IF(OFFSET('Sanitation Data'!$I$31,0,10*ROW('Sanitation Data'!I181))="","",OFFSET('Sanitation Data'!$I$31,0,10*ROW('Sanitation Data'!I181)))</f>
        <v/>
      </c>
      <c r="DN187" s="279" t="str">
        <f ca="true">+IF(OFFSET('Sanitation Data'!$I$32,0,10*ROW('Sanitation Data'!I181))="","",OFFSET('Sanitation Data'!$I$32,0,10*ROW('Sanitation Data'!I181)))</f>
        <v/>
      </c>
      <c r="DO187" s="279" t="str">
        <f ca="true">+IF(OFFSET('Hygiene Data'!$D$11,0,10*ROW('Hygiene Data'!D181))="","",OFFSET('Hygiene Data'!$D$11,0,10*ROW('Hygiene Data'!D181)))</f>
        <v/>
      </c>
      <c r="DP187" s="279" t="str">
        <f ca="true">+IF(OFFSET('Hygiene Data'!$D$12,0,10*ROW('Hygiene Data'!D181))="","",OFFSET('Hygiene Data'!$D$12,0,10*ROW('Hygiene Data'!D181)))</f>
        <v/>
      </c>
      <c r="DQ187" s="279" t="str">
        <f ca="true">+IF(OFFSET('Hygiene Data'!$D$13,0,10*ROW('Hygiene Data'!D181))="","",OFFSET('Hygiene Data'!$D$13,0,10*ROW('Hygiene Data'!D181)))</f>
        <v/>
      </c>
      <c r="DR187" s="279" t="str">
        <f ca="true">+IF(OFFSET('Hygiene Data'!$E$11,0,10*ROW('Hygiene Data'!E181))="","",OFFSET('Hygiene Data'!$E$11,0,10*ROW('Hygiene Data'!E181)))</f>
        <v/>
      </c>
      <c r="DS187" s="279" t="str">
        <f ca="true">+IF(OFFSET('Hygiene Data'!$E$12,0,10*ROW('Hygiene Data'!E181))="","",OFFSET('Hygiene Data'!$E$12,0,10*ROW('Hygiene Data'!E181)))</f>
        <v/>
      </c>
      <c r="DT187" s="279" t="str">
        <f ca="true">+IF(OFFSET('Hygiene Data'!$E$13,0,10*ROW('Hygiene Data'!E181))="","",OFFSET('Hygiene Data'!$E$13,0,10*ROW('Hygiene Data'!E181)))</f>
        <v/>
      </c>
      <c r="DU187" s="279" t="str">
        <f ca="true">+IF(OFFSET('Hygiene Data'!$F$11,0,10*ROW('Hygiene Data'!F181))="","",OFFSET('Hygiene Data'!$F$11,0,10*ROW('Hygiene Data'!F181)))</f>
        <v/>
      </c>
      <c r="DV187" s="279" t="str">
        <f ca="true">+IF(OFFSET('Hygiene Data'!$F$12,0,10*ROW('Hygiene Data'!F181))="","",OFFSET('Hygiene Data'!$F$12,0,10*ROW('Hygiene Data'!F181)))</f>
        <v/>
      </c>
      <c r="DW187" s="279" t="str">
        <f ca="true">+IF(OFFSET('Hygiene Data'!$F$13,0,10*ROW('Hygiene Data'!F181))="","",OFFSET('Hygiene Data'!$F$13,0,10*ROW('Hygiene Data'!F181)))</f>
        <v/>
      </c>
      <c r="DX187" s="279" t="str">
        <f ca="true">+IF(OFFSET('Hygiene Data'!$G$11,0,10*ROW('Hygiene Data'!G181))="","",OFFSET('Hygiene Data'!$G$11,0,10*ROW('Hygiene Data'!G181)))</f>
        <v/>
      </c>
      <c r="DY187" s="279" t="str">
        <f ca="true">+IF(OFFSET('Hygiene Data'!$G$12,0,10*ROW('Hygiene Data'!G181))="","",OFFSET('Hygiene Data'!$G$12,0,10*ROW('Hygiene Data'!G181)))</f>
        <v/>
      </c>
      <c r="DZ187" s="279" t="str">
        <f ca="true">+IF(OFFSET('Hygiene Data'!$G$13,0,10*ROW('Hygiene Data'!G181))="","",OFFSET('Hygiene Data'!$G$13,0,10*ROW('Hygiene Data'!G181)))</f>
        <v/>
      </c>
      <c r="EA187" s="279" t="str">
        <f ca="true">+IF(OFFSET('Hygiene Data'!$H$11,0,10*ROW('Hygiene Data'!H181))="","",OFFSET('Hygiene Data'!$H$11,0,10*ROW('Hygiene Data'!H181)))</f>
        <v/>
      </c>
      <c r="EB187" s="279" t="str">
        <f ca="true">+IF(OFFSET('Hygiene Data'!$H$12,0,10*ROW('Hygiene Data'!H181))="","",OFFSET('Hygiene Data'!$H$12,0,10*ROW('Hygiene Data'!H181)))</f>
        <v/>
      </c>
      <c r="EC187" s="279" t="str">
        <f ca="true">+IF(OFFSET('Hygiene Data'!$H$13,0,10*ROW('Hygiene Data'!H181))="","",OFFSET('Hygiene Data'!$H$13,0,10*ROW('Hygiene Data'!H181)))</f>
        <v/>
      </c>
      <c r="ED187" s="279" t="str">
        <f ca="true">+IF(OFFSET('Hygiene Data'!$I$11,0,10*ROW('Hygiene Data'!I181))="","",OFFSET('Hygiene Data'!$I$11,0,10*ROW('Hygiene Data'!I181)))</f>
        <v/>
      </c>
      <c r="EE187" s="279" t="str">
        <f ca="true">+IF(OFFSET('Hygiene Data'!$I$12,0,10*ROW('Hygiene Data'!I181))="","",OFFSET('Hygiene Data'!$I$12,0,10*ROW('Hygiene Data'!I181)))</f>
        <v/>
      </c>
      <c r="EF187" s="27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9"/>
      <c r="BS188" s="279" t="str">
        <f ca="true">+IF(OFFSET('Water Data'!$D$27,0,10*ROW('Water Data'!D182))="","",OFFSET('Water Data'!$D$27,0,10*ROW('Water Data'!D182)))</f>
        <v/>
      </c>
      <c r="BT188" s="279" t="str">
        <f ca="true">+IF(OFFSET('Water Data'!$D$28,0,10*ROW('Water Data'!D182))="","",OFFSET('Water Data'!$D$28,0,10*ROW('Water Data'!D182)))</f>
        <v/>
      </c>
      <c r="BU188" s="279" t="str">
        <f ca="true">+IF(OFFSET('Water Data'!$D$29,0,10*ROW('Water Data'!D182))="","",OFFSET('Water Data'!$D$29,0,10*ROW('Water Data'!D182)))</f>
        <v/>
      </c>
      <c r="BV188" s="279" t="str">
        <f ca="true">+IF(OFFSET('Water Data'!$E$27,0,10*ROW('Water Data'!E182))="","",OFFSET('Water Data'!$E$27,0,10*ROW('Water Data'!E182)))</f>
        <v/>
      </c>
      <c r="BW188" s="279" t="str">
        <f ca="true">+IF(OFFSET('Water Data'!$E$28,0,10*ROW('Water Data'!E182))="","",OFFSET('Water Data'!$E$28,0,10*ROW('Water Data'!E182)))</f>
        <v/>
      </c>
      <c r="BX188" s="279" t="str">
        <f ca="true">+IF(OFFSET('Water Data'!$E$29,0,10*ROW('Water Data'!E182))="","",OFFSET('Water Data'!$E$29,0,10*ROW('Water Data'!E182)))</f>
        <v/>
      </c>
      <c r="BY188" s="279" t="str">
        <f ca="true">+IF(OFFSET('Water Data'!$F$27,0,10*ROW('Water Data'!F182))="","",OFFSET('Water Data'!$F$27,0,10*ROW('Water Data'!F182)))</f>
        <v/>
      </c>
      <c r="BZ188" s="279" t="str">
        <f ca="true">+IF(OFFSET('Water Data'!$F$28,0,10*ROW('Water Data'!F182))="","",OFFSET('Water Data'!$F$28,0,10*ROW('Water Data'!F182)))</f>
        <v/>
      </c>
      <c r="CA188" s="279" t="str">
        <f ca="true">+IF(OFFSET('Water Data'!$F$29,0,10*ROW('Water Data'!F182))="","",OFFSET('Water Data'!$F$29,0,10*ROW('Water Data'!F182)))</f>
        <v/>
      </c>
      <c r="CB188" s="279" t="str">
        <f ca="true">+IF(OFFSET('Water Data'!$G$27,0,10*ROW('Water Data'!G182))="","",OFFSET('Water Data'!$G$27,0,10*ROW('Water Data'!G182)))</f>
        <v/>
      </c>
      <c r="CC188" s="279" t="str">
        <f ca="true">+IF(OFFSET('Water Data'!$G$28,0,10*ROW('Water Data'!G182))="","",OFFSET('Water Data'!$G$28,0,10*ROW('Water Data'!G182)))</f>
        <v/>
      </c>
      <c r="CD188" s="279" t="str">
        <f ca="true">+IF(OFFSET('Water Data'!$G$29,0,10*ROW('Water Data'!G182))="","",OFFSET('Water Data'!$G$29,0,10*ROW('Water Data'!G182)))</f>
        <v/>
      </c>
      <c r="CE188" s="279" t="str">
        <f ca="true">+IF(OFFSET('Water Data'!$H$27,0,10*ROW('Water Data'!H182))="","",OFFSET('Water Data'!$H$27,0,10*ROW('Water Data'!H182)))</f>
        <v/>
      </c>
      <c r="CF188" s="279" t="str">
        <f ca="true">+IF(OFFSET('Water Data'!$H$28,0,10*ROW('Water Data'!H182))="","",OFFSET('Water Data'!$H$28,0,10*ROW('Water Data'!H182)))</f>
        <v/>
      </c>
      <c r="CG188" s="279" t="str">
        <f ca="true">+IF(OFFSET('Water Data'!$H$29,0,10*ROW('Water Data'!H182))="","",OFFSET('Water Data'!$H$29,0,10*ROW('Water Data'!H182)))</f>
        <v/>
      </c>
      <c r="CH188" s="279" t="str">
        <f ca="true">+IF(OFFSET('Water Data'!$I$27,0,10*ROW('Water Data'!I182))="","",OFFSET('Water Data'!$I$27,0,10*ROW('Water Data'!I182)))</f>
        <v/>
      </c>
      <c r="CI188" s="279" t="str">
        <f ca="true">+IF(OFFSET('Water Data'!$I$28,0,10*ROW('Water Data'!I182))="","",OFFSET('Water Data'!$I$28,0,10*ROW('Water Data'!I182)))</f>
        <v/>
      </c>
      <c r="CJ188" s="279" t="str">
        <f ca="true">+IF(OFFSET('Water Data'!$I$29,0,10*ROW('Water Data'!I182))="","",OFFSET('Water Data'!$I$29,0,10*ROW('Water Data'!I182)))</f>
        <v/>
      </c>
      <c r="CK188" s="279" t="str">
        <f ca="true">+IF(OFFSET('Sanitation Data'!$D$28,0,10*ROW('Sanitation Data'!D182))="","",OFFSET('Sanitation Data'!$D$28,0,10*ROW('Sanitation Data'!D182)))</f>
        <v/>
      </c>
      <c r="CL188" s="279" t="str">
        <f ca="true">+IF(OFFSET('Sanitation Data'!$D$29,0,10*ROW('Sanitation Data'!D182))="","",OFFSET('Sanitation Data'!$D$29,0,10*ROW('Sanitation Data'!D182)))</f>
        <v/>
      </c>
      <c r="CM188" s="279" t="str">
        <f ca="true">+IF(OFFSET('Sanitation Data'!$D$30,0,10*ROW('Sanitation Data'!D182))="","",OFFSET('Sanitation Data'!$D$30,0,10*ROW('Sanitation Data'!D182)))</f>
        <v/>
      </c>
      <c r="CN188" s="279" t="str">
        <f ca="true">+IF(OFFSET('Sanitation Data'!$D$31,0,10*ROW('Sanitation Data'!D182))="","",OFFSET('Sanitation Data'!$D$31,0,10*ROW('Sanitation Data'!D182)))</f>
        <v/>
      </c>
      <c r="CO188" s="279" t="str">
        <f ca="true">+IF(OFFSET('Sanitation Data'!$D$32,0,10*ROW('Sanitation Data'!D182))="","",OFFSET('Sanitation Data'!$D$32,0,10*ROW('Sanitation Data'!D182)))</f>
        <v/>
      </c>
      <c r="CP188" s="279" t="str">
        <f ca="true">+IF(OFFSET('Sanitation Data'!$E$28,0,10*ROW('Sanitation Data'!E182))="","",OFFSET('Sanitation Data'!$E$28,0,10*ROW('Sanitation Data'!E182)))</f>
        <v/>
      </c>
      <c r="CQ188" s="279" t="str">
        <f ca="true">+IF(OFFSET('Sanitation Data'!$E$29,0,10*ROW('Sanitation Data'!E182))="","",OFFSET('Sanitation Data'!$E$29,0,10*ROW('Sanitation Data'!E182)))</f>
        <v/>
      </c>
      <c r="CR188" s="279" t="str">
        <f ca="true">+IF(OFFSET('Sanitation Data'!$E$30,0,10*ROW('Sanitation Data'!E182))="","",OFFSET('Sanitation Data'!$E$30,0,10*ROW('Sanitation Data'!E182)))</f>
        <v/>
      </c>
      <c r="CS188" s="279" t="str">
        <f ca="true">+IF(OFFSET('Sanitation Data'!$E$31,0,10*ROW('Sanitation Data'!E182))="","",OFFSET('Sanitation Data'!$E$31,0,10*ROW('Sanitation Data'!E182)))</f>
        <v/>
      </c>
      <c r="CT188" s="279" t="str">
        <f ca="true">+IF(OFFSET('Sanitation Data'!$E$32,0,10*ROW('Sanitation Data'!E182))="","",OFFSET('Sanitation Data'!$E$32,0,10*ROW('Sanitation Data'!E182)))</f>
        <v/>
      </c>
      <c r="CU188" s="279" t="str">
        <f ca="true">+IF(OFFSET('Sanitation Data'!$F$28,0,10*ROW('Sanitation Data'!F182))="","",OFFSET('Sanitation Data'!$F$28,0,10*ROW('Sanitation Data'!F182)))</f>
        <v/>
      </c>
      <c r="CV188" s="279" t="str">
        <f ca="true">+IF(OFFSET('Sanitation Data'!$F$29,0,10*ROW('Sanitation Data'!F182))="","",OFFSET('Sanitation Data'!$F$29,0,10*ROW('Sanitation Data'!F182)))</f>
        <v/>
      </c>
      <c r="CW188" s="279" t="str">
        <f ca="true">+IF(OFFSET('Sanitation Data'!$F$30,0,10*ROW('Sanitation Data'!F182))="","",OFFSET('Sanitation Data'!$F$30,0,10*ROW('Sanitation Data'!F182)))</f>
        <v/>
      </c>
      <c r="CX188" s="279" t="str">
        <f ca="true">+IF(OFFSET('Sanitation Data'!$F$31,0,10*ROW('Sanitation Data'!F182))="","",OFFSET('Sanitation Data'!$F$31,0,10*ROW('Sanitation Data'!F182)))</f>
        <v/>
      </c>
      <c r="CY188" s="279" t="str">
        <f ca="true">+IF(OFFSET('Sanitation Data'!$F$32,0,10*ROW('Sanitation Data'!F182))="","",OFFSET('Sanitation Data'!$F$32,0,10*ROW('Sanitation Data'!F182)))</f>
        <v/>
      </c>
      <c r="CZ188" s="279" t="str">
        <f ca="true">+IF(OFFSET('Sanitation Data'!$G$28,0,10*ROW('Sanitation Data'!G182))="","",OFFSET('Sanitation Data'!$G$28,0,10*ROW('Sanitation Data'!G182)))</f>
        <v/>
      </c>
      <c r="DA188" s="279" t="str">
        <f ca="true">+IF(OFFSET('Sanitation Data'!$G$29,0,10*ROW('Sanitation Data'!G182))="","",OFFSET('Sanitation Data'!$G$29,0,10*ROW('Sanitation Data'!G182)))</f>
        <v/>
      </c>
      <c r="DB188" s="279" t="str">
        <f ca="true">+IF(OFFSET('Sanitation Data'!$G$30,0,10*ROW('Sanitation Data'!G182))="","",OFFSET('Sanitation Data'!$G$30,0,10*ROW('Sanitation Data'!G182)))</f>
        <v/>
      </c>
      <c r="DC188" s="279" t="str">
        <f ca="true">+IF(OFFSET('Sanitation Data'!$G$31,0,10*ROW('Sanitation Data'!G182))="","",OFFSET('Sanitation Data'!$G$31,0,10*ROW('Sanitation Data'!G182)))</f>
        <v/>
      </c>
      <c r="DD188" s="279" t="str">
        <f ca="true">+IF(OFFSET('Sanitation Data'!$G$32,0,10*ROW('Sanitation Data'!G182))="","",OFFSET('Sanitation Data'!$G$32,0,10*ROW('Sanitation Data'!G182)))</f>
        <v/>
      </c>
      <c r="DE188" s="279" t="str">
        <f ca="true">+IF(OFFSET('Sanitation Data'!$H$28,0,10*ROW('Sanitation Data'!H182))="","",OFFSET('Sanitation Data'!$H$28,0,10*ROW('Sanitation Data'!H182)))</f>
        <v/>
      </c>
      <c r="DF188" s="279" t="str">
        <f ca="true">+IF(OFFSET('Sanitation Data'!$H$29,0,10*ROW('Sanitation Data'!H182))="","",OFFSET('Sanitation Data'!$H$29,0,10*ROW('Sanitation Data'!H182)))</f>
        <v/>
      </c>
      <c r="DG188" s="279" t="str">
        <f ca="true">+IF(OFFSET('Sanitation Data'!$H$30,0,10*ROW('Sanitation Data'!H182))="","",OFFSET('Sanitation Data'!$H$30,0,10*ROW('Sanitation Data'!H182)))</f>
        <v/>
      </c>
      <c r="DH188" s="279" t="str">
        <f ca="true">+IF(OFFSET('Sanitation Data'!$H$31,0,10*ROW('Sanitation Data'!H182))="","",OFFSET('Sanitation Data'!$H$31,0,10*ROW('Sanitation Data'!H182)))</f>
        <v/>
      </c>
      <c r="DI188" s="279" t="str">
        <f ca="true">+IF(OFFSET('Sanitation Data'!$H$32,0,10*ROW('Sanitation Data'!H182))="","",OFFSET('Sanitation Data'!$H$32,0,10*ROW('Sanitation Data'!H182)))</f>
        <v/>
      </c>
      <c r="DJ188" s="279" t="str">
        <f ca="true">+IF(OFFSET('Sanitation Data'!$I$28,0,10*ROW('Sanitation Data'!I182))="","",OFFSET('Sanitation Data'!$I$28,0,10*ROW('Sanitation Data'!I182)))</f>
        <v/>
      </c>
      <c r="DK188" s="279" t="str">
        <f ca="true">+IF(OFFSET('Sanitation Data'!$I$29,0,10*ROW('Sanitation Data'!I182))="","",OFFSET('Sanitation Data'!$I$29,0,10*ROW('Sanitation Data'!I182)))</f>
        <v/>
      </c>
      <c r="DL188" s="279" t="str">
        <f ca="true">+IF(OFFSET('Sanitation Data'!$I$30,0,10*ROW('Sanitation Data'!I182))="","",OFFSET('Sanitation Data'!$I$30,0,10*ROW('Sanitation Data'!I182)))</f>
        <v/>
      </c>
      <c r="DM188" s="279" t="str">
        <f ca="true">+IF(OFFSET('Sanitation Data'!$I$31,0,10*ROW('Sanitation Data'!I182))="","",OFFSET('Sanitation Data'!$I$31,0,10*ROW('Sanitation Data'!I182)))</f>
        <v/>
      </c>
      <c r="DN188" s="279" t="str">
        <f ca="true">+IF(OFFSET('Sanitation Data'!$I$32,0,10*ROW('Sanitation Data'!I182))="","",OFFSET('Sanitation Data'!$I$32,0,10*ROW('Sanitation Data'!I182)))</f>
        <v/>
      </c>
      <c r="DO188" s="279" t="str">
        <f ca="true">+IF(OFFSET('Hygiene Data'!$D$11,0,10*ROW('Hygiene Data'!D182))="","",OFFSET('Hygiene Data'!$D$11,0,10*ROW('Hygiene Data'!D182)))</f>
        <v/>
      </c>
      <c r="DP188" s="279" t="str">
        <f ca="true">+IF(OFFSET('Hygiene Data'!$D$12,0,10*ROW('Hygiene Data'!D182))="","",OFFSET('Hygiene Data'!$D$12,0,10*ROW('Hygiene Data'!D182)))</f>
        <v/>
      </c>
      <c r="DQ188" s="279" t="str">
        <f ca="true">+IF(OFFSET('Hygiene Data'!$D$13,0,10*ROW('Hygiene Data'!D182))="","",OFFSET('Hygiene Data'!$D$13,0,10*ROW('Hygiene Data'!D182)))</f>
        <v/>
      </c>
      <c r="DR188" s="279" t="str">
        <f ca="true">+IF(OFFSET('Hygiene Data'!$E$11,0,10*ROW('Hygiene Data'!E182))="","",OFFSET('Hygiene Data'!$E$11,0,10*ROW('Hygiene Data'!E182)))</f>
        <v/>
      </c>
      <c r="DS188" s="279" t="str">
        <f ca="true">+IF(OFFSET('Hygiene Data'!$E$12,0,10*ROW('Hygiene Data'!E182))="","",OFFSET('Hygiene Data'!$E$12,0,10*ROW('Hygiene Data'!E182)))</f>
        <v/>
      </c>
      <c r="DT188" s="279" t="str">
        <f ca="true">+IF(OFFSET('Hygiene Data'!$E$13,0,10*ROW('Hygiene Data'!E182))="","",OFFSET('Hygiene Data'!$E$13,0,10*ROW('Hygiene Data'!E182)))</f>
        <v/>
      </c>
      <c r="DU188" s="279" t="str">
        <f ca="true">+IF(OFFSET('Hygiene Data'!$F$11,0,10*ROW('Hygiene Data'!F182))="","",OFFSET('Hygiene Data'!$F$11,0,10*ROW('Hygiene Data'!F182)))</f>
        <v/>
      </c>
      <c r="DV188" s="279" t="str">
        <f ca="true">+IF(OFFSET('Hygiene Data'!$F$12,0,10*ROW('Hygiene Data'!F182))="","",OFFSET('Hygiene Data'!$F$12,0,10*ROW('Hygiene Data'!F182)))</f>
        <v/>
      </c>
      <c r="DW188" s="279" t="str">
        <f ca="true">+IF(OFFSET('Hygiene Data'!$F$13,0,10*ROW('Hygiene Data'!F182))="","",OFFSET('Hygiene Data'!$F$13,0,10*ROW('Hygiene Data'!F182)))</f>
        <v/>
      </c>
      <c r="DX188" s="279" t="str">
        <f ca="true">+IF(OFFSET('Hygiene Data'!$G$11,0,10*ROW('Hygiene Data'!G182))="","",OFFSET('Hygiene Data'!$G$11,0,10*ROW('Hygiene Data'!G182)))</f>
        <v/>
      </c>
      <c r="DY188" s="279" t="str">
        <f ca="true">+IF(OFFSET('Hygiene Data'!$G$12,0,10*ROW('Hygiene Data'!G182))="","",OFFSET('Hygiene Data'!$G$12,0,10*ROW('Hygiene Data'!G182)))</f>
        <v/>
      </c>
      <c r="DZ188" s="279" t="str">
        <f ca="true">+IF(OFFSET('Hygiene Data'!$G$13,0,10*ROW('Hygiene Data'!G182))="","",OFFSET('Hygiene Data'!$G$13,0,10*ROW('Hygiene Data'!G182)))</f>
        <v/>
      </c>
      <c r="EA188" s="279" t="str">
        <f ca="true">+IF(OFFSET('Hygiene Data'!$H$11,0,10*ROW('Hygiene Data'!H182))="","",OFFSET('Hygiene Data'!$H$11,0,10*ROW('Hygiene Data'!H182)))</f>
        <v/>
      </c>
      <c r="EB188" s="279" t="str">
        <f ca="true">+IF(OFFSET('Hygiene Data'!$H$12,0,10*ROW('Hygiene Data'!H182))="","",OFFSET('Hygiene Data'!$H$12,0,10*ROW('Hygiene Data'!H182)))</f>
        <v/>
      </c>
      <c r="EC188" s="279" t="str">
        <f ca="true">+IF(OFFSET('Hygiene Data'!$H$13,0,10*ROW('Hygiene Data'!H182))="","",OFFSET('Hygiene Data'!$H$13,0,10*ROW('Hygiene Data'!H182)))</f>
        <v/>
      </c>
      <c r="ED188" s="279" t="str">
        <f ca="true">+IF(OFFSET('Hygiene Data'!$I$11,0,10*ROW('Hygiene Data'!I182))="","",OFFSET('Hygiene Data'!$I$11,0,10*ROW('Hygiene Data'!I182)))</f>
        <v/>
      </c>
      <c r="EE188" s="279" t="str">
        <f ca="true">+IF(OFFSET('Hygiene Data'!$I$12,0,10*ROW('Hygiene Data'!I182))="","",OFFSET('Hygiene Data'!$I$12,0,10*ROW('Hygiene Data'!I182)))</f>
        <v/>
      </c>
      <c r="EF188" s="27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9"/>
      <c r="BS189" s="279" t="str">
        <f ca="true">+IF(OFFSET('Water Data'!$D$27,0,10*ROW('Water Data'!D183))="","",OFFSET('Water Data'!$D$27,0,10*ROW('Water Data'!D183)))</f>
        <v/>
      </c>
      <c r="BT189" s="279" t="str">
        <f ca="true">+IF(OFFSET('Water Data'!$D$28,0,10*ROW('Water Data'!D183))="","",OFFSET('Water Data'!$D$28,0,10*ROW('Water Data'!D183)))</f>
        <v/>
      </c>
      <c r="BU189" s="279" t="str">
        <f ca="true">+IF(OFFSET('Water Data'!$D$29,0,10*ROW('Water Data'!D183))="","",OFFSET('Water Data'!$D$29,0,10*ROW('Water Data'!D183)))</f>
        <v/>
      </c>
      <c r="BV189" s="279" t="str">
        <f ca="true">+IF(OFFSET('Water Data'!$E$27,0,10*ROW('Water Data'!E183))="","",OFFSET('Water Data'!$E$27,0,10*ROW('Water Data'!E183)))</f>
        <v/>
      </c>
      <c r="BW189" s="279" t="str">
        <f ca="true">+IF(OFFSET('Water Data'!$E$28,0,10*ROW('Water Data'!E183))="","",OFFSET('Water Data'!$E$28,0,10*ROW('Water Data'!E183)))</f>
        <v/>
      </c>
      <c r="BX189" s="279" t="str">
        <f ca="true">+IF(OFFSET('Water Data'!$E$29,0,10*ROW('Water Data'!E183))="","",OFFSET('Water Data'!$E$29,0,10*ROW('Water Data'!E183)))</f>
        <v/>
      </c>
      <c r="BY189" s="279" t="str">
        <f ca="true">+IF(OFFSET('Water Data'!$F$27,0,10*ROW('Water Data'!F183))="","",OFFSET('Water Data'!$F$27,0,10*ROW('Water Data'!F183)))</f>
        <v/>
      </c>
      <c r="BZ189" s="279" t="str">
        <f ca="true">+IF(OFFSET('Water Data'!$F$28,0,10*ROW('Water Data'!F183))="","",OFFSET('Water Data'!$F$28,0,10*ROW('Water Data'!F183)))</f>
        <v/>
      </c>
      <c r="CA189" s="279" t="str">
        <f ca="true">+IF(OFFSET('Water Data'!$F$29,0,10*ROW('Water Data'!F183))="","",OFFSET('Water Data'!$F$29,0,10*ROW('Water Data'!F183)))</f>
        <v/>
      </c>
      <c r="CB189" s="279" t="str">
        <f ca="true">+IF(OFFSET('Water Data'!$G$27,0,10*ROW('Water Data'!G183))="","",OFFSET('Water Data'!$G$27,0,10*ROW('Water Data'!G183)))</f>
        <v/>
      </c>
      <c r="CC189" s="279" t="str">
        <f ca="true">+IF(OFFSET('Water Data'!$G$28,0,10*ROW('Water Data'!G183))="","",OFFSET('Water Data'!$G$28,0,10*ROW('Water Data'!G183)))</f>
        <v/>
      </c>
      <c r="CD189" s="279" t="str">
        <f ca="true">+IF(OFFSET('Water Data'!$G$29,0,10*ROW('Water Data'!G183))="","",OFFSET('Water Data'!$G$29,0,10*ROW('Water Data'!G183)))</f>
        <v/>
      </c>
      <c r="CE189" s="279" t="str">
        <f ca="true">+IF(OFFSET('Water Data'!$H$27,0,10*ROW('Water Data'!H183))="","",OFFSET('Water Data'!$H$27,0,10*ROW('Water Data'!H183)))</f>
        <v/>
      </c>
      <c r="CF189" s="279" t="str">
        <f ca="true">+IF(OFFSET('Water Data'!$H$28,0,10*ROW('Water Data'!H183))="","",OFFSET('Water Data'!$H$28,0,10*ROW('Water Data'!H183)))</f>
        <v/>
      </c>
      <c r="CG189" s="279" t="str">
        <f ca="true">+IF(OFFSET('Water Data'!$H$29,0,10*ROW('Water Data'!H183))="","",OFFSET('Water Data'!$H$29,0,10*ROW('Water Data'!H183)))</f>
        <v/>
      </c>
      <c r="CH189" s="279" t="str">
        <f ca="true">+IF(OFFSET('Water Data'!$I$27,0,10*ROW('Water Data'!I183))="","",OFFSET('Water Data'!$I$27,0,10*ROW('Water Data'!I183)))</f>
        <v/>
      </c>
      <c r="CI189" s="279" t="str">
        <f ca="true">+IF(OFFSET('Water Data'!$I$28,0,10*ROW('Water Data'!I183))="","",OFFSET('Water Data'!$I$28,0,10*ROW('Water Data'!I183)))</f>
        <v/>
      </c>
      <c r="CJ189" s="279" t="str">
        <f ca="true">+IF(OFFSET('Water Data'!$I$29,0,10*ROW('Water Data'!I183))="","",OFFSET('Water Data'!$I$29,0,10*ROW('Water Data'!I183)))</f>
        <v/>
      </c>
      <c r="CK189" s="279" t="str">
        <f ca="true">+IF(OFFSET('Sanitation Data'!$D$28,0,10*ROW('Sanitation Data'!D183))="","",OFFSET('Sanitation Data'!$D$28,0,10*ROW('Sanitation Data'!D183)))</f>
        <v/>
      </c>
      <c r="CL189" s="279" t="str">
        <f ca="true">+IF(OFFSET('Sanitation Data'!$D$29,0,10*ROW('Sanitation Data'!D183))="","",OFFSET('Sanitation Data'!$D$29,0,10*ROW('Sanitation Data'!D183)))</f>
        <v/>
      </c>
      <c r="CM189" s="279" t="str">
        <f ca="true">+IF(OFFSET('Sanitation Data'!$D$30,0,10*ROW('Sanitation Data'!D183))="","",OFFSET('Sanitation Data'!$D$30,0,10*ROW('Sanitation Data'!D183)))</f>
        <v/>
      </c>
      <c r="CN189" s="279" t="str">
        <f ca="true">+IF(OFFSET('Sanitation Data'!$D$31,0,10*ROW('Sanitation Data'!D183))="","",OFFSET('Sanitation Data'!$D$31,0,10*ROW('Sanitation Data'!D183)))</f>
        <v/>
      </c>
      <c r="CO189" s="279" t="str">
        <f ca="true">+IF(OFFSET('Sanitation Data'!$D$32,0,10*ROW('Sanitation Data'!D183))="","",OFFSET('Sanitation Data'!$D$32,0,10*ROW('Sanitation Data'!D183)))</f>
        <v/>
      </c>
      <c r="CP189" s="279" t="str">
        <f ca="true">+IF(OFFSET('Sanitation Data'!$E$28,0,10*ROW('Sanitation Data'!E183))="","",OFFSET('Sanitation Data'!$E$28,0,10*ROW('Sanitation Data'!E183)))</f>
        <v/>
      </c>
      <c r="CQ189" s="279" t="str">
        <f ca="true">+IF(OFFSET('Sanitation Data'!$E$29,0,10*ROW('Sanitation Data'!E183))="","",OFFSET('Sanitation Data'!$E$29,0,10*ROW('Sanitation Data'!E183)))</f>
        <v/>
      </c>
      <c r="CR189" s="279" t="str">
        <f ca="true">+IF(OFFSET('Sanitation Data'!$E$30,0,10*ROW('Sanitation Data'!E183))="","",OFFSET('Sanitation Data'!$E$30,0,10*ROW('Sanitation Data'!E183)))</f>
        <v/>
      </c>
      <c r="CS189" s="279" t="str">
        <f ca="true">+IF(OFFSET('Sanitation Data'!$E$31,0,10*ROW('Sanitation Data'!E183))="","",OFFSET('Sanitation Data'!$E$31,0,10*ROW('Sanitation Data'!E183)))</f>
        <v/>
      </c>
      <c r="CT189" s="279" t="str">
        <f ca="true">+IF(OFFSET('Sanitation Data'!$E$32,0,10*ROW('Sanitation Data'!E183))="","",OFFSET('Sanitation Data'!$E$32,0,10*ROW('Sanitation Data'!E183)))</f>
        <v/>
      </c>
      <c r="CU189" s="279" t="str">
        <f ca="true">+IF(OFFSET('Sanitation Data'!$F$28,0,10*ROW('Sanitation Data'!F183))="","",OFFSET('Sanitation Data'!$F$28,0,10*ROW('Sanitation Data'!F183)))</f>
        <v/>
      </c>
      <c r="CV189" s="279" t="str">
        <f ca="true">+IF(OFFSET('Sanitation Data'!$F$29,0,10*ROW('Sanitation Data'!F183))="","",OFFSET('Sanitation Data'!$F$29,0,10*ROW('Sanitation Data'!F183)))</f>
        <v/>
      </c>
      <c r="CW189" s="279" t="str">
        <f ca="true">+IF(OFFSET('Sanitation Data'!$F$30,0,10*ROW('Sanitation Data'!F183))="","",OFFSET('Sanitation Data'!$F$30,0,10*ROW('Sanitation Data'!F183)))</f>
        <v/>
      </c>
      <c r="CX189" s="279" t="str">
        <f ca="true">+IF(OFFSET('Sanitation Data'!$F$31,0,10*ROW('Sanitation Data'!F183))="","",OFFSET('Sanitation Data'!$F$31,0,10*ROW('Sanitation Data'!F183)))</f>
        <v/>
      </c>
      <c r="CY189" s="279" t="str">
        <f ca="true">+IF(OFFSET('Sanitation Data'!$F$32,0,10*ROW('Sanitation Data'!F183))="","",OFFSET('Sanitation Data'!$F$32,0,10*ROW('Sanitation Data'!F183)))</f>
        <v/>
      </c>
      <c r="CZ189" s="279" t="str">
        <f ca="true">+IF(OFFSET('Sanitation Data'!$G$28,0,10*ROW('Sanitation Data'!G183))="","",OFFSET('Sanitation Data'!$G$28,0,10*ROW('Sanitation Data'!G183)))</f>
        <v/>
      </c>
      <c r="DA189" s="279" t="str">
        <f ca="true">+IF(OFFSET('Sanitation Data'!$G$29,0,10*ROW('Sanitation Data'!G183))="","",OFFSET('Sanitation Data'!$G$29,0,10*ROW('Sanitation Data'!G183)))</f>
        <v/>
      </c>
      <c r="DB189" s="279" t="str">
        <f ca="true">+IF(OFFSET('Sanitation Data'!$G$30,0,10*ROW('Sanitation Data'!G183))="","",OFFSET('Sanitation Data'!$G$30,0,10*ROW('Sanitation Data'!G183)))</f>
        <v/>
      </c>
      <c r="DC189" s="279" t="str">
        <f ca="true">+IF(OFFSET('Sanitation Data'!$G$31,0,10*ROW('Sanitation Data'!G183))="","",OFFSET('Sanitation Data'!$G$31,0,10*ROW('Sanitation Data'!G183)))</f>
        <v/>
      </c>
      <c r="DD189" s="279" t="str">
        <f ca="true">+IF(OFFSET('Sanitation Data'!$G$32,0,10*ROW('Sanitation Data'!G183))="","",OFFSET('Sanitation Data'!$G$32,0,10*ROW('Sanitation Data'!G183)))</f>
        <v/>
      </c>
      <c r="DE189" s="279" t="str">
        <f ca="true">+IF(OFFSET('Sanitation Data'!$H$28,0,10*ROW('Sanitation Data'!H183))="","",OFFSET('Sanitation Data'!$H$28,0,10*ROW('Sanitation Data'!H183)))</f>
        <v/>
      </c>
      <c r="DF189" s="279" t="str">
        <f ca="true">+IF(OFFSET('Sanitation Data'!$H$29,0,10*ROW('Sanitation Data'!H183))="","",OFFSET('Sanitation Data'!$H$29,0,10*ROW('Sanitation Data'!H183)))</f>
        <v/>
      </c>
      <c r="DG189" s="279" t="str">
        <f ca="true">+IF(OFFSET('Sanitation Data'!$H$30,0,10*ROW('Sanitation Data'!H183))="","",OFFSET('Sanitation Data'!$H$30,0,10*ROW('Sanitation Data'!H183)))</f>
        <v/>
      </c>
      <c r="DH189" s="279" t="str">
        <f ca="true">+IF(OFFSET('Sanitation Data'!$H$31,0,10*ROW('Sanitation Data'!H183))="","",OFFSET('Sanitation Data'!$H$31,0,10*ROW('Sanitation Data'!H183)))</f>
        <v/>
      </c>
      <c r="DI189" s="279" t="str">
        <f ca="true">+IF(OFFSET('Sanitation Data'!$H$32,0,10*ROW('Sanitation Data'!H183))="","",OFFSET('Sanitation Data'!$H$32,0,10*ROW('Sanitation Data'!H183)))</f>
        <v/>
      </c>
      <c r="DJ189" s="279" t="str">
        <f ca="true">+IF(OFFSET('Sanitation Data'!$I$28,0,10*ROW('Sanitation Data'!I183))="","",OFFSET('Sanitation Data'!$I$28,0,10*ROW('Sanitation Data'!I183)))</f>
        <v/>
      </c>
      <c r="DK189" s="279" t="str">
        <f ca="true">+IF(OFFSET('Sanitation Data'!$I$29,0,10*ROW('Sanitation Data'!I183))="","",OFFSET('Sanitation Data'!$I$29,0,10*ROW('Sanitation Data'!I183)))</f>
        <v/>
      </c>
      <c r="DL189" s="279" t="str">
        <f ca="true">+IF(OFFSET('Sanitation Data'!$I$30,0,10*ROW('Sanitation Data'!I183))="","",OFFSET('Sanitation Data'!$I$30,0,10*ROW('Sanitation Data'!I183)))</f>
        <v/>
      </c>
      <c r="DM189" s="279" t="str">
        <f ca="true">+IF(OFFSET('Sanitation Data'!$I$31,0,10*ROW('Sanitation Data'!I183))="","",OFFSET('Sanitation Data'!$I$31,0,10*ROW('Sanitation Data'!I183)))</f>
        <v/>
      </c>
      <c r="DN189" s="279" t="str">
        <f ca="true">+IF(OFFSET('Sanitation Data'!$I$32,0,10*ROW('Sanitation Data'!I183))="","",OFFSET('Sanitation Data'!$I$32,0,10*ROW('Sanitation Data'!I183)))</f>
        <v/>
      </c>
      <c r="DO189" s="279" t="str">
        <f ca="true">+IF(OFFSET('Hygiene Data'!$D$11,0,10*ROW('Hygiene Data'!D183))="","",OFFSET('Hygiene Data'!$D$11,0,10*ROW('Hygiene Data'!D183)))</f>
        <v/>
      </c>
      <c r="DP189" s="279" t="str">
        <f ca="true">+IF(OFFSET('Hygiene Data'!$D$12,0,10*ROW('Hygiene Data'!D183))="","",OFFSET('Hygiene Data'!$D$12,0,10*ROW('Hygiene Data'!D183)))</f>
        <v/>
      </c>
      <c r="DQ189" s="279" t="str">
        <f ca="true">+IF(OFFSET('Hygiene Data'!$D$13,0,10*ROW('Hygiene Data'!D183))="","",OFFSET('Hygiene Data'!$D$13,0,10*ROW('Hygiene Data'!D183)))</f>
        <v/>
      </c>
      <c r="DR189" s="279" t="str">
        <f ca="true">+IF(OFFSET('Hygiene Data'!$E$11,0,10*ROW('Hygiene Data'!E183))="","",OFFSET('Hygiene Data'!$E$11,0,10*ROW('Hygiene Data'!E183)))</f>
        <v/>
      </c>
      <c r="DS189" s="279" t="str">
        <f ca="true">+IF(OFFSET('Hygiene Data'!$E$12,0,10*ROW('Hygiene Data'!E183))="","",OFFSET('Hygiene Data'!$E$12,0,10*ROW('Hygiene Data'!E183)))</f>
        <v/>
      </c>
      <c r="DT189" s="279" t="str">
        <f ca="true">+IF(OFFSET('Hygiene Data'!$E$13,0,10*ROW('Hygiene Data'!E183))="","",OFFSET('Hygiene Data'!$E$13,0,10*ROW('Hygiene Data'!E183)))</f>
        <v/>
      </c>
      <c r="DU189" s="279" t="str">
        <f ca="true">+IF(OFFSET('Hygiene Data'!$F$11,0,10*ROW('Hygiene Data'!F183))="","",OFFSET('Hygiene Data'!$F$11,0,10*ROW('Hygiene Data'!F183)))</f>
        <v/>
      </c>
      <c r="DV189" s="279" t="str">
        <f ca="true">+IF(OFFSET('Hygiene Data'!$F$12,0,10*ROW('Hygiene Data'!F183))="","",OFFSET('Hygiene Data'!$F$12,0,10*ROW('Hygiene Data'!F183)))</f>
        <v/>
      </c>
      <c r="DW189" s="279" t="str">
        <f ca="true">+IF(OFFSET('Hygiene Data'!$F$13,0,10*ROW('Hygiene Data'!F183))="","",OFFSET('Hygiene Data'!$F$13,0,10*ROW('Hygiene Data'!F183)))</f>
        <v/>
      </c>
      <c r="DX189" s="279" t="str">
        <f ca="true">+IF(OFFSET('Hygiene Data'!$G$11,0,10*ROW('Hygiene Data'!G183))="","",OFFSET('Hygiene Data'!$G$11,0,10*ROW('Hygiene Data'!G183)))</f>
        <v/>
      </c>
      <c r="DY189" s="279" t="str">
        <f ca="true">+IF(OFFSET('Hygiene Data'!$G$12,0,10*ROW('Hygiene Data'!G183))="","",OFFSET('Hygiene Data'!$G$12,0,10*ROW('Hygiene Data'!G183)))</f>
        <v/>
      </c>
      <c r="DZ189" s="279" t="str">
        <f ca="true">+IF(OFFSET('Hygiene Data'!$G$13,0,10*ROW('Hygiene Data'!G183))="","",OFFSET('Hygiene Data'!$G$13,0,10*ROW('Hygiene Data'!G183)))</f>
        <v/>
      </c>
      <c r="EA189" s="279" t="str">
        <f ca="true">+IF(OFFSET('Hygiene Data'!$H$11,0,10*ROW('Hygiene Data'!H183))="","",OFFSET('Hygiene Data'!$H$11,0,10*ROW('Hygiene Data'!H183)))</f>
        <v/>
      </c>
      <c r="EB189" s="279" t="str">
        <f ca="true">+IF(OFFSET('Hygiene Data'!$H$12,0,10*ROW('Hygiene Data'!H183))="","",OFFSET('Hygiene Data'!$H$12,0,10*ROW('Hygiene Data'!H183)))</f>
        <v/>
      </c>
      <c r="EC189" s="279" t="str">
        <f ca="true">+IF(OFFSET('Hygiene Data'!$H$13,0,10*ROW('Hygiene Data'!H183))="","",OFFSET('Hygiene Data'!$H$13,0,10*ROW('Hygiene Data'!H183)))</f>
        <v/>
      </c>
      <c r="ED189" s="279" t="str">
        <f ca="true">+IF(OFFSET('Hygiene Data'!$I$11,0,10*ROW('Hygiene Data'!I183))="","",OFFSET('Hygiene Data'!$I$11,0,10*ROW('Hygiene Data'!I183)))</f>
        <v/>
      </c>
      <c r="EE189" s="279" t="str">
        <f ca="true">+IF(OFFSET('Hygiene Data'!$I$12,0,10*ROW('Hygiene Data'!I183))="","",OFFSET('Hygiene Data'!$I$12,0,10*ROW('Hygiene Data'!I183)))</f>
        <v/>
      </c>
      <c r="EF189" s="27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9"/>
      <c r="BS190" s="279" t="str">
        <f ca="true">+IF(OFFSET('Water Data'!$D$27,0,10*ROW('Water Data'!D184))="","",OFFSET('Water Data'!$D$27,0,10*ROW('Water Data'!D184)))</f>
        <v/>
      </c>
      <c r="BT190" s="279" t="str">
        <f ca="true">+IF(OFFSET('Water Data'!$D$28,0,10*ROW('Water Data'!D184))="","",OFFSET('Water Data'!$D$28,0,10*ROW('Water Data'!D184)))</f>
        <v/>
      </c>
      <c r="BU190" s="279" t="str">
        <f ca="true">+IF(OFFSET('Water Data'!$D$29,0,10*ROW('Water Data'!D184))="","",OFFSET('Water Data'!$D$29,0,10*ROW('Water Data'!D184)))</f>
        <v/>
      </c>
      <c r="BV190" s="279" t="str">
        <f ca="true">+IF(OFFSET('Water Data'!$E$27,0,10*ROW('Water Data'!E184))="","",OFFSET('Water Data'!$E$27,0,10*ROW('Water Data'!E184)))</f>
        <v/>
      </c>
      <c r="BW190" s="279" t="str">
        <f ca="true">+IF(OFFSET('Water Data'!$E$28,0,10*ROW('Water Data'!E184))="","",OFFSET('Water Data'!$E$28,0,10*ROW('Water Data'!E184)))</f>
        <v/>
      </c>
      <c r="BX190" s="279" t="str">
        <f ca="true">+IF(OFFSET('Water Data'!$E$29,0,10*ROW('Water Data'!E184))="","",OFFSET('Water Data'!$E$29,0,10*ROW('Water Data'!E184)))</f>
        <v/>
      </c>
      <c r="BY190" s="279" t="str">
        <f ca="true">+IF(OFFSET('Water Data'!$F$27,0,10*ROW('Water Data'!F184))="","",OFFSET('Water Data'!$F$27,0,10*ROW('Water Data'!F184)))</f>
        <v/>
      </c>
      <c r="BZ190" s="279" t="str">
        <f ca="true">+IF(OFFSET('Water Data'!$F$28,0,10*ROW('Water Data'!F184))="","",OFFSET('Water Data'!$F$28,0,10*ROW('Water Data'!F184)))</f>
        <v/>
      </c>
      <c r="CA190" s="279" t="str">
        <f ca="true">+IF(OFFSET('Water Data'!$F$29,0,10*ROW('Water Data'!F184))="","",OFFSET('Water Data'!$F$29,0,10*ROW('Water Data'!F184)))</f>
        <v/>
      </c>
      <c r="CB190" s="279" t="str">
        <f ca="true">+IF(OFFSET('Water Data'!$G$27,0,10*ROW('Water Data'!G184))="","",OFFSET('Water Data'!$G$27,0,10*ROW('Water Data'!G184)))</f>
        <v/>
      </c>
      <c r="CC190" s="279" t="str">
        <f ca="true">+IF(OFFSET('Water Data'!$G$28,0,10*ROW('Water Data'!G184))="","",OFFSET('Water Data'!$G$28,0,10*ROW('Water Data'!G184)))</f>
        <v/>
      </c>
      <c r="CD190" s="279" t="str">
        <f ca="true">+IF(OFFSET('Water Data'!$G$29,0,10*ROW('Water Data'!G184))="","",OFFSET('Water Data'!$G$29,0,10*ROW('Water Data'!G184)))</f>
        <v/>
      </c>
      <c r="CE190" s="279" t="str">
        <f ca="true">+IF(OFFSET('Water Data'!$H$27,0,10*ROW('Water Data'!H184))="","",OFFSET('Water Data'!$H$27,0,10*ROW('Water Data'!H184)))</f>
        <v/>
      </c>
      <c r="CF190" s="279" t="str">
        <f ca="true">+IF(OFFSET('Water Data'!$H$28,0,10*ROW('Water Data'!H184))="","",OFFSET('Water Data'!$H$28,0,10*ROW('Water Data'!H184)))</f>
        <v/>
      </c>
      <c r="CG190" s="279" t="str">
        <f ca="true">+IF(OFFSET('Water Data'!$H$29,0,10*ROW('Water Data'!H184))="","",OFFSET('Water Data'!$H$29,0,10*ROW('Water Data'!H184)))</f>
        <v/>
      </c>
      <c r="CH190" s="279" t="str">
        <f ca="true">+IF(OFFSET('Water Data'!$I$27,0,10*ROW('Water Data'!I184))="","",OFFSET('Water Data'!$I$27,0,10*ROW('Water Data'!I184)))</f>
        <v/>
      </c>
      <c r="CI190" s="279" t="str">
        <f ca="true">+IF(OFFSET('Water Data'!$I$28,0,10*ROW('Water Data'!I184))="","",OFFSET('Water Data'!$I$28,0,10*ROW('Water Data'!I184)))</f>
        <v/>
      </c>
      <c r="CJ190" s="279" t="str">
        <f ca="true">+IF(OFFSET('Water Data'!$I$29,0,10*ROW('Water Data'!I184))="","",OFFSET('Water Data'!$I$29,0,10*ROW('Water Data'!I184)))</f>
        <v/>
      </c>
      <c r="CK190" s="279" t="str">
        <f ca="true">+IF(OFFSET('Sanitation Data'!$D$28,0,10*ROW('Sanitation Data'!D184))="","",OFFSET('Sanitation Data'!$D$28,0,10*ROW('Sanitation Data'!D184)))</f>
        <v/>
      </c>
      <c r="CL190" s="279" t="str">
        <f ca="true">+IF(OFFSET('Sanitation Data'!$D$29,0,10*ROW('Sanitation Data'!D184))="","",OFFSET('Sanitation Data'!$D$29,0,10*ROW('Sanitation Data'!D184)))</f>
        <v/>
      </c>
      <c r="CM190" s="279" t="str">
        <f ca="true">+IF(OFFSET('Sanitation Data'!$D$30,0,10*ROW('Sanitation Data'!D184))="","",OFFSET('Sanitation Data'!$D$30,0,10*ROW('Sanitation Data'!D184)))</f>
        <v/>
      </c>
      <c r="CN190" s="279" t="str">
        <f ca="true">+IF(OFFSET('Sanitation Data'!$D$31,0,10*ROW('Sanitation Data'!D184))="","",OFFSET('Sanitation Data'!$D$31,0,10*ROW('Sanitation Data'!D184)))</f>
        <v/>
      </c>
      <c r="CO190" s="279" t="str">
        <f ca="true">+IF(OFFSET('Sanitation Data'!$D$32,0,10*ROW('Sanitation Data'!D184))="","",OFFSET('Sanitation Data'!$D$32,0,10*ROW('Sanitation Data'!D184)))</f>
        <v/>
      </c>
      <c r="CP190" s="279" t="str">
        <f ca="true">+IF(OFFSET('Sanitation Data'!$E$28,0,10*ROW('Sanitation Data'!E184))="","",OFFSET('Sanitation Data'!$E$28,0,10*ROW('Sanitation Data'!E184)))</f>
        <v/>
      </c>
      <c r="CQ190" s="279" t="str">
        <f ca="true">+IF(OFFSET('Sanitation Data'!$E$29,0,10*ROW('Sanitation Data'!E184))="","",OFFSET('Sanitation Data'!$E$29,0,10*ROW('Sanitation Data'!E184)))</f>
        <v/>
      </c>
      <c r="CR190" s="279" t="str">
        <f ca="true">+IF(OFFSET('Sanitation Data'!$E$30,0,10*ROW('Sanitation Data'!E184))="","",OFFSET('Sanitation Data'!$E$30,0,10*ROW('Sanitation Data'!E184)))</f>
        <v/>
      </c>
      <c r="CS190" s="279" t="str">
        <f ca="true">+IF(OFFSET('Sanitation Data'!$E$31,0,10*ROW('Sanitation Data'!E184))="","",OFFSET('Sanitation Data'!$E$31,0,10*ROW('Sanitation Data'!E184)))</f>
        <v/>
      </c>
      <c r="CT190" s="279" t="str">
        <f ca="true">+IF(OFFSET('Sanitation Data'!$E$32,0,10*ROW('Sanitation Data'!E184))="","",OFFSET('Sanitation Data'!$E$32,0,10*ROW('Sanitation Data'!E184)))</f>
        <v/>
      </c>
      <c r="CU190" s="279" t="str">
        <f ca="true">+IF(OFFSET('Sanitation Data'!$F$28,0,10*ROW('Sanitation Data'!F184))="","",OFFSET('Sanitation Data'!$F$28,0,10*ROW('Sanitation Data'!F184)))</f>
        <v/>
      </c>
      <c r="CV190" s="279" t="str">
        <f ca="true">+IF(OFFSET('Sanitation Data'!$F$29,0,10*ROW('Sanitation Data'!F184))="","",OFFSET('Sanitation Data'!$F$29,0,10*ROW('Sanitation Data'!F184)))</f>
        <v/>
      </c>
      <c r="CW190" s="279" t="str">
        <f ca="true">+IF(OFFSET('Sanitation Data'!$F$30,0,10*ROW('Sanitation Data'!F184))="","",OFFSET('Sanitation Data'!$F$30,0,10*ROW('Sanitation Data'!F184)))</f>
        <v/>
      </c>
      <c r="CX190" s="279" t="str">
        <f ca="true">+IF(OFFSET('Sanitation Data'!$F$31,0,10*ROW('Sanitation Data'!F184))="","",OFFSET('Sanitation Data'!$F$31,0,10*ROW('Sanitation Data'!F184)))</f>
        <v/>
      </c>
      <c r="CY190" s="279" t="str">
        <f ca="true">+IF(OFFSET('Sanitation Data'!$F$32,0,10*ROW('Sanitation Data'!F184))="","",OFFSET('Sanitation Data'!$F$32,0,10*ROW('Sanitation Data'!F184)))</f>
        <v/>
      </c>
      <c r="CZ190" s="279" t="str">
        <f ca="true">+IF(OFFSET('Sanitation Data'!$G$28,0,10*ROW('Sanitation Data'!G184))="","",OFFSET('Sanitation Data'!$G$28,0,10*ROW('Sanitation Data'!G184)))</f>
        <v/>
      </c>
      <c r="DA190" s="279" t="str">
        <f ca="true">+IF(OFFSET('Sanitation Data'!$G$29,0,10*ROW('Sanitation Data'!G184))="","",OFFSET('Sanitation Data'!$G$29,0,10*ROW('Sanitation Data'!G184)))</f>
        <v/>
      </c>
      <c r="DB190" s="279" t="str">
        <f ca="true">+IF(OFFSET('Sanitation Data'!$G$30,0,10*ROW('Sanitation Data'!G184))="","",OFFSET('Sanitation Data'!$G$30,0,10*ROW('Sanitation Data'!G184)))</f>
        <v/>
      </c>
      <c r="DC190" s="279" t="str">
        <f ca="true">+IF(OFFSET('Sanitation Data'!$G$31,0,10*ROW('Sanitation Data'!G184))="","",OFFSET('Sanitation Data'!$G$31,0,10*ROW('Sanitation Data'!G184)))</f>
        <v/>
      </c>
      <c r="DD190" s="279" t="str">
        <f ca="true">+IF(OFFSET('Sanitation Data'!$G$32,0,10*ROW('Sanitation Data'!G184))="","",OFFSET('Sanitation Data'!$G$32,0,10*ROW('Sanitation Data'!G184)))</f>
        <v/>
      </c>
      <c r="DE190" s="279" t="str">
        <f ca="true">+IF(OFFSET('Sanitation Data'!$H$28,0,10*ROW('Sanitation Data'!H184))="","",OFFSET('Sanitation Data'!$H$28,0,10*ROW('Sanitation Data'!H184)))</f>
        <v/>
      </c>
      <c r="DF190" s="279" t="str">
        <f ca="true">+IF(OFFSET('Sanitation Data'!$H$29,0,10*ROW('Sanitation Data'!H184))="","",OFFSET('Sanitation Data'!$H$29,0,10*ROW('Sanitation Data'!H184)))</f>
        <v/>
      </c>
      <c r="DG190" s="279" t="str">
        <f ca="true">+IF(OFFSET('Sanitation Data'!$H$30,0,10*ROW('Sanitation Data'!H184))="","",OFFSET('Sanitation Data'!$H$30,0,10*ROW('Sanitation Data'!H184)))</f>
        <v/>
      </c>
      <c r="DH190" s="279" t="str">
        <f ca="true">+IF(OFFSET('Sanitation Data'!$H$31,0,10*ROW('Sanitation Data'!H184))="","",OFFSET('Sanitation Data'!$H$31,0,10*ROW('Sanitation Data'!H184)))</f>
        <v/>
      </c>
      <c r="DI190" s="279" t="str">
        <f ca="true">+IF(OFFSET('Sanitation Data'!$H$32,0,10*ROW('Sanitation Data'!H184))="","",OFFSET('Sanitation Data'!$H$32,0,10*ROW('Sanitation Data'!H184)))</f>
        <v/>
      </c>
      <c r="DJ190" s="279" t="str">
        <f ca="true">+IF(OFFSET('Sanitation Data'!$I$28,0,10*ROW('Sanitation Data'!I184))="","",OFFSET('Sanitation Data'!$I$28,0,10*ROW('Sanitation Data'!I184)))</f>
        <v/>
      </c>
      <c r="DK190" s="279" t="str">
        <f ca="true">+IF(OFFSET('Sanitation Data'!$I$29,0,10*ROW('Sanitation Data'!I184))="","",OFFSET('Sanitation Data'!$I$29,0,10*ROW('Sanitation Data'!I184)))</f>
        <v/>
      </c>
      <c r="DL190" s="279" t="str">
        <f ca="true">+IF(OFFSET('Sanitation Data'!$I$30,0,10*ROW('Sanitation Data'!I184))="","",OFFSET('Sanitation Data'!$I$30,0,10*ROW('Sanitation Data'!I184)))</f>
        <v/>
      </c>
      <c r="DM190" s="279" t="str">
        <f ca="true">+IF(OFFSET('Sanitation Data'!$I$31,0,10*ROW('Sanitation Data'!I184))="","",OFFSET('Sanitation Data'!$I$31,0,10*ROW('Sanitation Data'!I184)))</f>
        <v/>
      </c>
      <c r="DN190" s="279" t="str">
        <f ca="true">+IF(OFFSET('Sanitation Data'!$I$32,0,10*ROW('Sanitation Data'!I184))="","",OFFSET('Sanitation Data'!$I$32,0,10*ROW('Sanitation Data'!I184)))</f>
        <v/>
      </c>
      <c r="DO190" s="279" t="str">
        <f ca="true">+IF(OFFSET('Hygiene Data'!$D$11,0,10*ROW('Hygiene Data'!D184))="","",OFFSET('Hygiene Data'!$D$11,0,10*ROW('Hygiene Data'!D184)))</f>
        <v/>
      </c>
      <c r="DP190" s="279" t="str">
        <f ca="true">+IF(OFFSET('Hygiene Data'!$D$12,0,10*ROW('Hygiene Data'!D184))="","",OFFSET('Hygiene Data'!$D$12,0,10*ROW('Hygiene Data'!D184)))</f>
        <v/>
      </c>
      <c r="DQ190" s="279" t="str">
        <f ca="true">+IF(OFFSET('Hygiene Data'!$D$13,0,10*ROW('Hygiene Data'!D184))="","",OFFSET('Hygiene Data'!$D$13,0,10*ROW('Hygiene Data'!D184)))</f>
        <v/>
      </c>
      <c r="DR190" s="279" t="str">
        <f ca="true">+IF(OFFSET('Hygiene Data'!$E$11,0,10*ROW('Hygiene Data'!E184))="","",OFFSET('Hygiene Data'!$E$11,0,10*ROW('Hygiene Data'!E184)))</f>
        <v/>
      </c>
      <c r="DS190" s="279" t="str">
        <f ca="true">+IF(OFFSET('Hygiene Data'!$E$12,0,10*ROW('Hygiene Data'!E184))="","",OFFSET('Hygiene Data'!$E$12,0,10*ROW('Hygiene Data'!E184)))</f>
        <v/>
      </c>
      <c r="DT190" s="279" t="str">
        <f ca="true">+IF(OFFSET('Hygiene Data'!$E$13,0,10*ROW('Hygiene Data'!E184))="","",OFFSET('Hygiene Data'!$E$13,0,10*ROW('Hygiene Data'!E184)))</f>
        <v/>
      </c>
      <c r="DU190" s="279" t="str">
        <f ca="true">+IF(OFFSET('Hygiene Data'!$F$11,0,10*ROW('Hygiene Data'!F184))="","",OFFSET('Hygiene Data'!$F$11,0,10*ROW('Hygiene Data'!F184)))</f>
        <v/>
      </c>
      <c r="DV190" s="279" t="str">
        <f ca="true">+IF(OFFSET('Hygiene Data'!$F$12,0,10*ROW('Hygiene Data'!F184))="","",OFFSET('Hygiene Data'!$F$12,0,10*ROW('Hygiene Data'!F184)))</f>
        <v/>
      </c>
      <c r="DW190" s="279" t="str">
        <f ca="true">+IF(OFFSET('Hygiene Data'!$F$13,0,10*ROW('Hygiene Data'!F184))="","",OFFSET('Hygiene Data'!$F$13,0,10*ROW('Hygiene Data'!F184)))</f>
        <v/>
      </c>
      <c r="DX190" s="279" t="str">
        <f ca="true">+IF(OFFSET('Hygiene Data'!$G$11,0,10*ROW('Hygiene Data'!G184))="","",OFFSET('Hygiene Data'!$G$11,0,10*ROW('Hygiene Data'!G184)))</f>
        <v/>
      </c>
      <c r="DY190" s="279" t="str">
        <f ca="true">+IF(OFFSET('Hygiene Data'!$G$12,0,10*ROW('Hygiene Data'!G184))="","",OFFSET('Hygiene Data'!$G$12,0,10*ROW('Hygiene Data'!G184)))</f>
        <v/>
      </c>
      <c r="DZ190" s="279" t="str">
        <f ca="true">+IF(OFFSET('Hygiene Data'!$G$13,0,10*ROW('Hygiene Data'!G184))="","",OFFSET('Hygiene Data'!$G$13,0,10*ROW('Hygiene Data'!G184)))</f>
        <v/>
      </c>
      <c r="EA190" s="279" t="str">
        <f ca="true">+IF(OFFSET('Hygiene Data'!$H$11,0,10*ROW('Hygiene Data'!H184))="","",OFFSET('Hygiene Data'!$H$11,0,10*ROW('Hygiene Data'!H184)))</f>
        <v/>
      </c>
      <c r="EB190" s="279" t="str">
        <f ca="true">+IF(OFFSET('Hygiene Data'!$H$12,0,10*ROW('Hygiene Data'!H184))="","",OFFSET('Hygiene Data'!$H$12,0,10*ROW('Hygiene Data'!H184)))</f>
        <v/>
      </c>
      <c r="EC190" s="279" t="str">
        <f ca="true">+IF(OFFSET('Hygiene Data'!$H$13,0,10*ROW('Hygiene Data'!H184))="","",OFFSET('Hygiene Data'!$H$13,0,10*ROW('Hygiene Data'!H184)))</f>
        <v/>
      </c>
      <c r="ED190" s="279" t="str">
        <f ca="true">+IF(OFFSET('Hygiene Data'!$I$11,0,10*ROW('Hygiene Data'!I184))="","",OFFSET('Hygiene Data'!$I$11,0,10*ROW('Hygiene Data'!I184)))</f>
        <v/>
      </c>
      <c r="EE190" s="279" t="str">
        <f ca="true">+IF(OFFSET('Hygiene Data'!$I$12,0,10*ROW('Hygiene Data'!I184))="","",OFFSET('Hygiene Data'!$I$12,0,10*ROW('Hygiene Data'!I184)))</f>
        <v/>
      </c>
      <c r="EF190" s="27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9"/>
      <c r="BS191" s="279" t="str">
        <f ca="true">+IF(OFFSET('Water Data'!$D$27,0,10*ROW('Water Data'!D185))="","",OFFSET('Water Data'!$D$27,0,10*ROW('Water Data'!D185)))</f>
        <v/>
      </c>
      <c r="BT191" s="279" t="str">
        <f ca="true">+IF(OFFSET('Water Data'!$D$28,0,10*ROW('Water Data'!D185))="","",OFFSET('Water Data'!$D$28,0,10*ROW('Water Data'!D185)))</f>
        <v/>
      </c>
      <c r="BU191" s="279" t="str">
        <f ca="true">+IF(OFFSET('Water Data'!$D$29,0,10*ROW('Water Data'!D185))="","",OFFSET('Water Data'!$D$29,0,10*ROW('Water Data'!D185)))</f>
        <v/>
      </c>
      <c r="BV191" s="279" t="str">
        <f ca="true">+IF(OFFSET('Water Data'!$E$27,0,10*ROW('Water Data'!E185))="","",OFFSET('Water Data'!$E$27,0,10*ROW('Water Data'!E185)))</f>
        <v/>
      </c>
      <c r="BW191" s="279" t="str">
        <f ca="true">+IF(OFFSET('Water Data'!$E$28,0,10*ROW('Water Data'!E185))="","",OFFSET('Water Data'!$E$28,0,10*ROW('Water Data'!E185)))</f>
        <v/>
      </c>
      <c r="BX191" s="279" t="str">
        <f ca="true">+IF(OFFSET('Water Data'!$E$29,0,10*ROW('Water Data'!E185))="","",OFFSET('Water Data'!$E$29,0,10*ROW('Water Data'!E185)))</f>
        <v/>
      </c>
      <c r="BY191" s="279" t="str">
        <f ca="true">+IF(OFFSET('Water Data'!$F$27,0,10*ROW('Water Data'!F185))="","",OFFSET('Water Data'!$F$27,0,10*ROW('Water Data'!F185)))</f>
        <v/>
      </c>
      <c r="BZ191" s="279" t="str">
        <f ca="true">+IF(OFFSET('Water Data'!$F$28,0,10*ROW('Water Data'!F185))="","",OFFSET('Water Data'!$F$28,0,10*ROW('Water Data'!F185)))</f>
        <v/>
      </c>
      <c r="CA191" s="279" t="str">
        <f ca="true">+IF(OFFSET('Water Data'!$F$29,0,10*ROW('Water Data'!F185))="","",OFFSET('Water Data'!$F$29,0,10*ROW('Water Data'!F185)))</f>
        <v/>
      </c>
      <c r="CB191" s="279" t="str">
        <f ca="true">+IF(OFFSET('Water Data'!$G$27,0,10*ROW('Water Data'!G185))="","",OFFSET('Water Data'!$G$27,0,10*ROW('Water Data'!G185)))</f>
        <v/>
      </c>
      <c r="CC191" s="279" t="str">
        <f ca="true">+IF(OFFSET('Water Data'!$G$28,0,10*ROW('Water Data'!G185))="","",OFFSET('Water Data'!$G$28,0,10*ROW('Water Data'!G185)))</f>
        <v/>
      </c>
      <c r="CD191" s="279" t="str">
        <f ca="true">+IF(OFFSET('Water Data'!$G$29,0,10*ROW('Water Data'!G185))="","",OFFSET('Water Data'!$G$29,0,10*ROW('Water Data'!G185)))</f>
        <v/>
      </c>
      <c r="CE191" s="279" t="str">
        <f ca="true">+IF(OFFSET('Water Data'!$H$27,0,10*ROW('Water Data'!H185))="","",OFFSET('Water Data'!$H$27,0,10*ROW('Water Data'!H185)))</f>
        <v/>
      </c>
      <c r="CF191" s="279" t="str">
        <f ca="true">+IF(OFFSET('Water Data'!$H$28,0,10*ROW('Water Data'!H185))="","",OFFSET('Water Data'!$H$28,0,10*ROW('Water Data'!H185)))</f>
        <v/>
      </c>
      <c r="CG191" s="279" t="str">
        <f ca="true">+IF(OFFSET('Water Data'!$H$29,0,10*ROW('Water Data'!H185))="","",OFFSET('Water Data'!$H$29,0,10*ROW('Water Data'!H185)))</f>
        <v/>
      </c>
      <c r="CH191" s="279" t="str">
        <f ca="true">+IF(OFFSET('Water Data'!$I$27,0,10*ROW('Water Data'!I185))="","",OFFSET('Water Data'!$I$27,0,10*ROW('Water Data'!I185)))</f>
        <v/>
      </c>
      <c r="CI191" s="279" t="str">
        <f ca="true">+IF(OFFSET('Water Data'!$I$28,0,10*ROW('Water Data'!I185))="","",OFFSET('Water Data'!$I$28,0,10*ROW('Water Data'!I185)))</f>
        <v/>
      </c>
      <c r="CJ191" s="279" t="str">
        <f ca="true">+IF(OFFSET('Water Data'!$I$29,0,10*ROW('Water Data'!I185))="","",OFFSET('Water Data'!$I$29,0,10*ROW('Water Data'!I185)))</f>
        <v/>
      </c>
      <c r="CK191" s="279" t="str">
        <f ca="true">+IF(OFFSET('Sanitation Data'!$D$28,0,10*ROW('Sanitation Data'!D185))="","",OFFSET('Sanitation Data'!$D$28,0,10*ROW('Sanitation Data'!D185)))</f>
        <v/>
      </c>
      <c r="CL191" s="279" t="str">
        <f ca="true">+IF(OFFSET('Sanitation Data'!$D$29,0,10*ROW('Sanitation Data'!D185))="","",OFFSET('Sanitation Data'!$D$29,0,10*ROW('Sanitation Data'!D185)))</f>
        <v/>
      </c>
      <c r="CM191" s="279" t="str">
        <f ca="true">+IF(OFFSET('Sanitation Data'!$D$30,0,10*ROW('Sanitation Data'!D185))="","",OFFSET('Sanitation Data'!$D$30,0,10*ROW('Sanitation Data'!D185)))</f>
        <v/>
      </c>
      <c r="CN191" s="279" t="str">
        <f ca="true">+IF(OFFSET('Sanitation Data'!$D$31,0,10*ROW('Sanitation Data'!D185))="","",OFFSET('Sanitation Data'!$D$31,0,10*ROW('Sanitation Data'!D185)))</f>
        <v/>
      </c>
      <c r="CO191" s="279" t="str">
        <f ca="true">+IF(OFFSET('Sanitation Data'!$D$32,0,10*ROW('Sanitation Data'!D185))="","",OFFSET('Sanitation Data'!$D$32,0,10*ROW('Sanitation Data'!D185)))</f>
        <v/>
      </c>
      <c r="CP191" s="279" t="str">
        <f ca="true">+IF(OFFSET('Sanitation Data'!$E$28,0,10*ROW('Sanitation Data'!E185))="","",OFFSET('Sanitation Data'!$E$28,0,10*ROW('Sanitation Data'!E185)))</f>
        <v/>
      </c>
      <c r="CQ191" s="279" t="str">
        <f ca="true">+IF(OFFSET('Sanitation Data'!$E$29,0,10*ROW('Sanitation Data'!E185))="","",OFFSET('Sanitation Data'!$E$29,0,10*ROW('Sanitation Data'!E185)))</f>
        <v/>
      </c>
      <c r="CR191" s="279" t="str">
        <f ca="true">+IF(OFFSET('Sanitation Data'!$E$30,0,10*ROW('Sanitation Data'!E185))="","",OFFSET('Sanitation Data'!$E$30,0,10*ROW('Sanitation Data'!E185)))</f>
        <v/>
      </c>
      <c r="CS191" s="279" t="str">
        <f ca="true">+IF(OFFSET('Sanitation Data'!$E$31,0,10*ROW('Sanitation Data'!E185))="","",OFFSET('Sanitation Data'!$E$31,0,10*ROW('Sanitation Data'!E185)))</f>
        <v/>
      </c>
      <c r="CT191" s="279" t="str">
        <f ca="true">+IF(OFFSET('Sanitation Data'!$E$32,0,10*ROW('Sanitation Data'!E185))="","",OFFSET('Sanitation Data'!$E$32,0,10*ROW('Sanitation Data'!E185)))</f>
        <v/>
      </c>
      <c r="CU191" s="279" t="str">
        <f ca="true">+IF(OFFSET('Sanitation Data'!$F$28,0,10*ROW('Sanitation Data'!F185))="","",OFFSET('Sanitation Data'!$F$28,0,10*ROW('Sanitation Data'!F185)))</f>
        <v/>
      </c>
      <c r="CV191" s="279" t="str">
        <f ca="true">+IF(OFFSET('Sanitation Data'!$F$29,0,10*ROW('Sanitation Data'!F185))="","",OFFSET('Sanitation Data'!$F$29,0,10*ROW('Sanitation Data'!F185)))</f>
        <v/>
      </c>
      <c r="CW191" s="279" t="str">
        <f ca="true">+IF(OFFSET('Sanitation Data'!$F$30,0,10*ROW('Sanitation Data'!F185))="","",OFFSET('Sanitation Data'!$F$30,0,10*ROW('Sanitation Data'!F185)))</f>
        <v/>
      </c>
      <c r="CX191" s="279" t="str">
        <f ca="true">+IF(OFFSET('Sanitation Data'!$F$31,0,10*ROW('Sanitation Data'!F185))="","",OFFSET('Sanitation Data'!$F$31,0,10*ROW('Sanitation Data'!F185)))</f>
        <v/>
      </c>
      <c r="CY191" s="279" t="str">
        <f ca="true">+IF(OFFSET('Sanitation Data'!$F$32,0,10*ROW('Sanitation Data'!F185))="","",OFFSET('Sanitation Data'!$F$32,0,10*ROW('Sanitation Data'!F185)))</f>
        <v/>
      </c>
      <c r="CZ191" s="279" t="str">
        <f ca="true">+IF(OFFSET('Sanitation Data'!$G$28,0,10*ROW('Sanitation Data'!G185))="","",OFFSET('Sanitation Data'!$G$28,0,10*ROW('Sanitation Data'!G185)))</f>
        <v/>
      </c>
      <c r="DA191" s="279" t="str">
        <f ca="true">+IF(OFFSET('Sanitation Data'!$G$29,0,10*ROW('Sanitation Data'!G185))="","",OFFSET('Sanitation Data'!$G$29,0,10*ROW('Sanitation Data'!G185)))</f>
        <v/>
      </c>
      <c r="DB191" s="279" t="str">
        <f ca="true">+IF(OFFSET('Sanitation Data'!$G$30,0,10*ROW('Sanitation Data'!G185))="","",OFFSET('Sanitation Data'!$G$30,0,10*ROW('Sanitation Data'!G185)))</f>
        <v/>
      </c>
      <c r="DC191" s="279" t="str">
        <f ca="true">+IF(OFFSET('Sanitation Data'!$G$31,0,10*ROW('Sanitation Data'!G185))="","",OFFSET('Sanitation Data'!$G$31,0,10*ROW('Sanitation Data'!G185)))</f>
        <v/>
      </c>
      <c r="DD191" s="279" t="str">
        <f ca="true">+IF(OFFSET('Sanitation Data'!$G$32,0,10*ROW('Sanitation Data'!G185))="","",OFFSET('Sanitation Data'!$G$32,0,10*ROW('Sanitation Data'!G185)))</f>
        <v/>
      </c>
      <c r="DE191" s="279" t="str">
        <f ca="true">+IF(OFFSET('Sanitation Data'!$H$28,0,10*ROW('Sanitation Data'!H185))="","",OFFSET('Sanitation Data'!$H$28,0,10*ROW('Sanitation Data'!H185)))</f>
        <v/>
      </c>
      <c r="DF191" s="279" t="str">
        <f ca="true">+IF(OFFSET('Sanitation Data'!$H$29,0,10*ROW('Sanitation Data'!H185))="","",OFFSET('Sanitation Data'!$H$29,0,10*ROW('Sanitation Data'!H185)))</f>
        <v/>
      </c>
      <c r="DG191" s="279" t="str">
        <f ca="true">+IF(OFFSET('Sanitation Data'!$H$30,0,10*ROW('Sanitation Data'!H185))="","",OFFSET('Sanitation Data'!$H$30,0,10*ROW('Sanitation Data'!H185)))</f>
        <v/>
      </c>
      <c r="DH191" s="279" t="str">
        <f ca="true">+IF(OFFSET('Sanitation Data'!$H$31,0,10*ROW('Sanitation Data'!H185))="","",OFFSET('Sanitation Data'!$H$31,0,10*ROW('Sanitation Data'!H185)))</f>
        <v/>
      </c>
      <c r="DI191" s="279" t="str">
        <f ca="true">+IF(OFFSET('Sanitation Data'!$H$32,0,10*ROW('Sanitation Data'!H185))="","",OFFSET('Sanitation Data'!$H$32,0,10*ROW('Sanitation Data'!H185)))</f>
        <v/>
      </c>
      <c r="DJ191" s="279" t="str">
        <f ca="true">+IF(OFFSET('Sanitation Data'!$I$28,0,10*ROW('Sanitation Data'!I185))="","",OFFSET('Sanitation Data'!$I$28,0,10*ROW('Sanitation Data'!I185)))</f>
        <v/>
      </c>
      <c r="DK191" s="279" t="str">
        <f ca="true">+IF(OFFSET('Sanitation Data'!$I$29,0,10*ROW('Sanitation Data'!I185))="","",OFFSET('Sanitation Data'!$I$29,0,10*ROW('Sanitation Data'!I185)))</f>
        <v/>
      </c>
      <c r="DL191" s="279" t="str">
        <f ca="true">+IF(OFFSET('Sanitation Data'!$I$30,0,10*ROW('Sanitation Data'!I185))="","",OFFSET('Sanitation Data'!$I$30,0,10*ROW('Sanitation Data'!I185)))</f>
        <v/>
      </c>
      <c r="DM191" s="279" t="str">
        <f ca="true">+IF(OFFSET('Sanitation Data'!$I$31,0,10*ROW('Sanitation Data'!I185))="","",OFFSET('Sanitation Data'!$I$31,0,10*ROW('Sanitation Data'!I185)))</f>
        <v/>
      </c>
      <c r="DN191" s="279" t="str">
        <f ca="true">+IF(OFFSET('Sanitation Data'!$I$32,0,10*ROW('Sanitation Data'!I185))="","",OFFSET('Sanitation Data'!$I$32,0,10*ROW('Sanitation Data'!I185)))</f>
        <v/>
      </c>
      <c r="DO191" s="279" t="str">
        <f ca="true">+IF(OFFSET('Hygiene Data'!$D$11,0,10*ROW('Hygiene Data'!D185))="","",OFFSET('Hygiene Data'!$D$11,0,10*ROW('Hygiene Data'!D185)))</f>
        <v/>
      </c>
      <c r="DP191" s="279" t="str">
        <f ca="true">+IF(OFFSET('Hygiene Data'!$D$12,0,10*ROW('Hygiene Data'!D185))="","",OFFSET('Hygiene Data'!$D$12,0,10*ROW('Hygiene Data'!D185)))</f>
        <v/>
      </c>
      <c r="DQ191" s="279" t="str">
        <f ca="true">+IF(OFFSET('Hygiene Data'!$D$13,0,10*ROW('Hygiene Data'!D185))="","",OFFSET('Hygiene Data'!$D$13,0,10*ROW('Hygiene Data'!D185)))</f>
        <v/>
      </c>
      <c r="DR191" s="279" t="str">
        <f ca="true">+IF(OFFSET('Hygiene Data'!$E$11,0,10*ROW('Hygiene Data'!E185))="","",OFFSET('Hygiene Data'!$E$11,0,10*ROW('Hygiene Data'!E185)))</f>
        <v/>
      </c>
      <c r="DS191" s="279" t="str">
        <f ca="true">+IF(OFFSET('Hygiene Data'!$E$12,0,10*ROW('Hygiene Data'!E185))="","",OFFSET('Hygiene Data'!$E$12,0,10*ROW('Hygiene Data'!E185)))</f>
        <v/>
      </c>
      <c r="DT191" s="279" t="str">
        <f ca="true">+IF(OFFSET('Hygiene Data'!$E$13,0,10*ROW('Hygiene Data'!E185))="","",OFFSET('Hygiene Data'!$E$13,0,10*ROW('Hygiene Data'!E185)))</f>
        <v/>
      </c>
      <c r="DU191" s="279" t="str">
        <f ca="true">+IF(OFFSET('Hygiene Data'!$F$11,0,10*ROW('Hygiene Data'!F185))="","",OFFSET('Hygiene Data'!$F$11,0,10*ROW('Hygiene Data'!F185)))</f>
        <v/>
      </c>
      <c r="DV191" s="279" t="str">
        <f ca="true">+IF(OFFSET('Hygiene Data'!$F$12,0,10*ROW('Hygiene Data'!F185))="","",OFFSET('Hygiene Data'!$F$12,0,10*ROW('Hygiene Data'!F185)))</f>
        <v/>
      </c>
      <c r="DW191" s="279" t="str">
        <f ca="true">+IF(OFFSET('Hygiene Data'!$F$13,0,10*ROW('Hygiene Data'!F185))="","",OFFSET('Hygiene Data'!$F$13,0,10*ROW('Hygiene Data'!F185)))</f>
        <v/>
      </c>
      <c r="DX191" s="279" t="str">
        <f ca="true">+IF(OFFSET('Hygiene Data'!$G$11,0,10*ROW('Hygiene Data'!G185))="","",OFFSET('Hygiene Data'!$G$11,0,10*ROW('Hygiene Data'!G185)))</f>
        <v/>
      </c>
      <c r="DY191" s="279" t="str">
        <f ca="true">+IF(OFFSET('Hygiene Data'!$G$12,0,10*ROW('Hygiene Data'!G185))="","",OFFSET('Hygiene Data'!$G$12,0,10*ROW('Hygiene Data'!G185)))</f>
        <v/>
      </c>
      <c r="DZ191" s="279" t="str">
        <f ca="true">+IF(OFFSET('Hygiene Data'!$G$13,0,10*ROW('Hygiene Data'!G185))="","",OFFSET('Hygiene Data'!$G$13,0,10*ROW('Hygiene Data'!G185)))</f>
        <v/>
      </c>
      <c r="EA191" s="279" t="str">
        <f ca="true">+IF(OFFSET('Hygiene Data'!$H$11,0,10*ROW('Hygiene Data'!H185))="","",OFFSET('Hygiene Data'!$H$11,0,10*ROW('Hygiene Data'!H185)))</f>
        <v/>
      </c>
      <c r="EB191" s="279" t="str">
        <f ca="true">+IF(OFFSET('Hygiene Data'!$H$12,0,10*ROW('Hygiene Data'!H185))="","",OFFSET('Hygiene Data'!$H$12,0,10*ROW('Hygiene Data'!H185)))</f>
        <v/>
      </c>
      <c r="EC191" s="279" t="str">
        <f ca="true">+IF(OFFSET('Hygiene Data'!$H$13,0,10*ROW('Hygiene Data'!H185))="","",OFFSET('Hygiene Data'!$H$13,0,10*ROW('Hygiene Data'!H185)))</f>
        <v/>
      </c>
      <c r="ED191" s="279" t="str">
        <f ca="true">+IF(OFFSET('Hygiene Data'!$I$11,0,10*ROW('Hygiene Data'!I185))="","",OFFSET('Hygiene Data'!$I$11,0,10*ROW('Hygiene Data'!I185)))</f>
        <v/>
      </c>
      <c r="EE191" s="279" t="str">
        <f ca="true">+IF(OFFSET('Hygiene Data'!$I$12,0,10*ROW('Hygiene Data'!I185))="","",OFFSET('Hygiene Data'!$I$12,0,10*ROW('Hygiene Data'!I185)))</f>
        <v/>
      </c>
      <c r="EF191" s="27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9"/>
      <c r="BS192" s="279" t="str">
        <f ca="true">+IF(OFFSET('Water Data'!$D$27,0,10*ROW('Water Data'!D186))="","",OFFSET('Water Data'!$D$27,0,10*ROW('Water Data'!D186)))</f>
        <v/>
      </c>
      <c r="BT192" s="279" t="str">
        <f ca="true">+IF(OFFSET('Water Data'!$D$28,0,10*ROW('Water Data'!D186))="","",OFFSET('Water Data'!$D$28,0,10*ROW('Water Data'!D186)))</f>
        <v/>
      </c>
      <c r="BU192" s="279" t="str">
        <f ca="true">+IF(OFFSET('Water Data'!$D$29,0,10*ROW('Water Data'!D186))="","",OFFSET('Water Data'!$D$29,0,10*ROW('Water Data'!D186)))</f>
        <v/>
      </c>
      <c r="BV192" s="279" t="str">
        <f ca="true">+IF(OFFSET('Water Data'!$E$27,0,10*ROW('Water Data'!E186))="","",OFFSET('Water Data'!$E$27,0,10*ROW('Water Data'!E186)))</f>
        <v/>
      </c>
      <c r="BW192" s="279" t="str">
        <f ca="true">+IF(OFFSET('Water Data'!$E$28,0,10*ROW('Water Data'!E186))="","",OFFSET('Water Data'!$E$28,0,10*ROW('Water Data'!E186)))</f>
        <v/>
      </c>
      <c r="BX192" s="279" t="str">
        <f ca="true">+IF(OFFSET('Water Data'!$E$29,0,10*ROW('Water Data'!E186))="","",OFFSET('Water Data'!$E$29,0,10*ROW('Water Data'!E186)))</f>
        <v/>
      </c>
      <c r="BY192" s="279" t="str">
        <f ca="true">+IF(OFFSET('Water Data'!$F$27,0,10*ROW('Water Data'!F186))="","",OFFSET('Water Data'!$F$27,0,10*ROW('Water Data'!F186)))</f>
        <v/>
      </c>
      <c r="BZ192" s="279" t="str">
        <f ca="true">+IF(OFFSET('Water Data'!$F$28,0,10*ROW('Water Data'!F186))="","",OFFSET('Water Data'!$F$28,0,10*ROW('Water Data'!F186)))</f>
        <v/>
      </c>
      <c r="CA192" s="279" t="str">
        <f ca="true">+IF(OFFSET('Water Data'!$F$29,0,10*ROW('Water Data'!F186))="","",OFFSET('Water Data'!$F$29,0,10*ROW('Water Data'!F186)))</f>
        <v/>
      </c>
      <c r="CB192" s="279" t="str">
        <f ca="true">+IF(OFFSET('Water Data'!$G$27,0,10*ROW('Water Data'!G186))="","",OFFSET('Water Data'!$G$27,0,10*ROW('Water Data'!G186)))</f>
        <v/>
      </c>
      <c r="CC192" s="279" t="str">
        <f ca="true">+IF(OFFSET('Water Data'!$G$28,0,10*ROW('Water Data'!G186))="","",OFFSET('Water Data'!$G$28,0,10*ROW('Water Data'!G186)))</f>
        <v/>
      </c>
      <c r="CD192" s="279" t="str">
        <f ca="true">+IF(OFFSET('Water Data'!$G$29,0,10*ROW('Water Data'!G186))="","",OFFSET('Water Data'!$G$29,0,10*ROW('Water Data'!G186)))</f>
        <v/>
      </c>
      <c r="CE192" s="279" t="str">
        <f ca="true">+IF(OFFSET('Water Data'!$H$27,0,10*ROW('Water Data'!H186))="","",OFFSET('Water Data'!$H$27,0,10*ROW('Water Data'!H186)))</f>
        <v/>
      </c>
      <c r="CF192" s="279" t="str">
        <f ca="true">+IF(OFFSET('Water Data'!$H$28,0,10*ROW('Water Data'!H186))="","",OFFSET('Water Data'!$H$28,0,10*ROW('Water Data'!H186)))</f>
        <v/>
      </c>
      <c r="CG192" s="279" t="str">
        <f ca="true">+IF(OFFSET('Water Data'!$H$29,0,10*ROW('Water Data'!H186))="","",OFFSET('Water Data'!$H$29,0,10*ROW('Water Data'!H186)))</f>
        <v/>
      </c>
      <c r="CH192" s="279" t="str">
        <f ca="true">+IF(OFFSET('Water Data'!$I$27,0,10*ROW('Water Data'!I186))="","",OFFSET('Water Data'!$I$27,0,10*ROW('Water Data'!I186)))</f>
        <v/>
      </c>
      <c r="CI192" s="279" t="str">
        <f ca="true">+IF(OFFSET('Water Data'!$I$28,0,10*ROW('Water Data'!I186))="","",OFFSET('Water Data'!$I$28,0,10*ROW('Water Data'!I186)))</f>
        <v/>
      </c>
      <c r="CJ192" s="279" t="str">
        <f ca="true">+IF(OFFSET('Water Data'!$I$29,0,10*ROW('Water Data'!I186))="","",OFFSET('Water Data'!$I$29,0,10*ROW('Water Data'!I186)))</f>
        <v/>
      </c>
      <c r="CK192" s="279" t="str">
        <f ca="true">+IF(OFFSET('Sanitation Data'!$D$28,0,10*ROW('Sanitation Data'!D186))="","",OFFSET('Sanitation Data'!$D$28,0,10*ROW('Sanitation Data'!D186)))</f>
        <v/>
      </c>
      <c r="CL192" s="279" t="str">
        <f ca="true">+IF(OFFSET('Sanitation Data'!$D$29,0,10*ROW('Sanitation Data'!D186))="","",OFFSET('Sanitation Data'!$D$29,0,10*ROW('Sanitation Data'!D186)))</f>
        <v/>
      </c>
      <c r="CM192" s="279" t="str">
        <f ca="true">+IF(OFFSET('Sanitation Data'!$D$30,0,10*ROW('Sanitation Data'!D186))="","",OFFSET('Sanitation Data'!$D$30,0,10*ROW('Sanitation Data'!D186)))</f>
        <v/>
      </c>
      <c r="CN192" s="279" t="str">
        <f ca="true">+IF(OFFSET('Sanitation Data'!$D$31,0,10*ROW('Sanitation Data'!D186))="","",OFFSET('Sanitation Data'!$D$31,0,10*ROW('Sanitation Data'!D186)))</f>
        <v/>
      </c>
      <c r="CO192" s="279" t="str">
        <f ca="true">+IF(OFFSET('Sanitation Data'!$D$32,0,10*ROW('Sanitation Data'!D186))="","",OFFSET('Sanitation Data'!$D$32,0,10*ROW('Sanitation Data'!D186)))</f>
        <v/>
      </c>
      <c r="CP192" s="279" t="str">
        <f ca="true">+IF(OFFSET('Sanitation Data'!$E$28,0,10*ROW('Sanitation Data'!E186))="","",OFFSET('Sanitation Data'!$E$28,0,10*ROW('Sanitation Data'!E186)))</f>
        <v/>
      </c>
      <c r="CQ192" s="279" t="str">
        <f ca="true">+IF(OFFSET('Sanitation Data'!$E$29,0,10*ROW('Sanitation Data'!E186))="","",OFFSET('Sanitation Data'!$E$29,0,10*ROW('Sanitation Data'!E186)))</f>
        <v/>
      </c>
      <c r="CR192" s="279" t="str">
        <f ca="true">+IF(OFFSET('Sanitation Data'!$E$30,0,10*ROW('Sanitation Data'!E186))="","",OFFSET('Sanitation Data'!$E$30,0,10*ROW('Sanitation Data'!E186)))</f>
        <v/>
      </c>
      <c r="CS192" s="279" t="str">
        <f ca="true">+IF(OFFSET('Sanitation Data'!$E$31,0,10*ROW('Sanitation Data'!E186))="","",OFFSET('Sanitation Data'!$E$31,0,10*ROW('Sanitation Data'!E186)))</f>
        <v/>
      </c>
      <c r="CT192" s="279" t="str">
        <f ca="true">+IF(OFFSET('Sanitation Data'!$E$32,0,10*ROW('Sanitation Data'!E186))="","",OFFSET('Sanitation Data'!$E$32,0,10*ROW('Sanitation Data'!E186)))</f>
        <v/>
      </c>
      <c r="CU192" s="279" t="str">
        <f ca="true">+IF(OFFSET('Sanitation Data'!$F$28,0,10*ROW('Sanitation Data'!F186))="","",OFFSET('Sanitation Data'!$F$28,0,10*ROW('Sanitation Data'!F186)))</f>
        <v/>
      </c>
      <c r="CV192" s="279" t="str">
        <f ca="true">+IF(OFFSET('Sanitation Data'!$F$29,0,10*ROW('Sanitation Data'!F186))="","",OFFSET('Sanitation Data'!$F$29,0,10*ROW('Sanitation Data'!F186)))</f>
        <v/>
      </c>
      <c r="CW192" s="279" t="str">
        <f ca="true">+IF(OFFSET('Sanitation Data'!$F$30,0,10*ROW('Sanitation Data'!F186))="","",OFFSET('Sanitation Data'!$F$30,0,10*ROW('Sanitation Data'!F186)))</f>
        <v/>
      </c>
      <c r="CX192" s="279" t="str">
        <f ca="true">+IF(OFFSET('Sanitation Data'!$F$31,0,10*ROW('Sanitation Data'!F186))="","",OFFSET('Sanitation Data'!$F$31,0,10*ROW('Sanitation Data'!F186)))</f>
        <v/>
      </c>
      <c r="CY192" s="279" t="str">
        <f ca="true">+IF(OFFSET('Sanitation Data'!$F$32,0,10*ROW('Sanitation Data'!F186))="","",OFFSET('Sanitation Data'!$F$32,0,10*ROW('Sanitation Data'!F186)))</f>
        <v/>
      </c>
      <c r="CZ192" s="279" t="str">
        <f ca="true">+IF(OFFSET('Sanitation Data'!$G$28,0,10*ROW('Sanitation Data'!G186))="","",OFFSET('Sanitation Data'!$G$28,0,10*ROW('Sanitation Data'!G186)))</f>
        <v/>
      </c>
      <c r="DA192" s="279" t="str">
        <f ca="true">+IF(OFFSET('Sanitation Data'!$G$29,0,10*ROW('Sanitation Data'!G186))="","",OFFSET('Sanitation Data'!$G$29,0,10*ROW('Sanitation Data'!G186)))</f>
        <v/>
      </c>
      <c r="DB192" s="279" t="str">
        <f ca="true">+IF(OFFSET('Sanitation Data'!$G$30,0,10*ROW('Sanitation Data'!G186))="","",OFFSET('Sanitation Data'!$G$30,0,10*ROW('Sanitation Data'!G186)))</f>
        <v/>
      </c>
      <c r="DC192" s="279" t="str">
        <f ca="true">+IF(OFFSET('Sanitation Data'!$G$31,0,10*ROW('Sanitation Data'!G186))="","",OFFSET('Sanitation Data'!$G$31,0,10*ROW('Sanitation Data'!G186)))</f>
        <v/>
      </c>
      <c r="DD192" s="279" t="str">
        <f ca="true">+IF(OFFSET('Sanitation Data'!$G$32,0,10*ROW('Sanitation Data'!G186))="","",OFFSET('Sanitation Data'!$G$32,0,10*ROW('Sanitation Data'!G186)))</f>
        <v/>
      </c>
      <c r="DE192" s="279" t="str">
        <f ca="true">+IF(OFFSET('Sanitation Data'!$H$28,0,10*ROW('Sanitation Data'!H186))="","",OFFSET('Sanitation Data'!$H$28,0,10*ROW('Sanitation Data'!H186)))</f>
        <v/>
      </c>
      <c r="DF192" s="279" t="str">
        <f ca="true">+IF(OFFSET('Sanitation Data'!$H$29,0,10*ROW('Sanitation Data'!H186))="","",OFFSET('Sanitation Data'!$H$29,0,10*ROW('Sanitation Data'!H186)))</f>
        <v/>
      </c>
      <c r="DG192" s="279" t="str">
        <f ca="true">+IF(OFFSET('Sanitation Data'!$H$30,0,10*ROW('Sanitation Data'!H186))="","",OFFSET('Sanitation Data'!$H$30,0,10*ROW('Sanitation Data'!H186)))</f>
        <v/>
      </c>
      <c r="DH192" s="279" t="str">
        <f ca="true">+IF(OFFSET('Sanitation Data'!$H$31,0,10*ROW('Sanitation Data'!H186))="","",OFFSET('Sanitation Data'!$H$31,0,10*ROW('Sanitation Data'!H186)))</f>
        <v/>
      </c>
      <c r="DI192" s="279" t="str">
        <f ca="true">+IF(OFFSET('Sanitation Data'!$H$32,0,10*ROW('Sanitation Data'!H186))="","",OFFSET('Sanitation Data'!$H$32,0,10*ROW('Sanitation Data'!H186)))</f>
        <v/>
      </c>
      <c r="DJ192" s="279" t="str">
        <f ca="true">+IF(OFFSET('Sanitation Data'!$I$28,0,10*ROW('Sanitation Data'!I186))="","",OFFSET('Sanitation Data'!$I$28,0,10*ROW('Sanitation Data'!I186)))</f>
        <v/>
      </c>
      <c r="DK192" s="279" t="str">
        <f ca="true">+IF(OFFSET('Sanitation Data'!$I$29,0,10*ROW('Sanitation Data'!I186))="","",OFFSET('Sanitation Data'!$I$29,0,10*ROW('Sanitation Data'!I186)))</f>
        <v/>
      </c>
      <c r="DL192" s="279" t="str">
        <f ca="true">+IF(OFFSET('Sanitation Data'!$I$30,0,10*ROW('Sanitation Data'!I186))="","",OFFSET('Sanitation Data'!$I$30,0,10*ROW('Sanitation Data'!I186)))</f>
        <v/>
      </c>
      <c r="DM192" s="279" t="str">
        <f ca="true">+IF(OFFSET('Sanitation Data'!$I$31,0,10*ROW('Sanitation Data'!I186))="","",OFFSET('Sanitation Data'!$I$31,0,10*ROW('Sanitation Data'!I186)))</f>
        <v/>
      </c>
      <c r="DN192" s="279" t="str">
        <f ca="true">+IF(OFFSET('Sanitation Data'!$I$32,0,10*ROW('Sanitation Data'!I186))="","",OFFSET('Sanitation Data'!$I$32,0,10*ROW('Sanitation Data'!I186)))</f>
        <v/>
      </c>
      <c r="DO192" s="279" t="str">
        <f ca="true">+IF(OFFSET('Hygiene Data'!$D$11,0,10*ROW('Hygiene Data'!D186))="","",OFFSET('Hygiene Data'!$D$11,0,10*ROW('Hygiene Data'!D186)))</f>
        <v/>
      </c>
      <c r="DP192" s="279" t="str">
        <f ca="true">+IF(OFFSET('Hygiene Data'!$D$12,0,10*ROW('Hygiene Data'!D186))="","",OFFSET('Hygiene Data'!$D$12,0,10*ROW('Hygiene Data'!D186)))</f>
        <v/>
      </c>
      <c r="DQ192" s="279" t="str">
        <f ca="true">+IF(OFFSET('Hygiene Data'!$D$13,0,10*ROW('Hygiene Data'!D186))="","",OFFSET('Hygiene Data'!$D$13,0,10*ROW('Hygiene Data'!D186)))</f>
        <v/>
      </c>
      <c r="DR192" s="279" t="str">
        <f ca="true">+IF(OFFSET('Hygiene Data'!$E$11,0,10*ROW('Hygiene Data'!E186))="","",OFFSET('Hygiene Data'!$E$11,0,10*ROW('Hygiene Data'!E186)))</f>
        <v/>
      </c>
      <c r="DS192" s="279" t="str">
        <f ca="true">+IF(OFFSET('Hygiene Data'!$E$12,0,10*ROW('Hygiene Data'!E186))="","",OFFSET('Hygiene Data'!$E$12,0,10*ROW('Hygiene Data'!E186)))</f>
        <v/>
      </c>
      <c r="DT192" s="279" t="str">
        <f ca="true">+IF(OFFSET('Hygiene Data'!$E$13,0,10*ROW('Hygiene Data'!E186))="","",OFFSET('Hygiene Data'!$E$13,0,10*ROW('Hygiene Data'!E186)))</f>
        <v/>
      </c>
      <c r="DU192" s="279" t="str">
        <f ca="true">+IF(OFFSET('Hygiene Data'!$F$11,0,10*ROW('Hygiene Data'!F186))="","",OFFSET('Hygiene Data'!$F$11,0,10*ROW('Hygiene Data'!F186)))</f>
        <v/>
      </c>
      <c r="DV192" s="279" t="str">
        <f ca="true">+IF(OFFSET('Hygiene Data'!$F$12,0,10*ROW('Hygiene Data'!F186))="","",OFFSET('Hygiene Data'!$F$12,0,10*ROW('Hygiene Data'!F186)))</f>
        <v/>
      </c>
      <c r="DW192" s="279" t="str">
        <f ca="true">+IF(OFFSET('Hygiene Data'!$F$13,0,10*ROW('Hygiene Data'!F186))="","",OFFSET('Hygiene Data'!$F$13,0,10*ROW('Hygiene Data'!F186)))</f>
        <v/>
      </c>
      <c r="DX192" s="279" t="str">
        <f ca="true">+IF(OFFSET('Hygiene Data'!$G$11,0,10*ROW('Hygiene Data'!G186))="","",OFFSET('Hygiene Data'!$G$11,0,10*ROW('Hygiene Data'!G186)))</f>
        <v/>
      </c>
      <c r="DY192" s="279" t="str">
        <f ca="true">+IF(OFFSET('Hygiene Data'!$G$12,0,10*ROW('Hygiene Data'!G186))="","",OFFSET('Hygiene Data'!$G$12,0,10*ROW('Hygiene Data'!G186)))</f>
        <v/>
      </c>
      <c r="DZ192" s="279" t="str">
        <f ca="true">+IF(OFFSET('Hygiene Data'!$G$13,0,10*ROW('Hygiene Data'!G186))="","",OFFSET('Hygiene Data'!$G$13,0,10*ROW('Hygiene Data'!G186)))</f>
        <v/>
      </c>
      <c r="EA192" s="279" t="str">
        <f ca="true">+IF(OFFSET('Hygiene Data'!$H$11,0,10*ROW('Hygiene Data'!H186))="","",OFFSET('Hygiene Data'!$H$11,0,10*ROW('Hygiene Data'!H186)))</f>
        <v/>
      </c>
      <c r="EB192" s="279" t="str">
        <f ca="true">+IF(OFFSET('Hygiene Data'!$H$12,0,10*ROW('Hygiene Data'!H186))="","",OFFSET('Hygiene Data'!$H$12,0,10*ROW('Hygiene Data'!H186)))</f>
        <v/>
      </c>
      <c r="EC192" s="279" t="str">
        <f ca="true">+IF(OFFSET('Hygiene Data'!$H$13,0,10*ROW('Hygiene Data'!H186))="","",OFFSET('Hygiene Data'!$H$13,0,10*ROW('Hygiene Data'!H186)))</f>
        <v/>
      </c>
      <c r="ED192" s="279" t="str">
        <f ca="true">+IF(OFFSET('Hygiene Data'!$I$11,0,10*ROW('Hygiene Data'!I186))="","",OFFSET('Hygiene Data'!$I$11,0,10*ROW('Hygiene Data'!I186)))</f>
        <v/>
      </c>
      <c r="EE192" s="279" t="str">
        <f ca="true">+IF(OFFSET('Hygiene Data'!$I$12,0,10*ROW('Hygiene Data'!I186))="","",OFFSET('Hygiene Data'!$I$12,0,10*ROW('Hygiene Data'!I186)))</f>
        <v/>
      </c>
      <c r="EF192" s="27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9"/>
      <c r="BS193" s="279" t="str">
        <f ca="true">+IF(OFFSET('Water Data'!$D$27,0,10*ROW('Water Data'!D187))="","",OFFSET('Water Data'!$D$27,0,10*ROW('Water Data'!D187)))</f>
        <v/>
      </c>
      <c r="BT193" s="279" t="str">
        <f ca="true">+IF(OFFSET('Water Data'!$D$28,0,10*ROW('Water Data'!D187))="","",OFFSET('Water Data'!$D$28,0,10*ROW('Water Data'!D187)))</f>
        <v/>
      </c>
      <c r="BU193" s="279" t="str">
        <f ca="true">+IF(OFFSET('Water Data'!$D$29,0,10*ROW('Water Data'!D187))="","",OFFSET('Water Data'!$D$29,0,10*ROW('Water Data'!D187)))</f>
        <v/>
      </c>
      <c r="BV193" s="279" t="str">
        <f ca="true">+IF(OFFSET('Water Data'!$E$27,0,10*ROW('Water Data'!E187))="","",OFFSET('Water Data'!$E$27,0,10*ROW('Water Data'!E187)))</f>
        <v/>
      </c>
      <c r="BW193" s="279" t="str">
        <f ca="true">+IF(OFFSET('Water Data'!$E$28,0,10*ROW('Water Data'!E187))="","",OFFSET('Water Data'!$E$28,0,10*ROW('Water Data'!E187)))</f>
        <v/>
      </c>
      <c r="BX193" s="279" t="str">
        <f ca="true">+IF(OFFSET('Water Data'!$E$29,0,10*ROW('Water Data'!E187))="","",OFFSET('Water Data'!$E$29,0,10*ROW('Water Data'!E187)))</f>
        <v/>
      </c>
      <c r="BY193" s="279" t="str">
        <f ca="true">+IF(OFFSET('Water Data'!$F$27,0,10*ROW('Water Data'!F187))="","",OFFSET('Water Data'!$F$27,0,10*ROW('Water Data'!F187)))</f>
        <v/>
      </c>
      <c r="BZ193" s="279" t="str">
        <f ca="true">+IF(OFFSET('Water Data'!$F$28,0,10*ROW('Water Data'!F187))="","",OFFSET('Water Data'!$F$28,0,10*ROW('Water Data'!F187)))</f>
        <v/>
      </c>
      <c r="CA193" s="279" t="str">
        <f ca="true">+IF(OFFSET('Water Data'!$F$29,0,10*ROW('Water Data'!F187))="","",OFFSET('Water Data'!$F$29,0,10*ROW('Water Data'!F187)))</f>
        <v/>
      </c>
      <c r="CB193" s="279" t="str">
        <f ca="true">+IF(OFFSET('Water Data'!$G$27,0,10*ROW('Water Data'!G187))="","",OFFSET('Water Data'!$G$27,0,10*ROW('Water Data'!G187)))</f>
        <v/>
      </c>
      <c r="CC193" s="279" t="str">
        <f ca="true">+IF(OFFSET('Water Data'!$G$28,0,10*ROW('Water Data'!G187))="","",OFFSET('Water Data'!$G$28,0,10*ROW('Water Data'!G187)))</f>
        <v/>
      </c>
      <c r="CD193" s="279" t="str">
        <f ca="true">+IF(OFFSET('Water Data'!$G$29,0,10*ROW('Water Data'!G187))="","",OFFSET('Water Data'!$G$29,0,10*ROW('Water Data'!G187)))</f>
        <v/>
      </c>
      <c r="CE193" s="279" t="str">
        <f ca="true">+IF(OFFSET('Water Data'!$H$27,0,10*ROW('Water Data'!H187))="","",OFFSET('Water Data'!$H$27,0,10*ROW('Water Data'!H187)))</f>
        <v/>
      </c>
      <c r="CF193" s="279" t="str">
        <f ca="true">+IF(OFFSET('Water Data'!$H$28,0,10*ROW('Water Data'!H187))="","",OFFSET('Water Data'!$H$28,0,10*ROW('Water Data'!H187)))</f>
        <v/>
      </c>
      <c r="CG193" s="279" t="str">
        <f ca="true">+IF(OFFSET('Water Data'!$H$29,0,10*ROW('Water Data'!H187))="","",OFFSET('Water Data'!$H$29,0,10*ROW('Water Data'!H187)))</f>
        <v/>
      </c>
      <c r="CH193" s="279" t="str">
        <f ca="true">+IF(OFFSET('Water Data'!$I$27,0,10*ROW('Water Data'!I187))="","",OFFSET('Water Data'!$I$27,0,10*ROW('Water Data'!I187)))</f>
        <v/>
      </c>
      <c r="CI193" s="279" t="str">
        <f ca="true">+IF(OFFSET('Water Data'!$I$28,0,10*ROW('Water Data'!I187))="","",OFFSET('Water Data'!$I$28,0,10*ROW('Water Data'!I187)))</f>
        <v/>
      </c>
      <c r="CJ193" s="279" t="str">
        <f ca="true">+IF(OFFSET('Water Data'!$I$29,0,10*ROW('Water Data'!I187))="","",OFFSET('Water Data'!$I$29,0,10*ROW('Water Data'!I187)))</f>
        <v/>
      </c>
      <c r="CK193" s="279" t="str">
        <f ca="true">+IF(OFFSET('Sanitation Data'!$D$28,0,10*ROW('Sanitation Data'!D187))="","",OFFSET('Sanitation Data'!$D$28,0,10*ROW('Sanitation Data'!D187)))</f>
        <v/>
      </c>
      <c r="CL193" s="279" t="str">
        <f ca="true">+IF(OFFSET('Sanitation Data'!$D$29,0,10*ROW('Sanitation Data'!D187))="","",OFFSET('Sanitation Data'!$D$29,0,10*ROW('Sanitation Data'!D187)))</f>
        <v/>
      </c>
      <c r="CM193" s="279" t="str">
        <f ca="true">+IF(OFFSET('Sanitation Data'!$D$30,0,10*ROW('Sanitation Data'!D187))="","",OFFSET('Sanitation Data'!$D$30,0,10*ROW('Sanitation Data'!D187)))</f>
        <v/>
      </c>
      <c r="CN193" s="279" t="str">
        <f ca="true">+IF(OFFSET('Sanitation Data'!$D$31,0,10*ROW('Sanitation Data'!D187))="","",OFFSET('Sanitation Data'!$D$31,0,10*ROW('Sanitation Data'!D187)))</f>
        <v/>
      </c>
      <c r="CO193" s="279" t="str">
        <f ca="true">+IF(OFFSET('Sanitation Data'!$D$32,0,10*ROW('Sanitation Data'!D187))="","",OFFSET('Sanitation Data'!$D$32,0,10*ROW('Sanitation Data'!D187)))</f>
        <v/>
      </c>
      <c r="CP193" s="279" t="str">
        <f ca="true">+IF(OFFSET('Sanitation Data'!$E$28,0,10*ROW('Sanitation Data'!E187))="","",OFFSET('Sanitation Data'!$E$28,0,10*ROW('Sanitation Data'!E187)))</f>
        <v/>
      </c>
      <c r="CQ193" s="279" t="str">
        <f ca="true">+IF(OFFSET('Sanitation Data'!$E$29,0,10*ROW('Sanitation Data'!E187))="","",OFFSET('Sanitation Data'!$E$29,0,10*ROW('Sanitation Data'!E187)))</f>
        <v/>
      </c>
      <c r="CR193" s="279" t="str">
        <f ca="true">+IF(OFFSET('Sanitation Data'!$E$30,0,10*ROW('Sanitation Data'!E187))="","",OFFSET('Sanitation Data'!$E$30,0,10*ROW('Sanitation Data'!E187)))</f>
        <v/>
      </c>
      <c r="CS193" s="279" t="str">
        <f ca="true">+IF(OFFSET('Sanitation Data'!$E$31,0,10*ROW('Sanitation Data'!E187))="","",OFFSET('Sanitation Data'!$E$31,0,10*ROW('Sanitation Data'!E187)))</f>
        <v/>
      </c>
      <c r="CT193" s="279" t="str">
        <f ca="true">+IF(OFFSET('Sanitation Data'!$E$32,0,10*ROW('Sanitation Data'!E187))="","",OFFSET('Sanitation Data'!$E$32,0,10*ROW('Sanitation Data'!E187)))</f>
        <v/>
      </c>
      <c r="CU193" s="279" t="str">
        <f ca="true">+IF(OFFSET('Sanitation Data'!$F$28,0,10*ROW('Sanitation Data'!F187))="","",OFFSET('Sanitation Data'!$F$28,0,10*ROW('Sanitation Data'!F187)))</f>
        <v/>
      </c>
      <c r="CV193" s="279" t="str">
        <f ca="true">+IF(OFFSET('Sanitation Data'!$F$29,0,10*ROW('Sanitation Data'!F187))="","",OFFSET('Sanitation Data'!$F$29,0,10*ROW('Sanitation Data'!F187)))</f>
        <v/>
      </c>
      <c r="CW193" s="279" t="str">
        <f ca="true">+IF(OFFSET('Sanitation Data'!$F$30,0,10*ROW('Sanitation Data'!F187))="","",OFFSET('Sanitation Data'!$F$30,0,10*ROW('Sanitation Data'!F187)))</f>
        <v/>
      </c>
      <c r="CX193" s="279" t="str">
        <f ca="true">+IF(OFFSET('Sanitation Data'!$F$31,0,10*ROW('Sanitation Data'!F187))="","",OFFSET('Sanitation Data'!$F$31,0,10*ROW('Sanitation Data'!F187)))</f>
        <v/>
      </c>
      <c r="CY193" s="279" t="str">
        <f ca="true">+IF(OFFSET('Sanitation Data'!$F$32,0,10*ROW('Sanitation Data'!F187))="","",OFFSET('Sanitation Data'!$F$32,0,10*ROW('Sanitation Data'!F187)))</f>
        <v/>
      </c>
      <c r="CZ193" s="279" t="str">
        <f ca="true">+IF(OFFSET('Sanitation Data'!$G$28,0,10*ROW('Sanitation Data'!G187))="","",OFFSET('Sanitation Data'!$G$28,0,10*ROW('Sanitation Data'!G187)))</f>
        <v/>
      </c>
      <c r="DA193" s="279" t="str">
        <f ca="true">+IF(OFFSET('Sanitation Data'!$G$29,0,10*ROW('Sanitation Data'!G187))="","",OFFSET('Sanitation Data'!$G$29,0,10*ROW('Sanitation Data'!G187)))</f>
        <v/>
      </c>
      <c r="DB193" s="279" t="str">
        <f ca="true">+IF(OFFSET('Sanitation Data'!$G$30,0,10*ROW('Sanitation Data'!G187))="","",OFFSET('Sanitation Data'!$G$30,0,10*ROW('Sanitation Data'!G187)))</f>
        <v/>
      </c>
      <c r="DC193" s="279" t="str">
        <f ca="true">+IF(OFFSET('Sanitation Data'!$G$31,0,10*ROW('Sanitation Data'!G187))="","",OFFSET('Sanitation Data'!$G$31,0,10*ROW('Sanitation Data'!G187)))</f>
        <v/>
      </c>
      <c r="DD193" s="279" t="str">
        <f ca="true">+IF(OFFSET('Sanitation Data'!$G$32,0,10*ROW('Sanitation Data'!G187))="","",OFFSET('Sanitation Data'!$G$32,0,10*ROW('Sanitation Data'!G187)))</f>
        <v/>
      </c>
      <c r="DE193" s="279" t="str">
        <f ca="true">+IF(OFFSET('Sanitation Data'!$H$28,0,10*ROW('Sanitation Data'!H187))="","",OFFSET('Sanitation Data'!$H$28,0,10*ROW('Sanitation Data'!H187)))</f>
        <v/>
      </c>
      <c r="DF193" s="279" t="str">
        <f ca="true">+IF(OFFSET('Sanitation Data'!$H$29,0,10*ROW('Sanitation Data'!H187))="","",OFFSET('Sanitation Data'!$H$29,0,10*ROW('Sanitation Data'!H187)))</f>
        <v/>
      </c>
      <c r="DG193" s="279" t="str">
        <f ca="true">+IF(OFFSET('Sanitation Data'!$H$30,0,10*ROW('Sanitation Data'!H187))="","",OFFSET('Sanitation Data'!$H$30,0,10*ROW('Sanitation Data'!H187)))</f>
        <v/>
      </c>
      <c r="DH193" s="279" t="str">
        <f ca="true">+IF(OFFSET('Sanitation Data'!$H$31,0,10*ROW('Sanitation Data'!H187))="","",OFFSET('Sanitation Data'!$H$31,0,10*ROW('Sanitation Data'!H187)))</f>
        <v/>
      </c>
      <c r="DI193" s="279" t="str">
        <f ca="true">+IF(OFFSET('Sanitation Data'!$H$32,0,10*ROW('Sanitation Data'!H187))="","",OFFSET('Sanitation Data'!$H$32,0,10*ROW('Sanitation Data'!H187)))</f>
        <v/>
      </c>
      <c r="DJ193" s="279" t="str">
        <f ca="true">+IF(OFFSET('Sanitation Data'!$I$28,0,10*ROW('Sanitation Data'!I187))="","",OFFSET('Sanitation Data'!$I$28,0,10*ROW('Sanitation Data'!I187)))</f>
        <v/>
      </c>
      <c r="DK193" s="279" t="str">
        <f ca="true">+IF(OFFSET('Sanitation Data'!$I$29,0,10*ROW('Sanitation Data'!I187))="","",OFFSET('Sanitation Data'!$I$29,0,10*ROW('Sanitation Data'!I187)))</f>
        <v/>
      </c>
      <c r="DL193" s="279" t="str">
        <f ca="true">+IF(OFFSET('Sanitation Data'!$I$30,0,10*ROW('Sanitation Data'!I187))="","",OFFSET('Sanitation Data'!$I$30,0,10*ROW('Sanitation Data'!I187)))</f>
        <v/>
      </c>
      <c r="DM193" s="279" t="str">
        <f ca="true">+IF(OFFSET('Sanitation Data'!$I$31,0,10*ROW('Sanitation Data'!I187))="","",OFFSET('Sanitation Data'!$I$31,0,10*ROW('Sanitation Data'!I187)))</f>
        <v/>
      </c>
      <c r="DN193" s="279" t="str">
        <f ca="true">+IF(OFFSET('Sanitation Data'!$I$32,0,10*ROW('Sanitation Data'!I187))="","",OFFSET('Sanitation Data'!$I$32,0,10*ROW('Sanitation Data'!I187)))</f>
        <v/>
      </c>
      <c r="DO193" s="279" t="str">
        <f ca="true">+IF(OFFSET('Hygiene Data'!$D$11,0,10*ROW('Hygiene Data'!D187))="","",OFFSET('Hygiene Data'!$D$11,0,10*ROW('Hygiene Data'!D187)))</f>
        <v/>
      </c>
      <c r="DP193" s="279" t="str">
        <f ca="true">+IF(OFFSET('Hygiene Data'!$D$12,0,10*ROW('Hygiene Data'!D187))="","",OFFSET('Hygiene Data'!$D$12,0,10*ROW('Hygiene Data'!D187)))</f>
        <v/>
      </c>
      <c r="DQ193" s="279" t="str">
        <f ca="true">+IF(OFFSET('Hygiene Data'!$D$13,0,10*ROW('Hygiene Data'!D187))="","",OFFSET('Hygiene Data'!$D$13,0,10*ROW('Hygiene Data'!D187)))</f>
        <v/>
      </c>
      <c r="DR193" s="279" t="str">
        <f ca="true">+IF(OFFSET('Hygiene Data'!$E$11,0,10*ROW('Hygiene Data'!E187))="","",OFFSET('Hygiene Data'!$E$11,0,10*ROW('Hygiene Data'!E187)))</f>
        <v/>
      </c>
      <c r="DS193" s="279" t="str">
        <f ca="true">+IF(OFFSET('Hygiene Data'!$E$12,0,10*ROW('Hygiene Data'!E187))="","",OFFSET('Hygiene Data'!$E$12,0,10*ROW('Hygiene Data'!E187)))</f>
        <v/>
      </c>
      <c r="DT193" s="279" t="str">
        <f ca="true">+IF(OFFSET('Hygiene Data'!$E$13,0,10*ROW('Hygiene Data'!E187))="","",OFFSET('Hygiene Data'!$E$13,0,10*ROW('Hygiene Data'!E187)))</f>
        <v/>
      </c>
      <c r="DU193" s="279" t="str">
        <f ca="true">+IF(OFFSET('Hygiene Data'!$F$11,0,10*ROW('Hygiene Data'!F187))="","",OFFSET('Hygiene Data'!$F$11,0,10*ROW('Hygiene Data'!F187)))</f>
        <v/>
      </c>
      <c r="DV193" s="279" t="str">
        <f ca="true">+IF(OFFSET('Hygiene Data'!$F$12,0,10*ROW('Hygiene Data'!F187))="","",OFFSET('Hygiene Data'!$F$12,0,10*ROW('Hygiene Data'!F187)))</f>
        <v/>
      </c>
      <c r="DW193" s="279" t="str">
        <f ca="true">+IF(OFFSET('Hygiene Data'!$F$13,0,10*ROW('Hygiene Data'!F187))="","",OFFSET('Hygiene Data'!$F$13,0,10*ROW('Hygiene Data'!F187)))</f>
        <v/>
      </c>
      <c r="DX193" s="279" t="str">
        <f ca="true">+IF(OFFSET('Hygiene Data'!$G$11,0,10*ROW('Hygiene Data'!G187))="","",OFFSET('Hygiene Data'!$G$11,0,10*ROW('Hygiene Data'!G187)))</f>
        <v/>
      </c>
      <c r="DY193" s="279" t="str">
        <f ca="true">+IF(OFFSET('Hygiene Data'!$G$12,0,10*ROW('Hygiene Data'!G187))="","",OFFSET('Hygiene Data'!$G$12,0,10*ROW('Hygiene Data'!G187)))</f>
        <v/>
      </c>
      <c r="DZ193" s="279" t="str">
        <f ca="true">+IF(OFFSET('Hygiene Data'!$G$13,0,10*ROW('Hygiene Data'!G187))="","",OFFSET('Hygiene Data'!$G$13,0,10*ROW('Hygiene Data'!G187)))</f>
        <v/>
      </c>
      <c r="EA193" s="279" t="str">
        <f ca="true">+IF(OFFSET('Hygiene Data'!$H$11,0,10*ROW('Hygiene Data'!H187))="","",OFFSET('Hygiene Data'!$H$11,0,10*ROW('Hygiene Data'!H187)))</f>
        <v/>
      </c>
      <c r="EB193" s="279" t="str">
        <f ca="true">+IF(OFFSET('Hygiene Data'!$H$12,0,10*ROW('Hygiene Data'!H187))="","",OFFSET('Hygiene Data'!$H$12,0,10*ROW('Hygiene Data'!H187)))</f>
        <v/>
      </c>
      <c r="EC193" s="279" t="str">
        <f ca="true">+IF(OFFSET('Hygiene Data'!$H$13,0,10*ROW('Hygiene Data'!H187))="","",OFFSET('Hygiene Data'!$H$13,0,10*ROW('Hygiene Data'!H187)))</f>
        <v/>
      </c>
      <c r="ED193" s="279" t="str">
        <f ca="true">+IF(OFFSET('Hygiene Data'!$I$11,0,10*ROW('Hygiene Data'!I187))="","",OFFSET('Hygiene Data'!$I$11,0,10*ROW('Hygiene Data'!I187)))</f>
        <v/>
      </c>
      <c r="EE193" s="279" t="str">
        <f ca="true">+IF(OFFSET('Hygiene Data'!$I$12,0,10*ROW('Hygiene Data'!I187))="","",OFFSET('Hygiene Data'!$I$12,0,10*ROW('Hygiene Data'!I187)))</f>
        <v/>
      </c>
      <c r="EF193" s="27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9"/>
      <c r="BS194" s="279" t="str">
        <f ca="true">+IF(OFFSET('Water Data'!$D$27,0,10*ROW('Water Data'!D188))="","",OFFSET('Water Data'!$D$27,0,10*ROW('Water Data'!D188)))</f>
        <v/>
      </c>
      <c r="BT194" s="279" t="str">
        <f ca="true">+IF(OFFSET('Water Data'!$D$28,0,10*ROW('Water Data'!D188))="","",OFFSET('Water Data'!$D$28,0,10*ROW('Water Data'!D188)))</f>
        <v/>
      </c>
      <c r="BU194" s="279" t="str">
        <f ca="true">+IF(OFFSET('Water Data'!$D$29,0,10*ROW('Water Data'!D188))="","",OFFSET('Water Data'!$D$29,0,10*ROW('Water Data'!D188)))</f>
        <v/>
      </c>
      <c r="BV194" s="279" t="str">
        <f ca="true">+IF(OFFSET('Water Data'!$E$27,0,10*ROW('Water Data'!E188))="","",OFFSET('Water Data'!$E$27,0,10*ROW('Water Data'!E188)))</f>
        <v/>
      </c>
      <c r="BW194" s="279" t="str">
        <f ca="true">+IF(OFFSET('Water Data'!$E$28,0,10*ROW('Water Data'!E188))="","",OFFSET('Water Data'!$E$28,0,10*ROW('Water Data'!E188)))</f>
        <v/>
      </c>
      <c r="BX194" s="279" t="str">
        <f ca="true">+IF(OFFSET('Water Data'!$E$29,0,10*ROW('Water Data'!E188))="","",OFFSET('Water Data'!$E$29,0,10*ROW('Water Data'!E188)))</f>
        <v/>
      </c>
      <c r="BY194" s="279" t="str">
        <f ca="true">+IF(OFFSET('Water Data'!$F$27,0,10*ROW('Water Data'!F188))="","",OFFSET('Water Data'!$F$27,0,10*ROW('Water Data'!F188)))</f>
        <v/>
      </c>
      <c r="BZ194" s="279" t="str">
        <f ca="true">+IF(OFFSET('Water Data'!$F$28,0,10*ROW('Water Data'!F188))="","",OFFSET('Water Data'!$F$28,0,10*ROW('Water Data'!F188)))</f>
        <v/>
      </c>
      <c r="CA194" s="279" t="str">
        <f ca="true">+IF(OFFSET('Water Data'!$F$29,0,10*ROW('Water Data'!F188))="","",OFFSET('Water Data'!$F$29,0,10*ROW('Water Data'!F188)))</f>
        <v/>
      </c>
      <c r="CB194" s="279" t="str">
        <f ca="true">+IF(OFFSET('Water Data'!$G$27,0,10*ROW('Water Data'!G188))="","",OFFSET('Water Data'!$G$27,0,10*ROW('Water Data'!G188)))</f>
        <v/>
      </c>
      <c r="CC194" s="279" t="str">
        <f ca="true">+IF(OFFSET('Water Data'!$G$28,0,10*ROW('Water Data'!G188))="","",OFFSET('Water Data'!$G$28,0,10*ROW('Water Data'!G188)))</f>
        <v/>
      </c>
      <c r="CD194" s="279" t="str">
        <f ca="true">+IF(OFFSET('Water Data'!$G$29,0,10*ROW('Water Data'!G188))="","",OFFSET('Water Data'!$G$29,0,10*ROW('Water Data'!G188)))</f>
        <v/>
      </c>
      <c r="CE194" s="279" t="str">
        <f ca="true">+IF(OFFSET('Water Data'!$H$27,0,10*ROW('Water Data'!H188))="","",OFFSET('Water Data'!$H$27,0,10*ROW('Water Data'!H188)))</f>
        <v/>
      </c>
      <c r="CF194" s="279" t="str">
        <f ca="true">+IF(OFFSET('Water Data'!$H$28,0,10*ROW('Water Data'!H188))="","",OFFSET('Water Data'!$H$28,0,10*ROW('Water Data'!H188)))</f>
        <v/>
      </c>
      <c r="CG194" s="279" t="str">
        <f ca="true">+IF(OFFSET('Water Data'!$H$29,0,10*ROW('Water Data'!H188))="","",OFFSET('Water Data'!$H$29,0,10*ROW('Water Data'!H188)))</f>
        <v/>
      </c>
      <c r="CH194" s="279" t="str">
        <f ca="true">+IF(OFFSET('Water Data'!$I$27,0,10*ROW('Water Data'!I188))="","",OFFSET('Water Data'!$I$27,0,10*ROW('Water Data'!I188)))</f>
        <v/>
      </c>
      <c r="CI194" s="279" t="str">
        <f ca="true">+IF(OFFSET('Water Data'!$I$28,0,10*ROW('Water Data'!I188))="","",OFFSET('Water Data'!$I$28,0,10*ROW('Water Data'!I188)))</f>
        <v/>
      </c>
      <c r="CJ194" s="279" t="str">
        <f ca="true">+IF(OFFSET('Water Data'!$I$29,0,10*ROW('Water Data'!I188))="","",OFFSET('Water Data'!$I$29,0,10*ROW('Water Data'!I188)))</f>
        <v/>
      </c>
      <c r="CK194" s="279" t="str">
        <f ca="true">+IF(OFFSET('Sanitation Data'!$D$28,0,10*ROW('Sanitation Data'!D188))="","",OFFSET('Sanitation Data'!$D$28,0,10*ROW('Sanitation Data'!D188)))</f>
        <v/>
      </c>
      <c r="CL194" s="279" t="str">
        <f ca="true">+IF(OFFSET('Sanitation Data'!$D$29,0,10*ROW('Sanitation Data'!D188))="","",OFFSET('Sanitation Data'!$D$29,0,10*ROW('Sanitation Data'!D188)))</f>
        <v/>
      </c>
      <c r="CM194" s="279" t="str">
        <f ca="true">+IF(OFFSET('Sanitation Data'!$D$30,0,10*ROW('Sanitation Data'!D188))="","",OFFSET('Sanitation Data'!$D$30,0,10*ROW('Sanitation Data'!D188)))</f>
        <v/>
      </c>
      <c r="CN194" s="279" t="str">
        <f ca="true">+IF(OFFSET('Sanitation Data'!$D$31,0,10*ROW('Sanitation Data'!D188))="","",OFFSET('Sanitation Data'!$D$31,0,10*ROW('Sanitation Data'!D188)))</f>
        <v/>
      </c>
      <c r="CO194" s="279" t="str">
        <f ca="true">+IF(OFFSET('Sanitation Data'!$D$32,0,10*ROW('Sanitation Data'!D188))="","",OFFSET('Sanitation Data'!$D$32,0,10*ROW('Sanitation Data'!D188)))</f>
        <v/>
      </c>
      <c r="CP194" s="279" t="str">
        <f ca="true">+IF(OFFSET('Sanitation Data'!$E$28,0,10*ROW('Sanitation Data'!E188))="","",OFFSET('Sanitation Data'!$E$28,0,10*ROW('Sanitation Data'!E188)))</f>
        <v/>
      </c>
      <c r="CQ194" s="279" t="str">
        <f ca="true">+IF(OFFSET('Sanitation Data'!$E$29,0,10*ROW('Sanitation Data'!E188))="","",OFFSET('Sanitation Data'!$E$29,0,10*ROW('Sanitation Data'!E188)))</f>
        <v/>
      </c>
      <c r="CR194" s="279" t="str">
        <f ca="true">+IF(OFFSET('Sanitation Data'!$E$30,0,10*ROW('Sanitation Data'!E188))="","",OFFSET('Sanitation Data'!$E$30,0,10*ROW('Sanitation Data'!E188)))</f>
        <v/>
      </c>
      <c r="CS194" s="279" t="str">
        <f ca="true">+IF(OFFSET('Sanitation Data'!$E$31,0,10*ROW('Sanitation Data'!E188))="","",OFFSET('Sanitation Data'!$E$31,0,10*ROW('Sanitation Data'!E188)))</f>
        <v/>
      </c>
      <c r="CT194" s="279" t="str">
        <f ca="true">+IF(OFFSET('Sanitation Data'!$E$32,0,10*ROW('Sanitation Data'!E188))="","",OFFSET('Sanitation Data'!$E$32,0,10*ROW('Sanitation Data'!E188)))</f>
        <v/>
      </c>
      <c r="CU194" s="279" t="str">
        <f ca="true">+IF(OFFSET('Sanitation Data'!$F$28,0,10*ROW('Sanitation Data'!F188))="","",OFFSET('Sanitation Data'!$F$28,0,10*ROW('Sanitation Data'!F188)))</f>
        <v/>
      </c>
      <c r="CV194" s="279" t="str">
        <f ca="true">+IF(OFFSET('Sanitation Data'!$F$29,0,10*ROW('Sanitation Data'!F188))="","",OFFSET('Sanitation Data'!$F$29,0,10*ROW('Sanitation Data'!F188)))</f>
        <v/>
      </c>
      <c r="CW194" s="279" t="str">
        <f ca="true">+IF(OFFSET('Sanitation Data'!$F$30,0,10*ROW('Sanitation Data'!F188))="","",OFFSET('Sanitation Data'!$F$30,0,10*ROW('Sanitation Data'!F188)))</f>
        <v/>
      </c>
      <c r="CX194" s="279" t="str">
        <f ca="true">+IF(OFFSET('Sanitation Data'!$F$31,0,10*ROW('Sanitation Data'!F188))="","",OFFSET('Sanitation Data'!$F$31,0,10*ROW('Sanitation Data'!F188)))</f>
        <v/>
      </c>
      <c r="CY194" s="279" t="str">
        <f ca="true">+IF(OFFSET('Sanitation Data'!$F$32,0,10*ROW('Sanitation Data'!F188))="","",OFFSET('Sanitation Data'!$F$32,0,10*ROW('Sanitation Data'!F188)))</f>
        <v/>
      </c>
      <c r="CZ194" s="279" t="str">
        <f ca="true">+IF(OFFSET('Sanitation Data'!$G$28,0,10*ROW('Sanitation Data'!G188))="","",OFFSET('Sanitation Data'!$G$28,0,10*ROW('Sanitation Data'!G188)))</f>
        <v/>
      </c>
      <c r="DA194" s="279" t="str">
        <f ca="true">+IF(OFFSET('Sanitation Data'!$G$29,0,10*ROW('Sanitation Data'!G188))="","",OFFSET('Sanitation Data'!$G$29,0,10*ROW('Sanitation Data'!G188)))</f>
        <v/>
      </c>
      <c r="DB194" s="279" t="str">
        <f ca="true">+IF(OFFSET('Sanitation Data'!$G$30,0,10*ROW('Sanitation Data'!G188))="","",OFFSET('Sanitation Data'!$G$30,0,10*ROW('Sanitation Data'!G188)))</f>
        <v/>
      </c>
      <c r="DC194" s="279" t="str">
        <f ca="true">+IF(OFFSET('Sanitation Data'!$G$31,0,10*ROW('Sanitation Data'!G188))="","",OFFSET('Sanitation Data'!$G$31,0,10*ROW('Sanitation Data'!G188)))</f>
        <v/>
      </c>
      <c r="DD194" s="279" t="str">
        <f ca="true">+IF(OFFSET('Sanitation Data'!$G$32,0,10*ROW('Sanitation Data'!G188))="","",OFFSET('Sanitation Data'!$G$32,0,10*ROW('Sanitation Data'!G188)))</f>
        <v/>
      </c>
      <c r="DE194" s="279" t="str">
        <f ca="true">+IF(OFFSET('Sanitation Data'!$H$28,0,10*ROW('Sanitation Data'!H188))="","",OFFSET('Sanitation Data'!$H$28,0,10*ROW('Sanitation Data'!H188)))</f>
        <v/>
      </c>
      <c r="DF194" s="279" t="str">
        <f ca="true">+IF(OFFSET('Sanitation Data'!$H$29,0,10*ROW('Sanitation Data'!H188))="","",OFFSET('Sanitation Data'!$H$29,0,10*ROW('Sanitation Data'!H188)))</f>
        <v/>
      </c>
      <c r="DG194" s="279" t="str">
        <f ca="true">+IF(OFFSET('Sanitation Data'!$H$30,0,10*ROW('Sanitation Data'!H188))="","",OFFSET('Sanitation Data'!$H$30,0,10*ROW('Sanitation Data'!H188)))</f>
        <v/>
      </c>
      <c r="DH194" s="279" t="str">
        <f ca="true">+IF(OFFSET('Sanitation Data'!$H$31,0,10*ROW('Sanitation Data'!H188))="","",OFFSET('Sanitation Data'!$H$31,0,10*ROW('Sanitation Data'!H188)))</f>
        <v/>
      </c>
      <c r="DI194" s="279" t="str">
        <f ca="true">+IF(OFFSET('Sanitation Data'!$H$32,0,10*ROW('Sanitation Data'!H188))="","",OFFSET('Sanitation Data'!$H$32,0,10*ROW('Sanitation Data'!H188)))</f>
        <v/>
      </c>
      <c r="DJ194" s="279" t="str">
        <f ca="true">+IF(OFFSET('Sanitation Data'!$I$28,0,10*ROW('Sanitation Data'!I188))="","",OFFSET('Sanitation Data'!$I$28,0,10*ROW('Sanitation Data'!I188)))</f>
        <v/>
      </c>
      <c r="DK194" s="279" t="str">
        <f ca="true">+IF(OFFSET('Sanitation Data'!$I$29,0,10*ROW('Sanitation Data'!I188))="","",OFFSET('Sanitation Data'!$I$29,0,10*ROW('Sanitation Data'!I188)))</f>
        <v/>
      </c>
      <c r="DL194" s="279" t="str">
        <f ca="true">+IF(OFFSET('Sanitation Data'!$I$30,0,10*ROW('Sanitation Data'!I188))="","",OFFSET('Sanitation Data'!$I$30,0,10*ROW('Sanitation Data'!I188)))</f>
        <v/>
      </c>
      <c r="DM194" s="279" t="str">
        <f ca="true">+IF(OFFSET('Sanitation Data'!$I$31,0,10*ROW('Sanitation Data'!I188))="","",OFFSET('Sanitation Data'!$I$31,0,10*ROW('Sanitation Data'!I188)))</f>
        <v/>
      </c>
      <c r="DN194" s="279" t="str">
        <f ca="true">+IF(OFFSET('Sanitation Data'!$I$32,0,10*ROW('Sanitation Data'!I188))="","",OFFSET('Sanitation Data'!$I$32,0,10*ROW('Sanitation Data'!I188)))</f>
        <v/>
      </c>
      <c r="DO194" s="279" t="str">
        <f ca="true">+IF(OFFSET('Hygiene Data'!$D$11,0,10*ROW('Hygiene Data'!D188))="","",OFFSET('Hygiene Data'!$D$11,0,10*ROW('Hygiene Data'!D188)))</f>
        <v/>
      </c>
      <c r="DP194" s="279" t="str">
        <f ca="true">+IF(OFFSET('Hygiene Data'!$D$12,0,10*ROW('Hygiene Data'!D188))="","",OFFSET('Hygiene Data'!$D$12,0,10*ROW('Hygiene Data'!D188)))</f>
        <v/>
      </c>
      <c r="DQ194" s="279" t="str">
        <f ca="true">+IF(OFFSET('Hygiene Data'!$D$13,0,10*ROW('Hygiene Data'!D188))="","",OFFSET('Hygiene Data'!$D$13,0,10*ROW('Hygiene Data'!D188)))</f>
        <v/>
      </c>
      <c r="DR194" s="279" t="str">
        <f ca="true">+IF(OFFSET('Hygiene Data'!$E$11,0,10*ROW('Hygiene Data'!E188))="","",OFFSET('Hygiene Data'!$E$11,0,10*ROW('Hygiene Data'!E188)))</f>
        <v/>
      </c>
      <c r="DS194" s="279" t="str">
        <f ca="true">+IF(OFFSET('Hygiene Data'!$E$12,0,10*ROW('Hygiene Data'!E188))="","",OFFSET('Hygiene Data'!$E$12,0,10*ROW('Hygiene Data'!E188)))</f>
        <v/>
      </c>
      <c r="DT194" s="279" t="str">
        <f ca="true">+IF(OFFSET('Hygiene Data'!$E$13,0,10*ROW('Hygiene Data'!E188))="","",OFFSET('Hygiene Data'!$E$13,0,10*ROW('Hygiene Data'!E188)))</f>
        <v/>
      </c>
      <c r="DU194" s="279" t="str">
        <f ca="true">+IF(OFFSET('Hygiene Data'!$F$11,0,10*ROW('Hygiene Data'!F188))="","",OFFSET('Hygiene Data'!$F$11,0,10*ROW('Hygiene Data'!F188)))</f>
        <v/>
      </c>
      <c r="DV194" s="279" t="str">
        <f ca="true">+IF(OFFSET('Hygiene Data'!$F$12,0,10*ROW('Hygiene Data'!F188))="","",OFFSET('Hygiene Data'!$F$12,0,10*ROW('Hygiene Data'!F188)))</f>
        <v/>
      </c>
      <c r="DW194" s="279" t="str">
        <f ca="true">+IF(OFFSET('Hygiene Data'!$F$13,0,10*ROW('Hygiene Data'!F188))="","",OFFSET('Hygiene Data'!$F$13,0,10*ROW('Hygiene Data'!F188)))</f>
        <v/>
      </c>
      <c r="DX194" s="279" t="str">
        <f ca="true">+IF(OFFSET('Hygiene Data'!$G$11,0,10*ROW('Hygiene Data'!G188))="","",OFFSET('Hygiene Data'!$G$11,0,10*ROW('Hygiene Data'!G188)))</f>
        <v/>
      </c>
      <c r="DY194" s="279" t="str">
        <f ca="true">+IF(OFFSET('Hygiene Data'!$G$12,0,10*ROW('Hygiene Data'!G188))="","",OFFSET('Hygiene Data'!$G$12,0,10*ROW('Hygiene Data'!G188)))</f>
        <v/>
      </c>
      <c r="DZ194" s="279" t="str">
        <f ca="true">+IF(OFFSET('Hygiene Data'!$G$13,0,10*ROW('Hygiene Data'!G188))="","",OFFSET('Hygiene Data'!$G$13,0,10*ROW('Hygiene Data'!G188)))</f>
        <v/>
      </c>
      <c r="EA194" s="279" t="str">
        <f ca="true">+IF(OFFSET('Hygiene Data'!$H$11,0,10*ROW('Hygiene Data'!H188))="","",OFFSET('Hygiene Data'!$H$11,0,10*ROW('Hygiene Data'!H188)))</f>
        <v/>
      </c>
      <c r="EB194" s="279" t="str">
        <f ca="true">+IF(OFFSET('Hygiene Data'!$H$12,0,10*ROW('Hygiene Data'!H188))="","",OFFSET('Hygiene Data'!$H$12,0,10*ROW('Hygiene Data'!H188)))</f>
        <v/>
      </c>
      <c r="EC194" s="279" t="str">
        <f ca="true">+IF(OFFSET('Hygiene Data'!$H$13,0,10*ROW('Hygiene Data'!H188))="","",OFFSET('Hygiene Data'!$H$13,0,10*ROW('Hygiene Data'!H188)))</f>
        <v/>
      </c>
      <c r="ED194" s="279" t="str">
        <f ca="true">+IF(OFFSET('Hygiene Data'!$I$11,0,10*ROW('Hygiene Data'!I188))="","",OFFSET('Hygiene Data'!$I$11,0,10*ROW('Hygiene Data'!I188)))</f>
        <v/>
      </c>
      <c r="EE194" s="279" t="str">
        <f ca="true">+IF(OFFSET('Hygiene Data'!$I$12,0,10*ROW('Hygiene Data'!I188))="","",OFFSET('Hygiene Data'!$I$12,0,10*ROW('Hygiene Data'!I188)))</f>
        <v/>
      </c>
      <c r="EF194" s="27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9"/>
      <c r="BS195" s="279" t="str">
        <f ca="true">+IF(OFFSET('Water Data'!$D$27,0,10*ROW('Water Data'!D189))="","",OFFSET('Water Data'!$D$27,0,10*ROW('Water Data'!D189)))</f>
        <v/>
      </c>
      <c r="BT195" s="279" t="str">
        <f ca="true">+IF(OFFSET('Water Data'!$D$28,0,10*ROW('Water Data'!D189))="","",OFFSET('Water Data'!$D$28,0,10*ROW('Water Data'!D189)))</f>
        <v/>
      </c>
      <c r="BU195" s="279" t="str">
        <f ca="true">+IF(OFFSET('Water Data'!$D$29,0,10*ROW('Water Data'!D189))="","",OFFSET('Water Data'!$D$29,0,10*ROW('Water Data'!D189)))</f>
        <v/>
      </c>
      <c r="BV195" s="279" t="str">
        <f ca="true">+IF(OFFSET('Water Data'!$E$27,0,10*ROW('Water Data'!E189))="","",OFFSET('Water Data'!$E$27,0,10*ROW('Water Data'!E189)))</f>
        <v/>
      </c>
      <c r="BW195" s="279" t="str">
        <f ca="true">+IF(OFFSET('Water Data'!$E$28,0,10*ROW('Water Data'!E189))="","",OFFSET('Water Data'!$E$28,0,10*ROW('Water Data'!E189)))</f>
        <v/>
      </c>
      <c r="BX195" s="279" t="str">
        <f ca="true">+IF(OFFSET('Water Data'!$E$29,0,10*ROW('Water Data'!E189))="","",OFFSET('Water Data'!$E$29,0,10*ROW('Water Data'!E189)))</f>
        <v/>
      </c>
      <c r="BY195" s="279" t="str">
        <f ca="true">+IF(OFFSET('Water Data'!$F$27,0,10*ROW('Water Data'!F189))="","",OFFSET('Water Data'!$F$27,0,10*ROW('Water Data'!F189)))</f>
        <v/>
      </c>
      <c r="BZ195" s="279" t="str">
        <f ca="true">+IF(OFFSET('Water Data'!$F$28,0,10*ROW('Water Data'!F189))="","",OFFSET('Water Data'!$F$28,0,10*ROW('Water Data'!F189)))</f>
        <v/>
      </c>
      <c r="CA195" s="279" t="str">
        <f ca="true">+IF(OFFSET('Water Data'!$F$29,0,10*ROW('Water Data'!F189))="","",OFFSET('Water Data'!$F$29,0,10*ROW('Water Data'!F189)))</f>
        <v/>
      </c>
      <c r="CB195" s="279" t="str">
        <f ca="true">+IF(OFFSET('Water Data'!$G$27,0,10*ROW('Water Data'!G189))="","",OFFSET('Water Data'!$G$27,0,10*ROW('Water Data'!G189)))</f>
        <v/>
      </c>
      <c r="CC195" s="279" t="str">
        <f ca="true">+IF(OFFSET('Water Data'!$G$28,0,10*ROW('Water Data'!G189))="","",OFFSET('Water Data'!$G$28,0,10*ROW('Water Data'!G189)))</f>
        <v/>
      </c>
      <c r="CD195" s="279" t="str">
        <f ca="true">+IF(OFFSET('Water Data'!$G$29,0,10*ROW('Water Data'!G189))="","",OFFSET('Water Data'!$G$29,0,10*ROW('Water Data'!G189)))</f>
        <v/>
      </c>
      <c r="CE195" s="279" t="str">
        <f ca="true">+IF(OFFSET('Water Data'!$H$27,0,10*ROW('Water Data'!H189))="","",OFFSET('Water Data'!$H$27,0,10*ROW('Water Data'!H189)))</f>
        <v/>
      </c>
      <c r="CF195" s="279" t="str">
        <f ca="true">+IF(OFFSET('Water Data'!$H$28,0,10*ROW('Water Data'!H189))="","",OFFSET('Water Data'!$H$28,0,10*ROW('Water Data'!H189)))</f>
        <v/>
      </c>
      <c r="CG195" s="279" t="str">
        <f ca="true">+IF(OFFSET('Water Data'!$H$29,0,10*ROW('Water Data'!H189))="","",OFFSET('Water Data'!$H$29,0,10*ROW('Water Data'!H189)))</f>
        <v/>
      </c>
      <c r="CH195" s="279" t="str">
        <f ca="true">+IF(OFFSET('Water Data'!$I$27,0,10*ROW('Water Data'!I189))="","",OFFSET('Water Data'!$I$27,0,10*ROW('Water Data'!I189)))</f>
        <v/>
      </c>
      <c r="CI195" s="279" t="str">
        <f ca="true">+IF(OFFSET('Water Data'!$I$28,0,10*ROW('Water Data'!I189))="","",OFFSET('Water Data'!$I$28,0,10*ROW('Water Data'!I189)))</f>
        <v/>
      </c>
      <c r="CJ195" s="279" t="str">
        <f ca="true">+IF(OFFSET('Water Data'!$I$29,0,10*ROW('Water Data'!I189))="","",OFFSET('Water Data'!$I$29,0,10*ROW('Water Data'!I189)))</f>
        <v/>
      </c>
      <c r="CK195" s="279" t="str">
        <f ca="true">+IF(OFFSET('Sanitation Data'!$D$28,0,10*ROW('Sanitation Data'!D189))="","",OFFSET('Sanitation Data'!$D$28,0,10*ROW('Sanitation Data'!D189)))</f>
        <v/>
      </c>
      <c r="CL195" s="279" t="str">
        <f ca="true">+IF(OFFSET('Sanitation Data'!$D$29,0,10*ROW('Sanitation Data'!D189))="","",OFFSET('Sanitation Data'!$D$29,0,10*ROW('Sanitation Data'!D189)))</f>
        <v/>
      </c>
      <c r="CM195" s="279" t="str">
        <f ca="true">+IF(OFFSET('Sanitation Data'!$D$30,0,10*ROW('Sanitation Data'!D189))="","",OFFSET('Sanitation Data'!$D$30,0,10*ROW('Sanitation Data'!D189)))</f>
        <v/>
      </c>
      <c r="CN195" s="279" t="str">
        <f ca="true">+IF(OFFSET('Sanitation Data'!$D$31,0,10*ROW('Sanitation Data'!D189))="","",OFFSET('Sanitation Data'!$D$31,0,10*ROW('Sanitation Data'!D189)))</f>
        <v/>
      </c>
      <c r="CO195" s="279" t="str">
        <f ca="true">+IF(OFFSET('Sanitation Data'!$D$32,0,10*ROW('Sanitation Data'!D189))="","",OFFSET('Sanitation Data'!$D$32,0,10*ROW('Sanitation Data'!D189)))</f>
        <v/>
      </c>
      <c r="CP195" s="279" t="str">
        <f ca="true">+IF(OFFSET('Sanitation Data'!$E$28,0,10*ROW('Sanitation Data'!E189))="","",OFFSET('Sanitation Data'!$E$28,0,10*ROW('Sanitation Data'!E189)))</f>
        <v/>
      </c>
      <c r="CQ195" s="279" t="str">
        <f ca="true">+IF(OFFSET('Sanitation Data'!$E$29,0,10*ROW('Sanitation Data'!E189))="","",OFFSET('Sanitation Data'!$E$29,0,10*ROW('Sanitation Data'!E189)))</f>
        <v/>
      </c>
      <c r="CR195" s="279" t="str">
        <f ca="true">+IF(OFFSET('Sanitation Data'!$E$30,0,10*ROW('Sanitation Data'!E189))="","",OFFSET('Sanitation Data'!$E$30,0,10*ROW('Sanitation Data'!E189)))</f>
        <v/>
      </c>
      <c r="CS195" s="279" t="str">
        <f ca="true">+IF(OFFSET('Sanitation Data'!$E$31,0,10*ROW('Sanitation Data'!E189))="","",OFFSET('Sanitation Data'!$E$31,0,10*ROW('Sanitation Data'!E189)))</f>
        <v/>
      </c>
      <c r="CT195" s="279" t="str">
        <f ca="true">+IF(OFFSET('Sanitation Data'!$E$32,0,10*ROW('Sanitation Data'!E189))="","",OFFSET('Sanitation Data'!$E$32,0,10*ROW('Sanitation Data'!E189)))</f>
        <v/>
      </c>
      <c r="CU195" s="279" t="str">
        <f ca="true">+IF(OFFSET('Sanitation Data'!$F$28,0,10*ROW('Sanitation Data'!F189))="","",OFFSET('Sanitation Data'!$F$28,0,10*ROW('Sanitation Data'!F189)))</f>
        <v/>
      </c>
      <c r="CV195" s="279" t="str">
        <f ca="true">+IF(OFFSET('Sanitation Data'!$F$29,0,10*ROW('Sanitation Data'!F189))="","",OFFSET('Sanitation Data'!$F$29,0,10*ROW('Sanitation Data'!F189)))</f>
        <v/>
      </c>
      <c r="CW195" s="279" t="str">
        <f ca="true">+IF(OFFSET('Sanitation Data'!$F$30,0,10*ROW('Sanitation Data'!F189))="","",OFFSET('Sanitation Data'!$F$30,0,10*ROW('Sanitation Data'!F189)))</f>
        <v/>
      </c>
      <c r="CX195" s="279" t="str">
        <f ca="true">+IF(OFFSET('Sanitation Data'!$F$31,0,10*ROW('Sanitation Data'!F189))="","",OFFSET('Sanitation Data'!$F$31,0,10*ROW('Sanitation Data'!F189)))</f>
        <v/>
      </c>
      <c r="CY195" s="279" t="str">
        <f ca="true">+IF(OFFSET('Sanitation Data'!$F$32,0,10*ROW('Sanitation Data'!F189))="","",OFFSET('Sanitation Data'!$F$32,0,10*ROW('Sanitation Data'!F189)))</f>
        <v/>
      </c>
      <c r="CZ195" s="279" t="str">
        <f ca="true">+IF(OFFSET('Sanitation Data'!$G$28,0,10*ROW('Sanitation Data'!G189))="","",OFFSET('Sanitation Data'!$G$28,0,10*ROW('Sanitation Data'!G189)))</f>
        <v/>
      </c>
      <c r="DA195" s="279" t="str">
        <f ca="true">+IF(OFFSET('Sanitation Data'!$G$29,0,10*ROW('Sanitation Data'!G189))="","",OFFSET('Sanitation Data'!$G$29,0,10*ROW('Sanitation Data'!G189)))</f>
        <v/>
      </c>
      <c r="DB195" s="279" t="str">
        <f ca="true">+IF(OFFSET('Sanitation Data'!$G$30,0,10*ROW('Sanitation Data'!G189))="","",OFFSET('Sanitation Data'!$G$30,0,10*ROW('Sanitation Data'!G189)))</f>
        <v/>
      </c>
      <c r="DC195" s="279" t="str">
        <f ca="true">+IF(OFFSET('Sanitation Data'!$G$31,0,10*ROW('Sanitation Data'!G189))="","",OFFSET('Sanitation Data'!$G$31,0,10*ROW('Sanitation Data'!G189)))</f>
        <v/>
      </c>
      <c r="DD195" s="279" t="str">
        <f ca="true">+IF(OFFSET('Sanitation Data'!$G$32,0,10*ROW('Sanitation Data'!G189))="","",OFFSET('Sanitation Data'!$G$32,0,10*ROW('Sanitation Data'!G189)))</f>
        <v/>
      </c>
      <c r="DE195" s="279" t="str">
        <f ca="true">+IF(OFFSET('Sanitation Data'!$H$28,0,10*ROW('Sanitation Data'!H189))="","",OFFSET('Sanitation Data'!$H$28,0,10*ROW('Sanitation Data'!H189)))</f>
        <v/>
      </c>
      <c r="DF195" s="279" t="str">
        <f ca="true">+IF(OFFSET('Sanitation Data'!$H$29,0,10*ROW('Sanitation Data'!H189))="","",OFFSET('Sanitation Data'!$H$29,0,10*ROW('Sanitation Data'!H189)))</f>
        <v/>
      </c>
      <c r="DG195" s="279" t="str">
        <f ca="true">+IF(OFFSET('Sanitation Data'!$H$30,0,10*ROW('Sanitation Data'!H189))="","",OFFSET('Sanitation Data'!$H$30,0,10*ROW('Sanitation Data'!H189)))</f>
        <v/>
      </c>
      <c r="DH195" s="279" t="str">
        <f ca="true">+IF(OFFSET('Sanitation Data'!$H$31,0,10*ROW('Sanitation Data'!H189))="","",OFFSET('Sanitation Data'!$H$31,0,10*ROW('Sanitation Data'!H189)))</f>
        <v/>
      </c>
      <c r="DI195" s="279" t="str">
        <f ca="true">+IF(OFFSET('Sanitation Data'!$H$32,0,10*ROW('Sanitation Data'!H189))="","",OFFSET('Sanitation Data'!$H$32,0,10*ROW('Sanitation Data'!H189)))</f>
        <v/>
      </c>
      <c r="DJ195" s="279" t="str">
        <f ca="true">+IF(OFFSET('Sanitation Data'!$I$28,0,10*ROW('Sanitation Data'!I189))="","",OFFSET('Sanitation Data'!$I$28,0,10*ROW('Sanitation Data'!I189)))</f>
        <v/>
      </c>
      <c r="DK195" s="279" t="str">
        <f ca="true">+IF(OFFSET('Sanitation Data'!$I$29,0,10*ROW('Sanitation Data'!I189))="","",OFFSET('Sanitation Data'!$I$29,0,10*ROW('Sanitation Data'!I189)))</f>
        <v/>
      </c>
      <c r="DL195" s="279" t="str">
        <f ca="true">+IF(OFFSET('Sanitation Data'!$I$30,0,10*ROW('Sanitation Data'!I189))="","",OFFSET('Sanitation Data'!$I$30,0,10*ROW('Sanitation Data'!I189)))</f>
        <v/>
      </c>
      <c r="DM195" s="279" t="str">
        <f ca="true">+IF(OFFSET('Sanitation Data'!$I$31,0,10*ROW('Sanitation Data'!I189))="","",OFFSET('Sanitation Data'!$I$31,0,10*ROW('Sanitation Data'!I189)))</f>
        <v/>
      </c>
      <c r="DN195" s="279" t="str">
        <f ca="true">+IF(OFFSET('Sanitation Data'!$I$32,0,10*ROW('Sanitation Data'!I189))="","",OFFSET('Sanitation Data'!$I$32,0,10*ROW('Sanitation Data'!I189)))</f>
        <v/>
      </c>
      <c r="DO195" s="279" t="str">
        <f ca="true">+IF(OFFSET('Hygiene Data'!$D$11,0,10*ROW('Hygiene Data'!D189))="","",OFFSET('Hygiene Data'!$D$11,0,10*ROW('Hygiene Data'!D189)))</f>
        <v/>
      </c>
      <c r="DP195" s="279" t="str">
        <f ca="true">+IF(OFFSET('Hygiene Data'!$D$12,0,10*ROW('Hygiene Data'!D189))="","",OFFSET('Hygiene Data'!$D$12,0,10*ROW('Hygiene Data'!D189)))</f>
        <v/>
      </c>
      <c r="DQ195" s="279" t="str">
        <f ca="true">+IF(OFFSET('Hygiene Data'!$D$13,0,10*ROW('Hygiene Data'!D189))="","",OFFSET('Hygiene Data'!$D$13,0,10*ROW('Hygiene Data'!D189)))</f>
        <v/>
      </c>
      <c r="DR195" s="279" t="str">
        <f ca="true">+IF(OFFSET('Hygiene Data'!$E$11,0,10*ROW('Hygiene Data'!E189))="","",OFFSET('Hygiene Data'!$E$11,0,10*ROW('Hygiene Data'!E189)))</f>
        <v/>
      </c>
      <c r="DS195" s="279" t="str">
        <f ca="true">+IF(OFFSET('Hygiene Data'!$E$12,0,10*ROW('Hygiene Data'!E189))="","",OFFSET('Hygiene Data'!$E$12,0,10*ROW('Hygiene Data'!E189)))</f>
        <v/>
      </c>
      <c r="DT195" s="279" t="str">
        <f ca="true">+IF(OFFSET('Hygiene Data'!$E$13,0,10*ROW('Hygiene Data'!E189))="","",OFFSET('Hygiene Data'!$E$13,0,10*ROW('Hygiene Data'!E189)))</f>
        <v/>
      </c>
      <c r="DU195" s="279" t="str">
        <f ca="true">+IF(OFFSET('Hygiene Data'!$F$11,0,10*ROW('Hygiene Data'!F189))="","",OFFSET('Hygiene Data'!$F$11,0,10*ROW('Hygiene Data'!F189)))</f>
        <v/>
      </c>
      <c r="DV195" s="279" t="str">
        <f ca="true">+IF(OFFSET('Hygiene Data'!$F$12,0,10*ROW('Hygiene Data'!F189))="","",OFFSET('Hygiene Data'!$F$12,0,10*ROW('Hygiene Data'!F189)))</f>
        <v/>
      </c>
      <c r="DW195" s="279" t="str">
        <f ca="true">+IF(OFFSET('Hygiene Data'!$F$13,0,10*ROW('Hygiene Data'!F189))="","",OFFSET('Hygiene Data'!$F$13,0,10*ROW('Hygiene Data'!F189)))</f>
        <v/>
      </c>
      <c r="DX195" s="279" t="str">
        <f ca="true">+IF(OFFSET('Hygiene Data'!$G$11,0,10*ROW('Hygiene Data'!G189))="","",OFFSET('Hygiene Data'!$G$11,0,10*ROW('Hygiene Data'!G189)))</f>
        <v/>
      </c>
      <c r="DY195" s="279" t="str">
        <f ca="true">+IF(OFFSET('Hygiene Data'!$G$12,0,10*ROW('Hygiene Data'!G189))="","",OFFSET('Hygiene Data'!$G$12,0,10*ROW('Hygiene Data'!G189)))</f>
        <v/>
      </c>
      <c r="DZ195" s="279" t="str">
        <f ca="true">+IF(OFFSET('Hygiene Data'!$G$13,0,10*ROW('Hygiene Data'!G189))="","",OFFSET('Hygiene Data'!$G$13,0,10*ROW('Hygiene Data'!G189)))</f>
        <v/>
      </c>
      <c r="EA195" s="279" t="str">
        <f ca="true">+IF(OFFSET('Hygiene Data'!$H$11,0,10*ROW('Hygiene Data'!H189))="","",OFFSET('Hygiene Data'!$H$11,0,10*ROW('Hygiene Data'!H189)))</f>
        <v/>
      </c>
      <c r="EB195" s="279" t="str">
        <f ca="true">+IF(OFFSET('Hygiene Data'!$H$12,0,10*ROW('Hygiene Data'!H189))="","",OFFSET('Hygiene Data'!$H$12,0,10*ROW('Hygiene Data'!H189)))</f>
        <v/>
      </c>
      <c r="EC195" s="279" t="str">
        <f ca="true">+IF(OFFSET('Hygiene Data'!$H$13,0,10*ROW('Hygiene Data'!H189))="","",OFFSET('Hygiene Data'!$H$13,0,10*ROW('Hygiene Data'!H189)))</f>
        <v/>
      </c>
      <c r="ED195" s="279" t="str">
        <f ca="true">+IF(OFFSET('Hygiene Data'!$I$11,0,10*ROW('Hygiene Data'!I189))="","",OFFSET('Hygiene Data'!$I$11,0,10*ROW('Hygiene Data'!I189)))</f>
        <v/>
      </c>
      <c r="EE195" s="279" t="str">
        <f ca="true">+IF(OFFSET('Hygiene Data'!$I$12,0,10*ROW('Hygiene Data'!I189))="","",OFFSET('Hygiene Data'!$I$12,0,10*ROW('Hygiene Data'!I189)))</f>
        <v/>
      </c>
      <c r="EF195" s="27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9"/>
      <c r="BS196" s="279" t="str">
        <f ca="true">+IF(OFFSET('Water Data'!$D$27,0,10*ROW('Water Data'!D190))="","",OFFSET('Water Data'!$D$27,0,10*ROW('Water Data'!D190)))</f>
        <v/>
      </c>
      <c r="BT196" s="279" t="str">
        <f ca="true">+IF(OFFSET('Water Data'!$D$28,0,10*ROW('Water Data'!D190))="","",OFFSET('Water Data'!$D$28,0,10*ROW('Water Data'!D190)))</f>
        <v/>
      </c>
      <c r="BU196" s="279" t="str">
        <f ca="true">+IF(OFFSET('Water Data'!$D$29,0,10*ROW('Water Data'!D190))="","",OFFSET('Water Data'!$D$29,0,10*ROW('Water Data'!D190)))</f>
        <v/>
      </c>
      <c r="BV196" s="279" t="str">
        <f ca="true">+IF(OFFSET('Water Data'!$E$27,0,10*ROW('Water Data'!E190))="","",OFFSET('Water Data'!$E$27,0,10*ROW('Water Data'!E190)))</f>
        <v/>
      </c>
      <c r="BW196" s="279" t="str">
        <f ca="true">+IF(OFFSET('Water Data'!$E$28,0,10*ROW('Water Data'!E190))="","",OFFSET('Water Data'!$E$28,0,10*ROW('Water Data'!E190)))</f>
        <v/>
      </c>
      <c r="BX196" s="279" t="str">
        <f ca="true">+IF(OFFSET('Water Data'!$E$29,0,10*ROW('Water Data'!E190))="","",OFFSET('Water Data'!$E$29,0,10*ROW('Water Data'!E190)))</f>
        <v/>
      </c>
      <c r="BY196" s="279" t="str">
        <f ca="true">+IF(OFFSET('Water Data'!$F$27,0,10*ROW('Water Data'!F190))="","",OFFSET('Water Data'!$F$27,0,10*ROW('Water Data'!F190)))</f>
        <v/>
      </c>
      <c r="BZ196" s="279" t="str">
        <f ca="true">+IF(OFFSET('Water Data'!$F$28,0,10*ROW('Water Data'!F190))="","",OFFSET('Water Data'!$F$28,0,10*ROW('Water Data'!F190)))</f>
        <v/>
      </c>
      <c r="CA196" s="279" t="str">
        <f ca="true">+IF(OFFSET('Water Data'!$F$29,0,10*ROW('Water Data'!F190))="","",OFFSET('Water Data'!$F$29,0,10*ROW('Water Data'!F190)))</f>
        <v/>
      </c>
      <c r="CB196" s="279" t="str">
        <f ca="true">+IF(OFFSET('Water Data'!$G$27,0,10*ROW('Water Data'!G190))="","",OFFSET('Water Data'!$G$27,0,10*ROW('Water Data'!G190)))</f>
        <v/>
      </c>
      <c r="CC196" s="279" t="str">
        <f ca="true">+IF(OFFSET('Water Data'!$G$28,0,10*ROW('Water Data'!G190))="","",OFFSET('Water Data'!$G$28,0,10*ROW('Water Data'!G190)))</f>
        <v/>
      </c>
      <c r="CD196" s="279" t="str">
        <f ca="true">+IF(OFFSET('Water Data'!$G$29,0,10*ROW('Water Data'!G190))="","",OFFSET('Water Data'!$G$29,0,10*ROW('Water Data'!G190)))</f>
        <v/>
      </c>
      <c r="CE196" s="279" t="str">
        <f ca="true">+IF(OFFSET('Water Data'!$H$27,0,10*ROW('Water Data'!H190))="","",OFFSET('Water Data'!$H$27,0,10*ROW('Water Data'!H190)))</f>
        <v/>
      </c>
      <c r="CF196" s="279" t="str">
        <f ca="true">+IF(OFFSET('Water Data'!$H$28,0,10*ROW('Water Data'!H190))="","",OFFSET('Water Data'!$H$28,0,10*ROW('Water Data'!H190)))</f>
        <v/>
      </c>
      <c r="CG196" s="279" t="str">
        <f ca="true">+IF(OFFSET('Water Data'!$H$29,0,10*ROW('Water Data'!H190))="","",OFFSET('Water Data'!$H$29,0,10*ROW('Water Data'!H190)))</f>
        <v/>
      </c>
      <c r="CH196" s="279" t="str">
        <f ca="true">+IF(OFFSET('Water Data'!$I$27,0,10*ROW('Water Data'!I190))="","",OFFSET('Water Data'!$I$27,0,10*ROW('Water Data'!I190)))</f>
        <v/>
      </c>
      <c r="CI196" s="279" t="str">
        <f ca="true">+IF(OFFSET('Water Data'!$I$28,0,10*ROW('Water Data'!I190))="","",OFFSET('Water Data'!$I$28,0,10*ROW('Water Data'!I190)))</f>
        <v/>
      </c>
      <c r="CJ196" s="279" t="str">
        <f ca="true">+IF(OFFSET('Water Data'!$I$29,0,10*ROW('Water Data'!I190))="","",OFFSET('Water Data'!$I$29,0,10*ROW('Water Data'!I190)))</f>
        <v/>
      </c>
      <c r="CK196" s="279" t="str">
        <f ca="true">+IF(OFFSET('Sanitation Data'!$D$28,0,10*ROW('Sanitation Data'!D190))="","",OFFSET('Sanitation Data'!$D$28,0,10*ROW('Sanitation Data'!D190)))</f>
        <v/>
      </c>
      <c r="CL196" s="279" t="str">
        <f ca="true">+IF(OFFSET('Sanitation Data'!$D$29,0,10*ROW('Sanitation Data'!D190))="","",OFFSET('Sanitation Data'!$D$29,0,10*ROW('Sanitation Data'!D190)))</f>
        <v/>
      </c>
      <c r="CM196" s="279" t="str">
        <f ca="true">+IF(OFFSET('Sanitation Data'!$D$30,0,10*ROW('Sanitation Data'!D190))="","",OFFSET('Sanitation Data'!$D$30,0,10*ROW('Sanitation Data'!D190)))</f>
        <v/>
      </c>
      <c r="CN196" s="279" t="str">
        <f ca="true">+IF(OFFSET('Sanitation Data'!$D$31,0,10*ROW('Sanitation Data'!D190))="","",OFFSET('Sanitation Data'!$D$31,0,10*ROW('Sanitation Data'!D190)))</f>
        <v/>
      </c>
      <c r="CO196" s="279" t="str">
        <f ca="true">+IF(OFFSET('Sanitation Data'!$D$32,0,10*ROW('Sanitation Data'!D190))="","",OFFSET('Sanitation Data'!$D$32,0,10*ROW('Sanitation Data'!D190)))</f>
        <v/>
      </c>
      <c r="CP196" s="279" t="str">
        <f ca="true">+IF(OFFSET('Sanitation Data'!$E$28,0,10*ROW('Sanitation Data'!E190))="","",OFFSET('Sanitation Data'!$E$28,0,10*ROW('Sanitation Data'!E190)))</f>
        <v/>
      </c>
      <c r="CQ196" s="279" t="str">
        <f ca="true">+IF(OFFSET('Sanitation Data'!$E$29,0,10*ROW('Sanitation Data'!E190))="","",OFFSET('Sanitation Data'!$E$29,0,10*ROW('Sanitation Data'!E190)))</f>
        <v/>
      </c>
      <c r="CR196" s="279" t="str">
        <f ca="true">+IF(OFFSET('Sanitation Data'!$E$30,0,10*ROW('Sanitation Data'!E190))="","",OFFSET('Sanitation Data'!$E$30,0,10*ROW('Sanitation Data'!E190)))</f>
        <v/>
      </c>
      <c r="CS196" s="279" t="str">
        <f ca="true">+IF(OFFSET('Sanitation Data'!$E$31,0,10*ROW('Sanitation Data'!E190))="","",OFFSET('Sanitation Data'!$E$31,0,10*ROW('Sanitation Data'!E190)))</f>
        <v/>
      </c>
      <c r="CT196" s="279" t="str">
        <f ca="true">+IF(OFFSET('Sanitation Data'!$E$32,0,10*ROW('Sanitation Data'!E190))="","",OFFSET('Sanitation Data'!$E$32,0,10*ROW('Sanitation Data'!E190)))</f>
        <v/>
      </c>
      <c r="CU196" s="279" t="str">
        <f ca="true">+IF(OFFSET('Sanitation Data'!$F$28,0,10*ROW('Sanitation Data'!F190))="","",OFFSET('Sanitation Data'!$F$28,0,10*ROW('Sanitation Data'!F190)))</f>
        <v/>
      </c>
      <c r="CV196" s="279" t="str">
        <f ca="true">+IF(OFFSET('Sanitation Data'!$F$29,0,10*ROW('Sanitation Data'!F190))="","",OFFSET('Sanitation Data'!$F$29,0,10*ROW('Sanitation Data'!F190)))</f>
        <v/>
      </c>
      <c r="CW196" s="279" t="str">
        <f ca="true">+IF(OFFSET('Sanitation Data'!$F$30,0,10*ROW('Sanitation Data'!F190))="","",OFFSET('Sanitation Data'!$F$30,0,10*ROW('Sanitation Data'!F190)))</f>
        <v/>
      </c>
      <c r="CX196" s="279" t="str">
        <f ca="true">+IF(OFFSET('Sanitation Data'!$F$31,0,10*ROW('Sanitation Data'!F190))="","",OFFSET('Sanitation Data'!$F$31,0,10*ROW('Sanitation Data'!F190)))</f>
        <v/>
      </c>
      <c r="CY196" s="279" t="str">
        <f ca="true">+IF(OFFSET('Sanitation Data'!$F$32,0,10*ROW('Sanitation Data'!F190))="","",OFFSET('Sanitation Data'!$F$32,0,10*ROW('Sanitation Data'!F190)))</f>
        <v/>
      </c>
      <c r="CZ196" s="279" t="str">
        <f ca="true">+IF(OFFSET('Sanitation Data'!$G$28,0,10*ROW('Sanitation Data'!G190))="","",OFFSET('Sanitation Data'!$G$28,0,10*ROW('Sanitation Data'!G190)))</f>
        <v/>
      </c>
      <c r="DA196" s="279" t="str">
        <f ca="true">+IF(OFFSET('Sanitation Data'!$G$29,0,10*ROW('Sanitation Data'!G190))="","",OFFSET('Sanitation Data'!$G$29,0,10*ROW('Sanitation Data'!G190)))</f>
        <v/>
      </c>
      <c r="DB196" s="279" t="str">
        <f ca="true">+IF(OFFSET('Sanitation Data'!$G$30,0,10*ROW('Sanitation Data'!G190))="","",OFFSET('Sanitation Data'!$G$30,0,10*ROW('Sanitation Data'!G190)))</f>
        <v/>
      </c>
      <c r="DC196" s="279" t="str">
        <f ca="true">+IF(OFFSET('Sanitation Data'!$G$31,0,10*ROW('Sanitation Data'!G190))="","",OFFSET('Sanitation Data'!$G$31,0,10*ROW('Sanitation Data'!G190)))</f>
        <v/>
      </c>
      <c r="DD196" s="279" t="str">
        <f ca="true">+IF(OFFSET('Sanitation Data'!$G$32,0,10*ROW('Sanitation Data'!G190))="","",OFFSET('Sanitation Data'!$G$32,0,10*ROW('Sanitation Data'!G190)))</f>
        <v/>
      </c>
      <c r="DE196" s="279" t="str">
        <f ca="true">+IF(OFFSET('Sanitation Data'!$H$28,0,10*ROW('Sanitation Data'!H190))="","",OFFSET('Sanitation Data'!$H$28,0,10*ROW('Sanitation Data'!H190)))</f>
        <v/>
      </c>
      <c r="DF196" s="279" t="str">
        <f ca="true">+IF(OFFSET('Sanitation Data'!$H$29,0,10*ROW('Sanitation Data'!H190))="","",OFFSET('Sanitation Data'!$H$29,0,10*ROW('Sanitation Data'!H190)))</f>
        <v/>
      </c>
      <c r="DG196" s="279" t="str">
        <f ca="true">+IF(OFFSET('Sanitation Data'!$H$30,0,10*ROW('Sanitation Data'!H190))="","",OFFSET('Sanitation Data'!$H$30,0,10*ROW('Sanitation Data'!H190)))</f>
        <v/>
      </c>
      <c r="DH196" s="279" t="str">
        <f ca="true">+IF(OFFSET('Sanitation Data'!$H$31,0,10*ROW('Sanitation Data'!H190))="","",OFFSET('Sanitation Data'!$H$31,0,10*ROW('Sanitation Data'!H190)))</f>
        <v/>
      </c>
      <c r="DI196" s="279" t="str">
        <f ca="true">+IF(OFFSET('Sanitation Data'!$H$32,0,10*ROW('Sanitation Data'!H190))="","",OFFSET('Sanitation Data'!$H$32,0,10*ROW('Sanitation Data'!H190)))</f>
        <v/>
      </c>
      <c r="DJ196" s="279" t="str">
        <f ca="true">+IF(OFFSET('Sanitation Data'!$I$28,0,10*ROW('Sanitation Data'!I190))="","",OFFSET('Sanitation Data'!$I$28,0,10*ROW('Sanitation Data'!I190)))</f>
        <v/>
      </c>
      <c r="DK196" s="279" t="str">
        <f ca="true">+IF(OFFSET('Sanitation Data'!$I$29,0,10*ROW('Sanitation Data'!I190))="","",OFFSET('Sanitation Data'!$I$29,0,10*ROW('Sanitation Data'!I190)))</f>
        <v/>
      </c>
      <c r="DL196" s="279" t="str">
        <f ca="true">+IF(OFFSET('Sanitation Data'!$I$30,0,10*ROW('Sanitation Data'!I190))="","",OFFSET('Sanitation Data'!$I$30,0,10*ROW('Sanitation Data'!I190)))</f>
        <v/>
      </c>
      <c r="DM196" s="279" t="str">
        <f ca="true">+IF(OFFSET('Sanitation Data'!$I$31,0,10*ROW('Sanitation Data'!I190))="","",OFFSET('Sanitation Data'!$I$31,0,10*ROW('Sanitation Data'!I190)))</f>
        <v/>
      </c>
      <c r="DN196" s="279" t="str">
        <f ca="true">+IF(OFFSET('Sanitation Data'!$I$32,0,10*ROW('Sanitation Data'!I190))="","",OFFSET('Sanitation Data'!$I$32,0,10*ROW('Sanitation Data'!I190)))</f>
        <v/>
      </c>
      <c r="DO196" s="279" t="str">
        <f ca="true">+IF(OFFSET('Hygiene Data'!$D$11,0,10*ROW('Hygiene Data'!D190))="","",OFFSET('Hygiene Data'!$D$11,0,10*ROW('Hygiene Data'!D190)))</f>
        <v/>
      </c>
      <c r="DP196" s="279" t="str">
        <f ca="true">+IF(OFFSET('Hygiene Data'!$D$12,0,10*ROW('Hygiene Data'!D190))="","",OFFSET('Hygiene Data'!$D$12,0,10*ROW('Hygiene Data'!D190)))</f>
        <v/>
      </c>
      <c r="DQ196" s="279" t="str">
        <f ca="true">+IF(OFFSET('Hygiene Data'!$D$13,0,10*ROW('Hygiene Data'!D190))="","",OFFSET('Hygiene Data'!$D$13,0,10*ROW('Hygiene Data'!D190)))</f>
        <v/>
      </c>
      <c r="DR196" s="279" t="str">
        <f ca="true">+IF(OFFSET('Hygiene Data'!$E$11,0,10*ROW('Hygiene Data'!E190))="","",OFFSET('Hygiene Data'!$E$11,0,10*ROW('Hygiene Data'!E190)))</f>
        <v/>
      </c>
      <c r="DS196" s="279" t="str">
        <f ca="true">+IF(OFFSET('Hygiene Data'!$E$12,0,10*ROW('Hygiene Data'!E190))="","",OFFSET('Hygiene Data'!$E$12,0,10*ROW('Hygiene Data'!E190)))</f>
        <v/>
      </c>
      <c r="DT196" s="279" t="str">
        <f ca="true">+IF(OFFSET('Hygiene Data'!$E$13,0,10*ROW('Hygiene Data'!E190))="","",OFFSET('Hygiene Data'!$E$13,0,10*ROW('Hygiene Data'!E190)))</f>
        <v/>
      </c>
      <c r="DU196" s="279" t="str">
        <f ca="true">+IF(OFFSET('Hygiene Data'!$F$11,0,10*ROW('Hygiene Data'!F190))="","",OFFSET('Hygiene Data'!$F$11,0,10*ROW('Hygiene Data'!F190)))</f>
        <v/>
      </c>
      <c r="DV196" s="279" t="str">
        <f ca="true">+IF(OFFSET('Hygiene Data'!$F$12,0,10*ROW('Hygiene Data'!F190))="","",OFFSET('Hygiene Data'!$F$12,0,10*ROW('Hygiene Data'!F190)))</f>
        <v/>
      </c>
      <c r="DW196" s="279" t="str">
        <f ca="true">+IF(OFFSET('Hygiene Data'!$F$13,0,10*ROW('Hygiene Data'!F190))="","",OFFSET('Hygiene Data'!$F$13,0,10*ROW('Hygiene Data'!F190)))</f>
        <v/>
      </c>
      <c r="DX196" s="279" t="str">
        <f ca="true">+IF(OFFSET('Hygiene Data'!$G$11,0,10*ROW('Hygiene Data'!G190))="","",OFFSET('Hygiene Data'!$G$11,0,10*ROW('Hygiene Data'!G190)))</f>
        <v/>
      </c>
      <c r="DY196" s="279" t="str">
        <f ca="true">+IF(OFFSET('Hygiene Data'!$G$12,0,10*ROW('Hygiene Data'!G190))="","",OFFSET('Hygiene Data'!$G$12,0,10*ROW('Hygiene Data'!G190)))</f>
        <v/>
      </c>
      <c r="DZ196" s="279" t="str">
        <f ca="true">+IF(OFFSET('Hygiene Data'!$G$13,0,10*ROW('Hygiene Data'!G190))="","",OFFSET('Hygiene Data'!$G$13,0,10*ROW('Hygiene Data'!G190)))</f>
        <v/>
      </c>
      <c r="EA196" s="279" t="str">
        <f ca="true">+IF(OFFSET('Hygiene Data'!$H$11,0,10*ROW('Hygiene Data'!H190))="","",OFFSET('Hygiene Data'!$H$11,0,10*ROW('Hygiene Data'!H190)))</f>
        <v/>
      </c>
      <c r="EB196" s="279" t="str">
        <f ca="true">+IF(OFFSET('Hygiene Data'!$H$12,0,10*ROW('Hygiene Data'!H190))="","",OFFSET('Hygiene Data'!$H$12,0,10*ROW('Hygiene Data'!H190)))</f>
        <v/>
      </c>
      <c r="EC196" s="279" t="str">
        <f ca="true">+IF(OFFSET('Hygiene Data'!$H$13,0,10*ROW('Hygiene Data'!H190))="","",OFFSET('Hygiene Data'!$H$13,0,10*ROW('Hygiene Data'!H190)))</f>
        <v/>
      </c>
      <c r="ED196" s="279" t="str">
        <f ca="true">+IF(OFFSET('Hygiene Data'!$I$11,0,10*ROW('Hygiene Data'!I190))="","",OFFSET('Hygiene Data'!$I$11,0,10*ROW('Hygiene Data'!I190)))</f>
        <v/>
      </c>
      <c r="EE196" s="279" t="str">
        <f ca="true">+IF(OFFSET('Hygiene Data'!$I$12,0,10*ROW('Hygiene Data'!I190))="","",OFFSET('Hygiene Data'!$I$12,0,10*ROW('Hygiene Data'!I190)))</f>
        <v/>
      </c>
      <c r="EF196" s="27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9"/>
      <c r="BS197" s="279" t="str">
        <f ca="true">+IF(OFFSET('Water Data'!$D$27,0,10*ROW('Water Data'!D191))="","",OFFSET('Water Data'!$D$27,0,10*ROW('Water Data'!D191)))</f>
        <v/>
      </c>
      <c r="BT197" s="279" t="str">
        <f ca="true">+IF(OFFSET('Water Data'!$D$28,0,10*ROW('Water Data'!D191))="","",OFFSET('Water Data'!$D$28,0,10*ROW('Water Data'!D191)))</f>
        <v/>
      </c>
      <c r="BU197" s="279" t="str">
        <f ca="true">+IF(OFFSET('Water Data'!$D$29,0,10*ROW('Water Data'!D191))="","",OFFSET('Water Data'!$D$29,0,10*ROW('Water Data'!D191)))</f>
        <v/>
      </c>
      <c r="BV197" s="279" t="str">
        <f ca="true">+IF(OFFSET('Water Data'!$E$27,0,10*ROW('Water Data'!E191))="","",OFFSET('Water Data'!$E$27,0,10*ROW('Water Data'!E191)))</f>
        <v/>
      </c>
      <c r="BW197" s="279" t="str">
        <f ca="true">+IF(OFFSET('Water Data'!$E$28,0,10*ROW('Water Data'!E191))="","",OFFSET('Water Data'!$E$28,0,10*ROW('Water Data'!E191)))</f>
        <v/>
      </c>
      <c r="BX197" s="279" t="str">
        <f ca="true">+IF(OFFSET('Water Data'!$E$29,0,10*ROW('Water Data'!E191))="","",OFFSET('Water Data'!$E$29,0,10*ROW('Water Data'!E191)))</f>
        <v/>
      </c>
      <c r="BY197" s="279" t="str">
        <f ca="true">+IF(OFFSET('Water Data'!$F$27,0,10*ROW('Water Data'!F191))="","",OFFSET('Water Data'!$F$27,0,10*ROW('Water Data'!F191)))</f>
        <v/>
      </c>
      <c r="BZ197" s="279" t="str">
        <f ca="true">+IF(OFFSET('Water Data'!$F$28,0,10*ROW('Water Data'!F191))="","",OFFSET('Water Data'!$F$28,0,10*ROW('Water Data'!F191)))</f>
        <v/>
      </c>
      <c r="CA197" s="279" t="str">
        <f ca="true">+IF(OFFSET('Water Data'!$F$29,0,10*ROW('Water Data'!F191))="","",OFFSET('Water Data'!$F$29,0,10*ROW('Water Data'!F191)))</f>
        <v/>
      </c>
      <c r="CB197" s="279" t="str">
        <f ca="true">+IF(OFFSET('Water Data'!$G$27,0,10*ROW('Water Data'!G191))="","",OFFSET('Water Data'!$G$27,0,10*ROW('Water Data'!G191)))</f>
        <v/>
      </c>
      <c r="CC197" s="279" t="str">
        <f ca="true">+IF(OFFSET('Water Data'!$G$28,0,10*ROW('Water Data'!G191))="","",OFFSET('Water Data'!$G$28,0,10*ROW('Water Data'!G191)))</f>
        <v/>
      </c>
      <c r="CD197" s="279" t="str">
        <f ca="true">+IF(OFFSET('Water Data'!$G$29,0,10*ROW('Water Data'!G191))="","",OFFSET('Water Data'!$G$29,0,10*ROW('Water Data'!G191)))</f>
        <v/>
      </c>
      <c r="CE197" s="279" t="str">
        <f ca="true">+IF(OFFSET('Water Data'!$H$27,0,10*ROW('Water Data'!H191))="","",OFFSET('Water Data'!$H$27,0,10*ROW('Water Data'!H191)))</f>
        <v/>
      </c>
      <c r="CF197" s="279" t="str">
        <f ca="true">+IF(OFFSET('Water Data'!$H$28,0,10*ROW('Water Data'!H191))="","",OFFSET('Water Data'!$H$28,0,10*ROW('Water Data'!H191)))</f>
        <v/>
      </c>
      <c r="CG197" s="279" t="str">
        <f ca="true">+IF(OFFSET('Water Data'!$H$29,0,10*ROW('Water Data'!H191))="","",OFFSET('Water Data'!$H$29,0,10*ROW('Water Data'!H191)))</f>
        <v/>
      </c>
      <c r="CH197" s="279" t="str">
        <f ca="true">+IF(OFFSET('Water Data'!$I$27,0,10*ROW('Water Data'!I191))="","",OFFSET('Water Data'!$I$27,0,10*ROW('Water Data'!I191)))</f>
        <v/>
      </c>
      <c r="CI197" s="279" t="str">
        <f ca="true">+IF(OFFSET('Water Data'!$I$28,0,10*ROW('Water Data'!I191))="","",OFFSET('Water Data'!$I$28,0,10*ROW('Water Data'!I191)))</f>
        <v/>
      </c>
      <c r="CJ197" s="279" t="str">
        <f ca="true">+IF(OFFSET('Water Data'!$I$29,0,10*ROW('Water Data'!I191))="","",OFFSET('Water Data'!$I$29,0,10*ROW('Water Data'!I191)))</f>
        <v/>
      </c>
      <c r="CK197" s="279" t="str">
        <f ca="true">+IF(OFFSET('Sanitation Data'!$D$28,0,10*ROW('Sanitation Data'!D191))="","",OFFSET('Sanitation Data'!$D$28,0,10*ROW('Sanitation Data'!D191)))</f>
        <v/>
      </c>
      <c r="CL197" s="279" t="str">
        <f ca="true">+IF(OFFSET('Sanitation Data'!$D$29,0,10*ROW('Sanitation Data'!D191))="","",OFFSET('Sanitation Data'!$D$29,0,10*ROW('Sanitation Data'!D191)))</f>
        <v/>
      </c>
      <c r="CM197" s="279" t="str">
        <f ca="true">+IF(OFFSET('Sanitation Data'!$D$30,0,10*ROW('Sanitation Data'!D191))="","",OFFSET('Sanitation Data'!$D$30,0,10*ROW('Sanitation Data'!D191)))</f>
        <v/>
      </c>
      <c r="CN197" s="279" t="str">
        <f ca="true">+IF(OFFSET('Sanitation Data'!$D$31,0,10*ROW('Sanitation Data'!D191))="","",OFFSET('Sanitation Data'!$D$31,0,10*ROW('Sanitation Data'!D191)))</f>
        <v/>
      </c>
      <c r="CO197" s="279" t="str">
        <f ca="true">+IF(OFFSET('Sanitation Data'!$D$32,0,10*ROW('Sanitation Data'!D191))="","",OFFSET('Sanitation Data'!$D$32,0,10*ROW('Sanitation Data'!D191)))</f>
        <v/>
      </c>
      <c r="CP197" s="279" t="str">
        <f ca="true">+IF(OFFSET('Sanitation Data'!$E$28,0,10*ROW('Sanitation Data'!E191))="","",OFFSET('Sanitation Data'!$E$28,0,10*ROW('Sanitation Data'!E191)))</f>
        <v/>
      </c>
      <c r="CQ197" s="279" t="str">
        <f ca="true">+IF(OFFSET('Sanitation Data'!$E$29,0,10*ROW('Sanitation Data'!E191))="","",OFFSET('Sanitation Data'!$E$29,0,10*ROW('Sanitation Data'!E191)))</f>
        <v/>
      </c>
      <c r="CR197" s="279" t="str">
        <f ca="true">+IF(OFFSET('Sanitation Data'!$E$30,0,10*ROW('Sanitation Data'!E191))="","",OFFSET('Sanitation Data'!$E$30,0,10*ROW('Sanitation Data'!E191)))</f>
        <v/>
      </c>
      <c r="CS197" s="279" t="str">
        <f ca="true">+IF(OFFSET('Sanitation Data'!$E$31,0,10*ROW('Sanitation Data'!E191))="","",OFFSET('Sanitation Data'!$E$31,0,10*ROW('Sanitation Data'!E191)))</f>
        <v/>
      </c>
      <c r="CT197" s="279" t="str">
        <f ca="true">+IF(OFFSET('Sanitation Data'!$E$32,0,10*ROW('Sanitation Data'!E191))="","",OFFSET('Sanitation Data'!$E$32,0,10*ROW('Sanitation Data'!E191)))</f>
        <v/>
      </c>
      <c r="CU197" s="279" t="str">
        <f ca="true">+IF(OFFSET('Sanitation Data'!$F$28,0,10*ROW('Sanitation Data'!F191))="","",OFFSET('Sanitation Data'!$F$28,0,10*ROW('Sanitation Data'!F191)))</f>
        <v/>
      </c>
      <c r="CV197" s="279" t="str">
        <f ca="true">+IF(OFFSET('Sanitation Data'!$F$29,0,10*ROW('Sanitation Data'!F191))="","",OFFSET('Sanitation Data'!$F$29,0,10*ROW('Sanitation Data'!F191)))</f>
        <v/>
      </c>
      <c r="CW197" s="279" t="str">
        <f ca="true">+IF(OFFSET('Sanitation Data'!$F$30,0,10*ROW('Sanitation Data'!F191))="","",OFFSET('Sanitation Data'!$F$30,0,10*ROW('Sanitation Data'!F191)))</f>
        <v/>
      </c>
      <c r="CX197" s="279" t="str">
        <f ca="true">+IF(OFFSET('Sanitation Data'!$F$31,0,10*ROW('Sanitation Data'!F191))="","",OFFSET('Sanitation Data'!$F$31,0,10*ROW('Sanitation Data'!F191)))</f>
        <v/>
      </c>
      <c r="CY197" s="279" t="str">
        <f ca="true">+IF(OFFSET('Sanitation Data'!$F$32,0,10*ROW('Sanitation Data'!F191))="","",OFFSET('Sanitation Data'!$F$32,0,10*ROW('Sanitation Data'!F191)))</f>
        <v/>
      </c>
      <c r="CZ197" s="279" t="str">
        <f ca="true">+IF(OFFSET('Sanitation Data'!$G$28,0,10*ROW('Sanitation Data'!G191))="","",OFFSET('Sanitation Data'!$G$28,0,10*ROW('Sanitation Data'!G191)))</f>
        <v/>
      </c>
      <c r="DA197" s="279" t="str">
        <f ca="true">+IF(OFFSET('Sanitation Data'!$G$29,0,10*ROW('Sanitation Data'!G191))="","",OFFSET('Sanitation Data'!$G$29,0,10*ROW('Sanitation Data'!G191)))</f>
        <v/>
      </c>
      <c r="DB197" s="279" t="str">
        <f ca="true">+IF(OFFSET('Sanitation Data'!$G$30,0,10*ROW('Sanitation Data'!G191))="","",OFFSET('Sanitation Data'!$G$30,0,10*ROW('Sanitation Data'!G191)))</f>
        <v/>
      </c>
      <c r="DC197" s="279" t="str">
        <f ca="true">+IF(OFFSET('Sanitation Data'!$G$31,0,10*ROW('Sanitation Data'!G191))="","",OFFSET('Sanitation Data'!$G$31,0,10*ROW('Sanitation Data'!G191)))</f>
        <v/>
      </c>
      <c r="DD197" s="279" t="str">
        <f ca="true">+IF(OFFSET('Sanitation Data'!$G$32,0,10*ROW('Sanitation Data'!G191))="","",OFFSET('Sanitation Data'!$G$32,0,10*ROW('Sanitation Data'!G191)))</f>
        <v/>
      </c>
      <c r="DE197" s="279" t="str">
        <f ca="true">+IF(OFFSET('Sanitation Data'!$H$28,0,10*ROW('Sanitation Data'!H191))="","",OFFSET('Sanitation Data'!$H$28,0,10*ROW('Sanitation Data'!H191)))</f>
        <v/>
      </c>
      <c r="DF197" s="279" t="str">
        <f ca="true">+IF(OFFSET('Sanitation Data'!$H$29,0,10*ROW('Sanitation Data'!H191))="","",OFFSET('Sanitation Data'!$H$29,0,10*ROW('Sanitation Data'!H191)))</f>
        <v/>
      </c>
      <c r="DG197" s="279" t="str">
        <f ca="true">+IF(OFFSET('Sanitation Data'!$H$30,0,10*ROW('Sanitation Data'!H191))="","",OFFSET('Sanitation Data'!$H$30,0,10*ROW('Sanitation Data'!H191)))</f>
        <v/>
      </c>
      <c r="DH197" s="279" t="str">
        <f ca="true">+IF(OFFSET('Sanitation Data'!$H$31,0,10*ROW('Sanitation Data'!H191))="","",OFFSET('Sanitation Data'!$H$31,0,10*ROW('Sanitation Data'!H191)))</f>
        <v/>
      </c>
      <c r="DI197" s="279" t="str">
        <f ca="true">+IF(OFFSET('Sanitation Data'!$H$32,0,10*ROW('Sanitation Data'!H191))="","",OFFSET('Sanitation Data'!$H$32,0,10*ROW('Sanitation Data'!H191)))</f>
        <v/>
      </c>
      <c r="DJ197" s="279" t="str">
        <f ca="true">+IF(OFFSET('Sanitation Data'!$I$28,0,10*ROW('Sanitation Data'!I191))="","",OFFSET('Sanitation Data'!$I$28,0,10*ROW('Sanitation Data'!I191)))</f>
        <v/>
      </c>
      <c r="DK197" s="279" t="str">
        <f ca="true">+IF(OFFSET('Sanitation Data'!$I$29,0,10*ROW('Sanitation Data'!I191))="","",OFFSET('Sanitation Data'!$I$29,0,10*ROW('Sanitation Data'!I191)))</f>
        <v/>
      </c>
      <c r="DL197" s="279" t="str">
        <f ca="true">+IF(OFFSET('Sanitation Data'!$I$30,0,10*ROW('Sanitation Data'!I191))="","",OFFSET('Sanitation Data'!$I$30,0,10*ROW('Sanitation Data'!I191)))</f>
        <v/>
      </c>
      <c r="DM197" s="279" t="str">
        <f ca="true">+IF(OFFSET('Sanitation Data'!$I$31,0,10*ROW('Sanitation Data'!I191))="","",OFFSET('Sanitation Data'!$I$31,0,10*ROW('Sanitation Data'!I191)))</f>
        <v/>
      </c>
      <c r="DN197" s="279" t="str">
        <f ca="true">+IF(OFFSET('Sanitation Data'!$I$32,0,10*ROW('Sanitation Data'!I191))="","",OFFSET('Sanitation Data'!$I$32,0,10*ROW('Sanitation Data'!I191)))</f>
        <v/>
      </c>
      <c r="DO197" s="279" t="str">
        <f ca="true">+IF(OFFSET('Hygiene Data'!$D$11,0,10*ROW('Hygiene Data'!D191))="","",OFFSET('Hygiene Data'!$D$11,0,10*ROW('Hygiene Data'!D191)))</f>
        <v/>
      </c>
      <c r="DP197" s="279" t="str">
        <f ca="true">+IF(OFFSET('Hygiene Data'!$D$12,0,10*ROW('Hygiene Data'!D191))="","",OFFSET('Hygiene Data'!$D$12,0,10*ROW('Hygiene Data'!D191)))</f>
        <v/>
      </c>
      <c r="DQ197" s="279" t="str">
        <f ca="true">+IF(OFFSET('Hygiene Data'!$D$13,0,10*ROW('Hygiene Data'!D191))="","",OFFSET('Hygiene Data'!$D$13,0,10*ROW('Hygiene Data'!D191)))</f>
        <v/>
      </c>
      <c r="DR197" s="279" t="str">
        <f ca="true">+IF(OFFSET('Hygiene Data'!$E$11,0,10*ROW('Hygiene Data'!E191))="","",OFFSET('Hygiene Data'!$E$11,0,10*ROW('Hygiene Data'!E191)))</f>
        <v/>
      </c>
      <c r="DS197" s="279" t="str">
        <f ca="true">+IF(OFFSET('Hygiene Data'!$E$12,0,10*ROW('Hygiene Data'!E191))="","",OFFSET('Hygiene Data'!$E$12,0,10*ROW('Hygiene Data'!E191)))</f>
        <v/>
      </c>
      <c r="DT197" s="279" t="str">
        <f ca="true">+IF(OFFSET('Hygiene Data'!$E$13,0,10*ROW('Hygiene Data'!E191))="","",OFFSET('Hygiene Data'!$E$13,0,10*ROW('Hygiene Data'!E191)))</f>
        <v/>
      </c>
      <c r="DU197" s="279" t="str">
        <f ca="true">+IF(OFFSET('Hygiene Data'!$F$11,0,10*ROW('Hygiene Data'!F191))="","",OFFSET('Hygiene Data'!$F$11,0,10*ROW('Hygiene Data'!F191)))</f>
        <v/>
      </c>
      <c r="DV197" s="279" t="str">
        <f ca="true">+IF(OFFSET('Hygiene Data'!$F$12,0,10*ROW('Hygiene Data'!F191))="","",OFFSET('Hygiene Data'!$F$12,0,10*ROW('Hygiene Data'!F191)))</f>
        <v/>
      </c>
      <c r="DW197" s="279" t="str">
        <f ca="true">+IF(OFFSET('Hygiene Data'!$F$13,0,10*ROW('Hygiene Data'!F191))="","",OFFSET('Hygiene Data'!$F$13,0,10*ROW('Hygiene Data'!F191)))</f>
        <v/>
      </c>
      <c r="DX197" s="279" t="str">
        <f ca="true">+IF(OFFSET('Hygiene Data'!$G$11,0,10*ROW('Hygiene Data'!G191))="","",OFFSET('Hygiene Data'!$G$11,0,10*ROW('Hygiene Data'!G191)))</f>
        <v/>
      </c>
      <c r="DY197" s="279" t="str">
        <f ca="true">+IF(OFFSET('Hygiene Data'!$G$12,0,10*ROW('Hygiene Data'!G191))="","",OFFSET('Hygiene Data'!$G$12,0,10*ROW('Hygiene Data'!G191)))</f>
        <v/>
      </c>
      <c r="DZ197" s="279" t="str">
        <f ca="true">+IF(OFFSET('Hygiene Data'!$G$13,0,10*ROW('Hygiene Data'!G191))="","",OFFSET('Hygiene Data'!$G$13,0,10*ROW('Hygiene Data'!G191)))</f>
        <v/>
      </c>
      <c r="EA197" s="279" t="str">
        <f ca="true">+IF(OFFSET('Hygiene Data'!$H$11,0,10*ROW('Hygiene Data'!H191))="","",OFFSET('Hygiene Data'!$H$11,0,10*ROW('Hygiene Data'!H191)))</f>
        <v/>
      </c>
      <c r="EB197" s="279" t="str">
        <f ca="true">+IF(OFFSET('Hygiene Data'!$H$12,0,10*ROW('Hygiene Data'!H191))="","",OFFSET('Hygiene Data'!$H$12,0,10*ROW('Hygiene Data'!H191)))</f>
        <v/>
      </c>
      <c r="EC197" s="279" t="str">
        <f ca="true">+IF(OFFSET('Hygiene Data'!$H$13,0,10*ROW('Hygiene Data'!H191))="","",OFFSET('Hygiene Data'!$H$13,0,10*ROW('Hygiene Data'!H191)))</f>
        <v/>
      </c>
      <c r="ED197" s="279" t="str">
        <f ca="true">+IF(OFFSET('Hygiene Data'!$I$11,0,10*ROW('Hygiene Data'!I191))="","",OFFSET('Hygiene Data'!$I$11,0,10*ROW('Hygiene Data'!I191)))</f>
        <v/>
      </c>
      <c r="EE197" s="279" t="str">
        <f ca="true">+IF(OFFSET('Hygiene Data'!$I$12,0,10*ROW('Hygiene Data'!I191))="","",OFFSET('Hygiene Data'!$I$12,0,10*ROW('Hygiene Data'!I191)))</f>
        <v/>
      </c>
      <c r="EF197" s="27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9"/>
      <c r="BS198" s="279" t="str">
        <f ca="true">+IF(OFFSET('Water Data'!$D$27,0,10*ROW('Water Data'!D192))="","",OFFSET('Water Data'!$D$27,0,10*ROW('Water Data'!D192)))</f>
        <v/>
      </c>
      <c r="BT198" s="279" t="str">
        <f ca="true">+IF(OFFSET('Water Data'!$D$28,0,10*ROW('Water Data'!D192))="","",OFFSET('Water Data'!$D$28,0,10*ROW('Water Data'!D192)))</f>
        <v/>
      </c>
      <c r="BU198" s="279" t="str">
        <f ca="true">+IF(OFFSET('Water Data'!$D$29,0,10*ROW('Water Data'!D192))="","",OFFSET('Water Data'!$D$29,0,10*ROW('Water Data'!D192)))</f>
        <v/>
      </c>
      <c r="BV198" s="279" t="str">
        <f ca="true">+IF(OFFSET('Water Data'!$E$27,0,10*ROW('Water Data'!E192))="","",OFFSET('Water Data'!$E$27,0,10*ROW('Water Data'!E192)))</f>
        <v/>
      </c>
      <c r="BW198" s="279" t="str">
        <f ca="true">+IF(OFFSET('Water Data'!$E$28,0,10*ROW('Water Data'!E192))="","",OFFSET('Water Data'!$E$28,0,10*ROW('Water Data'!E192)))</f>
        <v/>
      </c>
      <c r="BX198" s="279" t="str">
        <f ca="true">+IF(OFFSET('Water Data'!$E$29,0,10*ROW('Water Data'!E192))="","",OFFSET('Water Data'!$E$29,0,10*ROW('Water Data'!E192)))</f>
        <v/>
      </c>
      <c r="BY198" s="279" t="str">
        <f ca="true">+IF(OFFSET('Water Data'!$F$27,0,10*ROW('Water Data'!F192))="","",OFFSET('Water Data'!$F$27,0,10*ROW('Water Data'!F192)))</f>
        <v/>
      </c>
      <c r="BZ198" s="279" t="str">
        <f ca="true">+IF(OFFSET('Water Data'!$F$28,0,10*ROW('Water Data'!F192))="","",OFFSET('Water Data'!$F$28,0,10*ROW('Water Data'!F192)))</f>
        <v/>
      </c>
      <c r="CA198" s="279" t="str">
        <f ca="true">+IF(OFFSET('Water Data'!$F$29,0,10*ROW('Water Data'!F192))="","",OFFSET('Water Data'!$F$29,0,10*ROW('Water Data'!F192)))</f>
        <v/>
      </c>
      <c r="CB198" s="279" t="str">
        <f ca="true">+IF(OFFSET('Water Data'!$G$27,0,10*ROW('Water Data'!G192))="","",OFFSET('Water Data'!$G$27,0,10*ROW('Water Data'!G192)))</f>
        <v/>
      </c>
      <c r="CC198" s="279" t="str">
        <f ca="true">+IF(OFFSET('Water Data'!$G$28,0,10*ROW('Water Data'!G192))="","",OFFSET('Water Data'!$G$28,0,10*ROW('Water Data'!G192)))</f>
        <v/>
      </c>
      <c r="CD198" s="279" t="str">
        <f ca="true">+IF(OFFSET('Water Data'!$G$29,0,10*ROW('Water Data'!G192))="","",OFFSET('Water Data'!$G$29,0,10*ROW('Water Data'!G192)))</f>
        <v/>
      </c>
      <c r="CE198" s="279" t="str">
        <f ca="true">+IF(OFFSET('Water Data'!$H$27,0,10*ROW('Water Data'!H192))="","",OFFSET('Water Data'!$H$27,0,10*ROW('Water Data'!H192)))</f>
        <v/>
      </c>
      <c r="CF198" s="279" t="str">
        <f ca="true">+IF(OFFSET('Water Data'!$H$28,0,10*ROW('Water Data'!H192))="","",OFFSET('Water Data'!$H$28,0,10*ROW('Water Data'!H192)))</f>
        <v/>
      </c>
      <c r="CG198" s="279" t="str">
        <f ca="true">+IF(OFFSET('Water Data'!$H$29,0,10*ROW('Water Data'!H192))="","",OFFSET('Water Data'!$H$29,0,10*ROW('Water Data'!H192)))</f>
        <v/>
      </c>
      <c r="CH198" s="279" t="str">
        <f ca="true">+IF(OFFSET('Water Data'!$I$27,0,10*ROW('Water Data'!I192))="","",OFFSET('Water Data'!$I$27,0,10*ROW('Water Data'!I192)))</f>
        <v/>
      </c>
      <c r="CI198" s="279" t="str">
        <f ca="true">+IF(OFFSET('Water Data'!$I$28,0,10*ROW('Water Data'!I192))="","",OFFSET('Water Data'!$I$28,0,10*ROW('Water Data'!I192)))</f>
        <v/>
      </c>
      <c r="CJ198" s="279" t="str">
        <f ca="true">+IF(OFFSET('Water Data'!$I$29,0,10*ROW('Water Data'!I192))="","",OFFSET('Water Data'!$I$29,0,10*ROW('Water Data'!I192)))</f>
        <v/>
      </c>
      <c r="CK198" s="279" t="str">
        <f ca="true">+IF(OFFSET('Sanitation Data'!$D$28,0,10*ROW('Sanitation Data'!D192))="","",OFFSET('Sanitation Data'!$D$28,0,10*ROW('Sanitation Data'!D192)))</f>
        <v/>
      </c>
      <c r="CL198" s="279" t="str">
        <f ca="true">+IF(OFFSET('Sanitation Data'!$D$29,0,10*ROW('Sanitation Data'!D192))="","",OFFSET('Sanitation Data'!$D$29,0,10*ROW('Sanitation Data'!D192)))</f>
        <v/>
      </c>
      <c r="CM198" s="279" t="str">
        <f ca="true">+IF(OFFSET('Sanitation Data'!$D$30,0,10*ROW('Sanitation Data'!D192))="","",OFFSET('Sanitation Data'!$D$30,0,10*ROW('Sanitation Data'!D192)))</f>
        <v/>
      </c>
      <c r="CN198" s="279" t="str">
        <f ca="true">+IF(OFFSET('Sanitation Data'!$D$31,0,10*ROW('Sanitation Data'!D192))="","",OFFSET('Sanitation Data'!$D$31,0,10*ROW('Sanitation Data'!D192)))</f>
        <v/>
      </c>
      <c r="CO198" s="279" t="str">
        <f ca="true">+IF(OFFSET('Sanitation Data'!$D$32,0,10*ROW('Sanitation Data'!D192))="","",OFFSET('Sanitation Data'!$D$32,0,10*ROW('Sanitation Data'!D192)))</f>
        <v/>
      </c>
      <c r="CP198" s="279" t="str">
        <f ca="true">+IF(OFFSET('Sanitation Data'!$E$28,0,10*ROW('Sanitation Data'!E192))="","",OFFSET('Sanitation Data'!$E$28,0,10*ROW('Sanitation Data'!E192)))</f>
        <v/>
      </c>
      <c r="CQ198" s="279" t="str">
        <f ca="true">+IF(OFFSET('Sanitation Data'!$E$29,0,10*ROW('Sanitation Data'!E192))="","",OFFSET('Sanitation Data'!$E$29,0,10*ROW('Sanitation Data'!E192)))</f>
        <v/>
      </c>
      <c r="CR198" s="279" t="str">
        <f ca="true">+IF(OFFSET('Sanitation Data'!$E$30,0,10*ROW('Sanitation Data'!E192))="","",OFFSET('Sanitation Data'!$E$30,0,10*ROW('Sanitation Data'!E192)))</f>
        <v/>
      </c>
      <c r="CS198" s="279" t="str">
        <f ca="true">+IF(OFFSET('Sanitation Data'!$E$31,0,10*ROW('Sanitation Data'!E192))="","",OFFSET('Sanitation Data'!$E$31,0,10*ROW('Sanitation Data'!E192)))</f>
        <v/>
      </c>
      <c r="CT198" s="279" t="str">
        <f ca="true">+IF(OFFSET('Sanitation Data'!$E$32,0,10*ROW('Sanitation Data'!E192))="","",OFFSET('Sanitation Data'!$E$32,0,10*ROW('Sanitation Data'!E192)))</f>
        <v/>
      </c>
      <c r="CU198" s="279" t="str">
        <f ca="true">+IF(OFFSET('Sanitation Data'!$F$28,0,10*ROW('Sanitation Data'!F192))="","",OFFSET('Sanitation Data'!$F$28,0,10*ROW('Sanitation Data'!F192)))</f>
        <v/>
      </c>
      <c r="CV198" s="279" t="str">
        <f ca="true">+IF(OFFSET('Sanitation Data'!$F$29,0,10*ROW('Sanitation Data'!F192))="","",OFFSET('Sanitation Data'!$F$29,0,10*ROW('Sanitation Data'!F192)))</f>
        <v/>
      </c>
      <c r="CW198" s="279" t="str">
        <f ca="true">+IF(OFFSET('Sanitation Data'!$F$30,0,10*ROW('Sanitation Data'!F192))="","",OFFSET('Sanitation Data'!$F$30,0,10*ROW('Sanitation Data'!F192)))</f>
        <v/>
      </c>
      <c r="CX198" s="279" t="str">
        <f ca="true">+IF(OFFSET('Sanitation Data'!$F$31,0,10*ROW('Sanitation Data'!F192))="","",OFFSET('Sanitation Data'!$F$31,0,10*ROW('Sanitation Data'!F192)))</f>
        <v/>
      </c>
      <c r="CY198" s="279" t="str">
        <f ca="true">+IF(OFFSET('Sanitation Data'!$F$32,0,10*ROW('Sanitation Data'!F192))="","",OFFSET('Sanitation Data'!$F$32,0,10*ROW('Sanitation Data'!F192)))</f>
        <v/>
      </c>
      <c r="CZ198" s="279" t="str">
        <f ca="true">+IF(OFFSET('Sanitation Data'!$G$28,0,10*ROW('Sanitation Data'!G192))="","",OFFSET('Sanitation Data'!$G$28,0,10*ROW('Sanitation Data'!G192)))</f>
        <v/>
      </c>
      <c r="DA198" s="279" t="str">
        <f ca="true">+IF(OFFSET('Sanitation Data'!$G$29,0,10*ROW('Sanitation Data'!G192))="","",OFFSET('Sanitation Data'!$G$29,0,10*ROW('Sanitation Data'!G192)))</f>
        <v/>
      </c>
      <c r="DB198" s="279" t="str">
        <f ca="true">+IF(OFFSET('Sanitation Data'!$G$30,0,10*ROW('Sanitation Data'!G192))="","",OFFSET('Sanitation Data'!$G$30,0,10*ROW('Sanitation Data'!G192)))</f>
        <v/>
      </c>
      <c r="DC198" s="279" t="str">
        <f ca="true">+IF(OFFSET('Sanitation Data'!$G$31,0,10*ROW('Sanitation Data'!G192))="","",OFFSET('Sanitation Data'!$G$31,0,10*ROW('Sanitation Data'!G192)))</f>
        <v/>
      </c>
      <c r="DD198" s="279" t="str">
        <f ca="true">+IF(OFFSET('Sanitation Data'!$G$32,0,10*ROW('Sanitation Data'!G192))="","",OFFSET('Sanitation Data'!$G$32,0,10*ROW('Sanitation Data'!G192)))</f>
        <v/>
      </c>
      <c r="DE198" s="279" t="str">
        <f ca="true">+IF(OFFSET('Sanitation Data'!$H$28,0,10*ROW('Sanitation Data'!H192))="","",OFFSET('Sanitation Data'!$H$28,0,10*ROW('Sanitation Data'!H192)))</f>
        <v/>
      </c>
      <c r="DF198" s="279" t="str">
        <f ca="true">+IF(OFFSET('Sanitation Data'!$H$29,0,10*ROW('Sanitation Data'!H192))="","",OFFSET('Sanitation Data'!$H$29,0,10*ROW('Sanitation Data'!H192)))</f>
        <v/>
      </c>
      <c r="DG198" s="279" t="str">
        <f ca="true">+IF(OFFSET('Sanitation Data'!$H$30,0,10*ROW('Sanitation Data'!H192))="","",OFFSET('Sanitation Data'!$H$30,0,10*ROW('Sanitation Data'!H192)))</f>
        <v/>
      </c>
      <c r="DH198" s="279" t="str">
        <f ca="true">+IF(OFFSET('Sanitation Data'!$H$31,0,10*ROW('Sanitation Data'!H192))="","",OFFSET('Sanitation Data'!$H$31,0,10*ROW('Sanitation Data'!H192)))</f>
        <v/>
      </c>
      <c r="DI198" s="279" t="str">
        <f ca="true">+IF(OFFSET('Sanitation Data'!$H$32,0,10*ROW('Sanitation Data'!H192))="","",OFFSET('Sanitation Data'!$H$32,0,10*ROW('Sanitation Data'!H192)))</f>
        <v/>
      </c>
      <c r="DJ198" s="279" t="str">
        <f ca="true">+IF(OFFSET('Sanitation Data'!$I$28,0,10*ROW('Sanitation Data'!I192))="","",OFFSET('Sanitation Data'!$I$28,0,10*ROW('Sanitation Data'!I192)))</f>
        <v/>
      </c>
      <c r="DK198" s="279" t="str">
        <f ca="true">+IF(OFFSET('Sanitation Data'!$I$29,0,10*ROW('Sanitation Data'!I192))="","",OFFSET('Sanitation Data'!$I$29,0,10*ROW('Sanitation Data'!I192)))</f>
        <v/>
      </c>
      <c r="DL198" s="279" t="str">
        <f ca="true">+IF(OFFSET('Sanitation Data'!$I$30,0,10*ROW('Sanitation Data'!I192))="","",OFFSET('Sanitation Data'!$I$30,0,10*ROW('Sanitation Data'!I192)))</f>
        <v/>
      </c>
      <c r="DM198" s="279" t="str">
        <f ca="true">+IF(OFFSET('Sanitation Data'!$I$31,0,10*ROW('Sanitation Data'!I192))="","",OFFSET('Sanitation Data'!$I$31,0,10*ROW('Sanitation Data'!I192)))</f>
        <v/>
      </c>
      <c r="DN198" s="279" t="str">
        <f ca="true">+IF(OFFSET('Sanitation Data'!$I$32,0,10*ROW('Sanitation Data'!I192))="","",OFFSET('Sanitation Data'!$I$32,0,10*ROW('Sanitation Data'!I192)))</f>
        <v/>
      </c>
      <c r="DO198" s="279" t="str">
        <f ca="true">+IF(OFFSET('Hygiene Data'!$D$11,0,10*ROW('Hygiene Data'!D192))="","",OFFSET('Hygiene Data'!$D$11,0,10*ROW('Hygiene Data'!D192)))</f>
        <v/>
      </c>
      <c r="DP198" s="279" t="str">
        <f ca="true">+IF(OFFSET('Hygiene Data'!$D$12,0,10*ROW('Hygiene Data'!D192))="","",OFFSET('Hygiene Data'!$D$12,0,10*ROW('Hygiene Data'!D192)))</f>
        <v/>
      </c>
      <c r="DQ198" s="279" t="str">
        <f ca="true">+IF(OFFSET('Hygiene Data'!$D$13,0,10*ROW('Hygiene Data'!D192))="","",OFFSET('Hygiene Data'!$D$13,0,10*ROW('Hygiene Data'!D192)))</f>
        <v/>
      </c>
      <c r="DR198" s="279" t="str">
        <f ca="true">+IF(OFFSET('Hygiene Data'!$E$11,0,10*ROW('Hygiene Data'!E192))="","",OFFSET('Hygiene Data'!$E$11,0,10*ROW('Hygiene Data'!E192)))</f>
        <v/>
      </c>
      <c r="DS198" s="279" t="str">
        <f ca="true">+IF(OFFSET('Hygiene Data'!$E$12,0,10*ROW('Hygiene Data'!E192))="","",OFFSET('Hygiene Data'!$E$12,0,10*ROW('Hygiene Data'!E192)))</f>
        <v/>
      </c>
      <c r="DT198" s="279" t="str">
        <f ca="true">+IF(OFFSET('Hygiene Data'!$E$13,0,10*ROW('Hygiene Data'!E192))="","",OFFSET('Hygiene Data'!$E$13,0,10*ROW('Hygiene Data'!E192)))</f>
        <v/>
      </c>
      <c r="DU198" s="279" t="str">
        <f ca="true">+IF(OFFSET('Hygiene Data'!$F$11,0,10*ROW('Hygiene Data'!F192))="","",OFFSET('Hygiene Data'!$F$11,0,10*ROW('Hygiene Data'!F192)))</f>
        <v/>
      </c>
      <c r="DV198" s="279" t="str">
        <f ca="true">+IF(OFFSET('Hygiene Data'!$F$12,0,10*ROW('Hygiene Data'!F192))="","",OFFSET('Hygiene Data'!$F$12,0,10*ROW('Hygiene Data'!F192)))</f>
        <v/>
      </c>
      <c r="DW198" s="279" t="str">
        <f ca="true">+IF(OFFSET('Hygiene Data'!$F$13,0,10*ROW('Hygiene Data'!F192))="","",OFFSET('Hygiene Data'!$F$13,0,10*ROW('Hygiene Data'!F192)))</f>
        <v/>
      </c>
      <c r="DX198" s="279" t="str">
        <f ca="true">+IF(OFFSET('Hygiene Data'!$G$11,0,10*ROW('Hygiene Data'!G192))="","",OFFSET('Hygiene Data'!$G$11,0,10*ROW('Hygiene Data'!G192)))</f>
        <v/>
      </c>
      <c r="DY198" s="279" t="str">
        <f ca="true">+IF(OFFSET('Hygiene Data'!$G$12,0,10*ROW('Hygiene Data'!G192))="","",OFFSET('Hygiene Data'!$G$12,0,10*ROW('Hygiene Data'!G192)))</f>
        <v/>
      </c>
      <c r="DZ198" s="279" t="str">
        <f ca="true">+IF(OFFSET('Hygiene Data'!$G$13,0,10*ROW('Hygiene Data'!G192))="","",OFFSET('Hygiene Data'!$G$13,0,10*ROW('Hygiene Data'!G192)))</f>
        <v/>
      </c>
      <c r="EA198" s="279" t="str">
        <f ca="true">+IF(OFFSET('Hygiene Data'!$H$11,0,10*ROW('Hygiene Data'!H192))="","",OFFSET('Hygiene Data'!$H$11,0,10*ROW('Hygiene Data'!H192)))</f>
        <v/>
      </c>
      <c r="EB198" s="279" t="str">
        <f ca="true">+IF(OFFSET('Hygiene Data'!$H$12,0,10*ROW('Hygiene Data'!H192))="","",OFFSET('Hygiene Data'!$H$12,0,10*ROW('Hygiene Data'!H192)))</f>
        <v/>
      </c>
      <c r="EC198" s="279" t="str">
        <f ca="true">+IF(OFFSET('Hygiene Data'!$H$13,0,10*ROW('Hygiene Data'!H192))="","",OFFSET('Hygiene Data'!$H$13,0,10*ROW('Hygiene Data'!H192)))</f>
        <v/>
      </c>
      <c r="ED198" s="279" t="str">
        <f ca="true">+IF(OFFSET('Hygiene Data'!$I$11,0,10*ROW('Hygiene Data'!I192))="","",OFFSET('Hygiene Data'!$I$11,0,10*ROW('Hygiene Data'!I192)))</f>
        <v/>
      </c>
      <c r="EE198" s="279" t="str">
        <f ca="true">+IF(OFFSET('Hygiene Data'!$I$12,0,10*ROW('Hygiene Data'!I192))="","",OFFSET('Hygiene Data'!$I$12,0,10*ROW('Hygiene Data'!I192)))</f>
        <v/>
      </c>
      <c r="EF198" s="27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9"/>
      <c r="BS199" s="279" t="str">
        <f ca="true">+IF(OFFSET('Water Data'!$D$27,0,10*ROW('Water Data'!D193))="","",OFFSET('Water Data'!$D$27,0,10*ROW('Water Data'!D193)))</f>
        <v/>
      </c>
      <c r="BT199" s="279" t="str">
        <f ca="true">+IF(OFFSET('Water Data'!$D$28,0,10*ROW('Water Data'!D193))="","",OFFSET('Water Data'!$D$28,0,10*ROW('Water Data'!D193)))</f>
        <v/>
      </c>
      <c r="BU199" s="279" t="str">
        <f ca="true">+IF(OFFSET('Water Data'!$D$29,0,10*ROW('Water Data'!D193))="","",OFFSET('Water Data'!$D$29,0,10*ROW('Water Data'!D193)))</f>
        <v/>
      </c>
      <c r="BV199" s="279" t="str">
        <f ca="true">+IF(OFFSET('Water Data'!$E$27,0,10*ROW('Water Data'!E193))="","",OFFSET('Water Data'!$E$27,0,10*ROW('Water Data'!E193)))</f>
        <v/>
      </c>
      <c r="BW199" s="279" t="str">
        <f ca="true">+IF(OFFSET('Water Data'!$E$28,0,10*ROW('Water Data'!E193))="","",OFFSET('Water Data'!$E$28,0,10*ROW('Water Data'!E193)))</f>
        <v/>
      </c>
      <c r="BX199" s="279" t="str">
        <f ca="true">+IF(OFFSET('Water Data'!$E$29,0,10*ROW('Water Data'!E193))="","",OFFSET('Water Data'!$E$29,0,10*ROW('Water Data'!E193)))</f>
        <v/>
      </c>
      <c r="BY199" s="279" t="str">
        <f ca="true">+IF(OFFSET('Water Data'!$F$27,0,10*ROW('Water Data'!F193))="","",OFFSET('Water Data'!$F$27,0,10*ROW('Water Data'!F193)))</f>
        <v/>
      </c>
      <c r="BZ199" s="279" t="str">
        <f ca="true">+IF(OFFSET('Water Data'!$F$28,0,10*ROW('Water Data'!F193))="","",OFFSET('Water Data'!$F$28,0,10*ROW('Water Data'!F193)))</f>
        <v/>
      </c>
      <c r="CA199" s="279" t="str">
        <f ca="true">+IF(OFFSET('Water Data'!$F$29,0,10*ROW('Water Data'!F193))="","",OFFSET('Water Data'!$F$29,0,10*ROW('Water Data'!F193)))</f>
        <v/>
      </c>
      <c r="CB199" s="279" t="str">
        <f ca="true">+IF(OFFSET('Water Data'!$G$27,0,10*ROW('Water Data'!G193))="","",OFFSET('Water Data'!$G$27,0,10*ROW('Water Data'!G193)))</f>
        <v/>
      </c>
      <c r="CC199" s="279" t="str">
        <f ca="true">+IF(OFFSET('Water Data'!$G$28,0,10*ROW('Water Data'!G193))="","",OFFSET('Water Data'!$G$28,0,10*ROW('Water Data'!G193)))</f>
        <v/>
      </c>
      <c r="CD199" s="279" t="str">
        <f ca="true">+IF(OFFSET('Water Data'!$G$29,0,10*ROW('Water Data'!G193))="","",OFFSET('Water Data'!$G$29,0,10*ROW('Water Data'!G193)))</f>
        <v/>
      </c>
      <c r="CE199" s="279" t="str">
        <f ca="true">+IF(OFFSET('Water Data'!$H$27,0,10*ROW('Water Data'!H193))="","",OFFSET('Water Data'!$H$27,0,10*ROW('Water Data'!H193)))</f>
        <v/>
      </c>
      <c r="CF199" s="279" t="str">
        <f ca="true">+IF(OFFSET('Water Data'!$H$28,0,10*ROW('Water Data'!H193))="","",OFFSET('Water Data'!$H$28,0,10*ROW('Water Data'!H193)))</f>
        <v/>
      </c>
      <c r="CG199" s="279" t="str">
        <f ca="true">+IF(OFFSET('Water Data'!$H$29,0,10*ROW('Water Data'!H193))="","",OFFSET('Water Data'!$H$29,0,10*ROW('Water Data'!H193)))</f>
        <v/>
      </c>
      <c r="CH199" s="279" t="str">
        <f ca="true">+IF(OFFSET('Water Data'!$I$27,0,10*ROW('Water Data'!I193))="","",OFFSET('Water Data'!$I$27,0,10*ROW('Water Data'!I193)))</f>
        <v/>
      </c>
      <c r="CI199" s="279" t="str">
        <f ca="true">+IF(OFFSET('Water Data'!$I$28,0,10*ROW('Water Data'!I193))="","",OFFSET('Water Data'!$I$28,0,10*ROW('Water Data'!I193)))</f>
        <v/>
      </c>
      <c r="CJ199" s="279" t="str">
        <f ca="true">+IF(OFFSET('Water Data'!$I$29,0,10*ROW('Water Data'!I193))="","",OFFSET('Water Data'!$I$29,0,10*ROW('Water Data'!I193)))</f>
        <v/>
      </c>
      <c r="CK199" s="279" t="str">
        <f ca="true">+IF(OFFSET('Sanitation Data'!$D$28,0,10*ROW('Sanitation Data'!D193))="","",OFFSET('Sanitation Data'!$D$28,0,10*ROW('Sanitation Data'!D193)))</f>
        <v/>
      </c>
      <c r="CL199" s="279" t="str">
        <f ca="true">+IF(OFFSET('Sanitation Data'!$D$29,0,10*ROW('Sanitation Data'!D193))="","",OFFSET('Sanitation Data'!$D$29,0,10*ROW('Sanitation Data'!D193)))</f>
        <v/>
      </c>
      <c r="CM199" s="279" t="str">
        <f ca="true">+IF(OFFSET('Sanitation Data'!$D$30,0,10*ROW('Sanitation Data'!D193))="","",OFFSET('Sanitation Data'!$D$30,0,10*ROW('Sanitation Data'!D193)))</f>
        <v/>
      </c>
      <c r="CN199" s="279" t="str">
        <f ca="true">+IF(OFFSET('Sanitation Data'!$D$31,0,10*ROW('Sanitation Data'!D193))="","",OFFSET('Sanitation Data'!$D$31,0,10*ROW('Sanitation Data'!D193)))</f>
        <v/>
      </c>
      <c r="CO199" s="279" t="str">
        <f ca="true">+IF(OFFSET('Sanitation Data'!$D$32,0,10*ROW('Sanitation Data'!D193))="","",OFFSET('Sanitation Data'!$D$32,0,10*ROW('Sanitation Data'!D193)))</f>
        <v/>
      </c>
      <c r="CP199" s="279" t="str">
        <f ca="true">+IF(OFFSET('Sanitation Data'!$E$28,0,10*ROW('Sanitation Data'!E193))="","",OFFSET('Sanitation Data'!$E$28,0,10*ROW('Sanitation Data'!E193)))</f>
        <v/>
      </c>
      <c r="CQ199" s="279" t="str">
        <f ca="true">+IF(OFFSET('Sanitation Data'!$E$29,0,10*ROW('Sanitation Data'!E193))="","",OFFSET('Sanitation Data'!$E$29,0,10*ROW('Sanitation Data'!E193)))</f>
        <v/>
      </c>
      <c r="CR199" s="279" t="str">
        <f ca="true">+IF(OFFSET('Sanitation Data'!$E$30,0,10*ROW('Sanitation Data'!E193))="","",OFFSET('Sanitation Data'!$E$30,0,10*ROW('Sanitation Data'!E193)))</f>
        <v/>
      </c>
      <c r="CS199" s="279" t="str">
        <f ca="true">+IF(OFFSET('Sanitation Data'!$E$31,0,10*ROW('Sanitation Data'!E193))="","",OFFSET('Sanitation Data'!$E$31,0,10*ROW('Sanitation Data'!E193)))</f>
        <v/>
      </c>
      <c r="CT199" s="279" t="str">
        <f ca="true">+IF(OFFSET('Sanitation Data'!$E$32,0,10*ROW('Sanitation Data'!E193))="","",OFFSET('Sanitation Data'!$E$32,0,10*ROW('Sanitation Data'!E193)))</f>
        <v/>
      </c>
      <c r="CU199" s="279" t="str">
        <f ca="true">+IF(OFFSET('Sanitation Data'!$F$28,0,10*ROW('Sanitation Data'!F193))="","",OFFSET('Sanitation Data'!$F$28,0,10*ROW('Sanitation Data'!F193)))</f>
        <v/>
      </c>
      <c r="CV199" s="279" t="str">
        <f ca="true">+IF(OFFSET('Sanitation Data'!$F$29,0,10*ROW('Sanitation Data'!F193))="","",OFFSET('Sanitation Data'!$F$29,0,10*ROW('Sanitation Data'!F193)))</f>
        <v/>
      </c>
      <c r="CW199" s="279" t="str">
        <f ca="true">+IF(OFFSET('Sanitation Data'!$F$30,0,10*ROW('Sanitation Data'!F193))="","",OFFSET('Sanitation Data'!$F$30,0,10*ROW('Sanitation Data'!F193)))</f>
        <v/>
      </c>
      <c r="CX199" s="279" t="str">
        <f ca="true">+IF(OFFSET('Sanitation Data'!$F$31,0,10*ROW('Sanitation Data'!F193))="","",OFFSET('Sanitation Data'!$F$31,0,10*ROW('Sanitation Data'!F193)))</f>
        <v/>
      </c>
      <c r="CY199" s="279" t="str">
        <f ca="true">+IF(OFFSET('Sanitation Data'!$F$32,0,10*ROW('Sanitation Data'!F193))="","",OFFSET('Sanitation Data'!$F$32,0,10*ROW('Sanitation Data'!F193)))</f>
        <v/>
      </c>
      <c r="CZ199" s="279" t="str">
        <f ca="true">+IF(OFFSET('Sanitation Data'!$G$28,0,10*ROW('Sanitation Data'!G193))="","",OFFSET('Sanitation Data'!$G$28,0,10*ROW('Sanitation Data'!G193)))</f>
        <v/>
      </c>
      <c r="DA199" s="279" t="str">
        <f ca="true">+IF(OFFSET('Sanitation Data'!$G$29,0,10*ROW('Sanitation Data'!G193))="","",OFFSET('Sanitation Data'!$G$29,0,10*ROW('Sanitation Data'!G193)))</f>
        <v/>
      </c>
      <c r="DB199" s="279" t="str">
        <f ca="true">+IF(OFFSET('Sanitation Data'!$G$30,0,10*ROW('Sanitation Data'!G193))="","",OFFSET('Sanitation Data'!$G$30,0,10*ROW('Sanitation Data'!G193)))</f>
        <v/>
      </c>
      <c r="DC199" s="279" t="str">
        <f ca="true">+IF(OFFSET('Sanitation Data'!$G$31,0,10*ROW('Sanitation Data'!G193))="","",OFFSET('Sanitation Data'!$G$31,0,10*ROW('Sanitation Data'!G193)))</f>
        <v/>
      </c>
      <c r="DD199" s="279" t="str">
        <f ca="true">+IF(OFFSET('Sanitation Data'!$G$32,0,10*ROW('Sanitation Data'!G193))="","",OFFSET('Sanitation Data'!$G$32,0,10*ROW('Sanitation Data'!G193)))</f>
        <v/>
      </c>
      <c r="DE199" s="279" t="str">
        <f ca="true">+IF(OFFSET('Sanitation Data'!$H$28,0,10*ROW('Sanitation Data'!H193))="","",OFFSET('Sanitation Data'!$H$28,0,10*ROW('Sanitation Data'!H193)))</f>
        <v/>
      </c>
      <c r="DF199" s="279" t="str">
        <f ca="true">+IF(OFFSET('Sanitation Data'!$H$29,0,10*ROW('Sanitation Data'!H193))="","",OFFSET('Sanitation Data'!$H$29,0,10*ROW('Sanitation Data'!H193)))</f>
        <v/>
      </c>
      <c r="DG199" s="279" t="str">
        <f ca="true">+IF(OFFSET('Sanitation Data'!$H$30,0,10*ROW('Sanitation Data'!H193))="","",OFFSET('Sanitation Data'!$H$30,0,10*ROW('Sanitation Data'!H193)))</f>
        <v/>
      </c>
      <c r="DH199" s="279" t="str">
        <f ca="true">+IF(OFFSET('Sanitation Data'!$H$31,0,10*ROW('Sanitation Data'!H193))="","",OFFSET('Sanitation Data'!$H$31,0,10*ROW('Sanitation Data'!H193)))</f>
        <v/>
      </c>
      <c r="DI199" s="279" t="str">
        <f ca="true">+IF(OFFSET('Sanitation Data'!$H$32,0,10*ROW('Sanitation Data'!H193))="","",OFFSET('Sanitation Data'!$H$32,0,10*ROW('Sanitation Data'!H193)))</f>
        <v/>
      </c>
      <c r="DJ199" s="279" t="str">
        <f ca="true">+IF(OFFSET('Sanitation Data'!$I$28,0,10*ROW('Sanitation Data'!I193))="","",OFFSET('Sanitation Data'!$I$28,0,10*ROW('Sanitation Data'!I193)))</f>
        <v/>
      </c>
      <c r="DK199" s="279" t="str">
        <f ca="true">+IF(OFFSET('Sanitation Data'!$I$29,0,10*ROW('Sanitation Data'!I193))="","",OFFSET('Sanitation Data'!$I$29,0,10*ROW('Sanitation Data'!I193)))</f>
        <v/>
      </c>
      <c r="DL199" s="279" t="str">
        <f ca="true">+IF(OFFSET('Sanitation Data'!$I$30,0,10*ROW('Sanitation Data'!I193))="","",OFFSET('Sanitation Data'!$I$30,0,10*ROW('Sanitation Data'!I193)))</f>
        <v/>
      </c>
      <c r="DM199" s="279" t="str">
        <f ca="true">+IF(OFFSET('Sanitation Data'!$I$31,0,10*ROW('Sanitation Data'!I193))="","",OFFSET('Sanitation Data'!$I$31,0,10*ROW('Sanitation Data'!I193)))</f>
        <v/>
      </c>
      <c r="DN199" s="279" t="str">
        <f ca="true">+IF(OFFSET('Sanitation Data'!$I$32,0,10*ROW('Sanitation Data'!I193))="","",OFFSET('Sanitation Data'!$I$32,0,10*ROW('Sanitation Data'!I193)))</f>
        <v/>
      </c>
      <c r="DO199" s="279" t="str">
        <f ca="true">+IF(OFFSET('Hygiene Data'!$D$11,0,10*ROW('Hygiene Data'!D193))="","",OFFSET('Hygiene Data'!$D$11,0,10*ROW('Hygiene Data'!D193)))</f>
        <v/>
      </c>
      <c r="DP199" s="279" t="str">
        <f ca="true">+IF(OFFSET('Hygiene Data'!$D$12,0,10*ROW('Hygiene Data'!D193))="","",OFFSET('Hygiene Data'!$D$12,0,10*ROW('Hygiene Data'!D193)))</f>
        <v/>
      </c>
      <c r="DQ199" s="279" t="str">
        <f ca="true">+IF(OFFSET('Hygiene Data'!$D$13,0,10*ROW('Hygiene Data'!D193))="","",OFFSET('Hygiene Data'!$D$13,0,10*ROW('Hygiene Data'!D193)))</f>
        <v/>
      </c>
      <c r="DR199" s="279" t="str">
        <f ca="true">+IF(OFFSET('Hygiene Data'!$E$11,0,10*ROW('Hygiene Data'!E193))="","",OFFSET('Hygiene Data'!$E$11,0,10*ROW('Hygiene Data'!E193)))</f>
        <v/>
      </c>
      <c r="DS199" s="279" t="str">
        <f ca="true">+IF(OFFSET('Hygiene Data'!$E$12,0,10*ROW('Hygiene Data'!E193))="","",OFFSET('Hygiene Data'!$E$12,0,10*ROW('Hygiene Data'!E193)))</f>
        <v/>
      </c>
      <c r="DT199" s="279" t="str">
        <f ca="true">+IF(OFFSET('Hygiene Data'!$E$13,0,10*ROW('Hygiene Data'!E193))="","",OFFSET('Hygiene Data'!$E$13,0,10*ROW('Hygiene Data'!E193)))</f>
        <v/>
      </c>
      <c r="DU199" s="279" t="str">
        <f ca="true">+IF(OFFSET('Hygiene Data'!$F$11,0,10*ROW('Hygiene Data'!F193))="","",OFFSET('Hygiene Data'!$F$11,0,10*ROW('Hygiene Data'!F193)))</f>
        <v/>
      </c>
      <c r="DV199" s="279" t="str">
        <f ca="true">+IF(OFFSET('Hygiene Data'!$F$12,0,10*ROW('Hygiene Data'!F193))="","",OFFSET('Hygiene Data'!$F$12,0,10*ROW('Hygiene Data'!F193)))</f>
        <v/>
      </c>
      <c r="DW199" s="279" t="str">
        <f ca="true">+IF(OFFSET('Hygiene Data'!$F$13,0,10*ROW('Hygiene Data'!F193))="","",OFFSET('Hygiene Data'!$F$13,0,10*ROW('Hygiene Data'!F193)))</f>
        <v/>
      </c>
      <c r="DX199" s="279" t="str">
        <f ca="true">+IF(OFFSET('Hygiene Data'!$G$11,0,10*ROW('Hygiene Data'!G193))="","",OFFSET('Hygiene Data'!$G$11,0,10*ROW('Hygiene Data'!G193)))</f>
        <v/>
      </c>
      <c r="DY199" s="279" t="str">
        <f ca="true">+IF(OFFSET('Hygiene Data'!$G$12,0,10*ROW('Hygiene Data'!G193))="","",OFFSET('Hygiene Data'!$G$12,0,10*ROW('Hygiene Data'!G193)))</f>
        <v/>
      </c>
      <c r="DZ199" s="279" t="str">
        <f ca="true">+IF(OFFSET('Hygiene Data'!$G$13,0,10*ROW('Hygiene Data'!G193))="","",OFFSET('Hygiene Data'!$G$13,0,10*ROW('Hygiene Data'!G193)))</f>
        <v/>
      </c>
      <c r="EA199" s="279" t="str">
        <f ca="true">+IF(OFFSET('Hygiene Data'!$H$11,0,10*ROW('Hygiene Data'!H193))="","",OFFSET('Hygiene Data'!$H$11,0,10*ROW('Hygiene Data'!H193)))</f>
        <v/>
      </c>
      <c r="EB199" s="279" t="str">
        <f ca="true">+IF(OFFSET('Hygiene Data'!$H$12,0,10*ROW('Hygiene Data'!H193))="","",OFFSET('Hygiene Data'!$H$12,0,10*ROW('Hygiene Data'!H193)))</f>
        <v/>
      </c>
      <c r="EC199" s="279" t="str">
        <f ca="true">+IF(OFFSET('Hygiene Data'!$H$13,0,10*ROW('Hygiene Data'!H193))="","",OFFSET('Hygiene Data'!$H$13,0,10*ROW('Hygiene Data'!H193)))</f>
        <v/>
      </c>
      <c r="ED199" s="279" t="str">
        <f ca="true">+IF(OFFSET('Hygiene Data'!$I$11,0,10*ROW('Hygiene Data'!I193))="","",OFFSET('Hygiene Data'!$I$11,0,10*ROW('Hygiene Data'!I193)))</f>
        <v/>
      </c>
      <c r="EE199" s="279" t="str">
        <f ca="true">+IF(OFFSET('Hygiene Data'!$I$12,0,10*ROW('Hygiene Data'!I193))="","",OFFSET('Hygiene Data'!$I$12,0,10*ROW('Hygiene Data'!I193)))</f>
        <v/>
      </c>
      <c r="EF199" s="27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9"/>
      <c r="BS200" s="279" t="str">
        <f ca="true">+IF(OFFSET('Water Data'!$D$27,0,10*ROW('Water Data'!D194))="","",OFFSET('Water Data'!$D$27,0,10*ROW('Water Data'!D194)))</f>
        <v/>
      </c>
      <c r="BT200" s="279" t="str">
        <f ca="true">+IF(OFFSET('Water Data'!$D$28,0,10*ROW('Water Data'!D194))="","",OFFSET('Water Data'!$D$28,0,10*ROW('Water Data'!D194)))</f>
        <v/>
      </c>
      <c r="BU200" s="279" t="str">
        <f ca="true">+IF(OFFSET('Water Data'!$D$29,0,10*ROW('Water Data'!D194))="","",OFFSET('Water Data'!$D$29,0,10*ROW('Water Data'!D194)))</f>
        <v/>
      </c>
      <c r="BV200" s="279" t="str">
        <f ca="true">+IF(OFFSET('Water Data'!$E$27,0,10*ROW('Water Data'!E194))="","",OFFSET('Water Data'!$E$27,0,10*ROW('Water Data'!E194)))</f>
        <v/>
      </c>
      <c r="BW200" s="279" t="str">
        <f ca="true">+IF(OFFSET('Water Data'!$E$28,0,10*ROW('Water Data'!E194))="","",OFFSET('Water Data'!$E$28,0,10*ROW('Water Data'!E194)))</f>
        <v/>
      </c>
      <c r="BX200" s="279" t="str">
        <f ca="true">+IF(OFFSET('Water Data'!$E$29,0,10*ROW('Water Data'!E194))="","",OFFSET('Water Data'!$E$29,0,10*ROW('Water Data'!E194)))</f>
        <v/>
      </c>
      <c r="BY200" s="279" t="str">
        <f ca="true">+IF(OFFSET('Water Data'!$F$27,0,10*ROW('Water Data'!F194))="","",OFFSET('Water Data'!$F$27,0,10*ROW('Water Data'!F194)))</f>
        <v/>
      </c>
      <c r="BZ200" s="279" t="str">
        <f ca="true">+IF(OFFSET('Water Data'!$F$28,0,10*ROW('Water Data'!F194))="","",OFFSET('Water Data'!$F$28,0,10*ROW('Water Data'!F194)))</f>
        <v/>
      </c>
      <c r="CA200" s="279" t="str">
        <f ca="true">+IF(OFFSET('Water Data'!$F$29,0,10*ROW('Water Data'!F194))="","",OFFSET('Water Data'!$F$29,0,10*ROW('Water Data'!F194)))</f>
        <v/>
      </c>
      <c r="CB200" s="279" t="str">
        <f ca="true">+IF(OFFSET('Water Data'!$G$27,0,10*ROW('Water Data'!G194))="","",OFFSET('Water Data'!$G$27,0,10*ROW('Water Data'!G194)))</f>
        <v/>
      </c>
      <c r="CC200" s="279" t="str">
        <f ca="true">+IF(OFFSET('Water Data'!$G$28,0,10*ROW('Water Data'!G194))="","",OFFSET('Water Data'!$G$28,0,10*ROW('Water Data'!G194)))</f>
        <v/>
      </c>
      <c r="CD200" s="279" t="str">
        <f ca="true">+IF(OFFSET('Water Data'!$G$29,0,10*ROW('Water Data'!G194))="","",OFFSET('Water Data'!$G$29,0,10*ROW('Water Data'!G194)))</f>
        <v/>
      </c>
      <c r="CE200" s="279" t="str">
        <f ca="true">+IF(OFFSET('Water Data'!$H$27,0,10*ROW('Water Data'!H194))="","",OFFSET('Water Data'!$H$27,0,10*ROW('Water Data'!H194)))</f>
        <v/>
      </c>
      <c r="CF200" s="279" t="str">
        <f ca="true">+IF(OFFSET('Water Data'!$H$28,0,10*ROW('Water Data'!H194))="","",OFFSET('Water Data'!$H$28,0,10*ROW('Water Data'!H194)))</f>
        <v/>
      </c>
      <c r="CG200" s="279" t="str">
        <f ca="true">+IF(OFFSET('Water Data'!$H$29,0,10*ROW('Water Data'!H194))="","",OFFSET('Water Data'!$H$29,0,10*ROW('Water Data'!H194)))</f>
        <v/>
      </c>
      <c r="CH200" s="279" t="str">
        <f ca="true">+IF(OFFSET('Water Data'!$I$27,0,10*ROW('Water Data'!I194))="","",OFFSET('Water Data'!$I$27,0,10*ROW('Water Data'!I194)))</f>
        <v/>
      </c>
      <c r="CI200" s="279" t="str">
        <f ca="true">+IF(OFFSET('Water Data'!$I$28,0,10*ROW('Water Data'!I194))="","",OFFSET('Water Data'!$I$28,0,10*ROW('Water Data'!I194)))</f>
        <v/>
      </c>
      <c r="CJ200" s="279" t="str">
        <f ca="true">+IF(OFFSET('Water Data'!$I$29,0,10*ROW('Water Data'!I194))="","",OFFSET('Water Data'!$I$29,0,10*ROW('Water Data'!I194)))</f>
        <v/>
      </c>
      <c r="CK200" s="279" t="str">
        <f ca="true">+IF(OFFSET('Sanitation Data'!$D$28,0,10*ROW('Sanitation Data'!D194))="","",OFFSET('Sanitation Data'!$D$28,0,10*ROW('Sanitation Data'!D194)))</f>
        <v/>
      </c>
      <c r="CL200" s="279" t="str">
        <f ca="true">+IF(OFFSET('Sanitation Data'!$D$29,0,10*ROW('Sanitation Data'!D194))="","",OFFSET('Sanitation Data'!$D$29,0,10*ROW('Sanitation Data'!D194)))</f>
        <v/>
      </c>
      <c r="CM200" s="279" t="str">
        <f ca="true">+IF(OFFSET('Sanitation Data'!$D$30,0,10*ROW('Sanitation Data'!D194))="","",OFFSET('Sanitation Data'!$D$30,0,10*ROW('Sanitation Data'!D194)))</f>
        <v/>
      </c>
      <c r="CN200" s="279" t="str">
        <f ca="true">+IF(OFFSET('Sanitation Data'!$D$31,0,10*ROW('Sanitation Data'!D194))="","",OFFSET('Sanitation Data'!$D$31,0,10*ROW('Sanitation Data'!D194)))</f>
        <v/>
      </c>
      <c r="CO200" s="279" t="str">
        <f ca="true">+IF(OFFSET('Sanitation Data'!$D$32,0,10*ROW('Sanitation Data'!D194))="","",OFFSET('Sanitation Data'!$D$32,0,10*ROW('Sanitation Data'!D194)))</f>
        <v/>
      </c>
      <c r="CP200" s="279" t="str">
        <f ca="true">+IF(OFFSET('Sanitation Data'!$E$28,0,10*ROW('Sanitation Data'!E194))="","",OFFSET('Sanitation Data'!$E$28,0,10*ROW('Sanitation Data'!E194)))</f>
        <v/>
      </c>
      <c r="CQ200" s="279" t="str">
        <f ca="true">+IF(OFFSET('Sanitation Data'!$E$29,0,10*ROW('Sanitation Data'!E194))="","",OFFSET('Sanitation Data'!$E$29,0,10*ROW('Sanitation Data'!E194)))</f>
        <v/>
      </c>
      <c r="CR200" s="279" t="str">
        <f ca="true">+IF(OFFSET('Sanitation Data'!$E$30,0,10*ROW('Sanitation Data'!E194))="","",OFFSET('Sanitation Data'!$E$30,0,10*ROW('Sanitation Data'!E194)))</f>
        <v/>
      </c>
      <c r="CS200" s="279" t="str">
        <f ca="true">+IF(OFFSET('Sanitation Data'!$E$31,0,10*ROW('Sanitation Data'!E194))="","",OFFSET('Sanitation Data'!$E$31,0,10*ROW('Sanitation Data'!E194)))</f>
        <v/>
      </c>
      <c r="CT200" s="279" t="str">
        <f ca="true">+IF(OFFSET('Sanitation Data'!$E$32,0,10*ROW('Sanitation Data'!E194))="","",OFFSET('Sanitation Data'!$E$32,0,10*ROW('Sanitation Data'!E194)))</f>
        <v/>
      </c>
      <c r="CU200" s="279" t="str">
        <f ca="true">+IF(OFFSET('Sanitation Data'!$F$28,0,10*ROW('Sanitation Data'!F194))="","",OFFSET('Sanitation Data'!$F$28,0,10*ROW('Sanitation Data'!F194)))</f>
        <v/>
      </c>
      <c r="CV200" s="279" t="str">
        <f ca="true">+IF(OFFSET('Sanitation Data'!$F$29,0,10*ROW('Sanitation Data'!F194))="","",OFFSET('Sanitation Data'!$F$29,0,10*ROW('Sanitation Data'!F194)))</f>
        <v/>
      </c>
      <c r="CW200" s="279" t="str">
        <f ca="true">+IF(OFFSET('Sanitation Data'!$F$30,0,10*ROW('Sanitation Data'!F194))="","",OFFSET('Sanitation Data'!$F$30,0,10*ROW('Sanitation Data'!F194)))</f>
        <v/>
      </c>
      <c r="CX200" s="279" t="str">
        <f ca="true">+IF(OFFSET('Sanitation Data'!$F$31,0,10*ROW('Sanitation Data'!F194))="","",OFFSET('Sanitation Data'!$F$31,0,10*ROW('Sanitation Data'!F194)))</f>
        <v/>
      </c>
      <c r="CY200" s="279" t="str">
        <f ca="true">+IF(OFFSET('Sanitation Data'!$F$32,0,10*ROW('Sanitation Data'!F194))="","",OFFSET('Sanitation Data'!$F$32,0,10*ROW('Sanitation Data'!F194)))</f>
        <v/>
      </c>
      <c r="CZ200" s="279" t="str">
        <f ca="true">+IF(OFFSET('Sanitation Data'!$G$28,0,10*ROW('Sanitation Data'!G194))="","",OFFSET('Sanitation Data'!$G$28,0,10*ROW('Sanitation Data'!G194)))</f>
        <v/>
      </c>
      <c r="DA200" s="279" t="str">
        <f ca="true">+IF(OFFSET('Sanitation Data'!$G$29,0,10*ROW('Sanitation Data'!G194))="","",OFFSET('Sanitation Data'!$G$29,0,10*ROW('Sanitation Data'!G194)))</f>
        <v/>
      </c>
      <c r="DB200" s="279" t="str">
        <f ca="true">+IF(OFFSET('Sanitation Data'!$G$30,0,10*ROW('Sanitation Data'!G194))="","",OFFSET('Sanitation Data'!$G$30,0,10*ROW('Sanitation Data'!G194)))</f>
        <v/>
      </c>
      <c r="DC200" s="279" t="str">
        <f ca="true">+IF(OFFSET('Sanitation Data'!$G$31,0,10*ROW('Sanitation Data'!G194))="","",OFFSET('Sanitation Data'!$G$31,0,10*ROW('Sanitation Data'!G194)))</f>
        <v/>
      </c>
      <c r="DD200" s="279" t="str">
        <f ca="true">+IF(OFFSET('Sanitation Data'!$G$32,0,10*ROW('Sanitation Data'!G194))="","",OFFSET('Sanitation Data'!$G$32,0,10*ROW('Sanitation Data'!G194)))</f>
        <v/>
      </c>
      <c r="DE200" s="279" t="str">
        <f ca="true">+IF(OFFSET('Sanitation Data'!$H$28,0,10*ROW('Sanitation Data'!H194))="","",OFFSET('Sanitation Data'!$H$28,0,10*ROW('Sanitation Data'!H194)))</f>
        <v/>
      </c>
      <c r="DF200" s="279" t="str">
        <f ca="true">+IF(OFFSET('Sanitation Data'!$H$29,0,10*ROW('Sanitation Data'!H194))="","",OFFSET('Sanitation Data'!$H$29,0,10*ROW('Sanitation Data'!H194)))</f>
        <v/>
      </c>
      <c r="DG200" s="279" t="str">
        <f ca="true">+IF(OFFSET('Sanitation Data'!$H$30,0,10*ROW('Sanitation Data'!H194))="","",OFFSET('Sanitation Data'!$H$30,0,10*ROW('Sanitation Data'!H194)))</f>
        <v/>
      </c>
      <c r="DH200" s="279" t="str">
        <f ca="true">+IF(OFFSET('Sanitation Data'!$H$31,0,10*ROW('Sanitation Data'!H194))="","",OFFSET('Sanitation Data'!$H$31,0,10*ROW('Sanitation Data'!H194)))</f>
        <v/>
      </c>
      <c r="DI200" s="279" t="str">
        <f ca="true">+IF(OFFSET('Sanitation Data'!$H$32,0,10*ROW('Sanitation Data'!H194))="","",OFFSET('Sanitation Data'!$H$32,0,10*ROW('Sanitation Data'!H194)))</f>
        <v/>
      </c>
      <c r="DJ200" s="279" t="str">
        <f ca="true">+IF(OFFSET('Sanitation Data'!$I$28,0,10*ROW('Sanitation Data'!I194))="","",OFFSET('Sanitation Data'!$I$28,0,10*ROW('Sanitation Data'!I194)))</f>
        <v/>
      </c>
      <c r="DK200" s="279" t="str">
        <f ca="true">+IF(OFFSET('Sanitation Data'!$I$29,0,10*ROW('Sanitation Data'!I194))="","",OFFSET('Sanitation Data'!$I$29,0,10*ROW('Sanitation Data'!I194)))</f>
        <v/>
      </c>
      <c r="DL200" s="279" t="str">
        <f ca="true">+IF(OFFSET('Sanitation Data'!$I$30,0,10*ROW('Sanitation Data'!I194))="","",OFFSET('Sanitation Data'!$I$30,0,10*ROW('Sanitation Data'!I194)))</f>
        <v/>
      </c>
      <c r="DM200" s="279" t="str">
        <f ca="true">+IF(OFFSET('Sanitation Data'!$I$31,0,10*ROW('Sanitation Data'!I194))="","",OFFSET('Sanitation Data'!$I$31,0,10*ROW('Sanitation Data'!I194)))</f>
        <v/>
      </c>
      <c r="DN200" s="279" t="str">
        <f ca="true">+IF(OFFSET('Sanitation Data'!$I$32,0,10*ROW('Sanitation Data'!I194))="","",OFFSET('Sanitation Data'!$I$32,0,10*ROW('Sanitation Data'!I194)))</f>
        <v/>
      </c>
      <c r="DO200" s="279" t="str">
        <f ca="true">+IF(OFFSET('Hygiene Data'!$D$11,0,10*ROW('Hygiene Data'!D194))="","",OFFSET('Hygiene Data'!$D$11,0,10*ROW('Hygiene Data'!D194)))</f>
        <v/>
      </c>
      <c r="DP200" s="279" t="str">
        <f ca="true">+IF(OFFSET('Hygiene Data'!$D$12,0,10*ROW('Hygiene Data'!D194))="","",OFFSET('Hygiene Data'!$D$12,0,10*ROW('Hygiene Data'!D194)))</f>
        <v/>
      </c>
      <c r="DQ200" s="279" t="str">
        <f ca="true">+IF(OFFSET('Hygiene Data'!$D$13,0,10*ROW('Hygiene Data'!D194))="","",OFFSET('Hygiene Data'!$D$13,0,10*ROW('Hygiene Data'!D194)))</f>
        <v/>
      </c>
      <c r="DR200" s="279" t="str">
        <f ca="true">+IF(OFFSET('Hygiene Data'!$E$11,0,10*ROW('Hygiene Data'!E194))="","",OFFSET('Hygiene Data'!$E$11,0,10*ROW('Hygiene Data'!E194)))</f>
        <v/>
      </c>
      <c r="DS200" s="279" t="str">
        <f ca="true">+IF(OFFSET('Hygiene Data'!$E$12,0,10*ROW('Hygiene Data'!E194))="","",OFFSET('Hygiene Data'!$E$12,0,10*ROW('Hygiene Data'!E194)))</f>
        <v/>
      </c>
      <c r="DT200" s="279" t="str">
        <f ca="true">+IF(OFFSET('Hygiene Data'!$E$13,0,10*ROW('Hygiene Data'!E194))="","",OFFSET('Hygiene Data'!$E$13,0,10*ROW('Hygiene Data'!E194)))</f>
        <v/>
      </c>
      <c r="DU200" s="279" t="str">
        <f ca="true">+IF(OFFSET('Hygiene Data'!$F$11,0,10*ROW('Hygiene Data'!F194))="","",OFFSET('Hygiene Data'!$F$11,0,10*ROW('Hygiene Data'!F194)))</f>
        <v/>
      </c>
      <c r="DV200" s="279" t="str">
        <f ca="true">+IF(OFFSET('Hygiene Data'!$F$12,0,10*ROW('Hygiene Data'!F194))="","",OFFSET('Hygiene Data'!$F$12,0,10*ROW('Hygiene Data'!F194)))</f>
        <v/>
      </c>
      <c r="DW200" s="279" t="str">
        <f ca="true">+IF(OFFSET('Hygiene Data'!$F$13,0,10*ROW('Hygiene Data'!F194))="","",OFFSET('Hygiene Data'!$F$13,0,10*ROW('Hygiene Data'!F194)))</f>
        <v/>
      </c>
      <c r="DX200" s="279" t="str">
        <f ca="true">+IF(OFFSET('Hygiene Data'!$G$11,0,10*ROW('Hygiene Data'!G194))="","",OFFSET('Hygiene Data'!$G$11,0,10*ROW('Hygiene Data'!G194)))</f>
        <v/>
      </c>
      <c r="DY200" s="279" t="str">
        <f ca="true">+IF(OFFSET('Hygiene Data'!$G$12,0,10*ROW('Hygiene Data'!G194))="","",OFFSET('Hygiene Data'!$G$12,0,10*ROW('Hygiene Data'!G194)))</f>
        <v/>
      </c>
      <c r="DZ200" s="279" t="str">
        <f ca="true">+IF(OFFSET('Hygiene Data'!$G$13,0,10*ROW('Hygiene Data'!G194))="","",OFFSET('Hygiene Data'!$G$13,0,10*ROW('Hygiene Data'!G194)))</f>
        <v/>
      </c>
      <c r="EA200" s="279" t="str">
        <f ca="true">+IF(OFFSET('Hygiene Data'!$H$11,0,10*ROW('Hygiene Data'!H194))="","",OFFSET('Hygiene Data'!$H$11,0,10*ROW('Hygiene Data'!H194)))</f>
        <v/>
      </c>
      <c r="EB200" s="279" t="str">
        <f ca="true">+IF(OFFSET('Hygiene Data'!$H$12,0,10*ROW('Hygiene Data'!H194))="","",OFFSET('Hygiene Data'!$H$12,0,10*ROW('Hygiene Data'!H194)))</f>
        <v/>
      </c>
      <c r="EC200" s="279" t="str">
        <f ca="true">+IF(OFFSET('Hygiene Data'!$H$13,0,10*ROW('Hygiene Data'!H194))="","",OFFSET('Hygiene Data'!$H$13,0,10*ROW('Hygiene Data'!H194)))</f>
        <v/>
      </c>
      <c r="ED200" s="279" t="str">
        <f ca="true">+IF(OFFSET('Hygiene Data'!$I$11,0,10*ROW('Hygiene Data'!I194))="","",OFFSET('Hygiene Data'!$I$11,0,10*ROW('Hygiene Data'!I194)))</f>
        <v/>
      </c>
      <c r="EE200" s="279" t="str">
        <f ca="true">+IF(OFFSET('Hygiene Data'!$I$12,0,10*ROW('Hygiene Data'!I194))="","",OFFSET('Hygiene Data'!$I$12,0,10*ROW('Hygiene Data'!I194)))</f>
        <v/>
      </c>
      <c r="EF200" s="27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9"/>
      <c r="BS201" s="279" t="str">
        <f ca="true">+IF(OFFSET('Water Data'!$D$27,0,10*ROW('Water Data'!D195))="","",OFFSET('Water Data'!$D$27,0,10*ROW('Water Data'!D195)))</f>
        <v/>
      </c>
      <c r="BT201" s="279" t="str">
        <f ca="true">+IF(OFFSET('Water Data'!$D$28,0,10*ROW('Water Data'!D195))="","",OFFSET('Water Data'!$D$28,0,10*ROW('Water Data'!D195)))</f>
        <v/>
      </c>
      <c r="BU201" s="279" t="str">
        <f ca="true">+IF(OFFSET('Water Data'!$D$29,0,10*ROW('Water Data'!D195))="","",OFFSET('Water Data'!$D$29,0,10*ROW('Water Data'!D195)))</f>
        <v/>
      </c>
      <c r="BV201" s="279" t="str">
        <f ca="true">+IF(OFFSET('Water Data'!$E$27,0,10*ROW('Water Data'!E195))="","",OFFSET('Water Data'!$E$27,0,10*ROW('Water Data'!E195)))</f>
        <v/>
      </c>
      <c r="BW201" s="279" t="str">
        <f ca="true">+IF(OFFSET('Water Data'!$E$28,0,10*ROW('Water Data'!E195))="","",OFFSET('Water Data'!$E$28,0,10*ROW('Water Data'!E195)))</f>
        <v/>
      </c>
      <c r="BX201" s="279" t="str">
        <f ca="true">+IF(OFFSET('Water Data'!$E$29,0,10*ROW('Water Data'!E195))="","",OFFSET('Water Data'!$E$29,0,10*ROW('Water Data'!E195)))</f>
        <v/>
      </c>
      <c r="BY201" s="279" t="str">
        <f ca="true">+IF(OFFSET('Water Data'!$F$27,0,10*ROW('Water Data'!F195))="","",OFFSET('Water Data'!$F$27,0,10*ROW('Water Data'!F195)))</f>
        <v/>
      </c>
      <c r="BZ201" s="279" t="str">
        <f ca="true">+IF(OFFSET('Water Data'!$F$28,0,10*ROW('Water Data'!F195))="","",OFFSET('Water Data'!$F$28,0,10*ROW('Water Data'!F195)))</f>
        <v/>
      </c>
      <c r="CA201" s="279" t="str">
        <f ca="true">+IF(OFFSET('Water Data'!$F$29,0,10*ROW('Water Data'!F195))="","",OFFSET('Water Data'!$F$29,0,10*ROW('Water Data'!F195)))</f>
        <v/>
      </c>
      <c r="CB201" s="279" t="str">
        <f ca="true">+IF(OFFSET('Water Data'!$G$27,0,10*ROW('Water Data'!G195))="","",OFFSET('Water Data'!$G$27,0,10*ROW('Water Data'!G195)))</f>
        <v/>
      </c>
      <c r="CC201" s="279" t="str">
        <f ca="true">+IF(OFFSET('Water Data'!$G$28,0,10*ROW('Water Data'!G195))="","",OFFSET('Water Data'!$G$28,0,10*ROW('Water Data'!G195)))</f>
        <v/>
      </c>
      <c r="CD201" s="279" t="str">
        <f ca="true">+IF(OFFSET('Water Data'!$G$29,0,10*ROW('Water Data'!G195))="","",OFFSET('Water Data'!$G$29,0,10*ROW('Water Data'!G195)))</f>
        <v/>
      </c>
      <c r="CE201" s="279" t="str">
        <f ca="true">+IF(OFFSET('Water Data'!$H$27,0,10*ROW('Water Data'!H195))="","",OFFSET('Water Data'!$H$27,0,10*ROW('Water Data'!H195)))</f>
        <v/>
      </c>
      <c r="CF201" s="279" t="str">
        <f ca="true">+IF(OFFSET('Water Data'!$H$28,0,10*ROW('Water Data'!H195))="","",OFFSET('Water Data'!$H$28,0,10*ROW('Water Data'!H195)))</f>
        <v/>
      </c>
      <c r="CG201" s="279" t="str">
        <f ca="true">+IF(OFFSET('Water Data'!$H$29,0,10*ROW('Water Data'!H195))="","",OFFSET('Water Data'!$H$29,0,10*ROW('Water Data'!H195)))</f>
        <v/>
      </c>
      <c r="CH201" s="279" t="str">
        <f ca="true">+IF(OFFSET('Water Data'!$I$27,0,10*ROW('Water Data'!I195))="","",OFFSET('Water Data'!$I$27,0,10*ROW('Water Data'!I195)))</f>
        <v/>
      </c>
      <c r="CI201" s="279" t="str">
        <f ca="true">+IF(OFFSET('Water Data'!$I$28,0,10*ROW('Water Data'!I195))="","",OFFSET('Water Data'!$I$28,0,10*ROW('Water Data'!I195)))</f>
        <v/>
      </c>
      <c r="CJ201" s="279" t="str">
        <f ca="true">+IF(OFFSET('Water Data'!$I$29,0,10*ROW('Water Data'!I195))="","",OFFSET('Water Data'!$I$29,0,10*ROW('Water Data'!I195)))</f>
        <v/>
      </c>
      <c r="CK201" s="279" t="str">
        <f ca="true">+IF(OFFSET('Sanitation Data'!$D$28,0,10*ROW('Sanitation Data'!D195))="","",OFFSET('Sanitation Data'!$D$28,0,10*ROW('Sanitation Data'!D195)))</f>
        <v/>
      </c>
      <c r="CL201" s="279" t="str">
        <f ca="true">+IF(OFFSET('Sanitation Data'!$D$29,0,10*ROW('Sanitation Data'!D195))="","",OFFSET('Sanitation Data'!$D$29,0,10*ROW('Sanitation Data'!D195)))</f>
        <v/>
      </c>
      <c r="CM201" s="279" t="str">
        <f ca="true">+IF(OFFSET('Sanitation Data'!$D$30,0,10*ROW('Sanitation Data'!D195))="","",OFFSET('Sanitation Data'!$D$30,0,10*ROW('Sanitation Data'!D195)))</f>
        <v/>
      </c>
      <c r="CN201" s="279" t="str">
        <f ca="true">+IF(OFFSET('Sanitation Data'!$D$31,0,10*ROW('Sanitation Data'!D195))="","",OFFSET('Sanitation Data'!$D$31,0,10*ROW('Sanitation Data'!D195)))</f>
        <v/>
      </c>
      <c r="CO201" s="279" t="str">
        <f ca="true">+IF(OFFSET('Sanitation Data'!$D$32,0,10*ROW('Sanitation Data'!D195))="","",OFFSET('Sanitation Data'!$D$32,0,10*ROW('Sanitation Data'!D195)))</f>
        <v/>
      </c>
      <c r="CP201" s="279" t="str">
        <f ca="true">+IF(OFFSET('Sanitation Data'!$E$28,0,10*ROW('Sanitation Data'!E195))="","",OFFSET('Sanitation Data'!$E$28,0,10*ROW('Sanitation Data'!E195)))</f>
        <v/>
      </c>
      <c r="CQ201" s="279" t="str">
        <f ca="true">+IF(OFFSET('Sanitation Data'!$E$29,0,10*ROW('Sanitation Data'!E195))="","",OFFSET('Sanitation Data'!$E$29,0,10*ROW('Sanitation Data'!E195)))</f>
        <v/>
      </c>
      <c r="CR201" s="279" t="str">
        <f ca="true">+IF(OFFSET('Sanitation Data'!$E$30,0,10*ROW('Sanitation Data'!E195))="","",OFFSET('Sanitation Data'!$E$30,0,10*ROW('Sanitation Data'!E195)))</f>
        <v/>
      </c>
      <c r="CS201" s="279" t="str">
        <f ca="true">+IF(OFFSET('Sanitation Data'!$E$31,0,10*ROW('Sanitation Data'!E195))="","",OFFSET('Sanitation Data'!$E$31,0,10*ROW('Sanitation Data'!E195)))</f>
        <v/>
      </c>
      <c r="CT201" s="279" t="str">
        <f ca="true">+IF(OFFSET('Sanitation Data'!$E$32,0,10*ROW('Sanitation Data'!E195))="","",OFFSET('Sanitation Data'!$E$32,0,10*ROW('Sanitation Data'!E195)))</f>
        <v/>
      </c>
      <c r="CU201" s="279" t="str">
        <f ca="true">+IF(OFFSET('Sanitation Data'!$F$28,0,10*ROW('Sanitation Data'!F195))="","",OFFSET('Sanitation Data'!$F$28,0,10*ROW('Sanitation Data'!F195)))</f>
        <v/>
      </c>
      <c r="CV201" s="279" t="str">
        <f ca="true">+IF(OFFSET('Sanitation Data'!$F$29,0,10*ROW('Sanitation Data'!F195))="","",OFFSET('Sanitation Data'!$F$29,0,10*ROW('Sanitation Data'!F195)))</f>
        <v/>
      </c>
      <c r="CW201" s="279" t="str">
        <f ca="true">+IF(OFFSET('Sanitation Data'!$F$30,0,10*ROW('Sanitation Data'!F195))="","",OFFSET('Sanitation Data'!$F$30,0,10*ROW('Sanitation Data'!F195)))</f>
        <v/>
      </c>
      <c r="CX201" s="279" t="str">
        <f ca="true">+IF(OFFSET('Sanitation Data'!$F$31,0,10*ROW('Sanitation Data'!F195))="","",OFFSET('Sanitation Data'!$F$31,0,10*ROW('Sanitation Data'!F195)))</f>
        <v/>
      </c>
      <c r="CY201" s="279" t="str">
        <f ca="true">+IF(OFFSET('Sanitation Data'!$F$32,0,10*ROW('Sanitation Data'!F195))="","",OFFSET('Sanitation Data'!$F$32,0,10*ROW('Sanitation Data'!F195)))</f>
        <v/>
      </c>
      <c r="CZ201" s="279" t="str">
        <f ca="true">+IF(OFFSET('Sanitation Data'!$G$28,0,10*ROW('Sanitation Data'!G195))="","",OFFSET('Sanitation Data'!$G$28,0,10*ROW('Sanitation Data'!G195)))</f>
        <v/>
      </c>
      <c r="DA201" s="279" t="str">
        <f ca="true">+IF(OFFSET('Sanitation Data'!$G$29,0,10*ROW('Sanitation Data'!G195))="","",OFFSET('Sanitation Data'!$G$29,0,10*ROW('Sanitation Data'!G195)))</f>
        <v/>
      </c>
      <c r="DB201" s="279" t="str">
        <f ca="true">+IF(OFFSET('Sanitation Data'!$G$30,0,10*ROW('Sanitation Data'!G195))="","",OFFSET('Sanitation Data'!$G$30,0,10*ROW('Sanitation Data'!G195)))</f>
        <v/>
      </c>
      <c r="DC201" s="279" t="str">
        <f ca="true">+IF(OFFSET('Sanitation Data'!$G$31,0,10*ROW('Sanitation Data'!G195))="","",OFFSET('Sanitation Data'!$G$31,0,10*ROW('Sanitation Data'!G195)))</f>
        <v/>
      </c>
      <c r="DD201" s="279" t="str">
        <f ca="true">+IF(OFFSET('Sanitation Data'!$G$32,0,10*ROW('Sanitation Data'!G195))="","",OFFSET('Sanitation Data'!$G$32,0,10*ROW('Sanitation Data'!G195)))</f>
        <v/>
      </c>
      <c r="DE201" s="279" t="str">
        <f ca="true">+IF(OFFSET('Sanitation Data'!$H$28,0,10*ROW('Sanitation Data'!H195))="","",OFFSET('Sanitation Data'!$H$28,0,10*ROW('Sanitation Data'!H195)))</f>
        <v/>
      </c>
      <c r="DF201" s="279" t="str">
        <f ca="true">+IF(OFFSET('Sanitation Data'!$H$29,0,10*ROW('Sanitation Data'!H195))="","",OFFSET('Sanitation Data'!$H$29,0,10*ROW('Sanitation Data'!H195)))</f>
        <v/>
      </c>
      <c r="DG201" s="279" t="str">
        <f ca="true">+IF(OFFSET('Sanitation Data'!$H$30,0,10*ROW('Sanitation Data'!H195))="","",OFFSET('Sanitation Data'!$H$30,0,10*ROW('Sanitation Data'!H195)))</f>
        <v/>
      </c>
      <c r="DH201" s="279" t="str">
        <f ca="true">+IF(OFFSET('Sanitation Data'!$H$31,0,10*ROW('Sanitation Data'!H195))="","",OFFSET('Sanitation Data'!$H$31,0,10*ROW('Sanitation Data'!H195)))</f>
        <v/>
      </c>
      <c r="DI201" s="279" t="str">
        <f ca="true">+IF(OFFSET('Sanitation Data'!$H$32,0,10*ROW('Sanitation Data'!H195))="","",OFFSET('Sanitation Data'!$H$32,0,10*ROW('Sanitation Data'!H195)))</f>
        <v/>
      </c>
      <c r="DJ201" s="279" t="str">
        <f ca="true">+IF(OFFSET('Sanitation Data'!$I$28,0,10*ROW('Sanitation Data'!I195))="","",OFFSET('Sanitation Data'!$I$28,0,10*ROW('Sanitation Data'!I195)))</f>
        <v/>
      </c>
      <c r="DK201" s="279" t="str">
        <f ca="true">+IF(OFFSET('Sanitation Data'!$I$29,0,10*ROW('Sanitation Data'!I195))="","",OFFSET('Sanitation Data'!$I$29,0,10*ROW('Sanitation Data'!I195)))</f>
        <v/>
      </c>
      <c r="DL201" s="279" t="str">
        <f ca="true">+IF(OFFSET('Sanitation Data'!$I$30,0,10*ROW('Sanitation Data'!I195))="","",OFFSET('Sanitation Data'!$I$30,0,10*ROW('Sanitation Data'!I195)))</f>
        <v/>
      </c>
      <c r="DM201" s="279" t="str">
        <f ca="true">+IF(OFFSET('Sanitation Data'!$I$31,0,10*ROW('Sanitation Data'!I195))="","",OFFSET('Sanitation Data'!$I$31,0,10*ROW('Sanitation Data'!I195)))</f>
        <v/>
      </c>
      <c r="DN201" s="279" t="str">
        <f ca="true">+IF(OFFSET('Sanitation Data'!$I$32,0,10*ROW('Sanitation Data'!I195))="","",OFFSET('Sanitation Data'!$I$32,0,10*ROW('Sanitation Data'!I195)))</f>
        <v/>
      </c>
      <c r="DO201" s="279" t="str">
        <f ca="true">+IF(OFFSET('Hygiene Data'!$D$11,0,10*ROW('Hygiene Data'!D195))="","",OFFSET('Hygiene Data'!$D$11,0,10*ROW('Hygiene Data'!D195)))</f>
        <v/>
      </c>
      <c r="DP201" s="279" t="str">
        <f ca="true">+IF(OFFSET('Hygiene Data'!$D$12,0,10*ROW('Hygiene Data'!D195))="","",OFFSET('Hygiene Data'!$D$12,0,10*ROW('Hygiene Data'!D195)))</f>
        <v/>
      </c>
      <c r="DQ201" s="279" t="str">
        <f ca="true">+IF(OFFSET('Hygiene Data'!$D$13,0,10*ROW('Hygiene Data'!D195))="","",OFFSET('Hygiene Data'!$D$13,0,10*ROW('Hygiene Data'!D195)))</f>
        <v/>
      </c>
      <c r="DR201" s="279" t="str">
        <f ca="true">+IF(OFFSET('Hygiene Data'!$E$11,0,10*ROW('Hygiene Data'!E195))="","",OFFSET('Hygiene Data'!$E$11,0,10*ROW('Hygiene Data'!E195)))</f>
        <v/>
      </c>
      <c r="DS201" s="279" t="str">
        <f ca="true">+IF(OFFSET('Hygiene Data'!$E$12,0,10*ROW('Hygiene Data'!E195))="","",OFFSET('Hygiene Data'!$E$12,0,10*ROW('Hygiene Data'!E195)))</f>
        <v/>
      </c>
      <c r="DT201" s="279" t="str">
        <f ca="true">+IF(OFFSET('Hygiene Data'!$E$13,0,10*ROW('Hygiene Data'!E195))="","",OFFSET('Hygiene Data'!$E$13,0,10*ROW('Hygiene Data'!E195)))</f>
        <v/>
      </c>
      <c r="DU201" s="279" t="str">
        <f ca="true">+IF(OFFSET('Hygiene Data'!$F$11,0,10*ROW('Hygiene Data'!F195))="","",OFFSET('Hygiene Data'!$F$11,0,10*ROW('Hygiene Data'!F195)))</f>
        <v/>
      </c>
      <c r="DV201" s="279" t="str">
        <f ca="true">+IF(OFFSET('Hygiene Data'!$F$12,0,10*ROW('Hygiene Data'!F195))="","",OFFSET('Hygiene Data'!$F$12,0,10*ROW('Hygiene Data'!F195)))</f>
        <v/>
      </c>
      <c r="DW201" s="279" t="str">
        <f ca="true">+IF(OFFSET('Hygiene Data'!$F$13,0,10*ROW('Hygiene Data'!F195))="","",OFFSET('Hygiene Data'!$F$13,0,10*ROW('Hygiene Data'!F195)))</f>
        <v/>
      </c>
      <c r="DX201" s="279" t="str">
        <f ca="true">+IF(OFFSET('Hygiene Data'!$G$11,0,10*ROW('Hygiene Data'!G195))="","",OFFSET('Hygiene Data'!$G$11,0,10*ROW('Hygiene Data'!G195)))</f>
        <v/>
      </c>
      <c r="DY201" s="279" t="str">
        <f ca="true">+IF(OFFSET('Hygiene Data'!$G$12,0,10*ROW('Hygiene Data'!G195))="","",OFFSET('Hygiene Data'!$G$12,0,10*ROW('Hygiene Data'!G195)))</f>
        <v/>
      </c>
      <c r="DZ201" s="279" t="str">
        <f ca="true">+IF(OFFSET('Hygiene Data'!$G$13,0,10*ROW('Hygiene Data'!G195))="","",OFFSET('Hygiene Data'!$G$13,0,10*ROW('Hygiene Data'!G195)))</f>
        <v/>
      </c>
      <c r="EA201" s="279" t="str">
        <f ca="true">+IF(OFFSET('Hygiene Data'!$H$11,0,10*ROW('Hygiene Data'!H195))="","",OFFSET('Hygiene Data'!$H$11,0,10*ROW('Hygiene Data'!H195)))</f>
        <v/>
      </c>
      <c r="EB201" s="279" t="str">
        <f ca="true">+IF(OFFSET('Hygiene Data'!$H$12,0,10*ROW('Hygiene Data'!H195))="","",OFFSET('Hygiene Data'!$H$12,0,10*ROW('Hygiene Data'!H195)))</f>
        <v/>
      </c>
      <c r="EC201" s="279" t="str">
        <f ca="true">+IF(OFFSET('Hygiene Data'!$H$13,0,10*ROW('Hygiene Data'!H195))="","",OFFSET('Hygiene Data'!$H$13,0,10*ROW('Hygiene Data'!H195)))</f>
        <v/>
      </c>
      <c r="ED201" s="279" t="str">
        <f ca="true">+IF(OFFSET('Hygiene Data'!$I$11,0,10*ROW('Hygiene Data'!I195))="","",OFFSET('Hygiene Data'!$I$11,0,10*ROW('Hygiene Data'!I195)))</f>
        <v/>
      </c>
      <c r="EE201" s="279" t="str">
        <f ca="true">+IF(OFFSET('Hygiene Data'!$I$12,0,10*ROW('Hygiene Data'!I195))="","",OFFSET('Hygiene Data'!$I$12,0,10*ROW('Hygiene Data'!I195)))</f>
        <v/>
      </c>
      <c r="EF201" s="27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9"/>
      <c r="BS202" s="279" t="str">
        <f ca="true">+IF(OFFSET('Water Data'!$D$27,0,10*ROW('Water Data'!D196))="","",OFFSET('Water Data'!$D$27,0,10*ROW('Water Data'!D196)))</f>
        <v/>
      </c>
      <c r="BT202" s="279" t="str">
        <f ca="true">+IF(OFFSET('Water Data'!$D$28,0,10*ROW('Water Data'!D196))="","",OFFSET('Water Data'!$D$28,0,10*ROW('Water Data'!D196)))</f>
        <v/>
      </c>
      <c r="BU202" s="279" t="str">
        <f ca="true">+IF(OFFSET('Water Data'!$D$29,0,10*ROW('Water Data'!D196))="","",OFFSET('Water Data'!$D$29,0,10*ROW('Water Data'!D196)))</f>
        <v/>
      </c>
      <c r="BV202" s="279" t="str">
        <f ca="true">+IF(OFFSET('Water Data'!$E$27,0,10*ROW('Water Data'!E196))="","",OFFSET('Water Data'!$E$27,0,10*ROW('Water Data'!E196)))</f>
        <v/>
      </c>
      <c r="BW202" s="279" t="str">
        <f ca="true">+IF(OFFSET('Water Data'!$E$28,0,10*ROW('Water Data'!E196))="","",OFFSET('Water Data'!$E$28,0,10*ROW('Water Data'!E196)))</f>
        <v/>
      </c>
      <c r="BX202" s="279" t="str">
        <f ca="true">+IF(OFFSET('Water Data'!$E$29,0,10*ROW('Water Data'!E196))="","",OFFSET('Water Data'!$E$29,0,10*ROW('Water Data'!E196)))</f>
        <v/>
      </c>
      <c r="BY202" s="279" t="str">
        <f ca="true">+IF(OFFSET('Water Data'!$F$27,0,10*ROW('Water Data'!F196))="","",OFFSET('Water Data'!$F$27,0,10*ROW('Water Data'!F196)))</f>
        <v/>
      </c>
      <c r="BZ202" s="279" t="str">
        <f ca="true">+IF(OFFSET('Water Data'!$F$28,0,10*ROW('Water Data'!F196))="","",OFFSET('Water Data'!$F$28,0,10*ROW('Water Data'!F196)))</f>
        <v/>
      </c>
      <c r="CA202" s="279" t="str">
        <f ca="true">+IF(OFFSET('Water Data'!$F$29,0,10*ROW('Water Data'!F196))="","",OFFSET('Water Data'!$F$29,0,10*ROW('Water Data'!F196)))</f>
        <v/>
      </c>
      <c r="CB202" s="279" t="str">
        <f ca="true">+IF(OFFSET('Water Data'!$G$27,0,10*ROW('Water Data'!G196))="","",OFFSET('Water Data'!$G$27,0,10*ROW('Water Data'!G196)))</f>
        <v/>
      </c>
      <c r="CC202" s="279" t="str">
        <f ca="true">+IF(OFFSET('Water Data'!$G$28,0,10*ROW('Water Data'!G196))="","",OFFSET('Water Data'!$G$28,0,10*ROW('Water Data'!G196)))</f>
        <v/>
      </c>
      <c r="CD202" s="279" t="str">
        <f ca="true">+IF(OFFSET('Water Data'!$G$29,0,10*ROW('Water Data'!G196))="","",OFFSET('Water Data'!$G$29,0,10*ROW('Water Data'!G196)))</f>
        <v/>
      </c>
      <c r="CE202" s="279" t="str">
        <f ca="true">+IF(OFFSET('Water Data'!$H$27,0,10*ROW('Water Data'!H196))="","",OFFSET('Water Data'!$H$27,0,10*ROW('Water Data'!H196)))</f>
        <v/>
      </c>
      <c r="CF202" s="279" t="str">
        <f ca="true">+IF(OFFSET('Water Data'!$H$28,0,10*ROW('Water Data'!H196))="","",OFFSET('Water Data'!$H$28,0,10*ROW('Water Data'!H196)))</f>
        <v/>
      </c>
      <c r="CG202" s="279" t="str">
        <f ca="true">+IF(OFFSET('Water Data'!$H$29,0,10*ROW('Water Data'!H196))="","",OFFSET('Water Data'!$H$29,0,10*ROW('Water Data'!H196)))</f>
        <v/>
      </c>
      <c r="CH202" s="279" t="str">
        <f ca="true">+IF(OFFSET('Water Data'!$I$27,0,10*ROW('Water Data'!I196))="","",OFFSET('Water Data'!$I$27,0,10*ROW('Water Data'!I196)))</f>
        <v/>
      </c>
      <c r="CI202" s="279" t="str">
        <f ca="true">+IF(OFFSET('Water Data'!$I$28,0,10*ROW('Water Data'!I196))="","",OFFSET('Water Data'!$I$28,0,10*ROW('Water Data'!I196)))</f>
        <v/>
      </c>
      <c r="CJ202" s="279" t="str">
        <f ca="true">+IF(OFFSET('Water Data'!$I$29,0,10*ROW('Water Data'!I196))="","",OFFSET('Water Data'!$I$29,0,10*ROW('Water Data'!I196)))</f>
        <v/>
      </c>
      <c r="CK202" s="279" t="str">
        <f ca="true">+IF(OFFSET('Sanitation Data'!$D$28,0,10*ROW('Sanitation Data'!D196))="","",OFFSET('Sanitation Data'!$D$28,0,10*ROW('Sanitation Data'!D196)))</f>
        <v/>
      </c>
      <c r="CL202" s="279" t="str">
        <f ca="true">+IF(OFFSET('Sanitation Data'!$D$29,0,10*ROW('Sanitation Data'!D196))="","",OFFSET('Sanitation Data'!$D$29,0,10*ROW('Sanitation Data'!D196)))</f>
        <v/>
      </c>
      <c r="CM202" s="279" t="str">
        <f ca="true">+IF(OFFSET('Sanitation Data'!$D$30,0,10*ROW('Sanitation Data'!D196))="","",OFFSET('Sanitation Data'!$D$30,0,10*ROW('Sanitation Data'!D196)))</f>
        <v/>
      </c>
      <c r="CN202" s="279" t="str">
        <f ca="true">+IF(OFFSET('Sanitation Data'!$D$31,0,10*ROW('Sanitation Data'!D196))="","",OFFSET('Sanitation Data'!$D$31,0,10*ROW('Sanitation Data'!D196)))</f>
        <v/>
      </c>
      <c r="CO202" s="279" t="str">
        <f ca="true">+IF(OFFSET('Sanitation Data'!$D$32,0,10*ROW('Sanitation Data'!D196))="","",OFFSET('Sanitation Data'!$D$32,0,10*ROW('Sanitation Data'!D196)))</f>
        <v/>
      </c>
      <c r="CP202" s="279" t="str">
        <f ca="true">+IF(OFFSET('Sanitation Data'!$E$28,0,10*ROW('Sanitation Data'!E196))="","",OFFSET('Sanitation Data'!$E$28,0,10*ROW('Sanitation Data'!E196)))</f>
        <v/>
      </c>
      <c r="CQ202" s="279" t="str">
        <f ca="true">+IF(OFFSET('Sanitation Data'!$E$29,0,10*ROW('Sanitation Data'!E196))="","",OFFSET('Sanitation Data'!$E$29,0,10*ROW('Sanitation Data'!E196)))</f>
        <v/>
      </c>
      <c r="CR202" s="279" t="str">
        <f ca="true">+IF(OFFSET('Sanitation Data'!$E$30,0,10*ROW('Sanitation Data'!E196))="","",OFFSET('Sanitation Data'!$E$30,0,10*ROW('Sanitation Data'!E196)))</f>
        <v/>
      </c>
      <c r="CS202" s="279" t="str">
        <f ca="true">+IF(OFFSET('Sanitation Data'!$E$31,0,10*ROW('Sanitation Data'!E196))="","",OFFSET('Sanitation Data'!$E$31,0,10*ROW('Sanitation Data'!E196)))</f>
        <v/>
      </c>
      <c r="CT202" s="279" t="str">
        <f ca="true">+IF(OFFSET('Sanitation Data'!$E$32,0,10*ROW('Sanitation Data'!E196))="","",OFFSET('Sanitation Data'!$E$32,0,10*ROW('Sanitation Data'!E196)))</f>
        <v/>
      </c>
      <c r="CU202" s="279" t="str">
        <f ca="true">+IF(OFFSET('Sanitation Data'!$F$28,0,10*ROW('Sanitation Data'!F196))="","",OFFSET('Sanitation Data'!$F$28,0,10*ROW('Sanitation Data'!F196)))</f>
        <v/>
      </c>
      <c r="CV202" s="279" t="str">
        <f ca="true">+IF(OFFSET('Sanitation Data'!$F$29,0,10*ROW('Sanitation Data'!F196))="","",OFFSET('Sanitation Data'!$F$29,0,10*ROW('Sanitation Data'!F196)))</f>
        <v/>
      </c>
      <c r="CW202" s="279" t="str">
        <f ca="true">+IF(OFFSET('Sanitation Data'!$F$30,0,10*ROW('Sanitation Data'!F196))="","",OFFSET('Sanitation Data'!$F$30,0,10*ROW('Sanitation Data'!F196)))</f>
        <v/>
      </c>
      <c r="CX202" s="279" t="str">
        <f ca="true">+IF(OFFSET('Sanitation Data'!$F$31,0,10*ROW('Sanitation Data'!F196))="","",OFFSET('Sanitation Data'!$F$31,0,10*ROW('Sanitation Data'!F196)))</f>
        <v/>
      </c>
      <c r="CY202" s="279" t="str">
        <f ca="true">+IF(OFFSET('Sanitation Data'!$F$32,0,10*ROW('Sanitation Data'!F196))="","",OFFSET('Sanitation Data'!$F$32,0,10*ROW('Sanitation Data'!F196)))</f>
        <v/>
      </c>
      <c r="CZ202" s="279" t="str">
        <f ca="true">+IF(OFFSET('Sanitation Data'!$G$28,0,10*ROW('Sanitation Data'!G196))="","",OFFSET('Sanitation Data'!$G$28,0,10*ROW('Sanitation Data'!G196)))</f>
        <v/>
      </c>
      <c r="DA202" s="279" t="str">
        <f ca="true">+IF(OFFSET('Sanitation Data'!$G$29,0,10*ROW('Sanitation Data'!G196))="","",OFFSET('Sanitation Data'!$G$29,0,10*ROW('Sanitation Data'!G196)))</f>
        <v/>
      </c>
      <c r="DB202" s="279" t="str">
        <f ca="true">+IF(OFFSET('Sanitation Data'!$G$30,0,10*ROW('Sanitation Data'!G196))="","",OFFSET('Sanitation Data'!$G$30,0,10*ROW('Sanitation Data'!G196)))</f>
        <v/>
      </c>
      <c r="DC202" s="279" t="str">
        <f ca="true">+IF(OFFSET('Sanitation Data'!$G$31,0,10*ROW('Sanitation Data'!G196))="","",OFFSET('Sanitation Data'!$G$31,0,10*ROW('Sanitation Data'!G196)))</f>
        <v/>
      </c>
      <c r="DD202" s="279" t="str">
        <f ca="true">+IF(OFFSET('Sanitation Data'!$G$32,0,10*ROW('Sanitation Data'!G196))="","",OFFSET('Sanitation Data'!$G$32,0,10*ROW('Sanitation Data'!G196)))</f>
        <v/>
      </c>
      <c r="DE202" s="279" t="str">
        <f ca="true">+IF(OFFSET('Sanitation Data'!$H$28,0,10*ROW('Sanitation Data'!H196))="","",OFFSET('Sanitation Data'!$H$28,0,10*ROW('Sanitation Data'!H196)))</f>
        <v/>
      </c>
      <c r="DF202" s="279" t="str">
        <f ca="true">+IF(OFFSET('Sanitation Data'!$H$29,0,10*ROW('Sanitation Data'!H196))="","",OFFSET('Sanitation Data'!$H$29,0,10*ROW('Sanitation Data'!H196)))</f>
        <v/>
      </c>
      <c r="DG202" s="279" t="str">
        <f ca="true">+IF(OFFSET('Sanitation Data'!$H$30,0,10*ROW('Sanitation Data'!H196))="","",OFFSET('Sanitation Data'!$H$30,0,10*ROW('Sanitation Data'!H196)))</f>
        <v/>
      </c>
      <c r="DH202" s="279" t="str">
        <f ca="true">+IF(OFFSET('Sanitation Data'!$H$31,0,10*ROW('Sanitation Data'!H196))="","",OFFSET('Sanitation Data'!$H$31,0,10*ROW('Sanitation Data'!H196)))</f>
        <v/>
      </c>
      <c r="DI202" s="279" t="str">
        <f ca="true">+IF(OFFSET('Sanitation Data'!$H$32,0,10*ROW('Sanitation Data'!H196))="","",OFFSET('Sanitation Data'!$H$32,0,10*ROW('Sanitation Data'!H196)))</f>
        <v/>
      </c>
      <c r="DJ202" s="279" t="str">
        <f ca="true">+IF(OFFSET('Sanitation Data'!$I$28,0,10*ROW('Sanitation Data'!I196))="","",OFFSET('Sanitation Data'!$I$28,0,10*ROW('Sanitation Data'!I196)))</f>
        <v/>
      </c>
      <c r="DK202" s="279" t="str">
        <f ca="true">+IF(OFFSET('Sanitation Data'!$I$29,0,10*ROW('Sanitation Data'!I196))="","",OFFSET('Sanitation Data'!$I$29,0,10*ROW('Sanitation Data'!I196)))</f>
        <v/>
      </c>
      <c r="DL202" s="279" t="str">
        <f ca="true">+IF(OFFSET('Sanitation Data'!$I$30,0,10*ROW('Sanitation Data'!I196))="","",OFFSET('Sanitation Data'!$I$30,0,10*ROW('Sanitation Data'!I196)))</f>
        <v/>
      </c>
      <c r="DM202" s="279" t="str">
        <f ca="true">+IF(OFFSET('Sanitation Data'!$I$31,0,10*ROW('Sanitation Data'!I196))="","",OFFSET('Sanitation Data'!$I$31,0,10*ROW('Sanitation Data'!I196)))</f>
        <v/>
      </c>
      <c r="DN202" s="279" t="str">
        <f ca="true">+IF(OFFSET('Sanitation Data'!$I$32,0,10*ROW('Sanitation Data'!I196))="","",OFFSET('Sanitation Data'!$I$32,0,10*ROW('Sanitation Data'!I196)))</f>
        <v/>
      </c>
      <c r="DO202" s="279" t="str">
        <f ca="true">+IF(OFFSET('Hygiene Data'!$D$11,0,10*ROW('Hygiene Data'!D196))="","",OFFSET('Hygiene Data'!$D$11,0,10*ROW('Hygiene Data'!D196)))</f>
        <v/>
      </c>
      <c r="DP202" s="279" t="str">
        <f ca="true">+IF(OFFSET('Hygiene Data'!$D$12,0,10*ROW('Hygiene Data'!D196))="","",OFFSET('Hygiene Data'!$D$12,0,10*ROW('Hygiene Data'!D196)))</f>
        <v/>
      </c>
      <c r="DQ202" s="279" t="str">
        <f ca="true">+IF(OFFSET('Hygiene Data'!$D$13,0,10*ROW('Hygiene Data'!D196))="","",OFFSET('Hygiene Data'!$D$13,0,10*ROW('Hygiene Data'!D196)))</f>
        <v/>
      </c>
      <c r="DR202" s="279" t="str">
        <f ca="true">+IF(OFFSET('Hygiene Data'!$E$11,0,10*ROW('Hygiene Data'!E196))="","",OFFSET('Hygiene Data'!$E$11,0,10*ROW('Hygiene Data'!E196)))</f>
        <v/>
      </c>
      <c r="DS202" s="279" t="str">
        <f ca="true">+IF(OFFSET('Hygiene Data'!$E$12,0,10*ROW('Hygiene Data'!E196))="","",OFFSET('Hygiene Data'!$E$12,0,10*ROW('Hygiene Data'!E196)))</f>
        <v/>
      </c>
      <c r="DT202" s="279" t="str">
        <f ca="true">+IF(OFFSET('Hygiene Data'!$E$13,0,10*ROW('Hygiene Data'!E196))="","",OFFSET('Hygiene Data'!$E$13,0,10*ROW('Hygiene Data'!E196)))</f>
        <v/>
      </c>
      <c r="DU202" s="279" t="str">
        <f ca="true">+IF(OFFSET('Hygiene Data'!$F$11,0,10*ROW('Hygiene Data'!F196))="","",OFFSET('Hygiene Data'!$F$11,0,10*ROW('Hygiene Data'!F196)))</f>
        <v/>
      </c>
      <c r="DV202" s="279" t="str">
        <f ca="true">+IF(OFFSET('Hygiene Data'!$F$12,0,10*ROW('Hygiene Data'!F196))="","",OFFSET('Hygiene Data'!$F$12,0,10*ROW('Hygiene Data'!F196)))</f>
        <v/>
      </c>
      <c r="DW202" s="279" t="str">
        <f ca="true">+IF(OFFSET('Hygiene Data'!$F$13,0,10*ROW('Hygiene Data'!F196))="","",OFFSET('Hygiene Data'!$F$13,0,10*ROW('Hygiene Data'!F196)))</f>
        <v/>
      </c>
      <c r="DX202" s="279" t="str">
        <f ca="true">+IF(OFFSET('Hygiene Data'!$G$11,0,10*ROW('Hygiene Data'!G196))="","",OFFSET('Hygiene Data'!$G$11,0,10*ROW('Hygiene Data'!G196)))</f>
        <v/>
      </c>
      <c r="DY202" s="279" t="str">
        <f ca="true">+IF(OFFSET('Hygiene Data'!$G$12,0,10*ROW('Hygiene Data'!G196))="","",OFFSET('Hygiene Data'!$G$12,0,10*ROW('Hygiene Data'!G196)))</f>
        <v/>
      </c>
      <c r="DZ202" s="279" t="str">
        <f ca="true">+IF(OFFSET('Hygiene Data'!$G$13,0,10*ROW('Hygiene Data'!G196))="","",OFFSET('Hygiene Data'!$G$13,0,10*ROW('Hygiene Data'!G196)))</f>
        <v/>
      </c>
      <c r="EA202" s="279" t="str">
        <f ca="true">+IF(OFFSET('Hygiene Data'!$H$11,0,10*ROW('Hygiene Data'!H196))="","",OFFSET('Hygiene Data'!$H$11,0,10*ROW('Hygiene Data'!H196)))</f>
        <v/>
      </c>
      <c r="EB202" s="279" t="str">
        <f ca="true">+IF(OFFSET('Hygiene Data'!$H$12,0,10*ROW('Hygiene Data'!H196))="","",OFFSET('Hygiene Data'!$H$12,0,10*ROW('Hygiene Data'!H196)))</f>
        <v/>
      </c>
      <c r="EC202" s="279" t="str">
        <f ca="true">+IF(OFFSET('Hygiene Data'!$H$13,0,10*ROW('Hygiene Data'!H196))="","",OFFSET('Hygiene Data'!$H$13,0,10*ROW('Hygiene Data'!H196)))</f>
        <v/>
      </c>
      <c r="ED202" s="279" t="str">
        <f ca="true">+IF(OFFSET('Hygiene Data'!$I$11,0,10*ROW('Hygiene Data'!I196))="","",OFFSET('Hygiene Data'!$I$11,0,10*ROW('Hygiene Data'!I196)))</f>
        <v/>
      </c>
      <c r="EE202" s="279" t="str">
        <f ca="true">+IF(OFFSET('Hygiene Data'!$I$12,0,10*ROW('Hygiene Data'!I196))="","",OFFSET('Hygiene Data'!$I$12,0,10*ROW('Hygiene Data'!I196)))</f>
        <v/>
      </c>
      <c r="EF202" s="27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9"/>
      <c r="BS203" s="279" t="str">
        <f ca="true">+IF(OFFSET('Water Data'!$D$27,0,10*ROW('Water Data'!D197))="","",OFFSET('Water Data'!$D$27,0,10*ROW('Water Data'!D197)))</f>
        <v/>
      </c>
      <c r="BT203" s="279" t="str">
        <f ca="true">+IF(OFFSET('Water Data'!$D$28,0,10*ROW('Water Data'!D197))="","",OFFSET('Water Data'!$D$28,0,10*ROW('Water Data'!D197)))</f>
        <v/>
      </c>
      <c r="BU203" s="279" t="str">
        <f ca="true">+IF(OFFSET('Water Data'!$D$29,0,10*ROW('Water Data'!D197))="","",OFFSET('Water Data'!$D$29,0,10*ROW('Water Data'!D197)))</f>
        <v/>
      </c>
      <c r="BV203" s="279" t="str">
        <f ca="true">+IF(OFFSET('Water Data'!$E$27,0,10*ROW('Water Data'!E197))="","",OFFSET('Water Data'!$E$27,0,10*ROW('Water Data'!E197)))</f>
        <v/>
      </c>
      <c r="BW203" s="279" t="str">
        <f ca="true">+IF(OFFSET('Water Data'!$E$28,0,10*ROW('Water Data'!E197))="","",OFFSET('Water Data'!$E$28,0,10*ROW('Water Data'!E197)))</f>
        <v/>
      </c>
      <c r="BX203" s="279" t="str">
        <f ca="true">+IF(OFFSET('Water Data'!$E$29,0,10*ROW('Water Data'!E197))="","",OFFSET('Water Data'!$E$29,0,10*ROW('Water Data'!E197)))</f>
        <v/>
      </c>
      <c r="BY203" s="279" t="str">
        <f ca="true">+IF(OFFSET('Water Data'!$F$27,0,10*ROW('Water Data'!F197))="","",OFFSET('Water Data'!$F$27,0,10*ROW('Water Data'!F197)))</f>
        <v/>
      </c>
      <c r="BZ203" s="279" t="str">
        <f ca="true">+IF(OFFSET('Water Data'!$F$28,0,10*ROW('Water Data'!F197))="","",OFFSET('Water Data'!$F$28,0,10*ROW('Water Data'!F197)))</f>
        <v/>
      </c>
      <c r="CA203" s="279" t="str">
        <f ca="true">+IF(OFFSET('Water Data'!$F$29,0,10*ROW('Water Data'!F197))="","",OFFSET('Water Data'!$F$29,0,10*ROW('Water Data'!F197)))</f>
        <v/>
      </c>
      <c r="CB203" s="279" t="str">
        <f ca="true">+IF(OFFSET('Water Data'!$G$27,0,10*ROW('Water Data'!G197))="","",OFFSET('Water Data'!$G$27,0,10*ROW('Water Data'!G197)))</f>
        <v/>
      </c>
      <c r="CC203" s="279" t="str">
        <f ca="true">+IF(OFFSET('Water Data'!$G$28,0,10*ROW('Water Data'!G197))="","",OFFSET('Water Data'!$G$28,0,10*ROW('Water Data'!G197)))</f>
        <v/>
      </c>
      <c r="CD203" s="279" t="str">
        <f ca="true">+IF(OFFSET('Water Data'!$G$29,0,10*ROW('Water Data'!G197))="","",OFFSET('Water Data'!$G$29,0,10*ROW('Water Data'!G197)))</f>
        <v/>
      </c>
      <c r="CE203" s="279" t="str">
        <f ca="true">+IF(OFFSET('Water Data'!$H$27,0,10*ROW('Water Data'!H197))="","",OFFSET('Water Data'!$H$27,0,10*ROW('Water Data'!H197)))</f>
        <v/>
      </c>
      <c r="CF203" s="279" t="str">
        <f ca="true">+IF(OFFSET('Water Data'!$H$28,0,10*ROW('Water Data'!H197))="","",OFFSET('Water Data'!$H$28,0,10*ROW('Water Data'!H197)))</f>
        <v/>
      </c>
      <c r="CG203" s="279" t="str">
        <f ca="true">+IF(OFFSET('Water Data'!$H$29,0,10*ROW('Water Data'!H197))="","",OFFSET('Water Data'!$H$29,0,10*ROW('Water Data'!H197)))</f>
        <v/>
      </c>
      <c r="CH203" s="279" t="str">
        <f ca="true">+IF(OFFSET('Water Data'!$I$27,0,10*ROW('Water Data'!I197))="","",OFFSET('Water Data'!$I$27,0,10*ROW('Water Data'!I197)))</f>
        <v/>
      </c>
      <c r="CI203" s="279" t="str">
        <f ca="true">+IF(OFFSET('Water Data'!$I$28,0,10*ROW('Water Data'!I197))="","",OFFSET('Water Data'!$I$28,0,10*ROW('Water Data'!I197)))</f>
        <v/>
      </c>
      <c r="CJ203" s="279" t="str">
        <f ca="true">+IF(OFFSET('Water Data'!$I$29,0,10*ROW('Water Data'!I197))="","",OFFSET('Water Data'!$I$29,0,10*ROW('Water Data'!I197)))</f>
        <v/>
      </c>
      <c r="CK203" s="279" t="str">
        <f ca="true">+IF(OFFSET('Sanitation Data'!$D$28,0,10*ROW('Sanitation Data'!D197))="","",OFFSET('Sanitation Data'!$D$28,0,10*ROW('Sanitation Data'!D197)))</f>
        <v/>
      </c>
      <c r="CL203" s="279" t="str">
        <f ca="true">+IF(OFFSET('Sanitation Data'!$D$29,0,10*ROW('Sanitation Data'!D197))="","",OFFSET('Sanitation Data'!$D$29,0,10*ROW('Sanitation Data'!D197)))</f>
        <v/>
      </c>
      <c r="CM203" s="279" t="str">
        <f ca="true">+IF(OFFSET('Sanitation Data'!$D$30,0,10*ROW('Sanitation Data'!D197))="","",OFFSET('Sanitation Data'!$D$30,0,10*ROW('Sanitation Data'!D197)))</f>
        <v/>
      </c>
      <c r="CN203" s="279" t="str">
        <f ca="true">+IF(OFFSET('Sanitation Data'!$D$31,0,10*ROW('Sanitation Data'!D197))="","",OFFSET('Sanitation Data'!$D$31,0,10*ROW('Sanitation Data'!D197)))</f>
        <v/>
      </c>
      <c r="CO203" s="279" t="str">
        <f ca="true">+IF(OFFSET('Sanitation Data'!$D$32,0,10*ROW('Sanitation Data'!D197))="","",OFFSET('Sanitation Data'!$D$32,0,10*ROW('Sanitation Data'!D197)))</f>
        <v/>
      </c>
      <c r="CP203" s="279" t="str">
        <f ca="true">+IF(OFFSET('Sanitation Data'!$E$28,0,10*ROW('Sanitation Data'!E197))="","",OFFSET('Sanitation Data'!$E$28,0,10*ROW('Sanitation Data'!E197)))</f>
        <v/>
      </c>
      <c r="CQ203" s="279" t="str">
        <f ca="true">+IF(OFFSET('Sanitation Data'!$E$29,0,10*ROW('Sanitation Data'!E197))="","",OFFSET('Sanitation Data'!$E$29,0,10*ROW('Sanitation Data'!E197)))</f>
        <v/>
      </c>
      <c r="CR203" s="279" t="str">
        <f ca="true">+IF(OFFSET('Sanitation Data'!$E$30,0,10*ROW('Sanitation Data'!E197))="","",OFFSET('Sanitation Data'!$E$30,0,10*ROW('Sanitation Data'!E197)))</f>
        <v/>
      </c>
      <c r="CS203" s="279" t="str">
        <f ca="true">+IF(OFFSET('Sanitation Data'!$E$31,0,10*ROW('Sanitation Data'!E197))="","",OFFSET('Sanitation Data'!$E$31,0,10*ROW('Sanitation Data'!E197)))</f>
        <v/>
      </c>
      <c r="CT203" s="279" t="str">
        <f ca="true">+IF(OFFSET('Sanitation Data'!$E$32,0,10*ROW('Sanitation Data'!E197))="","",OFFSET('Sanitation Data'!$E$32,0,10*ROW('Sanitation Data'!E197)))</f>
        <v/>
      </c>
      <c r="CU203" s="279" t="str">
        <f ca="true">+IF(OFFSET('Sanitation Data'!$F$28,0,10*ROW('Sanitation Data'!F197))="","",OFFSET('Sanitation Data'!$F$28,0,10*ROW('Sanitation Data'!F197)))</f>
        <v/>
      </c>
      <c r="CV203" s="279" t="str">
        <f ca="true">+IF(OFFSET('Sanitation Data'!$F$29,0,10*ROW('Sanitation Data'!F197))="","",OFFSET('Sanitation Data'!$F$29,0,10*ROW('Sanitation Data'!F197)))</f>
        <v/>
      </c>
      <c r="CW203" s="279" t="str">
        <f ca="true">+IF(OFFSET('Sanitation Data'!$F$30,0,10*ROW('Sanitation Data'!F197))="","",OFFSET('Sanitation Data'!$F$30,0,10*ROW('Sanitation Data'!F197)))</f>
        <v/>
      </c>
      <c r="CX203" s="279" t="str">
        <f ca="true">+IF(OFFSET('Sanitation Data'!$F$31,0,10*ROW('Sanitation Data'!F197))="","",OFFSET('Sanitation Data'!$F$31,0,10*ROW('Sanitation Data'!F197)))</f>
        <v/>
      </c>
      <c r="CY203" s="279" t="str">
        <f ca="true">+IF(OFFSET('Sanitation Data'!$F$32,0,10*ROW('Sanitation Data'!F197))="","",OFFSET('Sanitation Data'!$F$32,0,10*ROW('Sanitation Data'!F197)))</f>
        <v/>
      </c>
      <c r="CZ203" s="279" t="str">
        <f ca="true">+IF(OFFSET('Sanitation Data'!$G$28,0,10*ROW('Sanitation Data'!G197))="","",OFFSET('Sanitation Data'!$G$28,0,10*ROW('Sanitation Data'!G197)))</f>
        <v/>
      </c>
      <c r="DA203" s="279" t="str">
        <f ca="true">+IF(OFFSET('Sanitation Data'!$G$29,0,10*ROW('Sanitation Data'!G197))="","",OFFSET('Sanitation Data'!$G$29,0,10*ROW('Sanitation Data'!G197)))</f>
        <v/>
      </c>
      <c r="DB203" s="279" t="str">
        <f ca="true">+IF(OFFSET('Sanitation Data'!$G$30,0,10*ROW('Sanitation Data'!G197))="","",OFFSET('Sanitation Data'!$G$30,0,10*ROW('Sanitation Data'!G197)))</f>
        <v/>
      </c>
      <c r="DC203" s="279" t="str">
        <f ca="true">+IF(OFFSET('Sanitation Data'!$G$31,0,10*ROW('Sanitation Data'!G197))="","",OFFSET('Sanitation Data'!$G$31,0,10*ROW('Sanitation Data'!G197)))</f>
        <v/>
      </c>
      <c r="DD203" s="279" t="str">
        <f ca="true">+IF(OFFSET('Sanitation Data'!$G$32,0,10*ROW('Sanitation Data'!G197))="","",OFFSET('Sanitation Data'!$G$32,0,10*ROW('Sanitation Data'!G197)))</f>
        <v/>
      </c>
      <c r="DE203" s="279" t="str">
        <f ca="true">+IF(OFFSET('Sanitation Data'!$H$28,0,10*ROW('Sanitation Data'!H197))="","",OFFSET('Sanitation Data'!$H$28,0,10*ROW('Sanitation Data'!H197)))</f>
        <v/>
      </c>
      <c r="DF203" s="279" t="str">
        <f ca="true">+IF(OFFSET('Sanitation Data'!$H$29,0,10*ROW('Sanitation Data'!H197))="","",OFFSET('Sanitation Data'!$H$29,0,10*ROW('Sanitation Data'!H197)))</f>
        <v/>
      </c>
      <c r="DG203" s="279" t="str">
        <f ca="true">+IF(OFFSET('Sanitation Data'!$H$30,0,10*ROW('Sanitation Data'!H197))="","",OFFSET('Sanitation Data'!$H$30,0,10*ROW('Sanitation Data'!H197)))</f>
        <v/>
      </c>
      <c r="DH203" s="279" t="str">
        <f ca="true">+IF(OFFSET('Sanitation Data'!$H$31,0,10*ROW('Sanitation Data'!H197))="","",OFFSET('Sanitation Data'!$H$31,0,10*ROW('Sanitation Data'!H197)))</f>
        <v/>
      </c>
      <c r="DI203" s="279" t="str">
        <f ca="true">+IF(OFFSET('Sanitation Data'!$H$32,0,10*ROW('Sanitation Data'!H197))="","",OFFSET('Sanitation Data'!$H$32,0,10*ROW('Sanitation Data'!H197)))</f>
        <v/>
      </c>
      <c r="DJ203" s="279" t="str">
        <f ca="true">+IF(OFFSET('Sanitation Data'!$I$28,0,10*ROW('Sanitation Data'!I197))="","",OFFSET('Sanitation Data'!$I$28,0,10*ROW('Sanitation Data'!I197)))</f>
        <v/>
      </c>
      <c r="DK203" s="279" t="str">
        <f ca="true">+IF(OFFSET('Sanitation Data'!$I$29,0,10*ROW('Sanitation Data'!I197))="","",OFFSET('Sanitation Data'!$I$29,0,10*ROW('Sanitation Data'!I197)))</f>
        <v/>
      </c>
      <c r="DL203" s="279" t="str">
        <f ca="true">+IF(OFFSET('Sanitation Data'!$I$30,0,10*ROW('Sanitation Data'!I197))="","",OFFSET('Sanitation Data'!$I$30,0,10*ROW('Sanitation Data'!I197)))</f>
        <v/>
      </c>
      <c r="DM203" s="279" t="str">
        <f ca="true">+IF(OFFSET('Sanitation Data'!$I$31,0,10*ROW('Sanitation Data'!I197))="","",OFFSET('Sanitation Data'!$I$31,0,10*ROW('Sanitation Data'!I197)))</f>
        <v/>
      </c>
      <c r="DN203" s="279" t="str">
        <f ca="true">+IF(OFFSET('Sanitation Data'!$I$32,0,10*ROW('Sanitation Data'!I197))="","",OFFSET('Sanitation Data'!$I$32,0,10*ROW('Sanitation Data'!I197)))</f>
        <v/>
      </c>
      <c r="DO203" s="279" t="str">
        <f ca="true">+IF(OFFSET('Hygiene Data'!$D$11,0,10*ROW('Hygiene Data'!D197))="","",OFFSET('Hygiene Data'!$D$11,0,10*ROW('Hygiene Data'!D197)))</f>
        <v/>
      </c>
      <c r="DP203" s="279" t="str">
        <f ca="true">+IF(OFFSET('Hygiene Data'!$D$12,0,10*ROW('Hygiene Data'!D197))="","",OFFSET('Hygiene Data'!$D$12,0,10*ROW('Hygiene Data'!D197)))</f>
        <v/>
      </c>
      <c r="DQ203" s="279" t="str">
        <f ca="true">+IF(OFFSET('Hygiene Data'!$D$13,0,10*ROW('Hygiene Data'!D197))="","",OFFSET('Hygiene Data'!$D$13,0,10*ROW('Hygiene Data'!D197)))</f>
        <v/>
      </c>
      <c r="DR203" s="279" t="str">
        <f ca="true">+IF(OFFSET('Hygiene Data'!$E$11,0,10*ROW('Hygiene Data'!E197))="","",OFFSET('Hygiene Data'!$E$11,0,10*ROW('Hygiene Data'!E197)))</f>
        <v/>
      </c>
      <c r="DS203" s="279" t="str">
        <f ca="true">+IF(OFFSET('Hygiene Data'!$E$12,0,10*ROW('Hygiene Data'!E197))="","",OFFSET('Hygiene Data'!$E$12,0,10*ROW('Hygiene Data'!E197)))</f>
        <v/>
      </c>
      <c r="DT203" s="279" t="str">
        <f ca="true">+IF(OFFSET('Hygiene Data'!$E$13,0,10*ROW('Hygiene Data'!E197))="","",OFFSET('Hygiene Data'!$E$13,0,10*ROW('Hygiene Data'!E197)))</f>
        <v/>
      </c>
      <c r="DU203" s="279" t="str">
        <f ca="true">+IF(OFFSET('Hygiene Data'!$F$11,0,10*ROW('Hygiene Data'!F197))="","",OFFSET('Hygiene Data'!$F$11,0,10*ROW('Hygiene Data'!F197)))</f>
        <v/>
      </c>
      <c r="DV203" s="279" t="str">
        <f ca="true">+IF(OFFSET('Hygiene Data'!$F$12,0,10*ROW('Hygiene Data'!F197))="","",OFFSET('Hygiene Data'!$F$12,0,10*ROW('Hygiene Data'!F197)))</f>
        <v/>
      </c>
      <c r="DW203" s="279" t="str">
        <f ca="true">+IF(OFFSET('Hygiene Data'!$F$13,0,10*ROW('Hygiene Data'!F197))="","",OFFSET('Hygiene Data'!$F$13,0,10*ROW('Hygiene Data'!F197)))</f>
        <v/>
      </c>
      <c r="DX203" s="279" t="str">
        <f ca="true">+IF(OFFSET('Hygiene Data'!$G$11,0,10*ROW('Hygiene Data'!G197))="","",OFFSET('Hygiene Data'!$G$11,0,10*ROW('Hygiene Data'!G197)))</f>
        <v/>
      </c>
      <c r="DY203" s="279" t="str">
        <f ca="true">+IF(OFFSET('Hygiene Data'!$G$12,0,10*ROW('Hygiene Data'!G197))="","",OFFSET('Hygiene Data'!$G$12,0,10*ROW('Hygiene Data'!G197)))</f>
        <v/>
      </c>
      <c r="DZ203" s="279" t="str">
        <f ca="true">+IF(OFFSET('Hygiene Data'!$G$13,0,10*ROW('Hygiene Data'!G197))="","",OFFSET('Hygiene Data'!$G$13,0,10*ROW('Hygiene Data'!G197)))</f>
        <v/>
      </c>
      <c r="EA203" s="279" t="str">
        <f ca="true">+IF(OFFSET('Hygiene Data'!$H$11,0,10*ROW('Hygiene Data'!H197))="","",OFFSET('Hygiene Data'!$H$11,0,10*ROW('Hygiene Data'!H197)))</f>
        <v/>
      </c>
      <c r="EB203" s="279" t="str">
        <f ca="true">+IF(OFFSET('Hygiene Data'!$H$12,0,10*ROW('Hygiene Data'!H197))="","",OFFSET('Hygiene Data'!$H$12,0,10*ROW('Hygiene Data'!H197)))</f>
        <v/>
      </c>
      <c r="EC203" s="279" t="str">
        <f ca="true">+IF(OFFSET('Hygiene Data'!$H$13,0,10*ROW('Hygiene Data'!H197))="","",OFFSET('Hygiene Data'!$H$13,0,10*ROW('Hygiene Data'!H197)))</f>
        <v/>
      </c>
      <c r="ED203" s="279" t="str">
        <f ca="true">+IF(OFFSET('Hygiene Data'!$I$11,0,10*ROW('Hygiene Data'!I197))="","",OFFSET('Hygiene Data'!$I$11,0,10*ROW('Hygiene Data'!I197)))</f>
        <v/>
      </c>
      <c r="EE203" s="279" t="str">
        <f ca="true">+IF(OFFSET('Hygiene Data'!$I$12,0,10*ROW('Hygiene Data'!I197))="","",OFFSET('Hygiene Data'!$I$12,0,10*ROW('Hygiene Data'!I197)))</f>
        <v/>
      </c>
      <c r="EF203" s="27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9"/>
      <c r="BS204" s="279" t="str">
        <f ca="true">+IF(OFFSET('Water Data'!$D$27,0,10*ROW('Water Data'!D198))="","",OFFSET('Water Data'!$D$27,0,10*ROW('Water Data'!D198)))</f>
        <v/>
      </c>
      <c r="BT204" s="279" t="str">
        <f ca="true">+IF(OFFSET('Water Data'!$D$28,0,10*ROW('Water Data'!D198))="","",OFFSET('Water Data'!$D$28,0,10*ROW('Water Data'!D198)))</f>
        <v/>
      </c>
      <c r="BU204" s="279" t="str">
        <f ca="true">+IF(OFFSET('Water Data'!$D$29,0,10*ROW('Water Data'!D198))="","",OFFSET('Water Data'!$D$29,0,10*ROW('Water Data'!D198)))</f>
        <v/>
      </c>
      <c r="BV204" s="279" t="str">
        <f ca="true">+IF(OFFSET('Water Data'!$E$27,0,10*ROW('Water Data'!E198))="","",OFFSET('Water Data'!$E$27,0,10*ROW('Water Data'!E198)))</f>
        <v/>
      </c>
      <c r="BW204" s="279" t="str">
        <f ca="true">+IF(OFFSET('Water Data'!$E$28,0,10*ROW('Water Data'!E198))="","",OFFSET('Water Data'!$E$28,0,10*ROW('Water Data'!E198)))</f>
        <v/>
      </c>
      <c r="BX204" s="279" t="str">
        <f ca="true">+IF(OFFSET('Water Data'!$E$29,0,10*ROW('Water Data'!E198))="","",OFFSET('Water Data'!$E$29,0,10*ROW('Water Data'!E198)))</f>
        <v/>
      </c>
      <c r="BY204" s="279" t="str">
        <f ca="true">+IF(OFFSET('Water Data'!$F$27,0,10*ROW('Water Data'!F198))="","",OFFSET('Water Data'!$F$27,0,10*ROW('Water Data'!F198)))</f>
        <v/>
      </c>
      <c r="BZ204" s="279" t="str">
        <f ca="true">+IF(OFFSET('Water Data'!$F$28,0,10*ROW('Water Data'!F198))="","",OFFSET('Water Data'!$F$28,0,10*ROW('Water Data'!F198)))</f>
        <v/>
      </c>
      <c r="CA204" s="279" t="str">
        <f ca="true">+IF(OFFSET('Water Data'!$F$29,0,10*ROW('Water Data'!F198))="","",OFFSET('Water Data'!$F$29,0,10*ROW('Water Data'!F198)))</f>
        <v/>
      </c>
      <c r="CB204" s="279" t="str">
        <f ca="true">+IF(OFFSET('Water Data'!$G$27,0,10*ROW('Water Data'!G198))="","",OFFSET('Water Data'!$G$27,0,10*ROW('Water Data'!G198)))</f>
        <v/>
      </c>
      <c r="CC204" s="279" t="str">
        <f ca="true">+IF(OFFSET('Water Data'!$G$28,0,10*ROW('Water Data'!G198))="","",OFFSET('Water Data'!$G$28,0,10*ROW('Water Data'!G198)))</f>
        <v/>
      </c>
      <c r="CD204" s="279" t="str">
        <f ca="true">+IF(OFFSET('Water Data'!$G$29,0,10*ROW('Water Data'!G198))="","",OFFSET('Water Data'!$G$29,0,10*ROW('Water Data'!G198)))</f>
        <v/>
      </c>
      <c r="CE204" s="279" t="str">
        <f ca="true">+IF(OFFSET('Water Data'!$H$27,0,10*ROW('Water Data'!H198))="","",OFFSET('Water Data'!$H$27,0,10*ROW('Water Data'!H198)))</f>
        <v/>
      </c>
      <c r="CF204" s="279" t="str">
        <f ca="true">+IF(OFFSET('Water Data'!$H$28,0,10*ROW('Water Data'!H198))="","",OFFSET('Water Data'!$H$28,0,10*ROW('Water Data'!H198)))</f>
        <v/>
      </c>
      <c r="CG204" s="279" t="str">
        <f ca="true">+IF(OFFSET('Water Data'!$H$29,0,10*ROW('Water Data'!H198))="","",OFFSET('Water Data'!$H$29,0,10*ROW('Water Data'!H198)))</f>
        <v/>
      </c>
      <c r="CH204" s="279" t="str">
        <f ca="true">+IF(OFFSET('Water Data'!$I$27,0,10*ROW('Water Data'!I198))="","",OFFSET('Water Data'!$I$27,0,10*ROW('Water Data'!I198)))</f>
        <v/>
      </c>
      <c r="CI204" s="279" t="str">
        <f ca="true">+IF(OFFSET('Water Data'!$I$28,0,10*ROW('Water Data'!I198))="","",OFFSET('Water Data'!$I$28,0,10*ROW('Water Data'!I198)))</f>
        <v/>
      </c>
      <c r="CJ204" s="279" t="str">
        <f ca="true">+IF(OFFSET('Water Data'!$I$29,0,10*ROW('Water Data'!I198))="","",OFFSET('Water Data'!$I$29,0,10*ROW('Water Data'!I198)))</f>
        <v/>
      </c>
      <c r="CK204" s="279" t="str">
        <f ca="true">+IF(OFFSET('Sanitation Data'!$D$28,0,10*ROW('Sanitation Data'!D198))="","",OFFSET('Sanitation Data'!$D$28,0,10*ROW('Sanitation Data'!D198)))</f>
        <v/>
      </c>
      <c r="CL204" s="279" t="str">
        <f ca="true">+IF(OFFSET('Sanitation Data'!$D$29,0,10*ROW('Sanitation Data'!D198))="","",OFFSET('Sanitation Data'!$D$29,0,10*ROW('Sanitation Data'!D198)))</f>
        <v/>
      </c>
      <c r="CM204" s="279" t="str">
        <f ca="true">+IF(OFFSET('Sanitation Data'!$D$30,0,10*ROW('Sanitation Data'!D198))="","",OFFSET('Sanitation Data'!$D$30,0,10*ROW('Sanitation Data'!D198)))</f>
        <v/>
      </c>
      <c r="CN204" s="279" t="str">
        <f ca="true">+IF(OFFSET('Sanitation Data'!$D$31,0,10*ROW('Sanitation Data'!D198))="","",OFFSET('Sanitation Data'!$D$31,0,10*ROW('Sanitation Data'!D198)))</f>
        <v/>
      </c>
      <c r="CO204" s="279" t="str">
        <f ca="true">+IF(OFFSET('Sanitation Data'!$D$32,0,10*ROW('Sanitation Data'!D198))="","",OFFSET('Sanitation Data'!$D$32,0,10*ROW('Sanitation Data'!D198)))</f>
        <v/>
      </c>
      <c r="CP204" s="279" t="str">
        <f ca="true">+IF(OFFSET('Sanitation Data'!$E$28,0,10*ROW('Sanitation Data'!E198))="","",OFFSET('Sanitation Data'!$E$28,0,10*ROW('Sanitation Data'!E198)))</f>
        <v/>
      </c>
      <c r="CQ204" s="279" t="str">
        <f ca="true">+IF(OFFSET('Sanitation Data'!$E$29,0,10*ROW('Sanitation Data'!E198))="","",OFFSET('Sanitation Data'!$E$29,0,10*ROW('Sanitation Data'!E198)))</f>
        <v/>
      </c>
      <c r="CR204" s="279" t="str">
        <f ca="true">+IF(OFFSET('Sanitation Data'!$E$30,0,10*ROW('Sanitation Data'!E198))="","",OFFSET('Sanitation Data'!$E$30,0,10*ROW('Sanitation Data'!E198)))</f>
        <v/>
      </c>
      <c r="CS204" s="279" t="str">
        <f ca="true">+IF(OFFSET('Sanitation Data'!$E$31,0,10*ROW('Sanitation Data'!E198))="","",OFFSET('Sanitation Data'!$E$31,0,10*ROW('Sanitation Data'!E198)))</f>
        <v/>
      </c>
      <c r="CT204" s="279" t="str">
        <f ca="true">+IF(OFFSET('Sanitation Data'!$E$32,0,10*ROW('Sanitation Data'!E198))="","",OFFSET('Sanitation Data'!$E$32,0,10*ROW('Sanitation Data'!E198)))</f>
        <v/>
      </c>
      <c r="CU204" s="279" t="str">
        <f ca="true">+IF(OFFSET('Sanitation Data'!$F$28,0,10*ROW('Sanitation Data'!F198))="","",OFFSET('Sanitation Data'!$F$28,0,10*ROW('Sanitation Data'!F198)))</f>
        <v/>
      </c>
      <c r="CV204" s="279" t="str">
        <f ca="true">+IF(OFFSET('Sanitation Data'!$F$29,0,10*ROW('Sanitation Data'!F198))="","",OFFSET('Sanitation Data'!$F$29,0,10*ROW('Sanitation Data'!F198)))</f>
        <v/>
      </c>
      <c r="CW204" s="279" t="str">
        <f ca="true">+IF(OFFSET('Sanitation Data'!$F$30,0,10*ROW('Sanitation Data'!F198))="","",OFFSET('Sanitation Data'!$F$30,0,10*ROW('Sanitation Data'!F198)))</f>
        <v/>
      </c>
      <c r="CX204" s="279" t="str">
        <f ca="true">+IF(OFFSET('Sanitation Data'!$F$31,0,10*ROW('Sanitation Data'!F198))="","",OFFSET('Sanitation Data'!$F$31,0,10*ROW('Sanitation Data'!F198)))</f>
        <v/>
      </c>
      <c r="CY204" s="279" t="str">
        <f ca="true">+IF(OFFSET('Sanitation Data'!$F$32,0,10*ROW('Sanitation Data'!F198))="","",OFFSET('Sanitation Data'!$F$32,0,10*ROW('Sanitation Data'!F198)))</f>
        <v/>
      </c>
      <c r="CZ204" s="279" t="str">
        <f ca="true">+IF(OFFSET('Sanitation Data'!$G$28,0,10*ROW('Sanitation Data'!G198))="","",OFFSET('Sanitation Data'!$G$28,0,10*ROW('Sanitation Data'!G198)))</f>
        <v/>
      </c>
      <c r="DA204" s="279" t="str">
        <f ca="true">+IF(OFFSET('Sanitation Data'!$G$29,0,10*ROW('Sanitation Data'!G198))="","",OFFSET('Sanitation Data'!$G$29,0,10*ROW('Sanitation Data'!G198)))</f>
        <v/>
      </c>
      <c r="DB204" s="279" t="str">
        <f ca="true">+IF(OFFSET('Sanitation Data'!$G$30,0,10*ROW('Sanitation Data'!G198))="","",OFFSET('Sanitation Data'!$G$30,0,10*ROW('Sanitation Data'!G198)))</f>
        <v/>
      </c>
      <c r="DC204" s="279" t="str">
        <f ca="true">+IF(OFFSET('Sanitation Data'!$G$31,0,10*ROW('Sanitation Data'!G198))="","",OFFSET('Sanitation Data'!$G$31,0,10*ROW('Sanitation Data'!G198)))</f>
        <v/>
      </c>
      <c r="DD204" s="279" t="str">
        <f ca="true">+IF(OFFSET('Sanitation Data'!$G$32,0,10*ROW('Sanitation Data'!G198))="","",OFFSET('Sanitation Data'!$G$32,0,10*ROW('Sanitation Data'!G198)))</f>
        <v/>
      </c>
      <c r="DE204" s="279" t="str">
        <f ca="true">+IF(OFFSET('Sanitation Data'!$H$28,0,10*ROW('Sanitation Data'!H198))="","",OFFSET('Sanitation Data'!$H$28,0,10*ROW('Sanitation Data'!H198)))</f>
        <v/>
      </c>
      <c r="DF204" s="279" t="str">
        <f ca="true">+IF(OFFSET('Sanitation Data'!$H$29,0,10*ROW('Sanitation Data'!H198))="","",OFFSET('Sanitation Data'!$H$29,0,10*ROW('Sanitation Data'!H198)))</f>
        <v/>
      </c>
      <c r="DG204" s="279" t="str">
        <f ca="true">+IF(OFFSET('Sanitation Data'!$H$30,0,10*ROW('Sanitation Data'!H198))="","",OFFSET('Sanitation Data'!$H$30,0,10*ROW('Sanitation Data'!H198)))</f>
        <v/>
      </c>
      <c r="DH204" s="279" t="str">
        <f ca="true">+IF(OFFSET('Sanitation Data'!$H$31,0,10*ROW('Sanitation Data'!H198))="","",OFFSET('Sanitation Data'!$H$31,0,10*ROW('Sanitation Data'!H198)))</f>
        <v/>
      </c>
      <c r="DI204" s="279" t="str">
        <f ca="true">+IF(OFFSET('Sanitation Data'!$H$32,0,10*ROW('Sanitation Data'!H198))="","",OFFSET('Sanitation Data'!$H$32,0,10*ROW('Sanitation Data'!H198)))</f>
        <v/>
      </c>
      <c r="DJ204" s="279" t="str">
        <f ca="true">+IF(OFFSET('Sanitation Data'!$I$28,0,10*ROW('Sanitation Data'!I198))="","",OFFSET('Sanitation Data'!$I$28,0,10*ROW('Sanitation Data'!I198)))</f>
        <v/>
      </c>
      <c r="DK204" s="279" t="str">
        <f ca="true">+IF(OFFSET('Sanitation Data'!$I$29,0,10*ROW('Sanitation Data'!I198))="","",OFFSET('Sanitation Data'!$I$29,0,10*ROW('Sanitation Data'!I198)))</f>
        <v/>
      </c>
      <c r="DL204" s="279" t="str">
        <f ca="true">+IF(OFFSET('Sanitation Data'!$I$30,0,10*ROW('Sanitation Data'!I198))="","",OFFSET('Sanitation Data'!$I$30,0,10*ROW('Sanitation Data'!I198)))</f>
        <v/>
      </c>
      <c r="DM204" s="279" t="str">
        <f ca="true">+IF(OFFSET('Sanitation Data'!$I$31,0,10*ROW('Sanitation Data'!I198))="","",OFFSET('Sanitation Data'!$I$31,0,10*ROW('Sanitation Data'!I198)))</f>
        <v/>
      </c>
      <c r="DN204" s="279" t="str">
        <f ca="true">+IF(OFFSET('Sanitation Data'!$I$32,0,10*ROW('Sanitation Data'!I198))="","",OFFSET('Sanitation Data'!$I$32,0,10*ROW('Sanitation Data'!I198)))</f>
        <v/>
      </c>
      <c r="DO204" s="279" t="str">
        <f ca="true">+IF(OFFSET('Hygiene Data'!$D$11,0,10*ROW('Hygiene Data'!D198))="","",OFFSET('Hygiene Data'!$D$11,0,10*ROW('Hygiene Data'!D198)))</f>
        <v/>
      </c>
      <c r="DP204" s="279" t="str">
        <f ca="true">+IF(OFFSET('Hygiene Data'!$D$12,0,10*ROW('Hygiene Data'!D198))="","",OFFSET('Hygiene Data'!$D$12,0,10*ROW('Hygiene Data'!D198)))</f>
        <v/>
      </c>
      <c r="DQ204" s="279" t="str">
        <f ca="true">+IF(OFFSET('Hygiene Data'!$D$13,0,10*ROW('Hygiene Data'!D198))="","",OFFSET('Hygiene Data'!$D$13,0,10*ROW('Hygiene Data'!D198)))</f>
        <v/>
      </c>
      <c r="DR204" s="279" t="str">
        <f ca="true">+IF(OFFSET('Hygiene Data'!$E$11,0,10*ROW('Hygiene Data'!E198))="","",OFFSET('Hygiene Data'!$E$11,0,10*ROW('Hygiene Data'!E198)))</f>
        <v/>
      </c>
      <c r="DS204" s="279" t="str">
        <f ca="true">+IF(OFFSET('Hygiene Data'!$E$12,0,10*ROW('Hygiene Data'!E198))="","",OFFSET('Hygiene Data'!$E$12,0,10*ROW('Hygiene Data'!E198)))</f>
        <v/>
      </c>
      <c r="DT204" s="279" t="str">
        <f ca="true">+IF(OFFSET('Hygiene Data'!$E$13,0,10*ROW('Hygiene Data'!E198))="","",OFFSET('Hygiene Data'!$E$13,0,10*ROW('Hygiene Data'!E198)))</f>
        <v/>
      </c>
      <c r="DU204" s="279" t="str">
        <f ca="true">+IF(OFFSET('Hygiene Data'!$F$11,0,10*ROW('Hygiene Data'!F198))="","",OFFSET('Hygiene Data'!$F$11,0,10*ROW('Hygiene Data'!F198)))</f>
        <v/>
      </c>
      <c r="DV204" s="279" t="str">
        <f ca="true">+IF(OFFSET('Hygiene Data'!$F$12,0,10*ROW('Hygiene Data'!F198))="","",OFFSET('Hygiene Data'!$F$12,0,10*ROW('Hygiene Data'!F198)))</f>
        <v/>
      </c>
      <c r="DW204" s="279" t="str">
        <f ca="true">+IF(OFFSET('Hygiene Data'!$F$13,0,10*ROW('Hygiene Data'!F198))="","",OFFSET('Hygiene Data'!$F$13,0,10*ROW('Hygiene Data'!F198)))</f>
        <v/>
      </c>
      <c r="DX204" s="279" t="str">
        <f ca="true">+IF(OFFSET('Hygiene Data'!$G$11,0,10*ROW('Hygiene Data'!G198))="","",OFFSET('Hygiene Data'!$G$11,0,10*ROW('Hygiene Data'!G198)))</f>
        <v/>
      </c>
      <c r="DY204" s="279" t="str">
        <f ca="true">+IF(OFFSET('Hygiene Data'!$G$12,0,10*ROW('Hygiene Data'!G198))="","",OFFSET('Hygiene Data'!$G$12,0,10*ROW('Hygiene Data'!G198)))</f>
        <v/>
      </c>
      <c r="DZ204" s="279" t="str">
        <f ca="true">+IF(OFFSET('Hygiene Data'!$G$13,0,10*ROW('Hygiene Data'!G198))="","",OFFSET('Hygiene Data'!$G$13,0,10*ROW('Hygiene Data'!G198)))</f>
        <v/>
      </c>
      <c r="EA204" s="279" t="str">
        <f ca="true">+IF(OFFSET('Hygiene Data'!$H$11,0,10*ROW('Hygiene Data'!H198))="","",OFFSET('Hygiene Data'!$H$11,0,10*ROW('Hygiene Data'!H198)))</f>
        <v/>
      </c>
      <c r="EB204" s="279" t="str">
        <f ca="true">+IF(OFFSET('Hygiene Data'!$H$12,0,10*ROW('Hygiene Data'!H198))="","",OFFSET('Hygiene Data'!$H$12,0,10*ROW('Hygiene Data'!H198)))</f>
        <v/>
      </c>
      <c r="EC204" s="279" t="str">
        <f ca="true">+IF(OFFSET('Hygiene Data'!$H$13,0,10*ROW('Hygiene Data'!H198))="","",OFFSET('Hygiene Data'!$H$13,0,10*ROW('Hygiene Data'!H198)))</f>
        <v/>
      </c>
      <c r="ED204" s="279" t="str">
        <f ca="true">+IF(OFFSET('Hygiene Data'!$I$11,0,10*ROW('Hygiene Data'!I198))="","",OFFSET('Hygiene Data'!$I$11,0,10*ROW('Hygiene Data'!I198)))</f>
        <v/>
      </c>
      <c r="EE204" s="279" t="str">
        <f ca="true">+IF(OFFSET('Hygiene Data'!$I$12,0,10*ROW('Hygiene Data'!I198))="","",OFFSET('Hygiene Data'!$I$12,0,10*ROW('Hygiene Data'!I198)))</f>
        <v/>
      </c>
      <c r="EF204" s="27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9"/>
      <c r="BS205" s="279" t="str">
        <f ca="true">+IF(OFFSET('Water Data'!$D$27,0,10*ROW('Water Data'!D199))="","",OFFSET('Water Data'!$D$27,0,10*ROW('Water Data'!D199)))</f>
        <v/>
      </c>
      <c r="BT205" s="279" t="str">
        <f ca="true">+IF(OFFSET('Water Data'!$D$28,0,10*ROW('Water Data'!D199))="","",OFFSET('Water Data'!$D$28,0,10*ROW('Water Data'!D199)))</f>
        <v/>
      </c>
      <c r="BU205" s="279" t="str">
        <f ca="true">+IF(OFFSET('Water Data'!$D$29,0,10*ROW('Water Data'!D199))="","",OFFSET('Water Data'!$D$29,0,10*ROW('Water Data'!D199)))</f>
        <v/>
      </c>
      <c r="BV205" s="279" t="str">
        <f ca="true">+IF(OFFSET('Water Data'!$E$27,0,10*ROW('Water Data'!E199))="","",OFFSET('Water Data'!$E$27,0,10*ROW('Water Data'!E199)))</f>
        <v/>
      </c>
      <c r="BW205" s="279" t="str">
        <f ca="true">+IF(OFFSET('Water Data'!$E$28,0,10*ROW('Water Data'!E199))="","",OFFSET('Water Data'!$E$28,0,10*ROW('Water Data'!E199)))</f>
        <v/>
      </c>
      <c r="BX205" s="279" t="str">
        <f ca="true">+IF(OFFSET('Water Data'!$E$29,0,10*ROW('Water Data'!E199))="","",OFFSET('Water Data'!$E$29,0,10*ROW('Water Data'!E199)))</f>
        <v/>
      </c>
      <c r="BY205" s="279" t="str">
        <f ca="true">+IF(OFFSET('Water Data'!$F$27,0,10*ROW('Water Data'!F199))="","",OFFSET('Water Data'!$F$27,0,10*ROW('Water Data'!F199)))</f>
        <v/>
      </c>
      <c r="BZ205" s="279" t="str">
        <f ca="true">+IF(OFFSET('Water Data'!$F$28,0,10*ROW('Water Data'!F199))="","",OFFSET('Water Data'!$F$28,0,10*ROW('Water Data'!F199)))</f>
        <v/>
      </c>
      <c r="CA205" s="279" t="str">
        <f ca="true">+IF(OFFSET('Water Data'!$F$29,0,10*ROW('Water Data'!F199))="","",OFFSET('Water Data'!$F$29,0,10*ROW('Water Data'!F199)))</f>
        <v/>
      </c>
      <c r="CB205" s="279" t="str">
        <f ca="true">+IF(OFFSET('Water Data'!$G$27,0,10*ROW('Water Data'!G199))="","",OFFSET('Water Data'!$G$27,0,10*ROW('Water Data'!G199)))</f>
        <v/>
      </c>
      <c r="CC205" s="279" t="str">
        <f ca="true">+IF(OFFSET('Water Data'!$G$28,0,10*ROW('Water Data'!G199))="","",OFFSET('Water Data'!$G$28,0,10*ROW('Water Data'!G199)))</f>
        <v/>
      </c>
      <c r="CD205" s="279" t="str">
        <f ca="true">+IF(OFFSET('Water Data'!$G$29,0,10*ROW('Water Data'!G199))="","",OFFSET('Water Data'!$G$29,0,10*ROW('Water Data'!G199)))</f>
        <v/>
      </c>
      <c r="CE205" s="279" t="str">
        <f ca="true">+IF(OFFSET('Water Data'!$H$27,0,10*ROW('Water Data'!H199))="","",OFFSET('Water Data'!$H$27,0,10*ROW('Water Data'!H199)))</f>
        <v/>
      </c>
      <c r="CF205" s="279" t="str">
        <f ca="true">+IF(OFFSET('Water Data'!$H$28,0,10*ROW('Water Data'!H199))="","",OFFSET('Water Data'!$H$28,0,10*ROW('Water Data'!H199)))</f>
        <v/>
      </c>
      <c r="CG205" s="279" t="str">
        <f ca="true">+IF(OFFSET('Water Data'!$H$29,0,10*ROW('Water Data'!H199))="","",OFFSET('Water Data'!$H$29,0,10*ROW('Water Data'!H199)))</f>
        <v/>
      </c>
      <c r="CH205" s="279" t="str">
        <f ca="true">+IF(OFFSET('Water Data'!$I$27,0,10*ROW('Water Data'!I199))="","",OFFSET('Water Data'!$I$27,0,10*ROW('Water Data'!I199)))</f>
        <v/>
      </c>
      <c r="CI205" s="279" t="str">
        <f ca="true">+IF(OFFSET('Water Data'!$I$28,0,10*ROW('Water Data'!I199))="","",OFFSET('Water Data'!$I$28,0,10*ROW('Water Data'!I199)))</f>
        <v/>
      </c>
      <c r="CJ205" s="279" t="str">
        <f ca="true">+IF(OFFSET('Water Data'!$I$29,0,10*ROW('Water Data'!I199))="","",OFFSET('Water Data'!$I$29,0,10*ROW('Water Data'!I199)))</f>
        <v/>
      </c>
      <c r="CK205" s="279" t="str">
        <f ca="true">+IF(OFFSET('Sanitation Data'!$D$28,0,10*ROW('Sanitation Data'!D199))="","",OFFSET('Sanitation Data'!$D$28,0,10*ROW('Sanitation Data'!D199)))</f>
        <v/>
      </c>
      <c r="CL205" s="279" t="str">
        <f ca="true">+IF(OFFSET('Sanitation Data'!$D$29,0,10*ROW('Sanitation Data'!D199))="","",OFFSET('Sanitation Data'!$D$29,0,10*ROW('Sanitation Data'!D199)))</f>
        <v/>
      </c>
      <c r="CM205" s="279" t="str">
        <f ca="true">+IF(OFFSET('Sanitation Data'!$D$30,0,10*ROW('Sanitation Data'!D199))="","",OFFSET('Sanitation Data'!$D$30,0,10*ROW('Sanitation Data'!D199)))</f>
        <v/>
      </c>
      <c r="CN205" s="279" t="str">
        <f ca="true">+IF(OFFSET('Sanitation Data'!$D$31,0,10*ROW('Sanitation Data'!D199))="","",OFFSET('Sanitation Data'!$D$31,0,10*ROW('Sanitation Data'!D199)))</f>
        <v/>
      </c>
      <c r="CO205" s="279" t="str">
        <f ca="true">+IF(OFFSET('Sanitation Data'!$D$32,0,10*ROW('Sanitation Data'!D199))="","",OFFSET('Sanitation Data'!$D$32,0,10*ROW('Sanitation Data'!D199)))</f>
        <v/>
      </c>
      <c r="CP205" s="279" t="str">
        <f ca="true">+IF(OFFSET('Sanitation Data'!$E$28,0,10*ROW('Sanitation Data'!E199))="","",OFFSET('Sanitation Data'!$E$28,0,10*ROW('Sanitation Data'!E199)))</f>
        <v/>
      </c>
      <c r="CQ205" s="279" t="str">
        <f ca="true">+IF(OFFSET('Sanitation Data'!$E$29,0,10*ROW('Sanitation Data'!E199))="","",OFFSET('Sanitation Data'!$E$29,0,10*ROW('Sanitation Data'!E199)))</f>
        <v/>
      </c>
      <c r="CR205" s="279" t="str">
        <f ca="true">+IF(OFFSET('Sanitation Data'!$E$30,0,10*ROW('Sanitation Data'!E199))="","",OFFSET('Sanitation Data'!$E$30,0,10*ROW('Sanitation Data'!E199)))</f>
        <v/>
      </c>
      <c r="CS205" s="279" t="str">
        <f ca="true">+IF(OFFSET('Sanitation Data'!$E$31,0,10*ROW('Sanitation Data'!E199))="","",OFFSET('Sanitation Data'!$E$31,0,10*ROW('Sanitation Data'!E199)))</f>
        <v/>
      </c>
      <c r="CT205" s="279" t="str">
        <f ca="true">+IF(OFFSET('Sanitation Data'!$E$32,0,10*ROW('Sanitation Data'!E199))="","",OFFSET('Sanitation Data'!$E$32,0,10*ROW('Sanitation Data'!E199)))</f>
        <v/>
      </c>
      <c r="CU205" s="279" t="str">
        <f ca="true">+IF(OFFSET('Sanitation Data'!$F$28,0,10*ROW('Sanitation Data'!F199))="","",OFFSET('Sanitation Data'!$F$28,0,10*ROW('Sanitation Data'!F199)))</f>
        <v/>
      </c>
      <c r="CV205" s="279" t="str">
        <f ca="true">+IF(OFFSET('Sanitation Data'!$F$29,0,10*ROW('Sanitation Data'!F199))="","",OFFSET('Sanitation Data'!$F$29,0,10*ROW('Sanitation Data'!F199)))</f>
        <v/>
      </c>
      <c r="CW205" s="279" t="str">
        <f ca="true">+IF(OFFSET('Sanitation Data'!$F$30,0,10*ROW('Sanitation Data'!F199))="","",OFFSET('Sanitation Data'!$F$30,0,10*ROW('Sanitation Data'!F199)))</f>
        <v/>
      </c>
      <c r="CX205" s="279" t="str">
        <f ca="true">+IF(OFFSET('Sanitation Data'!$F$31,0,10*ROW('Sanitation Data'!F199))="","",OFFSET('Sanitation Data'!$F$31,0,10*ROW('Sanitation Data'!F199)))</f>
        <v/>
      </c>
      <c r="CY205" s="279" t="str">
        <f ca="true">+IF(OFFSET('Sanitation Data'!$F$32,0,10*ROW('Sanitation Data'!F199))="","",OFFSET('Sanitation Data'!$F$32,0,10*ROW('Sanitation Data'!F199)))</f>
        <v/>
      </c>
      <c r="CZ205" s="279" t="str">
        <f ca="true">+IF(OFFSET('Sanitation Data'!$G$28,0,10*ROW('Sanitation Data'!G199))="","",OFFSET('Sanitation Data'!$G$28,0,10*ROW('Sanitation Data'!G199)))</f>
        <v/>
      </c>
      <c r="DA205" s="279" t="str">
        <f ca="true">+IF(OFFSET('Sanitation Data'!$G$29,0,10*ROW('Sanitation Data'!G199))="","",OFFSET('Sanitation Data'!$G$29,0,10*ROW('Sanitation Data'!G199)))</f>
        <v/>
      </c>
      <c r="DB205" s="279" t="str">
        <f ca="true">+IF(OFFSET('Sanitation Data'!$G$30,0,10*ROW('Sanitation Data'!G199))="","",OFFSET('Sanitation Data'!$G$30,0,10*ROW('Sanitation Data'!G199)))</f>
        <v/>
      </c>
      <c r="DC205" s="279" t="str">
        <f ca="true">+IF(OFFSET('Sanitation Data'!$G$31,0,10*ROW('Sanitation Data'!G199))="","",OFFSET('Sanitation Data'!$G$31,0,10*ROW('Sanitation Data'!G199)))</f>
        <v/>
      </c>
      <c r="DD205" s="279" t="str">
        <f ca="true">+IF(OFFSET('Sanitation Data'!$G$32,0,10*ROW('Sanitation Data'!G199))="","",OFFSET('Sanitation Data'!$G$32,0,10*ROW('Sanitation Data'!G199)))</f>
        <v/>
      </c>
      <c r="DE205" s="279" t="str">
        <f ca="true">+IF(OFFSET('Sanitation Data'!$H$28,0,10*ROW('Sanitation Data'!H199))="","",OFFSET('Sanitation Data'!$H$28,0,10*ROW('Sanitation Data'!H199)))</f>
        <v/>
      </c>
      <c r="DF205" s="279" t="str">
        <f ca="true">+IF(OFFSET('Sanitation Data'!$H$29,0,10*ROW('Sanitation Data'!H199))="","",OFFSET('Sanitation Data'!$H$29,0,10*ROW('Sanitation Data'!H199)))</f>
        <v/>
      </c>
      <c r="DG205" s="279" t="str">
        <f ca="true">+IF(OFFSET('Sanitation Data'!$H$30,0,10*ROW('Sanitation Data'!H199))="","",OFFSET('Sanitation Data'!$H$30,0,10*ROW('Sanitation Data'!H199)))</f>
        <v/>
      </c>
      <c r="DH205" s="279" t="str">
        <f ca="true">+IF(OFFSET('Sanitation Data'!$H$31,0,10*ROW('Sanitation Data'!H199))="","",OFFSET('Sanitation Data'!$H$31,0,10*ROW('Sanitation Data'!H199)))</f>
        <v/>
      </c>
      <c r="DI205" s="279" t="str">
        <f ca="true">+IF(OFFSET('Sanitation Data'!$H$32,0,10*ROW('Sanitation Data'!H199))="","",OFFSET('Sanitation Data'!$H$32,0,10*ROW('Sanitation Data'!H199)))</f>
        <v/>
      </c>
      <c r="DJ205" s="279" t="str">
        <f ca="true">+IF(OFFSET('Sanitation Data'!$I$28,0,10*ROW('Sanitation Data'!I199))="","",OFFSET('Sanitation Data'!$I$28,0,10*ROW('Sanitation Data'!I199)))</f>
        <v/>
      </c>
      <c r="DK205" s="279" t="str">
        <f ca="true">+IF(OFFSET('Sanitation Data'!$I$29,0,10*ROW('Sanitation Data'!I199))="","",OFFSET('Sanitation Data'!$I$29,0,10*ROW('Sanitation Data'!I199)))</f>
        <v/>
      </c>
      <c r="DL205" s="279" t="str">
        <f ca="true">+IF(OFFSET('Sanitation Data'!$I$30,0,10*ROW('Sanitation Data'!I199))="","",OFFSET('Sanitation Data'!$I$30,0,10*ROW('Sanitation Data'!I199)))</f>
        <v/>
      </c>
      <c r="DM205" s="279" t="str">
        <f ca="true">+IF(OFFSET('Sanitation Data'!$I$31,0,10*ROW('Sanitation Data'!I199))="","",OFFSET('Sanitation Data'!$I$31,0,10*ROW('Sanitation Data'!I199)))</f>
        <v/>
      </c>
      <c r="DN205" s="279" t="str">
        <f ca="true">+IF(OFFSET('Sanitation Data'!$I$32,0,10*ROW('Sanitation Data'!I199))="","",OFFSET('Sanitation Data'!$I$32,0,10*ROW('Sanitation Data'!I199)))</f>
        <v/>
      </c>
      <c r="DO205" s="279" t="str">
        <f ca="true">+IF(OFFSET('Hygiene Data'!$D$11,0,10*ROW('Hygiene Data'!D199))="","",OFFSET('Hygiene Data'!$D$11,0,10*ROW('Hygiene Data'!D199)))</f>
        <v/>
      </c>
      <c r="DP205" s="279" t="str">
        <f ca="true">+IF(OFFSET('Hygiene Data'!$D$12,0,10*ROW('Hygiene Data'!D199))="","",OFFSET('Hygiene Data'!$D$12,0,10*ROW('Hygiene Data'!D199)))</f>
        <v/>
      </c>
      <c r="DQ205" s="279" t="str">
        <f ca="true">+IF(OFFSET('Hygiene Data'!$D$13,0,10*ROW('Hygiene Data'!D199))="","",OFFSET('Hygiene Data'!$D$13,0,10*ROW('Hygiene Data'!D199)))</f>
        <v/>
      </c>
      <c r="DR205" s="279" t="str">
        <f ca="true">+IF(OFFSET('Hygiene Data'!$E$11,0,10*ROW('Hygiene Data'!E199))="","",OFFSET('Hygiene Data'!$E$11,0,10*ROW('Hygiene Data'!E199)))</f>
        <v/>
      </c>
      <c r="DS205" s="279" t="str">
        <f ca="true">+IF(OFFSET('Hygiene Data'!$E$12,0,10*ROW('Hygiene Data'!E199))="","",OFFSET('Hygiene Data'!$E$12,0,10*ROW('Hygiene Data'!E199)))</f>
        <v/>
      </c>
      <c r="DT205" s="279" t="str">
        <f ca="true">+IF(OFFSET('Hygiene Data'!$E$13,0,10*ROW('Hygiene Data'!E199))="","",OFFSET('Hygiene Data'!$E$13,0,10*ROW('Hygiene Data'!E199)))</f>
        <v/>
      </c>
      <c r="DU205" s="279" t="str">
        <f ca="true">+IF(OFFSET('Hygiene Data'!$F$11,0,10*ROW('Hygiene Data'!F199))="","",OFFSET('Hygiene Data'!$F$11,0,10*ROW('Hygiene Data'!F199)))</f>
        <v/>
      </c>
      <c r="DV205" s="279" t="str">
        <f ca="true">+IF(OFFSET('Hygiene Data'!$F$12,0,10*ROW('Hygiene Data'!F199))="","",OFFSET('Hygiene Data'!$F$12,0,10*ROW('Hygiene Data'!F199)))</f>
        <v/>
      </c>
      <c r="DW205" s="279" t="str">
        <f ca="true">+IF(OFFSET('Hygiene Data'!$F$13,0,10*ROW('Hygiene Data'!F199))="","",OFFSET('Hygiene Data'!$F$13,0,10*ROW('Hygiene Data'!F199)))</f>
        <v/>
      </c>
      <c r="DX205" s="279" t="str">
        <f ca="true">+IF(OFFSET('Hygiene Data'!$G$11,0,10*ROW('Hygiene Data'!G199))="","",OFFSET('Hygiene Data'!$G$11,0,10*ROW('Hygiene Data'!G199)))</f>
        <v/>
      </c>
      <c r="DY205" s="279" t="str">
        <f ca="true">+IF(OFFSET('Hygiene Data'!$G$12,0,10*ROW('Hygiene Data'!G199))="","",OFFSET('Hygiene Data'!$G$12,0,10*ROW('Hygiene Data'!G199)))</f>
        <v/>
      </c>
      <c r="DZ205" s="279" t="str">
        <f ca="true">+IF(OFFSET('Hygiene Data'!$G$13,0,10*ROW('Hygiene Data'!G199))="","",OFFSET('Hygiene Data'!$G$13,0,10*ROW('Hygiene Data'!G199)))</f>
        <v/>
      </c>
      <c r="EA205" s="279" t="str">
        <f ca="true">+IF(OFFSET('Hygiene Data'!$H$11,0,10*ROW('Hygiene Data'!H199))="","",OFFSET('Hygiene Data'!$H$11,0,10*ROW('Hygiene Data'!H199)))</f>
        <v/>
      </c>
      <c r="EB205" s="279" t="str">
        <f ca="true">+IF(OFFSET('Hygiene Data'!$H$12,0,10*ROW('Hygiene Data'!H199))="","",OFFSET('Hygiene Data'!$H$12,0,10*ROW('Hygiene Data'!H199)))</f>
        <v/>
      </c>
      <c r="EC205" s="279" t="str">
        <f ca="true">+IF(OFFSET('Hygiene Data'!$H$13,0,10*ROW('Hygiene Data'!H199))="","",OFFSET('Hygiene Data'!$H$13,0,10*ROW('Hygiene Data'!H199)))</f>
        <v/>
      </c>
      <c r="ED205" s="279" t="str">
        <f ca="true">+IF(OFFSET('Hygiene Data'!$I$11,0,10*ROW('Hygiene Data'!I199))="","",OFFSET('Hygiene Data'!$I$11,0,10*ROW('Hygiene Data'!I199)))</f>
        <v/>
      </c>
      <c r="EE205" s="279" t="str">
        <f ca="true">+IF(OFFSET('Hygiene Data'!$I$12,0,10*ROW('Hygiene Data'!I199))="","",OFFSET('Hygiene Data'!$I$12,0,10*ROW('Hygiene Data'!I199)))</f>
        <v/>
      </c>
      <c r="EF205" s="27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9"/>
      <c r="BS206" s="279" t="str">
        <f ca="true">+IF(OFFSET('Water Data'!$D$27,0,10*ROW('Water Data'!D200))="","",OFFSET('Water Data'!$D$27,0,10*ROW('Water Data'!D200)))</f>
        <v/>
      </c>
      <c r="BT206" s="279" t="str">
        <f ca="true">+IF(OFFSET('Water Data'!$D$28,0,10*ROW('Water Data'!D200))="","",OFFSET('Water Data'!$D$28,0,10*ROW('Water Data'!D200)))</f>
        <v/>
      </c>
      <c r="BU206" s="279" t="str">
        <f ca="true">+IF(OFFSET('Water Data'!$D$29,0,10*ROW('Water Data'!D200))="","",OFFSET('Water Data'!$D$29,0,10*ROW('Water Data'!D200)))</f>
        <v/>
      </c>
      <c r="BV206" s="279" t="str">
        <f ca="true">+IF(OFFSET('Water Data'!$E$27,0,10*ROW('Water Data'!E200))="","",OFFSET('Water Data'!$E$27,0,10*ROW('Water Data'!E200)))</f>
        <v/>
      </c>
      <c r="BW206" s="279" t="str">
        <f ca="true">+IF(OFFSET('Water Data'!$E$28,0,10*ROW('Water Data'!E200))="","",OFFSET('Water Data'!$E$28,0,10*ROW('Water Data'!E200)))</f>
        <v/>
      </c>
      <c r="BX206" s="279" t="str">
        <f ca="true">+IF(OFFSET('Water Data'!$E$29,0,10*ROW('Water Data'!E200))="","",OFFSET('Water Data'!$E$29,0,10*ROW('Water Data'!E200)))</f>
        <v/>
      </c>
      <c r="BY206" s="279" t="str">
        <f ca="true">+IF(OFFSET('Water Data'!$F$27,0,10*ROW('Water Data'!F200))="","",OFFSET('Water Data'!$F$27,0,10*ROW('Water Data'!F200)))</f>
        <v/>
      </c>
      <c r="BZ206" s="279" t="str">
        <f ca="true">+IF(OFFSET('Water Data'!$F$28,0,10*ROW('Water Data'!F200))="","",OFFSET('Water Data'!$F$28,0,10*ROW('Water Data'!F200)))</f>
        <v/>
      </c>
      <c r="CA206" s="279" t="str">
        <f ca="true">+IF(OFFSET('Water Data'!$F$29,0,10*ROW('Water Data'!F200))="","",OFFSET('Water Data'!$F$29,0,10*ROW('Water Data'!F200)))</f>
        <v/>
      </c>
      <c r="CB206" s="279" t="str">
        <f ca="true">+IF(OFFSET('Water Data'!$G$27,0,10*ROW('Water Data'!G200))="","",OFFSET('Water Data'!$G$27,0,10*ROW('Water Data'!G200)))</f>
        <v/>
      </c>
      <c r="CC206" s="279" t="str">
        <f ca="true">+IF(OFFSET('Water Data'!$G$28,0,10*ROW('Water Data'!G200))="","",OFFSET('Water Data'!$G$28,0,10*ROW('Water Data'!G200)))</f>
        <v/>
      </c>
      <c r="CD206" s="279" t="str">
        <f ca="true">+IF(OFFSET('Water Data'!$G$29,0,10*ROW('Water Data'!G200))="","",OFFSET('Water Data'!$G$29,0,10*ROW('Water Data'!G200)))</f>
        <v/>
      </c>
      <c r="CE206" s="279" t="str">
        <f ca="true">+IF(OFFSET('Water Data'!$H$27,0,10*ROW('Water Data'!H200))="","",OFFSET('Water Data'!$H$27,0,10*ROW('Water Data'!H200)))</f>
        <v/>
      </c>
      <c r="CF206" s="279" t="str">
        <f ca="true">+IF(OFFSET('Water Data'!$H$28,0,10*ROW('Water Data'!H200))="","",OFFSET('Water Data'!$H$28,0,10*ROW('Water Data'!H200)))</f>
        <v/>
      </c>
      <c r="CG206" s="279" t="str">
        <f ca="true">+IF(OFFSET('Water Data'!$H$29,0,10*ROW('Water Data'!H200))="","",OFFSET('Water Data'!$H$29,0,10*ROW('Water Data'!H200)))</f>
        <v/>
      </c>
      <c r="CH206" s="279" t="str">
        <f ca="true">+IF(OFFSET('Water Data'!$I$27,0,10*ROW('Water Data'!I200))="","",OFFSET('Water Data'!$I$27,0,10*ROW('Water Data'!I200)))</f>
        <v/>
      </c>
      <c r="CI206" s="279" t="str">
        <f ca="true">+IF(OFFSET('Water Data'!$I$28,0,10*ROW('Water Data'!I200))="","",OFFSET('Water Data'!$I$28,0,10*ROW('Water Data'!I200)))</f>
        <v/>
      </c>
      <c r="CJ206" s="279" t="str">
        <f ca="true">+IF(OFFSET('Water Data'!$I$29,0,10*ROW('Water Data'!I200))="","",OFFSET('Water Data'!$I$29,0,10*ROW('Water Data'!I200)))</f>
        <v/>
      </c>
      <c r="CK206" s="279" t="str">
        <f ca="true">+IF(OFFSET('Sanitation Data'!$D$28,0,10*ROW('Sanitation Data'!D200))="","",OFFSET('Sanitation Data'!$D$28,0,10*ROW('Sanitation Data'!D200)))</f>
        <v/>
      </c>
      <c r="CL206" s="279" t="str">
        <f ca="true">+IF(OFFSET('Sanitation Data'!$D$29,0,10*ROW('Sanitation Data'!D200))="","",OFFSET('Sanitation Data'!$D$29,0,10*ROW('Sanitation Data'!D200)))</f>
        <v/>
      </c>
      <c r="CM206" s="279" t="str">
        <f ca="true">+IF(OFFSET('Sanitation Data'!$D$30,0,10*ROW('Sanitation Data'!D200))="","",OFFSET('Sanitation Data'!$D$30,0,10*ROW('Sanitation Data'!D200)))</f>
        <v/>
      </c>
      <c r="CN206" s="279" t="str">
        <f ca="true">+IF(OFFSET('Sanitation Data'!$D$31,0,10*ROW('Sanitation Data'!D200))="","",OFFSET('Sanitation Data'!$D$31,0,10*ROW('Sanitation Data'!D200)))</f>
        <v/>
      </c>
      <c r="CO206" s="279" t="str">
        <f ca="true">+IF(OFFSET('Sanitation Data'!$D$32,0,10*ROW('Sanitation Data'!D200))="","",OFFSET('Sanitation Data'!$D$32,0,10*ROW('Sanitation Data'!D200)))</f>
        <v/>
      </c>
      <c r="CP206" s="279" t="str">
        <f ca="true">+IF(OFFSET('Sanitation Data'!$E$28,0,10*ROW('Sanitation Data'!E200))="","",OFFSET('Sanitation Data'!$E$28,0,10*ROW('Sanitation Data'!E200)))</f>
        <v/>
      </c>
      <c r="CQ206" s="279" t="str">
        <f ca="true">+IF(OFFSET('Sanitation Data'!$E$29,0,10*ROW('Sanitation Data'!E200))="","",OFFSET('Sanitation Data'!$E$29,0,10*ROW('Sanitation Data'!E200)))</f>
        <v/>
      </c>
      <c r="CR206" s="279" t="str">
        <f ca="true">+IF(OFFSET('Sanitation Data'!$E$30,0,10*ROW('Sanitation Data'!E200))="","",OFFSET('Sanitation Data'!$E$30,0,10*ROW('Sanitation Data'!E200)))</f>
        <v/>
      </c>
      <c r="CS206" s="279" t="str">
        <f ca="true">+IF(OFFSET('Sanitation Data'!$E$31,0,10*ROW('Sanitation Data'!E200))="","",OFFSET('Sanitation Data'!$E$31,0,10*ROW('Sanitation Data'!E200)))</f>
        <v/>
      </c>
      <c r="CT206" s="279" t="str">
        <f ca="true">+IF(OFFSET('Sanitation Data'!$E$32,0,10*ROW('Sanitation Data'!E200))="","",OFFSET('Sanitation Data'!$E$32,0,10*ROW('Sanitation Data'!E200)))</f>
        <v/>
      </c>
      <c r="CU206" s="279" t="str">
        <f ca="true">+IF(OFFSET('Sanitation Data'!$F$28,0,10*ROW('Sanitation Data'!F200))="","",OFFSET('Sanitation Data'!$F$28,0,10*ROW('Sanitation Data'!F200)))</f>
        <v/>
      </c>
      <c r="CV206" s="279" t="str">
        <f ca="true">+IF(OFFSET('Sanitation Data'!$F$29,0,10*ROW('Sanitation Data'!F200))="","",OFFSET('Sanitation Data'!$F$29,0,10*ROW('Sanitation Data'!F200)))</f>
        <v/>
      </c>
      <c r="CW206" s="279" t="str">
        <f ca="true">+IF(OFFSET('Sanitation Data'!$F$30,0,10*ROW('Sanitation Data'!F200))="","",OFFSET('Sanitation Data'!$F$30,0,10*ROW('Sanitation Data'!F200)))</f>
        <v/>
      </c>
      <c r="CX206" s="279" t="str">
        <f ca="true">+IF(OFFSET('Sanitation Data'!$F$31,0,10*ROW('Sanitation Data'!F200))="","",OFFSET('Sanitation Data'!$F$31,0,10*ROW('Sanitation Data'!F200)))</f>
        <v/>
      </c>
      <c r="CY206" s="279" t="str">
        <f ca="true">+IF(OFFSET('Sanitation Data'!$F$32,0,10*ROW('Sanitation Data'!F200))="","",OFFSET('Sanitation Data'!$F$32,0,10*ROW('Sanitation Data'!F200)))</f>
        <v/>
      </c>
      <c r="CZ206" s="279" t="str">
        <f ca="true">+IF(OFFSET('Sanitation Data'!$G$28,0,10*ROW('Sanitation Data'!G200))="","",OFFSET('Sanitation Data'!$G$28,0,10*ROW('Sanitation Data'!G200)))</f>
        <v/>
      </c>
      <c r="DA206" s="279" t="str">
        <f ca="true">+IF(OFFSET('Sanitation Data'!$G$29,0,10*ROW('Sanitation Data'!G200))="","",OFFSET('Sanitation Data'!$G$29,0,10*ROW('Sanitation Data'!G200)))</f>
        <v/>
      </c>
      <c r="DB206" s="279" t="str">
        <f ca="true">+IF(OFFSET('Sanitation Data'!$G$30,0,10*ROW('Sanitation Data'!G200))="","",OFFSET('Sanitation Data'!$G$30,0,10*ROW('Sanitation Data'!G200)))</f>
        <v/>
      </c>
      <c r="DC206" s="279" t="str">
        <f ca="true">+IF(OFFSET('Sanitation Data'!$G$31,0,10*ROW('Sanitation Data'!G200))="","",OFFSET('Sanitation Data'!$G$31,0,10*ROW('Sanitation Data'!G200)))</f>
        <v/>
      </c>
      <c r="DD206" s="279" t="str">
        <f ca="true">+IF(OFFSET('Sanitation Data'!$G$32,0,10*ROW('Sanitation Data'!G200))="","",OFFSET('Sanitation Data'!$G$32,0,10*ROW('Sanitation Data'!G200)))</f>
        <v/>
      </c>
      <c r="DE206" s="279" t="str">
        <f ca="true">+IF(OFFSET('Sanitation Data'!$H$28,0,10*ROW('Sanitation Data'!H200))="","",OFFSET('Sanitation Data'!$H$28,0,10*ROW('Sanitation Data'!H200)))</f>
        <v/>
      </c>
      <c r="DF206" s="279" t="str">
        <f ca="true">+IF(OFFSET('Sanitation Data'!$H$29,0,10*ROW('Sanitation Data'!H200))="","",OFFSET('Sanitation Data'!$H$29,0,10*ROW('Sanitation Data'!H200)))</f>
        <v/>
      </c>
      <c r="DG206" s="279" t="str">
        <f ca="true">+IF(OFFSET('Sanitation Data'!$H$30,0,10*ROW('Sanitation Data'!H200))="","",OFFSET('Sanitation Data'!$H$30,0,10*ROW('Sanitation Data'!H200)))</f>
        <v/>
      </c>
      <c r="DH206" s="279" t="str">
        <f ca="true">+IF(OFFSET('Sanitation Data'!$H$31,0,10*ROW('Sanitation Data'!H200))="","",OFFSET('Sanitation Data'!$H$31,0,10*ROW('Sanitation Data'!H200)))</f>
        <v/>
      </c>
      <c r="DI206" s="279" t="str">
        <f ca="true">+IF(OFFSET('Sanitation Data'!$H$32,0,10*ROW('Sanitation Data'!H200))="","",OFFSET('Sanitation Data'!$H$32,0,10*ROW('Sanitation Data'!H200)))</f>
        <v/>
      </c>
      <c r="DJ206" s="279" t="str">
        <f ca="true">+IF(OFFSET('Sanitation Data'!$I$28,0,10*ROW('Sanitation Data'!I200))="","",OFFSET('Sanitation Data'!$I$28,0,10*ROW('Sanitation Data'!I200)))</f>
        <v/>
      </c>
      <c r="DK206" s="279" t="str">
        <f ca="true">+IF(OFFSET('Sanitation Data'!$I$29,0,10*ROW('Sanitation Data'!I200))="","",OFFSET('Sanitation Data'!$I$29,0,10*ROW('Sanitation Data'!I200)))</f>
        <v/>
      </c>
      <c r="DL206" s="279" t="str">
        <f ca="true">+IF(OFFSET('Sanitation Data'!$I$30,0,10*ROW('Sanitation Data'!I200))="","",OFFSET('Sanitation Data'!$I$30,0,10*ROW('Sanitation Data'!I200)))</f>
        <v/>
      </c>
      <c r="DM206" s="279" t="str">
        <f ca="true">+IF(OFFSET('Sanitation Data'!$I$31,0,10*ROW('Sanitation Data'!I200))="","",OFFSET('Sanitation Data'!$I$31,0,10*ROW('Sanitation Data'!I200)))</f>
        <v/>
      </c>
      <c r="DN206" s="279" t="str">
        <f ca="true">+IF(OFFSET('Sanitation Data'!$I$32,0,10*ROW('Sanitation Data'!I200))="","",OFFSET('Sanitation Data'!$I$32,0,10*ROW('Sanitation Data'!I200)))</f>
        <v/>
      </c>
      <c r="DO206" s="279" t="str">
        <f ca="true">+IF(OFFSET('Hygiene Data'!$D$11,0,10*ROW('Hygiene Data'!D200))="","",OFFSET('Hygiene Data'!$D$11,0,10*ROW('Hygiene Data'!D200)))</f>
        <v/>
      </c>
      <c r="DP206" s="279" t="str">
        <f ca="true">+IF(OFFSET('Hygiene Data'!$D$12,0,10*ROW('Hygiene Data'!D200))="","",OFFSET('Hygiene Data'!$D$12,0,10*ROW('Hygiene Data'!D200)))</f>
        <v/>
      </c>
      <c r="DQ206" s="279" t="str">
        <f ca="true">+IF(OFFSET('Hygiene Data'!$D$13,0,10*ROW('Hygiene Data'!D200))="","",OFFSET('Hygiene Data'!$D$13,0,10*ROW('Hygiene Data'!D200)))</f>
        <v/>
      </c>
      <c r="DR206" s="279" t="str">
        <f ca="true">+IF(OFFSET('Hygiene Data'!$E$11,0,10*ROW('Hygiene Data'!E200))="","",OFFSET('Hygiene Data'!$E$11,0,10*ROW('Hygiene Data'!E200)))</f>
        <v/>
      </c>
      <c r="DS206" s="279" t="str">
        <f ca="true">+IF(OFFSET('Hygiene Data'!$E$12,0,10*ROW('Hygiene Data'!E200))="","",OFFSET('Hygiene Data'!$E$12,0,10*ROW('Hygiene Data'!E200)))</f>
        <v/>
      </c>
      <c r="DT206" s="279" t="str">
        <f ca="true">+IF(OFFSET('Hygiene Data'!$E$13,0,10*ROW('Hygiene Data'!E200))="","",OFFSET('Hygiene Data'!$E$13,0,10*ROW('Hygiene Data'!E200)))</f>
        <v/>
      </c>
      <c r="DU206" s="279" t="str">
        <f ca="true">+IF(OFFSET('Hygiene Data'!$F$11,0,10*ROW('Hygiene Data'!F200))="","",OFFSET('Hygiene Data'!$F$11,0,10*ROW('Hygiene Data'!F200)))</f>
        <v/>
      </c>
      <c r="DV206" s="279" t="str">
        <f ca="true">+IF(OFFSET('Hygiene Data'!$F$12,0,10*ROW('Hygiene Data'!F200))="","",OFFSET('Hygiene Data'!$F$12,0,10*ROW('Hygiene Data'!F200)))</f>
        <v/>
      </c>
      <c r="DW206" s="279" t="str">
        <f ca="true">+IF(OFFSET('Hygiene Data'!$F$13,0,10*ROW('Hygiene Data'!F200))="","",OFFSET('Hygiene Data'!$F$13,0,10*ROW('Hygiene Data'!F200)))</f>
        <v/>
      </c>
      <c r="DX206" s="279" t="str">
        <f ca="true">+IF(OFFSET('Hygiene Data'!$G$11,0,10*ROW('Hygiene Data'!G200))="","",OFFSET('Hygiene Data'!$G$11,0,10*ROW('Hygiene Data'!G200)))</f>
        <v/>
      </c>
      <c r="DY206" s="279" t="str">
        <f ca="true">+IF(OFFSET('Hygiene Data'!$G$12,0,10*ROW('Hygiene Data'!G200))="","",OFFSET('Hygiene Data'!$G$12,0,10*ROW('Hygiene Data'!G200)))</f>
        <v/>
      </c>
      <c r="DZ206" s="279" t="str">
        <f ca="true">+IF(OFFSET('Hygiene Data'!$G$13,0,10*ROW('Hygiene Data'!G200))="","",OFFSET('Hygiene Data'!$G$13,0,10*ROW('Hygiene Data'!G200)))</f>
        <v/>
      </c>
      <c r="EA206" s="279" t="str">
        <f ca="true">+IF(OFFSET('Hygiene Data'!$H$11,0,10*ROW('Hygiene Data'!H200))="","",OFFSET('Hygiene Data'!$H$11,0,10*ROW('Hygiene Data'!H200)))</f>
        <v/>
      </c>
      <c r="EB206" s="279" t="str">
        <f ca="true">+IF(OFFSET('Hygiene Data'!$H$12,0,10*ROW('Hygiene Data'!H200))="","",OFFSET('Hygiene Data'!$H$12,0,10*ROW('Hygiene Data'!H200)))</f>
        <v/>
      </c>
      <c r="EC206" s="279" t="str">
        <f ca="true">+IF(OFFSET('Hygiene Data'!$H$13,0,10*ROW('Hygiene Data'!H200))="","",OFFSET('Hygiene Data'!$H$13,0,10*ROW('Hygiene Data'!H200)))</f>
        <v/>
      </c>
      <c r="ED206" s="279" t="str">
        <f ca="true">+IF(OFFSET('Hygiene Data'!$I$11,0,10*ROW('Hygiene Data'!I200))="","",OFFSET('Hygiene Data'!$I$11,0,10*ROW('Hygiene Data'!I200)))</f>
        <v/>
      </c>
      <c r="EE206" s="279" t="str">
        <f ca="true">+IF(OFFSET('Hygiene Data'!$I$12,0,10*ROW('Hygiene Data'!I200))="","",OFFSET('Hygiene Data'!$I$12,0,10*ROW('Hygiene Data'!I200)))</f>
        <v/>
      </c>
      <c r="EF206" s="27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9"/>
      <c r="BS207" s="279" t="str">
        <f ca="true">+IF(OFFSET('Water Data'!$D$27,0,10*ROW('Water Data'!D201))="","",OFFSET('Water Data'!$D$27,0,10*ROW('Water Data'!D201)))</f>
        <v/>
      </c>
      <c r="BT207" s="279" t="str">
        <f ca="true">+IF(OFFSET('Water Data'!$D$28,0,10*ROW('Water Data'!D201))="","",OFFSET('Water Data'!$D$28,0,10*ROW('Water Data'!D201)))</f>
        <v/>
      </c>
      <c r="BU207" s="279" t="str">
        <f ca="true">+IF(OFFSET('Water Data'!$D$29,0,10*ROW('Water Data'!D201))="","",OFFSET('Water Data'!$D$29,0,10*ROW('Water Data'!D201)))</f>
        <v/>
      </c>
      <c r="BV207" s="279" t="str">
        <f ca="true">+IF(OFFSET('Water Data'!$E$27,0,10*ROW('Water Data'!E201))="","",OFFSET('Water Data'!$E$27,0,10*ROW('Water Data'!E201)))</f>
        <v/>
      </c>
      <c r="BW207" s="279" t="str">
        <f ca="true">+IF(OFFSET('Water Data'!$E$28,0,10*ROW('Water Data'!E201))="","",OFFSET('Water Data'!$E$28,0,10*ROW('Water Data'!E201)))</f>
        <v/>
      </c>
      <c r="BX207" s="279" t="str">
        <f ca="true">+IF(OFFSET('Water Data'!$E$29,0,10*ROW('Water Data'!E201))="","",OFFSET('Water Data'!$E$29,0,10*ROW('Water Data'!E201)))</f>
        <v/>
      </c>
      <c r="BY207" s="279" t="str">
        <f ca="true">+IF(OFFSET('Water Data'!$F$27,0,10*ROW('Water Data'!F201))="","",OFFSET('Water Data'!$F$27,0,10*ROW('Water Data'!F201)))</f>
        <v/>
      </c>
      <c r="BZ207" s="279" t="str">
        <f ca="true">+IF(OFFSET('Water Data'!$F$28,0,10*ROW('Water Data'!F201))="","",OFFSET('Water Data'!$F$28,0,10*ROW('Water Data'!F201)))</f>
        <v/>
      </c>
      <c r="CA207" s="279" t="str">
        <f ca="true">+IF(OFFSET('Water Data'!$F$29,0,10*ROW('Water Data'!F201))="","",OFFSET('Water Data'!$F$29,0,10*ROW('Water Data'!F201)))</f>
        <v/>
      </c>
      <c r="CB207" s="279" t="str">
        <f ca="true">+IF(OFFSET('Water Data'!$G$27,0,10*ROW('Water Data'!G201))="","",OFFSET('Water Data'!$G$27,0,10*ROW('Water Data'!G201)))</f>
        <v/>
      </c>
      <c r="CC207" s="279" t="str">
        <f ca="true">+IF(OFFSET('Water Data'!$G$28,0,10*ROW('Water Data'!G201))="","",OFFSET('Water Data'!$G$28,0,10*ROW('Water Data'!G201)))</f>
        <v/>
      </c>
      <c r="CD207" s="279" t="str">
        <f ca="true">+IF(OFFSET('Water Data'!$G$29,0,10*ROW('Water Data'!G201))="","",OFFSET('Water Data'!$G$29,0,10*ROW('Water Data'!G201)))</f>
        <v/>
      </c>
      <c r="CE207" s="279" t="str">
        <f ca="true">+IF(OFFSET('Water Data'!$H$27,0,10*ROW('Water Data'!H201))="","",OFFSET('Water Data'!$H$27,0,10*ROW('Water Data'!H201)))</f>
        <v/>
      </c>
      <c r="CF207" s="279" t="str">
        <f ca="true">+IF(OFFSET('Water Data'!$H$28,0,10*ROW('Water Data'!H201))="","",OFFSET('Water Data'!$H$28,0,10*ROW('Water Data'!H201)))</f>
        <v/>
      </c>
      <c r="CG207" s="279" t="str">
        <f ca="true">+IF(OFFSET('Water Data'!$H$29,0,10*ROW('Water Data'!H201))="","",OFFSET('Water Data'!$H$29,0,10*ROW('Water Data'!H201)))</f>
        <v/>
      </c>
      <c r="CH207" s="279" t="str">
        <f ca="true">+IF(OFFSET('Water Data'!$I$27,0,10*ROW('Water Data'!I201))="","",OFFSET('Water Data'!$I$27,0,10*ROW('Water Data'!I201)))</f>
        <v/>
      </c>
      <c r="CI207" s="279" t="str">
        <f ca="true">+IF(OFFSET('Water Data'!$I$28,0,10*ROW('Water Data'!I201))="","",OFFSET('Water Data'!$I$28,0,10*ROW('Water Data'!I201)))</f>
        <v/>
      </c>
      <c r="CJ207" s="279" t="str">
        <f ca="true">+IF(OFFSET('Water Data'!$I$29,0,10*ROW('Water Data'!I201))="","",OFFSET('Water Data'!$I$29,0,10*ROW('Water Data'!I201)))</f>
        <v/>
      </c>
      <c r="CK207" s="279" t="str">
        <f ca="true">+IF(OFFSET('Sanitation Data'!$D$28,0,10*ROW('Sanitation Data'!D201))="","",OFFSET('Sanitation Data'!$D$28,0,10*ROW('Sanitation Data'!D201)))</f>
        <v/>
      </c>
      <c r="CL207" s="279" t="str">
        <f ca="true">+IF(OFFSET('Sanitation Data'!$D$29,0,10*ROW('Sanitation Data'!D201))="","",OFFSET('Sanitation Data'!$D$29,0,10*ROW('Sanitation Data'!D201)))</f>
        <v/>
      </c>
      <c r="CM207" s="279" t="str">
        <f ca="true">+IF(OFFSET('Sanitation Data'!$D$30,0,10*ROW('Sanitation Data'!D201))="","",OFFSET('Sanitation Data'!$D$30,0,10*ROW('Sanitation Data'!D201)))</f>
        <v/>
      </c>
      <c r="CN207" s="279" t="str">
        <f ca="true">+IF(OFFSET('Sanitation Data'!$D$31,0,10*ROW('Sanitation Data'!D201))="","",OFFSET('Sanitation Data'!$D$31,0,10*ROW('Sanitation Data'!D201)))</f>
        <v/>
      </c>
      <c r="CO207" s="279" t="str">
        <f ca="true">+IF(OFFSET('Sanitation Data'!$D$32,0,10*ROW('Sanitation Data'!D201))="","",OFFSET('Sanitation Data'!$D$32,0,10*ROW('Sanitation Data'!D201)))</f>
        <v/>
      </c>
      <c r="CP207" s="279" t="str">
        <f ca="true">+IF(OFFSET('Sanitation Data'!$E$28,0,10*ROW('Sanitation Data'!E201))="","",OFFSET('Sanitation Data'!$E$28,0,10*ROW('Sanitation Data'!E201)))</f>
        <v/>
      </c>
      <c r="CQ207" s="279" t="str">
        <f ca="true">+IF(OFFSET('Sanitation Data'!$E$29,0,10*ROW('Sanitation Data'!E201))="","",OFFSET('Sanitation Data'!$E$29,0,10*ROW('Sanitation Data'!E201)))</f>
        <v/>
      </c>
      <c r="CR207" s="279" t="str">
        <f ca="true">+IF(OFFSET('Sanitation Data'!$E$30,0,10*ROW('Sanitation Data'!E201))="","",OFFSET('Sanitation Data'!$E$30,0,10*ROW('Sanitation Data'!E201)))</f>
        <v/>
      </c>
      <c r="CS207" s="279" t="str">
        <f ca="true">+IF(OFFSET('Sanitation Data'!$E$31,0,10*ROW('Sanitation Data'!E201))="","",OFFSET('Sanitation Data'!$E$31,0,10*ROW('Sanitation Data'!E201)))</f>
        <v/>
      </c>
      <c r="CT207" s="279" t="str">
        <f ca="true">+IF(OFFSET('Sanitation Data'!$E$32,0,10*ROW('Sanitation Data'!E201))="","",OFFSET('Sanitation Data'!$E$32,0,10*ROW('Sanitation Data'!E201)))</f>
        <v/>
      </c>
      <c r="CU207" s="279" t="str">
        <f ca="true">+IF(OFFSET('Sanitation Data'!$F$28,0,10*ROW('Sanitation Data'!F201))="","",OFFSET('Sanitation Data'!$F$28,0,10*ROW('Sanitation Data'!F201)))</f>
        <v/>
      </c>
      <c r="CV207" s="279" t="str">
        <f ca="true">+IF(OFFSET('Sanitation Data'!$F$29,0,10*ROW('Sanitation Data'!F201))="","",OFFSET('Sanitation Data'!$F$29,0,10*ROW('Sanitation Data'!F201)))</f>
        <v/>
      </c>
      <c r="CW207" s="279" t="str">
        <f ca="true">+IF(OFFSET('Sanitation Data'!$F$30,0,10*ROW('Sanitation Data'!F201))="","",OFFSET('Sanitation Data'!$F$30,0,10*ROW('Sanitation Data'!F201)))</f>
        <v/>
      </c>
      <c r="CX207" s="279" t="str">
        <f ca="true">+IF(OFFSET('Sanitation Data'!$F$31,0,10*ROW('Sanitation Data'!F201))="","",OFFSET('Sanitation Data'!$F$31,0,10*ROW('Sanitation Data'!F201)))</f>
        <v/>
      </c>
      <c r="CY207" s="279" t="str">
        <f ca="true">+IF(OFFSET('Sanitation Data'!$F$32,0,10*ROW('Sanitation Data'!F201))="","",OFFSET('Sanitation Data'!$F$32,0,10*ROW('Sanitation Data'!F201)))</f>
        <v/>
      </c>
      <c r="CZ207" s="279" t="str">
        <f ca="true">+IF(OFFSET('Sanitation Data'!$G$28,0,10*ROW('Sanitation Data'!G201))="","",OFFSET('Sanitation Data'!$G$28,0,10*ROW('Sanitation Data'!G201)))</f>
        <v/>
      </c>
      <c r="DA207" s="279" t="str">
        <f ca="true">+IF(OFFSET('Sanitation Data'!$G$29,0,10*ROW('Sanitation Data'!G201))="","",OFFSET('Sanitation Data'!$G$29,0,10*ROW('Sanitation Data'!G201)))</f>
        <v/>
      </c>
      <c r="DB207" s="279" t="str">
        <f ca="true">+IF(OFFSET('Sanitation Data'!$G$30,0,10*ROW('Sanitation Data'!G201))="","",OFFSET('Sanitation Data'!$G$30,0,10*ROW('Sanitation Data'!G201)))</f>
        <v/>
      </c>
      <c r="DC207" s="279" t="str">
        <f ca="true">+IF(OFFSET('Sanitation Data'!$G$31,0,10*ROW('Sanitation Data'!G201))="","",OFFSET('Sanitation Data'!$G$31,0,10*ROW('Sanitation Data'!G201)))</f>
        <v/>
      </c>
      <c r="DD207" s="279" t="str">
        <f ca="true">+IF(OFFSET('Sanitation Data'!$G$32,0,10*ROW('Sanitation Data'!G201))="","",OFFSET('Sanitation Data'!$G$32,0,10*ROW('Sanitation Data'!G201)))</f>
        <v/>
      </c>
      <c r="DE207" s="279" t="str">
        <f ca="true">+IF(OFFSET('Sanitation Data'!$H$28,0,10*ROW('Sanitation Data'!H201))="","",OFFSET('Sanitation Data'!$H$28,0,10*ROW('Sanitation Data'!H201)))</f>
        <v/>
      </c>
      <c r="DF207" s="279" t="str">
        <f ca="true">+IF(OFFSET('Sanitation Data'!$H$29,0,10*ROW('Sanitation Data'!H201))="","",OFFSET('Sanitation Data'!$H$29,0,10*ROW('Sanitation Data'!H201)))</f>
        <v/>
      </c>
      <c r="DG207" s="279" t="str">
        <f ca="true">+IF(OFFSET('Sanitation Data'!$H$30,0,10*ROW('Sanitation Data'!H201))="","",OFFSET('Sanitation Data'!$H$30,0,10*ROW('Sanitation Data'!H201)))</f>
        <v/>
      </c>
      <c r="DH207" s="279" t="str">
        <f ca="true">+IF(OFFSET('Sanitation Data'!$H$31,0,10*ROW('Sanitation Data'!H201))="","",OFFSET('Sanitation Data'!$H$31,0,10*ROW('Sanitation Data'!H201)))</f>
        <v/>
      </c>
      <c r="DI207" s="279" t="str">
        <f ca="true">+IF(OFFSET('Sanitation Data'!$H$32,0,10*ROW('Sanitation Data'!H201))="","",OFFSET('Sanitation Data'!$H$32,0,10*ROW('Sanitation Data'!H201)))</f>
        <v/>
      </c>
      <c r="DJ207" s="279" t="str">
        <f ca="true">+IF(OFFSET('Sanitation Data'!$I$28,0,10*ROW('Sanitation Data'!I201))="","",OFFSET('Sanitation Data'!$I$28,0,10*ROW('Sanitation Data'!I201)))</f>
        <v/>
      </c>
      <c r="DK207" s="279" t="str">
        <f ca="true">+IF(OFFSET('Sanitation Data'!$I$29,0,10*ROW('Sanitation Data'!I201))="","",OFFSET('Sanitation Data'!$I$29,0,10*ROW('Sanitation Data'!I201)))</f>
        <v/>
      </c>
      <c r="DL207" s="279" t="str">
        <f ca="true">+IF(OFFSET('Sanitation Data'!$I$30,0,10*ROW('Sanitation Data'!I201))="","",OFFSET('Sanitation Data'!$I$30,0,10*ROW('Sanitation Data'!I201)))</f>
        <v/>
      </c>
      <c r="DM207" s="279" t="str">
        <f ca="true">+IF(OFFSET('Sanitation Data'!$I$31,0,10*ROW('Sanitation Data'!I201))="","",OFFSET('Sanitation Data'!$I$31,0,10*ROW('Sanitation Data'!I201)))</f>
        <v/>
      </c>
      <c r="DN207" s="279" t="str">
        <f ca="true">+IF(OFFSET('Sanitation Data'!$I$32,0,10*ROW('Sanitation Data'!I201))="","",OFFSET('Sanitation Data'!$I$32,0,10*ROW('Sanitation Data'!I201)))</f>
        <v/>
      </c>
      <c r="DO207" s="279" t="str">
        <f ca="true">+IF(OFFSET('Hygiene Data'!$D$11,0,10*ROW('Hygiene Data'!D201))="","",OFFSET('Hygiene Data'!$D$11,0,10*ROW('Hygiene Data'!D201)))</f>
        <v/>
      </c>
      <c r="DP207" s="279" t="str">
        <f ca="true">+IF(OFFSET('Hygiene Data'!$D$12,0,10*ROW('Hygiene Data'!D201))="","",OFFSET('Hygiene Data'!$D$12,0,10*ROW('Hygiene Data'!D201)))</f>
        <v/>
      </c>
      <c r="DQ207" s="279" t="str">
        <f ca="true">+IF(OFFSET('Hygiene Data'!$D$13,0,10*ROW('Hygiene Data'!D201))="","",OFFSET('Hygiene Data'!$D$13,0,10*ROW('Hygiene Data'!D201)))</f>
        <v/>
      </c>
      <c r="DR207" s="279" t="str">
        <f ca="true">+IF(OFFSET('Hygiene Data'!$E$11,0,10*ROW('Hygiene Data'!E201))="","",OFFSET('Hygiene Data'!$E$11,0,10*ROW('Hygiene Data'!E201)))</f>
        <v/>
      </c>
      <c r="DS207" s="279" t="str">
        <f ca="true">+IF(OFFSET('Hygiene Data'!$E$12,0,10*ROW('Hygiene Data'!E201))="","",OFFSET('Hygiene Data'!$E$12,0,10*ROW('Hygiene Data'!E201)))</f>
        <v/>
      </c>
      <c r="DT207" s="279" t="str">
        <f ca="true">+IF(OFFSET('Hygiene Data'!$E$13,0,10*ROW('Hygiene Data'!E201))="","",OFFSET('Hygiene Data'!$E$13,0,10*ROW('Hygiene Data'!E201)))</f>
        <v/>
      </c>
      <c r="DU207" s="279" t="str">
        <f ca="true">+IF(OFFSET('Hygiene Data'!$F$11,0,10*ROW('Hygiene Data'!F201))="","",OFFSET('Hygiene Data'!$F$11,0,10*ROW('Hygiene Data'!F201)))</f>
        <v/>
      </c>
      <c r="DV207" s="279" t="str">
        <f ca="true">+IF(OFFSET('Hygiene Data'!$F$12,0,10*ROW('Hygiene Data'!F201))="","",OFFSET('Hygiene Data'!$F$12,0,10*ROW('Hygiene Data'!F201)))</f>
        <v/>
      </c>
      <c r="DW207" s="279" t="str">
        <f ca="true">+IF(OFFSET('Hygiene Data'!$F$13,0,10*ROW('Hygiene Data'!F201))="","",OFFSET('Hygiene Data'!$F$13,0,10*ROW('Hygiene Data'!F201)))</f>
        <v/>
      </c>
      <c r="DX207" s="279" t="str">
        <f ca="true">+IF(OFFSET('Hygiene Data'!$G$11,0,10*ROW('Hygiene Data'!G201))="","",OFFSET('Hygiene Data'!$G$11,0,10*ROW('Hygiene Data'!G201)))</f>
        <v/>
      </c>
      <c r="DY207" s="279" t="str">
        <f ca="true">+IF(OFFSET('Hygiene Data'!$G$12,0,10*ROW('Hygiene Data'!G201))="","",OFFSET('Hygiene Data'!$G$12,0,10*ROW('Hygiene Data'!G201)))</f>
        <v/>
      </c>
      <c r="DZ207" s="279" t="str">
        <f ca="true">+IF(OFFSET('Hygiene Data'!$G$13,0,10*ROW('Hygiene Data'!G201))="","",OFFSET('Hygiene Data'!$G$13,0,10*ROW('Hygiene Data'!G201)))</f>
        <v/>
      </c>
      <c r="EA207" s="279" t="str">
        <f ca="true">+IF(OFFSET('Hygiene Data'!$H$11,0,10*ROW('Hygiene Data'!H201))="","",OFFSET('Hygiene Data'!$H$11,0,10*ROW('Hygiene Data'!H201)))</f>
        <v/>
      </c>
      <c r="EB207" s="279" t="str">
        <f ca="true">+IF(OFFSET('Hygiene Data'!$H$12,0,10*ROW('Hygiene Data'!H201))="","",OFFSET('Hygiene Data'!$H$12,0,10*ROW('Hygiene Data'!H201)))</f>
        <v/>
      </c>
      <c r="EC207" s="279" t="str">
        <f ca="true">+IF(OFFSET('Hygiene Data'!$H$13,0,10*ROW('Hygiene Data'!H201))="","",OFFSET('Hygiene Data'!$H$13,0,10*ROW('Hygiene Data'!H201)))</f>
        <v/>
      </c>
      <c r="ED207" s="279" t="str">
        <f ca="true">+IF(OFFSET('Hygiene Data'!$I$11,0,10*ROW('Hygiene Data'!I201))="","",OFFSET('Hygiene Data'!$I$11,0,10*ROW('Hygiene Data'!I201)))</f>
        <v/>
      </c>
      <c r="EE207" s="279" t="str">
        <f ca="true">+IF(OFFSET('Hygiene Data'!$I$12,0,10*ROW('Hygiene Data'!I201))="","",OFFSET('Hygiene Data'!$I$12,0,10*ROW('Hygiene Data'!I201)))</f>
        <v/>
      </c>
      <c r="EF207" s="27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29" t="s">
        <v>28</v>
      </c>
      <c r="C1" s="382" t="s">
        <v>220</v>
      </c>
      <c r="D1" s="324" t="s">
        <v>143</v>
      </c>
      <c r="E1" s="324"/>
      <c r="F1" s="324"/>
      <c r="G1" s="324"/>
      <c r="H1" s="324"/>
      <c r="I1" s="328"/>
      <c r="J1" s="316"/>
      <c r="K1" s="316"/>
      <c r="L1" s="329" t="s">
        <v>28</v>
      </c>
      <c r="M1" s="382" t="s">
        <v>221</v>
      </c>
      <c r="N1" s="324" t="str">
        <f>D1</f>
        <v>Nicaragua</v>
      </c>
      <c r="O1" s="324"/>
      <c r="P1" s="324"/>
      <c r="Q1" s="324"/>
      <c r="R1" s="324"/>
      <c r="S1" s="328"/>
      <c r="T1" s="316"/>
      <c r="U1" s="316"/>
      <c r="V1" s="329" t="s">
        <v>28</v>
      </c>
      <c r="W1" s="382">
        <v>2016</v>
      </c>
      <c r="X1" s="324" t="s">
        <v>143</v>
      </c>
      <c r="Y1" s="324"/>
      <c r="Z1" s="324"/>
      <c r="AA1" s="324"/>
      <c r="AB1" s="324"/>
      <c r="AC1" s="328"/>
      <c r="AD1" s="316"/>
      <c r="AE1" s="316"/>
      <c r="AF1" s="329" t="s">
        <v>28</v>
      </c>
      <c r="AG1" s="382" t="s">
        <v>222</v>
      </c>
      <c r="AH1" s="324" t="str">
        <f>X1</f>
        <v>Nicaragua</v>
      </c>
      <c r="AI1" s="324"/>
      <c r="AJ1" s="324"/>
      <c r="AK1" s="324"/>
      <c r="AL1" s="324"/>
      <c r="AM1" s="328"/>
      <c r="AN1" s="316"/>
      <c r="AO1" s="316"/>
      <c r="AP1" s="329" t="s">
        <v>28</v>
      </c>
      <c r="AQ1" s="382">
        <v>2017</v>
      </c>
      <c r="AR1" s="324" t="s">
        <v>143</v>
      </c>
      <c r="AS1" s="324"/>
      <c r="AT1" s="324"/>
      <c r="AU1" s="324"/>
      <c r="AV1" s="324"/>
      <c r="AW1" s="328"/>
      <c r="AX1" s="316"/>
      <c r="AY1" s="316"/>
      <c r="AZ1" s="329" t="s">
        <v>28</v>
      </c>
      <c r="BA1" s="382">
        <v>2018</v>
      </c>
      <c r="BB1" s="324" t="s">
        <v>143</v>
      </c>
      <c r="BC1" s="324"/>
      <c r="BD1" s="324"/>
      <c r="BE1" s="324"/>
      <c r="BF1" s="324"/>
      <c r="BG1" s="328"/>
      <c r="BH1" s="316"/>
      <c r="BI1" s="316"/>
      <c r="BJ1" s="329" t="s">
        <v>28</v>
      </c>
      <c r="BK1" s="382">
        <v>2019</v>
      </c>
      <c r="BL1" s="324" t="s">
        <v>143</v>
      </c>
      <c r="BM1" s="324"/>
      <c r="BN1" s="324"/>
      <c r="BO1" s="324"/>
      <c r="BP1" s="324"/>
      <c r="BQ1" s="328"/>
      <c r="BR1" s="316"/>
      <c r="BS1" s="316"/>
      <c r="BT1" s="329" t="s">
        <v>28</v>
      </c>
      <c r="BU1" s="382">
        <v>2019</v>
      </c>
      <c r="BV1" s="324" t="s">
        <v>143</v>
      </c>
      <c r="BW1" s="324"/>
      <c r="BX1" s="324"/>
      <c r="BY1" s="324"/>
      <c r="BZ1" s="324"/>
      <c r="CA1" s="328"/>
      <c r="CB1" s="316"/>
      <c r="CC1" s="316"/>
      <c r="CD1" s="329" t="s">
        <v>28</v>
      </c>
      <c r="CE1" s="382">
        <v>2023</v>
      </c>
      <c r="CF1" s="324" t="s">
        <v>143</v>
      </c>
      <c r="CG1" s="324"/>
      <c r="CH1" s="324"/>
      <c r="CI1" s="324"/>
      <c r="CJ1" s="324"/>
      <c r="CK1" s="328"/>
      <c r="CL1" s="316"/>
      <c r="CM1" s="316"/>
    </row>
    <row xmlns:x14ac="http://schemas.microsoft.com/office/spreadsheetml/2009/9/ac" r="2" s="315" customFormat="true" ht="30" customHeight="true" x14ac:dyDescent="0.25">
      <c r="A2" s="595" t="s">
        <v>285</v>
      </c>
      <c r="B2" s="325" t="s">
        <v>217</v>
      </c>
      <c r="C2" s="247" t="s">
        <v>146</v>
      </c>
      <c r="D2" s="247" t="s">
        <v>144</v>
      </c>
      <c r="E2" s="326"/>
      <c r="F2" s="326"/>
      <c r="G2" s="326"/>
      <c r="H2" s="326"/>
      <c r="I2" s="327"/>
      <c r="J2" s="316" t="s">
        <v>223</v>
      </c>
      <c r="K2" s="316"/>
      <c r="L2" s="325" t="s">
        <v>218</v>
      </c>
      <c r="M2" s="247" t="s">
        <v>146</v>
      </c>
      <c r="N2" s="247" t="s">
        <v>145</v>
      </c>
      <c r="O2" s="326"/>
      <c r="P2" s="326"/>
      <c r="Q2" s="326"/>
      <c r="R2" s="326"/>
      <c r="S2" s="327"/>
      <c r="T2" s="316" t="s">
        <v>223</v>
      </c>
      <c r="U2" s="316"/>
      <c r="V2" s="325" t="s">
        <v>239</v>
      </c>
      <c r="W2" s="247" t="s">
        <v>146</v>
      </c>
      <c r="X2" s="247" t="s">
        <v>240</v>
      </c>
      <c r="Y2" s="326"/>
      <c r="Z2" s="326"/>
      <c r="AA2" s="326"/>
      <c r="AB2" s="326"/>
      <c r="AC2" s="327"/>
      <c r="AD2" s="316" t="s">
        <v>223</v>
      </c>
      <c r="AE2" s="316"/>
      <c r="AF2" s="325" t="s">
        <v>219</v>
      </c>
      <c r="AG2" s="247" t="s">
        <v>146</v>
      </c>
      <c r="AH2" s="247" t="s">
        <v>216</v>
      </c>
      <c r="AI2" s="326"/>
      <c r="AJ2" s="326"/>
      <c r="AK2" s="326"/>
      <c r="AL2" s="326"/>
      <c r="AM2" s="327"/>
      <c r="AN2" s="316" t="s">
        <v>223</v>
      </c>
      <c r="AO2" s="316"/>
      <c r="AP2" s="325" t="s">
        <v>246</v>
      </c>
      <c r="AQ2" s="247" t="s">
        <v>146</v>
      </c>
      <c r="AR2" s="247" t="s">
        <v>240</v>
      </c>
      <c r="AS2" s="326"/>
      <c r="AT2" s="326"/>
      <c r="AU2" s="326"/>
      <c r="AV2" s="326"/>
      <c r="AW2" s="327"/>
      <c r="AX2" s="316" t="s">
        <v>223</v>
      </c>
      <c r="AY2" s="316"/>
      <c r="AZ2" s="325" t="s">
        <v>247</v>
      </c>
      <c r="BA2" s="247" t="s">
        <v>146</v>
      </c>
      <c r="BB2" s="247" t="s">
        <v>240</v>
      </c>
      <c r="BC2" s="326"/>
      <c r="BD2" s="326"/>
      <c r="BE2" s="326"/>
      <c r="BF2" s="326"/>
      <c r="BG2" s="327"/>
      <c r="BH2" s="316" t="s">
        <v>223</v>
      </c>
      <c r="BI2" s="316"/>
      <c r="BJ2" s="325" t="s">
        <v>248</v>
      </c>
      <c r="BK2" s="247" t="s">
        <v>146</v>
      </c>
      <c r="BL2" s="247" t="s">
        <v>240</v>
      </c>
      <c r="BM2" s="326"/>
      <c r="BN2" s="326"/>
      <c r="BO2" s="326"/>
      <c r="BP2" s="326"/>
      <c r="BQ2" s="327"/>
      <c r="BR2" s="316" t="s">
        <v>223</v>
      </c>
      <c r="BS2" s="316"/>
      <c r="BT2" s="325" t="s">
        <v>290</v>
      </c>
      <c r="BU2" s="247" t="s">
        <v>146</v>
      </c>
      <c r="BV2" s="247" t="s">
        <v>291</v>
      </c>
      <c r="BW2" s="326"/>
      <c r="BX2" s="326"/>
      <c r="BY2" s="326"/>
      <c r="BZ2" s="326"/>
      <c r="CA2" s="327"/>
      <c r="CB2" s="316" t="s">
        <v>223</v>
      </c>
      <c r="CC2" s="316"/>
      <c r="CD2" s="325" t="s">
        <v>299</v>
      </c>
      <c r="CE2" s="247" t="s">
        <v>300</v>
      </c>
      <c r="CF2" s="247" t="s">
        <v>301</v>
      </c>
      <c r="CG2" s="326"/>
      <c r="CH2" s="326"/>
      <c r="CI2" s="326"/>
      <c r="CJ2" s="326"/>
      <c r="CK2" s="327"/>
      <c r="CL2" s="316" t="s">
        <v>223</v>
      </c>
      <c r="CM2" s="316"/>
    </row>
    <row xmlns:x14ac="http://schemas.microsoft.com/office/spreadsheetml/2009/9/ac" r="3" s="255" customFormat="true" ht="18" customHeight="true" x14ac:dyDescent="0.25">
      <c r="A3" s="595"/>
      <c r="B3" s="248" t="s">
        <v>162</v>
      </c>
      <c r="C3" s="249" t="s">
        <v>54</v>
      </c>
      <c r="D3" s="250" t="s">
        <v>7</v>
      </c>
      <c r="E3" s="251" t="s">
        <v>1</v>
      </c>
      <c r="F3" s="251" t="s">
        <v>2</v>
      </c>
      <c r="G3" s="251" t="s">
        <v>16</v>
      </c>
      <c r="H3" s="251" t="s">
        <v>17</v>
      </c>
      <c r="I3" s="252" t="s">
        <v>18</v>
      </c>
      <c r="J3" s="253"/>
      <c r="K3" s="253"/>
      <c r="L3" s="248" t="s">
        <v>162</v>
      </c>
      <c r="M3" s="249" t="s">
        <v>54</v>
      </c>
      <c r="N3" s="250" t="s">
        <v>7</v>
      </c>
      <c r="O3" s="251" t="s">
        <v>1</v>
      </c>
      <c r="P3" s="251" t="s">
        <v>2</v>
      </c>
      <c r="Q3" s="251" t="s">
        <v>16</v>
      </c>
      <c r="R3" s="251" t="s">
        <v>17</v>
      </c>
      <c r="S3" s="252" t="s">
        <v>18</v>
      </c>
      <c r="T3" s="253"/>
      <c r="U3" s="253"/>
      <c r="V3" s="248" t="s">
        <v>162</v>
      </c>
      <c r="W3" s="249" t="s">
        <v>54</v>
      </c>
      <c r="X3" s="250" t="s">
        <v>7</v>
      </c>
      <c r="Y3" s="251" t="s">
        <v>1</v>
      </c>
      <c r="Z3" s="251" t="s">
        <v>2</v>
      </c>
      <c r="AA3" s="251" t="s">
        <v>16</v>
      </c>
      <c r="AB3" s="251" t="s">
        <v>17</v>
      </c>
      <c r="AC3" s="252" t="s">
        <v>18</v>
      </c>
      <c r="AD3" s="253"/>
      <c r="AE3" s="253"/>
      <c r="AF3" s="248" t="s">
        <v>162</v>
      </c>
      <c r="AG3" s="249" t="s">
        <v>54</v>
      </c>
      <c r="AH3" s="250" t="s">
        <v>7</v>
      </c>
      <c r="AI3" s="251" t="s">
        <v>1</v>
      </c>
      <c r="AJ3" s="251" t="s">
        <v>2</v>
      </c>
      <c r="AK3" s="251" t="s">
        <v>16</v>
      </c>
      <c r="AL3" s="251" t="s">
        <v>17</v>
      </c>
      <c r="AM3" s="252" t="s">
        <v>18</v>
      </c>
      <c r="AN3" s="253"/>
      <c r="AO3" s="253"/>
      <c r="AP3" s="248" t="s">
        <v>162</v>
      </c>
      <c r="AQ3" s="249" t="s">
        <v>54</v>
      </c>
      <c r="AR3" s="250" t="s">
        <v>7</v>
      </c>
      <c r="AS3" s="251" t="s">
        <v>1</v>
      </c>
      <c r="AT3" s="251" t="s">
        <v>2</v>
      </c>
      <c r="AU3" s="251" t="s">
        <v>16</v>
      </c>
      <c r="AV3" s="251" t="s">
        <v>17</v>
      </c>
      <c r="AW3" s="252" t="s">
        <v>18</v>
      </c>
      <c r="AX3" s="253"/>
      <c r="AY3" s="253"/>
      <c r="AZ3" s="248" t="s">
        <v>162</v>
      </c>
      <c r="BA3" s="249" t="s">
        <v>54</v>
      </c>
      <c r="BB3" s="250" t="s">
        <v>7</v>
      </c>
      <c r="BC3" s="251" t="s">
        <v>1</v>
      </c>
      <c r="BD3" s="251" t="s">
        <v>2</v>
      </c>
      <c r="BE3" s="251" t="s">
        <v>16</v>
      </c>
      <c r="BF3" s="251" t="s">
        <v>17</v>
      </c>
      <c r="BG3" s="252" t="s">
        <v>18</v>
      </c>
      <c r="BH3" s="253"/>
      <c r="BI3" s="253"/>
      <c r="BJ3" s="248" t="s">
        <v>162</v>
      </c>
      <c r="BK3" s="249" t="s">
        <v>54</v>
      </c>
      <c r="BL3" s="250" t="s">
        <v>7</v>
      </c>
      <c r="BM3" s="251" t="s">
        <v>1</v>
      </c>
      <c r="BN3" s="251" t="s">
        <v>2</v>
      </c>
      <c r="BO3" s="251" t="s">
        <v>16</v>
      </c>
      <c r="BP3" s="251" t="s">
        <v>17</v>
      </c>
      <c r="BQ3" s="252" t="s">
        <v>18</v>
      </c>
      <c r="BR3" s="253"/>
      <c r="BS3" s="253"/>
      <c r="BT3" s="248" t="s">
        <v>162</v>
      </c>
      <c r="BU3" s="249" t="s">
        <v>54</v>
      </c>
      <c r="BV3" s="250" t="s">
        <v>7</v>
      </c>
      <c r="BW3" s="251" t="s">
        <v>1</v>
      </c>
      <c r="BX3" s="251" t="s">
        <v>2</v>
      </c>
      <c r="BY3" s="251" t="s">
        <v>16</v>
      </c>
      <c r="BZ3" s="251" t="s">
        <v>17</v>
      </c>
      <c r="CA3" s="252" t="s">
        <v>18</v>
      </c>
      <c r="CB3" s="253"/>
      <c r="CC3" s="253"/>
      <c r="CD3" s="248" t="s">
        <v>162</v>
      </c>
      <c r="CE3" s="249" t="s">
        <v>54</v>
      </c>
      <c r="CF3" s="250" t="s">
        <v>7</v>
      </c>
      <c r="CG3" s="251" t="s">
        <v>1</v>
      </c>
      <c r="CH3" s="251" t="s">
        <v>2</v>
      </c>
      <c r="CI3" s="251" t="s">
        <v>16</v>
      </c>
      <c r="CJ3" s="251" t="s">
        <v>17</v>
      </c>
      <c r="CK3" s="252" t="s">
        <v>18</v>
      </c>
      <c r="CL3" s="253"/>
      <c r="CM3" s="253"/>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8" t="str">
        <f>IF(ISBLANK('Data Summary'!A6),"",'Data Summary'!A6)</f>
        <v>NIC_2006_LLECE</v>
      </c>
      <c r="B4" s="123"/>
      <c r="C4" s="65" t="s">
        <v>24</v>
      </c>
      <c r="D4" s="9" t="str">
        <f>IF(COUNTA(D13)=0,"",D13)</f>
        <v/>
      </c>
      <c r="E4" s="9" t="str">
        <f t="shared" ref="E4:I4" si="0">IF(COUNTA(E13)=0,"",E13)</f>
        <v/>
      </c>
      <c r="F4" s="9" t="str">
        <f t="shared" si="0"/>
        <v/>
      </c>
      <c r="G4" s="9" t="str">
        <f t="shared" si="0"/>
        <v/>
      </c>
      <c r="H4" s="9" t="str">
        <f t="shared" si="0"/>
        <v/>
      </c>
      <c r="I4" s="29" t="str">
        <f t="shared" si="0"/>
        <v/>
      </c>
      <c r="J4" s="24"/>
      <c r="K4" s="24"/>
      <c r="L4" s="123"/>
      <c r="M4" s="15" t="s">
        <v>24</v>
      </c>
      <c r="N4" s="9" t="str">
        <f t="shared" ref="N4:S4" si="1">IF(COUNTA(N13)=0,"",N13)</f>
        <v/>
      </c>
      <c r="O4" s="9" t="str">
        <f t="shared" si="1"/>
        <v/>
      </c>
      <c r="P4" s="9" t="str">
        <f t="shared" si="1"/>
        <v/>
      </c>
      <c r="Q4" s="9" t="str">
        <f t="shared" si="1"/>
        <v/>
      </c>
      <c r="R4" s="9" t="str">
        <f t="shared" si="1"/>
        <v/>
      </c>
      <c r="S4" s="29" t="str">
        <f t="shared" si="1"/>
        <v/>
      </c>
      <c r="T4" s="24"/>
      <c r="U4" s="24"/>
      <c r="V4" s="123"/>
      <c r="W4" s="15" t="s">
        <v>24</v>
      </c>
      <c r="X4" s="9" t="str">
        <f t="shared" ref="X4:AC4" si="2">IF(COUNTA(X13)=0,"",X13)</f>
        <v/>
      </c>
      <c r="Y4" s="9" t="str">
        <f t="shared" si="2"/>
        <v/>
      </c>
      <c r="Z4" s="9" t="str">
        <f t="shared" si="2"/>
        <v/>
      </c>
      <c r="AA4" s="9" t="str">
        <f t="shared" si="2"/>
        <v/>
      </c>
      <c r="AB4" s="9" t="str">
        <f t="shared" si="2"/>
        <v/>
      </c>
      <c r="AC4" s="29" t="str">
        <f t="shared" si="2"/>
        <v/>
      </c>
      <c r="AD4" s="24"/>
      <c r="AE4" s="24"/>
      <c r="AF4" s="123"/>
      <c r="AG4" s="15" t="s">
        <v>24</v>
      </c>
      <c r="AH4" s="9">
        <f t="shared" ref="AH4:AM4" si="3">IF(COUNTA(AH13)=0,"",AH13)</f>
        <v>2.4292400000000001</v>
      </c>
      <c r="AI4" s="9">
        <f t="shared" si="3"/>
        <v>0.78212000000000004</v>
      </c>
      <c r="AJ4" s="9">
        <f t="shared" si="3"/>
        <v>2.61747</v>
      </c>
      <c r="AK4" s="9" t="str">
        <f t="shared" si="3"/>
        <v/>
      </c>
      <c r="AL4" s="9" t="str">
        <f t="shared" si="3"/>
        <v/>
      </c>
      <c r="AM4" s="29" t="str">
        <f t="shared" si="3"/>
        <v/>
      </c>
      <c r="AN4" s="24"/>
      <c r="AO4" s="24"/>
      <c r="AP4" s="123"/>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3"/>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3"/>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3"/>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3"/>
      <c r="CE4" s="15" t="s">
        <v>24</v>
      </c>
      <c r="CF4" s="9">
        <f t="shared" ref="CF4:CK4" si="8">IF(COUNTA(CF13)=0,"",CF13)</f>
        <v>14.651213645309424</v>
      </c>
      <c r="CG4" s="9" t="str">
        <f t="shared" si="8"/>
        <v/>
      </c>
      <c r="CH4" s="9" t="str">
        <f t="shared" si="8"/>
        <v/>
      </c>
      <c r="CI4" s="9" t="str">
        <f t="shared" si="8"/>
        <v/>
      </c>
      <c r="CJ4" s="9" t="str">
        <f t="shared" si="8"/>
        <v/>
      </c>
      <c r="CK4" s="29" t="str">
        <f t="shared" si="8"/>
        <v/>
      </c>
      <c r="CL4" s="24"/>
      <c r="CM4" s="24"/>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88" t="str">
        <f ca="true">IF(ISBLANK('Data Summary'!A7),"",'Data Summary'!A7)</f>
        <v>NIC_2013_LLECE</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15" t="s">
        <v>0</v>
      </c>
      <c r="N5" s="9"/>
      <c r="O5" s="9"/>
      <c r="P5" s="9"/>
      <c r="Q5" s="9" t="str">
        <f>IF((COUNTA(Q14:Q25)=0)+(COUNTA(Q13)=0),"",100-Q13-SUMPRODUCT(M14:M25,Q14:Q25))</f>
        <v/>
      </c>
      <c r="R5" s="9"/>
      <c r="S5" s="29"/>
      <c r="T5" s="24"/>
      <c r="U5" s="24"/>
      <c r="V5" s="123"/>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3"/>
      <c r="AG5" s="15" t="s">
        <v>0</v>
      </c>
      <c r="AH5" s="9">
        <f>IF((COUNTA(AH14:AH25)=0)+(COUNTA(AH13)=0),"",100-AH13-SUMPRODUCT(AG14:AG25,AH14:AH25))</f>
        <v>25.375264999999999</v>
      </c>
      <c r="AI5" s="9">
        <f>IF((COUNTA(AI14:AI25)=0)+(COUNTA(AI13)=0),"",100-AI13-SUMPRODUCT(AG14:AG25,AI14:AI25))</f>
        <v>2.0670400000000058</v>
      </c>
      <c r="AJ5" s="9">
        <f>IF((COUNTA(AJ14:AJ25)=0)+(COUNTA(AJ13)=0),"",100-AJ13-SUMPRODUCT(AG14:AG25,AJ14:AJ25))</f>
        <v>28.038809999999998</v>
      </c>
      <c r="AK5" s="9" t="str">
        <f>IF((COUNTA(AK14:AK25)=0)+(COUNTA(AK13)=0),"",100-AK13-SUMPRODUCT(AG14:AG25,AK14:AK25))</f>
        <v/>
      </c>
      <c r="AL5" s="9"/>
      <c r="AM5" s="29"/>
      <c r="AN5" s="24"/>
      <c r="AO5" s="24"/>
      <c r="AP5" s="123"/>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3"/>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3"/>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3"/>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3"/>
      <c r="CE5" s="15" t="s">
        <v>0</v>
      </c>
      <c r="CF5" s="9">
        <f>IF((COUNTA(CF14:CF25)=0)+(COUNTA(CF13)=0),"",100-CF13-SUMPRODUCT(CE14:CE25,CF14:CF25))</f>
        <v>32.079597638311839</v>
      </c>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88" t="str">
        <f ca="true">IF(ISBLANK('Data Summary'!A8),"",'Data Summary'!A8)</f>
        <v>NIC_2016_SIASAR</v>
      </c>
      <c r="B6" s="123"/>
      <c r="C6" s="65" t="s">
        <v>19</v>
      </c>
      <c r="D6" s="9">
        <f>IF(COUNTA(D14:D25)=0,"",SUMPRODUCT(D14:D25,C14:C25))</f>
        <v>66.298342541436455</v>
      </c>
      <c r="E6" s="9" t="str">
        <f>IF(COUNTA(E14:E25)=0,"",SUMPRODUCT(E14:E25,C14:C25))</f>
        <v/>
      </c>
      <c r="F6" s="9" t="str">
        <f>IF(COUNTA(F14:F25)=0,"",SUMPRODUCT(F14:F25,C14:C25))</f>
        <v/>
      </c>
      <c r="G6" s="9" t="str">
        <f>IF(COUNTA(G14:G25)=0,"",SUMPRODUCT(G14:G25,C14:C25))</f>
        <v/>
      </c>
      <c r="H6" s="9">
        <f>IF(COUNTA(H14:H25)=0,"",SUMPRODUCT(H14:H25,C14:C25))</f>
        <v>66.298342541436455</v>
      </c>
      <c r="I6" s="29" t="str">
        <f>IF(COUNTA(I14:I25)=0,"",SUMPRODUCT(I14:I25,C14:C25))</f>
        <v/>
      </c>
      <c r="J6" s="24"/>
      <c r="K6" s="24"/>
      <c r="L6" s="123"/>
      <c r="M6" s="15" t="s">
        <v>19</v>
      </c>
      <c r="N6" s="9">
        <f>IF(COUNTA(N14:N25)=0,"",SUMPRODUCT(N14:N25,M14:M25))</f>
        <v>67.977528089887642</v>
      </c>
      <c r="O6" s="9">
        <f>IF(COUNTA(O14:O25)=0,"",SUMPRODUCT(O14:O25,M14:M25))</f>
        <v>88.52459016393442</v>
      </c>
      <c r="P6" s="9">
        <f>IF(COUNTA(P14:P25)=0,"",SUMPRODUCT(P14:P25,M14:M25))</f>
        <v>57.26495726495726</v>
      </c>
      <c r="Q6" s="9" t="str">
        <f>IF(COUNTA(Q14:Q25)=0,"",SUMPRODUCT(Q14:Q25,M14:M25))</f>
        <v/>
      </c>
      <c r="R6" s="9">
        <f>IF(COUNTA(R14:R25)=0,"",SUMPRODUCT(R14:R25,M14:M25))</f>
        <v>67.977528089887642</v>
      </c>
      <c r="S6" s="29" t="str">
        <f>IF(COUNTA(S14:S25)=0,"",SUMPRODUCT(S14:S25,M14:M25))</f>
        <v/>
      </c>
      <c r="T6" s="24"/>
      <c r="U6" s="24"/>
      <c r="V6" s="123"/>
      <c r="W6" s="15" t="s">
        <v>19</v>
      </c>
      <c r="X6" s="9" t="str">
        <f>IF(COUNTA(X14:X25)=0,"",SUMPRODUCT(X14:X25,W14:W25))</f>
        <v/>
      </c>
      <c r="Y6" s="9" t="str">
        <f>IF(COUNTA(Y14:Y25)=0,"",SUMPRODUCT(Y14:Y25,W14:W25))</f>
        <v/>
      </c>
      <c r="Z6" s="9">
        <f>IF(COUNTA(Z14:Z25)=0,"",SUMPRODUCT(Z14:Z25,W14:W25))</f>
        <v>28.571400000000001</v>
      </c>
      <c r="AA6" s="9" t="str">
        <f>IF(COUNTA(AA14:AA25)=0,"",SUMPRODUCT(AA14:AA25,W14:W25))</f>
        <v/>
      </c>
      <c r="AB6" s="9" t="str">
        <f>IF(COUNTA(AB14:AB25)=0,"",SUMPRODUCT(AB14:AB25,W14:W25))</f>
        <v/>
      </c>
      <c r="AC6" s="29" t="str">
        <f>IF(COUNTA(AC14:AC25)=0,"",SUMPRODUCT(AC14:AC25,W14:W25))</f>
        <v/>
      </c>
      <c r="AD6" s="24"/>
      <c r="AE6" s="24"/>
      <c r="AF6" s="123"/>
      <c r="AG6" s="15" t="s">
        <v>19</v>
      </c>
      <c r="AH6" s="9">
        <f>IF(COUNTA(AH14:AH25)=0,"",SUMPRODUCT(AH14:AH25,AG14:AG25))</f>
        <v>72.195495000000008</v>
      </c>
      <c r="AI6" s="9">
        <f>IF(COUNTA(AI14:AI25)=0,"",SUMPRODUCT(AI14:AI25,AG14:AG25))</f>
        <v>97.150839999999988</v>
      </c>
      <c r="AJ6" s="9">
        <f>IF(COUNTA(AJ14:AJ25)=0,"",SUMPRODUCT(AJ14:AJ25,AG14:AG25))</f>
        <v>69.343720000000005</v>
      </c>
      <c r="AK6" s="9" t="str">
        <f>IF(COUNTA(AK14:AK25)=0,"",SUMPRODUCT(AK14:AK25,AG14:AG25))</f>
        <v/>
      </c>
      <c r="AL6" s="9" t="str">
        <f>IF(COUNTA(AL14:AL25)=0,"",SUMPRODUCT(AL14:AL25,AG14:AG25))</f>
        <v/>
      </c>
      <c r="AM6" s="29" t="str">
        <f>IF(COUNTA(AM14:AM25)=0,"",SUMPRODUCT(AM14:AM25,AG14:AG25))</f>
        <v/>
      </c>
      <c r="AN6" s="24"/>
      <c r="AO6" s="24"/>
      <c r="AP6" s="123"/>
      <c r="AQ6" s="15" t="s">
        <v>19</v>
      </c>
      <c r="AR6" s="9" t="str">
        <f>IF(COUNTA(AR14:AR25)=0,"",SUMPRODUCT(AR14:AR25,AQ14:AQ25))</f>
        <v/>
      </c>
      <c r="AS6" s="9" t="str">
        <f>IF(COUNTA(AS14:AS25)=0,"",SUMPRODUCT(AS14:AS25,AQ14:AQ25))</f>
        <v/>
      </c>
      <c r="AT6" s="9">
        <f>IF(COUNTA(AT14:AT25)=0,"",SUMPRODUCT(AT14:AT25,AQ14:AQ25))</f>
        <v>43.311199999999999</v>
      </c>
      <c r="AU6" s="9" t="str">
        <f>IF(COUNTA(AU14:AU25)=0,"",SUMPRODUCT(AU14:AU25,AQ14:AQ25))</f>
        <v/>
      </c>
      <c r="AV6" s="9" t="str">
        <f>IF(COUNTA(AV14:AV25)=0,"",SUMPRODUCT(AV14:AV25,AQ14:AQ25))</f>
        <v/>
      </c>
      <c r="AW6" s="29" t="str">
        <f>IF(COUNTA(AW14:AW25)=0,"",SUMPRODUCT(AW14:AW25,AQ14:AQ25))</f>
        <v/>
      </c>
      <c r="AX6" s="24"/>
      <c r="AY6" s="24"/>
      <c r="AZ6" s="123"/>
      <c r="BA6" s="15" t="s">
        <v>19</v>
      </c>
      <c r="BB6" s="9" t="str">
        <f>IF(COUNTA(BB14:BB25)=0,"",SUMPRODUCT(BB14:BB25,BA14:BA25))</f>
        <v/>
      </c>
      <c r="BC6" s="9" t="str">
        <f>IF(COUNTA(BC14:BC25)=0,"",SUMPRODUCT(BC14:BC25,BA14:BA25))</f>
        <v/>
      </c>
      <c r="BD6" s="9">
        <f>IF(COUNTA(BD14:BD25)=0,"",SUMPRODUCT(BD14:BD25,BA14:BA25))</f>
        <v>29.411799999999999</v>
      </c>
      <c r="BE6" s="9" t="str">
        <f>IF(COUNTA(BE14:BE25)=0,"",SUMPRODUCT(BE14:BE25,BA14:BA25))</f>
        <v/>
      </c>
      <c r="BF6" s="9" t="str">
        <f>IF(COUNTA(BF14:BF25)=0,"",SUMPRODUCT(BF14:BF25,BA14:BA25))</f>
        <v/>
      </c>
      <c r="BG6" s="29" t="str">
        <f>IF(COUNTA(BG14:BG25)=0,"",SUMPRODUCT(BG14:BG25,BA14:BA25))</f>
        <v/>
      </c>
      <c r="BH6" s="24"/>
      <c r="BI6" s="24"/>
      <c r="BJ6" s="123"/>
      <c r="BK6" s="15" t="s">
        <v>19</v>
      </c>
      <c r="BL6" s="9" t="str">
        <f>IF(COUNTA(BL14:BL25)=0,"",SUMPRODUCT(BL14:BL25,BK14:BK25))</f>
        <v/>
      </c>
      <c r="BM6" s="9" t="str">
        <f>IF(COUNTA(BM14:BM25)=0,"",SUMPRODUCT(BM14:BM25,BK14:BK25))</f>
        <v/>
      </c>
      <c r="BN6" s="9">
        <f>IF(COUNTA(BN14:BN25)=0,"",SUMPRODUCT(BN14:BN25,BK14:BK25))</f>
        <v>45.776200000000003</v>
      </c>
      <c r="BO6" s="9" t="str">
        <f>IF(COUNTA(BO14:BO25)=0,"",SUMPRODUCT(BO14:BO25,BK14:BK25))</f>
        <v/>
      </c>
      <c r="BP6" s="9" t="str">
        <f>IF(COUNTA(BP14:BP25)=0,"",SUMPRODUCT(BP14:BP25,BK14:BK25))</f>
        <v/>
      </c>
      <c r="BQ6" s="29" t="str">
        <f>IF(COUNTA(BQ14:BQ25)=0,"",SUMPRODUCT(BQ14:BQ25,BK14:BK25))</f>
        <v/>
      </c>
      <c r="BR6" s="24"/>
      <c r="BS6" s="24"/>
      <c r="BT6" s="123"/>
      <c r="BU6" s="15" t="s">
        <v>19</v>
      </c>
      <c r="BV6" s="9">
        <f>IF(COUNTA(BV14:BV25)=0,"",SUMPRODUCT(BV14:BV25,BU14:BU25))</f>
        <v>66.556291390728475</v>
      </c>
      <c r="BW6" s="9">
        <f>IF(COUNTA(BW14:BW25)=0,"",SUMPRODUCT(BW14:BW25,BU14:BU25))</f>
        <v>95</v>
      </c>
      <c r="BX6" s="9">
        <f>IF(COUNTA(BX14:BX25)=0,"",SUMPRODUCT(BX14:BX25,BU14:BU25))</f>
        <v>52.475247524752476</v>
      </c>
      <c r="BY6" s="9" t="str">
        <f>IF(COUNTA(BY14:BY25)=0,"",SUMPRODUCT(BY14:BY25,BU14:BU25))</f>
        <v/>
      </c>
      <c r="BZ6" s="9">
        <f>IF(COUNTA(BZ14:BZ25)=0,"",SUMPRODUCT(BZ14:BZ25,BU14:BU25))</f>
        <v>66.556291390728475</v>
      </c>
      <c r="CA6" s="29">
        <f>IF(COUNTA(CA14:CA25)=0,"",SUMPRODUCT(CA14:CA25,BU14:BU25))</f>
        <v>89.075630252100851</v>
      </c>
      <c r="CB6" s="24"/>
      <c r="CC6" s="24"/>
      <c r="CD6" s="123"/>
      <c r="CE6" s="15" t="s">
        <v>19</v>
      </c>
      <c r="CF6" s="9">
        <f>IF(COUNTA(CF14:CF25)=0,"",SUMPRODUCT(CF14:CF25,CE14:CE25))</f>
        <v>53.269188716378736</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88" t="str">
        <f ca="true">IF(ISBLANK('Data Summary'!A9),"",'Data Summary'!A9)</f>
        <v>NIC_2017_CEN</v>
      </c>
      <c r="B7" s="123"/>
      <c r="C7" s="104" t="s">
        <v>38</v>
      </c>
      <c r="D7" s="8"/>
      <c r="E7" s="8"/>
      <c r="F7" s="8"/>
      <c r="G7" s="8"/>
      <c r="H7" s="8"/>
      <c r="I7" s="29"/>
      <c r="J7" s="24"/>
      <c r="K7" s="24"/>
      <c r="L7" s="123"/>
      <c r="M7" s="46" t="s">
        <v>38</v>
      </c>
      <c r="N7" s="8"/>
      <c r="O7" s="8"/>
      <c r="P7" s="8"/>
      <c r="Q7" s="8"/>
      <c r="R7" s="8"/>
      <c r="S7" s="29"/>
      <c r="T7" s="24"/>
      <c r="U7" s="24"/>
      <c r="V7" s="123" t="s">
        <v>241</v>
      </c>
      <c r="W7" s="46" t="s">
        <v>38</v>
      </c>
      <c r="X7" s="8"/>
      <c r="Y7" s="8"/>
      <c r="Z7" s="8">
        <v>27.819500000000001</v>
      </c>
      <c r="AA7" s="8"/>
      <c r="AB7" s="8"/>
      <c r="AC7" s="29"/>
      <c r="AD7" s="24"/>
      <c r="AE7" s="24"/>
      <c r="AF7" s="123"/>
      <c r="AG7" s="46" t="s">
        <v>38</v>
      </c>
      <c r="AH7" s="8"/>
      <c r="AI7" s="8"/>
      <c r="AJ7" s="8"/>
      <c r="AK7" s="8"/>
      <c r="AL7" s="8"/>
      <c r="AM7" s="29"/>
      <c r="AN7" s="24"/>
      <c r="AO7" s="24"/>
      <c r="AP7" s="123" t="s">
        <v>241</v>
      </c>
      <c r="AQ7" s="46" t="s">
        <v>38</v>
      </c>
      <c r="AR7" s="8"/>
      <c r="AS7" s="8"/>
      <c r="AT7" s="8">
        <v>39.184100000000001</v>
      </c>
      <c r="AU7" s="8"/>
      <c r="AV7" s="8"/>
      <c r="AW7" s="29"/>
      <c r="AX7" s="24"/>
      <c r="AY7" s="24"/>
      <c r="AZ7" s="123" t="s">
        <v>241</v>
      </c>
      <c r="BA7" s="46" t="s">
        <v>38</v>
      </c>
      <c r="BB7" s="8"/>
      <c r="BC7" s="8"/>
      <c r="BD7" s="8">
        <v>24.019600000000001</v>
      </c>
      <c r="BE7" s="8"/>
      <c r="BF7" s="8"/>
      <c r="BG7" s="29"/>
      <c r="BH7" s="24"/>
      <c r="BI7" s="24"/>
      <c r="BJ7" s="123" t="s">
        <v>241</v>
      </c>
      <c r="BK7" s="46" t="s">
        <v>38</v>
      </c>
      <c r="BL7" s="8"/>
      <c r="BM7" s="8"/>
      <c r="BN7" s="8">
        <v>41.5884</v>
      </c>
      <c r="BO7" s="8"/>
      <c r="BP7" s="8"/>
      <c r="BQ7" s="29"/>
      <c r="BR7" s="24"/>
      <c r="BS7" s="24"/>
      <c r="BT7" s="123"/>
      <c r="BU7" s="413" t="s">
        <v>38</v>
      </c>
      <c r="BV7" s="414"/>
      <c r="BW7" s="414"/>
      <c r="BX7" s="414"/>
      <c r="BY7" s="414"/>
      <c r="BZ7" s="414"/>
      <c r="CA7" s="29"/>
      <c r="CB7" s="24"/>
      <c r="CC7" s="24"/>
      <c r="CD7" s="123"/>
      <c r="CE7" s="413" t="s">
        <v>38</v>
      </c>
      <c r="CF7" s="414"/>
      <c r="CG7" s="414"/>
      <c r="CH7" s="414"/>
      <c r="CI7" s="414"/>
      <c r="CJ7" s="414"/>
      <c r="CK7" s="29"/>
      <c r="CL7" s="24"/>
      <c r="CM7" s="24"/>
      <c r="CN7" s="132"/>
      <c r="CX7" s="132"/>
      <c r="DH7" s="132"/>
      <c r="DR7" s="132"/>
      <c r="EB7" s="132"/>
      <c r="EL7" s="132"/>
      <c r="EV7" s="132"/>
      <c r="FF7" s="132"/>
      <c r="FP7" s="132"/>
      <c r="FZ7" s="132"/>
      <c r="GJ7" s="132"/>
      <c r="GT7" s="132"/>
      <c r="HD7" s="132"/>
      <c r="HN7" s="132"/>
      <c r="HX7" s="132"/>
    </row>
    <row xmlns:x14ac="http://schemas.microsoft.com/office/spreadsheetml/2009/9/ac" r="8" s="4" customFormat="true" ht="15.6" customHeight="true" x14ac:dyDescent="0.25">
      <c r="A8" s="388" t="str">
        <f ca="true">IF(ISBLANK('Data Summary'!A10),"",'Data Summary'!A10)</f>
        <v>NIC_2017_SIASAR</v>
      </c>
      <c r="B8" s="123"/>
      <c r="C8" s="104" t="s">
        <v>92</v>
      </c>
      <c r="D8" s="105"/>
      <c r="E8" s="9"/>
      <c r="F8" s="9"/>
      <c r="G8" s="9"/>
      <c r="H8" s="9"/>
      <c r="I8" s="29"/>
      <c r="J8" s="24"/>
      <c r="K8" s="24"/>
      <c r="L8" s="123"/>
      <c r="M8" s="46" t="s">
        <v>92</v>
      </c>
      <c r="N8" s="9"/>
      <c r="O8" s="9"/>
      <c r="P8" s="9"/>
      <c r="Q8" s="9"/>
      <c r="R8" s="9"/>
      <c r="S8" s="29"/>
      <c r="T8" s="24"/>
      <c r="U8" s="24"/>
      <c r="V8" s="123"/>
      <c r="W8" s="46" t="s">
        <v>92</v>
      </c>
      <c r="X8" s="9"/>
      <c r="Y8" s="9"/>
      <c r="Z8" s="9"/>
      <c r="AA8" s="9"/>
      <c r="AB8" s="9"/>
      <c r="AC8" s="29"/>
      <c r="AD8" s="24"/>
      <c r="AE8" s="24"/>
      <c r="AF8" s="123" t="s">
        <v>203</v>
      </c>
      <c r="AG8" s="46" t="s">
        <v>92</v>
      </c>
      <c r="AH8" s="9"/>
      <c r="AI8" s="9"/>
      <c r="AJ8" s="9"/>
      <c r="AK8" s="9"/>
      <c r="AL8" s="9"/>
      <c r="AM8" s="29"/>
      <c r="AN8" s="24"/>
      <c r="AO8" s="24"/>
      <c r="AP8" s="123"/>
      <c r="AQ8" s="46" t="s">
        <v>92</v>
      </c>
      <c r="AR8" s="9"/>
      <c r="AS8" s="9"/>
      <c r="AT8" s="9"/>
      <c r="AU8" s="9"/>
      <c r="AV8" s="9"/>
      <c r="AW8" s="29"/>
      <c r="AX8" s="24"/>
      <c r="AY8" s="24"/>
      <c r="AZ8" s="123"/>
      <c r="BA8" s="46" t="s">
        <v>92</v>
      </c>
      <c r="BB8" s="9"/>
      <c r="BC8" s="9"/>
      <c r="BD8" s="9"/>
      <c r="BE8" s="9"/>
      <c r="BF8" s="9"/>
      <c r="BG8" s="29"/>
      <c r="BH8" s="24"/>
      <c r="BI8" s="24"/>
      <c r="BJ8" s="123"/>
      <c r="BK8" s="46" t="s">
        <v>92</v>
      </c>
      <c r="BL8" s="9"/>
      <c r="BM8" s="9"/>
      <c r="BN8" s="9"/>
      <c r="BO8" s="9"/>
      <c r="BP8" s="9"/>
      <c r="BQ8" s="29"/>
      <c r="BR8" s="24"/>
      <c r="BS8" s="24"/>
      <c r="BT8" s="123"/>
      <c r="BU8" s="413" t="s">
        <v>92</v>
      </c>
      <c r="BV8" s="105"/>
      <c r="BW8" s="9"/>
      <c r="BX8" s="9"/>
      <c r="BY8" s="9"/>
      <c r="BZ8" s="9"/>
      <c r="CA8" s="29"/>
      <c r="CB8" s="24"/>
      <c r="CC8" s="24"/>
      <c r="CD8" s="123"/>
      <c r="CE8" s="413" t="s">
        <v>92</v>
      </c>
      <c r="CF8" s="105"/>
      <c r="CG8" s="9"/>
      <c r="CH8" s="9"/>
      <c r="CI8" s="9"/>
      <c r="CJ8" s="9"/>
      <c r="CK8" s="29"/>
      <c r="CL8" s="24"/>
      <c r="CM8" s="24"/>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88" t="str">
        <f ca="true">IF(ISBLANK('Data Summary'!A11),"",'Data Summary'!A11)</f>
        <v>NIC_2018_SIASAR</v>
      </c>
      <c r="B9" s="123"/>
      <c r="C9" s="65" t="s">
        <v>163</v>
      </c>
      <c r="D9" s="106"/>
      <c r="E9" s="7"/>
      <c r="F9" s="7"/>
      <c r="G9" s="7"/>
      <c r="H9" s="7"/>
      <c r="I9" s="26"/>
      <c r="J9" s="24"/>
      <c r="K9" s="24"/>
      <c r="L9" s="123"/>
      <c r="M9" s="65" t="s">
        <v>163</v>
      </c>
      <c r="N9" s="8"/>
      <c r="O9" s="8"/>
      <c r="P9" s="8"/>
      <c r="Q9" s="8"/>
      <c r="R9" s="8"/>
      <c r="S9" s="26"/>
      <c r="T9" s="24"/>
      <c r="U9" s="24"/>
      <c r="V9" s="123" t="s">
        <v>242</v>
      </c>
      <c r="W9" s="65" t="s">
        <v>163</v>
      </c>
      <c r="X9" s="8"/>
      <c r="Y9" s="8"/>
      <c r="Z9" s="8">
        <v>27.819500000000001</v>
      </c>
      <c r="AA9" s="8"/>
      <c r="AB9" s="8"/>
      <c r="AC9" s="26"/>
      <c r="AD9" s="24"/>
      <c r="AE9" s="24"/>
      <c r="AF9" s="123" t="s">
        <v>204</v>
      </c>
      <c r="AG9" s="65" t="s">
        <v>163</v>
      </c>
      <c r="AH9" s="8">
        <v>53.975724547931634</v>
      </c>
      <c r="AI9" s="8">
        <v>74.137931034482762</v>
      </c>
      <c r="AJ9" s="8">
        <v>53.681829605428497</v>
      </c>
      <c r="AK9" s="8"/>
      <c r="AL9" s="8"/>
      <c r="AM9" s="26"/>
      <c r="AN9" s="24"/>
      <c r="AO9" s="24"/>
      <c r="AP9" s="123" t="s">
        <v>242</v>
      </c>
      <c r="AQ9" s="65" t="s">
        <v>163</v>
      </c>
      <c r="AR9" s="8"/>
      <c r="AS9" s="8"/>
      <c r="AT9" s="8">
        <v>39.184100000000001</v>
      </c>
      <c r="AU9" s="8"/>
      <c r="AV9" s="8"/>
      <c r="AW9" s="26"/>
      <c r="AX9" s="24"/>
      <c r="AY9" s="24"/>
      <c r="AZ9" s="123" t="s">
        <v>242</v>
      </c>
      <c r="BA9" s="65" t="s">
        <v>163</v>
      </c>
      <c r="BB9" s="8"/>
      <c r="BC9" s="8"/>
      <c r="BD9" s="8">
        <v>24.019600000000001</v>
      </c>
      <c r="BE9" s="8"/>
      <c r="BF9" s="8"/>
      <c r="BG9" s="26"/>
      <c r="BH9" s="24"/>
      <c r="BI9" s="24"/>
      <c r="BJ9" s="123" t="s">
        <v>242</v>
      </c>
      <c r="BK9" s="65" t="s">
        <v>163</v>
      </c>
      <c r="BL9" s="8"/>
      <c r="BM9" s="8"/>
      <c r="BN9" s="8">
        <v>41.5884</v>
      </c>
      <c r="BO9" s="8"/>
      <c r="BP9" s="8"/>
      <c r="BQ9" s="26"/>
      <c r="BR9" s="24"/>
      <c r="BS9" s="24"/>
      <c r="BT9" s="123"/>
      <c r="BU9" s="415" t="s">
        <v>163</v>
      </c>
      <c r="BV9" s="414"/>
      <c r="BW9" s="416"/>
      <c r="BX9" s="416"/>
      <c r="BY9" s="416"/>
      <c r="BZ9" s="414"/>
      <c r="CA9" s="26"/>
      <c r="CB9" s="24"/>
      <c r="CC9" s="24"/>
      <c r="CD9" s="123" t="s">
        <v>302</v>
      </c>
      <c r="CE9" s="577" t="s">
        <v>163</v>
      </c>
      <c r="CF9" s="414">
        <f>4872/9146*100</f>
        <v>53.269188716378743</v>
      </c>
      <c r="CG9" s="416"/>
      <c r="CH9" s="416"/>
      <c r="CI9" s="416"/>
      <c r="CJ9" s="414"/>
      <c r="CK9" s="26"/>
      <c r="CL9" s="24"/>
      <c r="CM9" s="24"/>
      <c r="CN9" s="132"/>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88" t="str">
        <f ca="true">IF(ISBLANK('Data Summary'!A12),"",'Data Summary'!A12)</f>
        <v>NIC_2019_SIASAR</v>
      </c>
      <c r="B10" s="123"/>
      <c r="C10" s="65" t="s">
        <v>93</v>
      </c>
      <c r="D10" s="107"/>
      <c r="E10" s="7"/>
      <c r="F10" s="7"/>
      <c r="G10" s="7"/>
      <c r="H10" s="7"/>
      <c r="I10" s="26"/>
      <c r="J10" s="24"/>
      <c r="K10" s="24"/>
      <c r="L10" s="123"/>
      <c r="M10" s="65" t="s">
        <v>93</v>
      </c>
      <c r="N10" s="19"/>
      <c r="O10" s="7"/>
      <c r="P10" s="7"/>
      <c r="Q10" s="7"/>
      <c r="R10" s="7"/>
      <c r="S10" s="26"/>
      <c r="T10" s="24"/>
      <c r="U10" s="24"/>
      <c r="V10" s="123"/>
      <c r="W10" s="65" t="s">
        <v>93</v>
      </c>
      <c r="X10" s="19"/>
      <c r="Y10" s="7"/>
      <c r="Z10" s="7"/>
      <c r="AA10" s="7"/>
      <c r="AB10" s="7"/>
      <c r="AC10" s="26"/>
      <c r="AD10" s="24"/>
      <c r="AE10" s="24"/>
      <c r="AF10" s="123"/>
      <c r="AG10" s="65" t="s">
        <v>93</v>
      </c>
      <c r="AH10" s="19"/>
      <c r="AI10" s="7"/>
      <c r="AJ10" s="7"/>
      <c r="AK10" s="7"/>
      <c r="AL10" s="7"/>
      <c r="AM10" s="26"/>
      <c r="AN10" s="24"/>
      <c r="AO10" s="24"/>
      <c r="AP10" s="123"/>
      <c r="AQ10" s="65" t="s">
        <v>93</v>
      </c>
      <c r="AR10" s="19"/>
      <c r="AS10" s="7"/>
      <c r="AT10" s="7"/>
      <c r="AU10" s="7"/>
      <c r="AV10" s="7"/>
      <c r="AW10" s="26"/>
      <c r="AX10" s="24"/>
      <c r="AY10" s="24"/>
      <c r="AZ10" s="123"/>
      <c r="BA10" s="65" t="s">
        <v>93</v>
      </c>
      <c r="BB10" s="19"/>
      <c r="BC10" s="7"/>
      <c r="BD10" s="7"/>
      <c r="BE10" s="7"/>
      <c r="BF10" s="7"/>
      <c r="BG10" s="26"/>
      <c r="BH10" s="24"/>
      <c r="BI10" s="24"/>
      <c r="BJ10" s="123"/>
      <c r="BK10" s="65" t="s">
        <v>93</v>
      </c>
      <c r="BL10" s="19"/>
      <c r="BM10" s="7"/>
      <c r="BN10" s="7"/>
      <c r="BO10" s="7"/>
      <c r="BP10" s="7"/>
      <c r="BQ10" s="26"/>
      <c r="BR10" s="24"/>
      <c r="BS10" s="24"/>
      <c r="BT10" s="123"/>
      <c r="BU10" s="415" t="s">
        <v>93</v>
      </c>
      <c r="BV10" s="417"/>
      <c r="BW10" s="418"/>
      <c r="BX10" s="418"/>
      <c r="BY10" s="418"/>
      <c r="BZ10" s="418"/>
      <c r="CA10" s="419"/>
      <c r="CB10" s="24"/>
      <c r="CC10" s="24"/>
      <c r="CD10" s="123"/>
      <c r="CE10" s="577" t="s">
        <v>93</v>
      </c>
      <c r="CF10" s="578"/>
      <c r="CG10" s="418"/>
      <c r="CH10" s="418"/>
      <c r="CI10" s="418"/>
      <c r="CJ10" s="418"/>
      <c r="CK10" s="419"/>
      <c r="CL10" s="24"/>
      <c r="CM10" s="24"/>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88" t="str">
        <f ca="true">IF(ISBLANK('Data Summary'!A13),"",'Data Summary'!A13)</f>
        <v>NIC_2019_LLECE</v>
      </c>
      <c r="B11" s="123"/>
      <c r="C11" s="65" t="s">
        <v>94</v>
      </c>
      <c r="D11" s="107"/>
      <c r="E11" s="7"/>
      <c r="F11" s="7"/>
      <c r="G11" s="7"/>
      <c r="H11" s="7"/>
      <c r="I11" s="26"/>
      <c r="J11" s="24"/>
      <c r="K11" s="24"/>
      <c r="L11" s="123"/>
      <c r="M11" s="65" t="s">
        <v>94</v>
      </c>
      <c r="N11" s="19"/>
      <c r="O11" s="7"/>
      <c r="P11" s="7"/>
      <c r="Q11" s="7"/>
      <c r="R11" s="7"/>
      <c r="S11" s="26"/>
      <c r="T11" s="24"/>
      <c r="U11" s="24"/>
      <c r="V11" s="123"/>
      <c r="W11" s="65" t="s">
        <v>94</v>
      </c>
      <c r="X11" s="19"/>
      <c r="Y11" s="7"/>
      <c r="Z11" s="7"/>
      <c r="AA11" s="7"/>
      <c r="AB11" s="7"/>
      <c r="AC11" s="26"/>
      <c r="AD11" s="24"/>
      <c r="AE11" s="24"/>
      <c r="AF11" s="123"/>
      <c r="AG11" s="65" t="s">
        <v>94</v>
      </c>
      <c r="AH11" s="19"/>
      <c r="AI11" s="7"/>
      <c r="AJ11" s="7"/>
      <c r="AK11" s="7"/>
      <c r="AL11" s="7"/>
      <c r="AM11" s="26"/>
      <c r="AN11" s="24"/>
      <c r="AO11" s="24"/>
      <c r="AP11" s="123"/>
      <c r="AQ11" s="65" t="s">
        <v>94</v>
      </c>
      <c r="AR11" s="19"/>
      <c r="AS11" s="7"/>
      <c r="AT11" s="7"/>
      <c r="AU11" s="7"/>
      <c r="AV11" s="7"/>
      <c r="AW11" s="26"/>
      <c r="AX11" s="24"/>
      <c r="AY11" s="24"/>
      <c r="AZ11" s="123"/>
      <c r="BA11" s="65" t="s">
        <v>94</v>
      </c>
      <c r="BB11" s="19"/>
      <c r="BC11" s="7"/>
      <c r="BD11" s="7"/>
      <c r="BE11" s="7"/>
      <c r="BF11" s="7"/>
      <c r="BG11" s="26"/>
      <c r="BH11" s="24"/>
      <c r="BI11" s="24"/>
      <c r="BJ11" s="123"/>
      <c r="BK11" s="65" t="s">
        <v>94</v>
      </c>
      <c r="BL11" s="19"/>
      <c r="BM11" s="7"/>
      <c r="BN11" s="7"/>
      <c r="BO11" s="7"/>
      <c r="BP11" s="7"/>
      <c r="BQ11" s="26"/>
      <c r="BR11" s="24"/>
      <c r="BS11" s="24"/>
      <c r="BT11" s="123"/>
      <c r="BU11" s="415" t="s">
        <v>94</v>
      </c>
      <c r="BV11" s="417"/>
      <c r="BW11" s="418"/>
      <c r="BX11" s="418"/>
      <c r="BY11" s="418"/>
      <c r="BZ11" s="418"/>
      <c r="CA11" s="419"/>
      <c r="CB11" s="24"/>
      <c r="CC11" s="24"/>
      <c r="CD11" s="123"/>
      <c r="CE11" s="577" t="s">
        <v>94</v>
      </c>
      <c r="CF11" s="578"/>
      <c r="CG11" s="418"/>
      <c r="CH11" s="418"/>
      <c r="CI11" s="418"/>
      <c r="CJ11" s="418"/>
      <c r="CK11" s="419"/>
      <c r="CL11" s="24"/>
      <c r="CM11" s="24"/>
      <c r="CN11" s="132"/>
      <c r="CX11" s="132"/>
      <c r="DH11" s="132"/>
      <c r="DR11" s="132"/>
      <c r="EB11" s="132"/>
      <c r="EL11" s="132"/>
      <c r="EV11" s="132"/>
      <c r="FF11" s="132"/>
      <c r="FP11" s="132"/>
      <c r="FZ11" s="132"/>
      <c r="GJ11" s="132"/>
      <c r="GT11" s="132"/>
      <c r="HD11" s="132"/>
      <c r="HN11" s="132"/>
      <c r="HX11" s="132"/>
    </row>
    <row xmlns:x14ac="http://schemas.microsoft.com/office/spreadsheetml/2009/9/ac" r="12" s="261" customFormat="true" ht="18" customHeight="true" x14ac:dyDescent="0.2">
      <c r="A12" s="388" t="str">
        <f ca="true">IF(ISBLANK('Data Summary'!A14),"",'Data Summary'!A14)</f>
        <v>NIC_2023_EMIS</v>
      </c>
      <c r="B12" s="256" t="s">
        <v>55</v>
      </c>
      <c r="C12" s="257" t="s">
        <v>27</v>
      </c>
      <c r="D12" s="258"/>
      <c r="E12" s="258"/>
      <c r="F12" s="258"/>
      <c r="G12" s="258"/>
      <c r="H12" s="258"/>
      <c r="I12" s="259"/>
      <c r="J12" s="253"/>
      <c r="K12" s="253"/>
      <c r="L12" s="256" t="s">
        <v>55</v>
      </c>
      <c r="M12" s="257" t="s">
        <v>27</v>
      </c>
      <c r="N12" s="258"/>
      <c r="O12" s="258"/>
      <c r="P12" s="258"/>
      <c r="Q12" s="258"/>
      <c r="R12" s="258"/>
      <c r="S12" s="259"/>
      <c r="T12" s="253"/>
      <c r="U12" s="253"/>
      <c r="V12" s="256" t="s">
        <v>55</v>
      </c>
      <c r="W12" s="257" t="s">
        <v>27</v>
      </c>
      <c r="X12" s="258"/>
      <c r="Y12" s="258"/>
      <c r="Z12" s="258"/>
      <c r="AA12" s="258"/>
      <c r="AB12" s="258"/>
      <c r="AC12" s="259"/>
      <c r="AD12" s="253"/>
      <c r="AE12" s="253"/>
      <c r="AF12" s="256" t="s">
        <v>55</v>
      </c>
      <c r="AG12" s="257" t="s">
        <v>27</v>
      </c>
      <c r="AH12" s="258"/>
      <c r="AI12" s="258"/>
      <c r="AJ12" s="258"/>
      <c r="AK12" s="258"/>
      <c r="AL12" s="258"/>
      <c r="AM12" s="259"/>
      <c r="AN12" s="253"/>
      <c r="AO12" s="253"/>
      <c r="AP12" s="256" t="s">
        <v>55</v>
      </c>
      <c r="AQ12" s="257" t="s">
        <v>27</v>
      </c>
      <c r="AR12" s="258"/>
      <c r="AS12" s="258"/>
      <c r="AT12" s="258"/>
      <c r="AU12" s="258"/>
      <c r="AV12" s="258"/>
      <c r="AW12" s="259"/>
      <c r="AX12" s="253"/>
      <c r="AY12" s="253"/>
      <c r="AZ12" s="256" t="s">
        <v>55</v>
      </c>
      <c r="BA12" s="257" t="s">
        <v>27</v>
      </c>
      <c r="BB12" s="258"/>
      <c r="BC12" s="258"/>
      <c r="BD12" s="258"/>
      <c r="BE12" s="258"/>
      <c r="BF12" s="258"/>
      <c r="BG12" s="259"/>
      <c r="BH12" s="253"/>
      <c r="BI12" s="253"/>
      <c r="BJ12" s="256" t="s">
        <v>55</v>
      </c>
      <c r="BK12" s="257" t="s">
        <v>27</v>
      </c>
      <c r="BL12" s="258"/>
      <c r="BM12" s="258"/>
      <c r="BN12" s="258"/>
      <c r="BO12" s="258"/>
      <c r="BP12" s="258"/>
      <c r="BQ12" s="259"/>
      <c r="BR12" s="253"/>
      <c r="BS12" s="253"/>
      <c r="BT12" s="256" t="s">
        <v>55</v>
      </c>
      <c r="BU12" s="257" t="s">
        <v>27</v>
      </c>
      <c r="BV12" s="420"/>
      <c r="BW12" s="420"/>
      <c r="BX12" s="420"/>
      <c r="BY12" s="420"/>
      <c r="BZ12" s="420"/>
      <c r="CA12" s="421"/>
      <c r="CB12" s="253"/>
      <c r="CC12" s="253"/>
      <c r="CD12" s="256" t="s">
        <v>55</v>
      </c>
      <c r="CE12" s="257" t="s">
        <v>27</v>
      </c>
      <c r="CF12" s="420"/>
      <c r="CG12" s="420"/>
      <c r="CH12" s="420"/>
      <c r="CI12" s="420"/>
      <c r="CJ12" s="420"/>
      <c r="CK12" s="421"/>
      <c r="CL12" s="253"/>
      <c r="CM12" s="253"/>
      <c r="CN12" s="260"/>
      <c r="CX12" s="260"/>
      <c r="DH12" s="260"/>
      <c r="DR12" s="260"/>
      <c r="EB12" s="260"/>
      <c r="EL12" s="260"/>
      <c r="EV12" s="260"/>
      <c r="FF12" s="260"/>
      <c r="FP12" s="260"/>
      <c r="FZ12" s="260"/>
      <c r="GJ12" s="260"/>
      <c r="GT12" s="260"/>
      <c r="HD12" s="260"/>
      <c r="HN12" s="260"/>
      <c r="HX12" s="260"/>
    </row>
    <row xmlns:x14ac="http://schemas.microsoft.com/office/spreadsheetml/2009/9/ac" r="13" s="14" customFormat="true" ht="14.25" customHeight="true" x14ac:dyDescent="0.2">
      <c r="A13" s="389" t="str">
        <f ca="true">IF(ISBLANK('Data Summary'!A15),"",'Data Summary'!A15)</f>
        <v/>
      </c>
      <c r="B13" s="124" t="s">
        <v>53</v>
      </c>
      <c r="C13" s="5">
        <v>0</v>
      </c>
      <c r="D13" s="45"/>
      <c r="E13" s="45"/>
      <c r="F13" s="45"/>
      <c r="G13" s="45"/>
      <c r="H13" s="45"/>
      <c r="I13" s="66"/>
      <c r="J13" s="11"/>
      <c r="K13" s="11"/>
      <c r="L13" s="124" t="s">
        <v>53</v>
      </c>
      <c r="M13" s="5">
        <v>0</v>
      </c>
      <c r="N13" s="45"/>
      <c r="O13" s="45"/>
      <c r="P13" s="45"/>
      <c r="Q13" s="45"/>
      <c r="R13" s="45"/>
      <c r="S13" s="66"/>
      <c r="T13" s="11"/>
      <c r="U13" s="11"/>
      <c r="V13" s="124" t="s">
        <v>53</v>
      </c>
      <c r="W13" s="5">
        <v>0</v>
      </c>
      <c r="X13" s="45"/>
      <c r="Y13" s="45"/>
      <c r="Z13" s="45"/>
      <c r="AA13" s="45"/>
      <c r="AB13" s="45"/>
      <c r="AC13" s="66"/>
      <c r="AD13" s="11"/>
      <c r="AE13" s="11"/>
      <c r="AF13" s="124" t="s">
        <v>53</v>
      </c>
      <c r="AG13" s="5">
        <v>0</v>
      </c>
      <c r="AH13" s="45">
        <v>2.4292400000000001</v>
      </c>
      <c r="AI13" s="45">
        <v>0.78212000000000004</v>
      </c>
      <c r="AJ13" s="45">
        <v>2.61747</v>
      </c>
      <c r="AK13" s="45"/>
      <c r="AL13" s="45"/>
      <c r="AM13" s="66"/>
      <c r="AN13" s="11"/>
      <c r="AO13" s="11"/>
      <c r="AP13" s="124" t="s">
        <v>53</v>
      </c>
      <c r="AQ13" s="5">
        <v>0</v>
      </c>
      <c r="AR13" s="45"/>
      <c r="AS13" s="45"/>
      <c r="AT13" s="45"/>
      <c r="AU13" s="45"/>
      <c r="AV13" s="45"/>
      <c r="AW13" s="66"/>
      <c r="AX13" s="11"/>
      <c r="AY13" s="11"/>
      <c r="AZ13" s="124" t="s">
        <v>53</v>
      </c>
      <c r="BA13" s="5">
        <v>0</v>
      </c>
      <c r="BB13" s="45"/>
      <c r="BC13" s="45"/>
      <c r="BD13" s="45"/>
      <c r="BE13" s="45"/>
      <c r="BF13" s="45"/>
      <c r="BG13" s="66"/>
      <c r="BH13" s="11"/>
      <c r="BI13" s="11"/>
      <c r="BJ13" s="124" t="s">
        <v>53</v>
      </c>
      <c r="BK13" s="5">
        <v>0</v>
      </c>
      <c r="BL13" s="45"/>
      <c r="BM13" s="45"/>
      <c r="BN13" s="45"/>
      <c r="BO13" s="45"/>
      <c r="BP13" s="45"/>
      <c r="BQ13" s="66"/>
      <c r="BR13" s="11"/>
      <c r="BS13" s="11"/>
      <c r="BT13" s="124" t="s">
        <v>53</v>
      </c>
      <c r="BU13" s="5">
        <v>0</v>
      </c>
      <c r="BV13" s="45"/>
      <c r="BW13" s="45"/>
      <c r="BX13" s="45"/>
      <c r="BY13" s="45"/>
      <c r="BZ13" s="45"/>
      <c r="CA13" s="66"/>
      <c r="CB13" s="11"/>
      <c r="CC13" s="11"/>
      <c r="CD13" s="124" t="s">
        <v>53</v>
      </c>
      <c r="CE13" s="5">
        <v>0</v>
      </c>
      <c r="CF13" s="45">
        <f>1340/9146*100</f>
        <v>14.651213645309424</v>
      </c>
      <c r="CG13" s="45"/>
      <c r="CH13" s="45"/>
      <c r="CI13" s="45"/>
      <c r="CJ13" s="45"/>
      <c r="CK13" s="66"/>
      <c r="CL13" s="11"/>
      <c r="CM13" s="11"/>
      <c r="CN13" s="134"/>
      <c r="CX13" s="134"/>
      <c r="DH13" s="134"/>
      <c r="DR13" s="134"/>
      <c r="EB13" s="134"/>
      <c r="EL13" s="134"/>
      <c r="EV13" s="134"/>
      <c r="FF13" s="134"/>
      <c r="FP13" s="134"/>
      <c r="FZ13" s="134"/>
      <c r="GJ13" s="134"/>
      <c r="GT13" s="134"/>
      <c r="HD13" s="134"/>
      <c r="HN13" s="134"/>
      <c r="HX13" s="134"/>
    </row>
    <row xmlns:x14ac="http://schemas.microsoft.com/office/spreadsheetml/2009/9/ac" r="14" x14ac:dyDescent="0.25">
      <c r="A14" s="389" t="str">
        <f ca="true">IF(ISBLANK('Data Summary'!A16),"",'Data Summary'!A16)</f>
        <v/>
      </c>
      <c r="B14" s="125" t="s">
        <v>91</v>
      </c>
      <c r="C14" s="22">
        <v>0</v>
      </c>
      <c r="D14" s="45"/>
      <c r="E14" s="45"/>
      <c r="F14" s="45"/>
      <c r="G14" s="45"/>
      <c r="H14" s="45"/>
      <c r="I14" s="66"/>
      <c r="J14" s="11"/>
      <c r="K14" s="11"/>
      <c r="L14" s="125" t="s">
        <v>91</v>
      </c>
      <c r="M14" s="22">
        <v>0</v>
      </c>
      <c r="N14" s="45"/>
      <c r="O14" s="45"/>
      <c r="P14" s="45"/>
      <c r="Q14" s="45"/>
      <c r="R14" s="45"/>
      <c r="S14" s="66"/>
      <c r="T14" s="11"/>
      <c r="U14" s="11"/>
      <c r="V14" s="125" t="s">
        <v>91</v>
      </c>
      <c r="W14" s="22">
        <v>0</v>
      </c>
      <c r="X14" s="45"/>
      <c r="Y14" s="45"/>
      <c r="Z14" s="45"/>
      <c r="AA14" s="45"/>
      <c r="AB14" s="45"/>
      <c r="AC14" s="66"/>
      <c r="AD14" s="11"/>
      <c r="AE14" s="11"/>
      <c r="AF14" s="125" t="s">
        <v>91</v>
      </c>
      <c r="AG14" s="22">
        <v>0</v>
      </c>
      <c r="AH14" s="45">
        <v>0</v>
      </c>
      <c r="AI14" s="45">
        <v>0</v>
      </c>
      <c r="AJ14" s="45">
        <v>0</v>
      </c>
      <c r="AK14" s="45"/>
      <c r="AL14" s="45"/>
      <c r="AM14" s="66"/>
      <c r="AN14" s="11"/>
      <c r="AO14" s="11"/>
      <c r="AP14" s="125" t="s">
        <v>91</v>
      </c>
      <c r="AQ14" s="22">
        <v>0</v>
      </c>
      <c r="AR14" s="45"/>
      <c r="AS14" s="45"/>
      <c r="AT14" s="45"/>
      <c r="AU14" s="45"/>
      <c r="AV14" s="45"/>
      <c r="AW14" s="66"/>
      <c r="AX14" s="11"/>
      <c r="AY14" s="11"/>
      <c r="AZ14" s="125" t="s">
        <v>91</v>
      </c>
      <c r="BA14" s="22">
        <v>0</v>
      </c>
      <c r="BB14" s="45"/>
      <c r="BC14" s="45"/>
      <c r="BD14" s="45"/>
      <c r="BE14" s="45"/>
      <c r="BF14" s="45"/>
      <c r="BG14" s="66"/>
      <c r="BH14" s="11"/>
      <c r="BI14" s="11"/>
      <c r="BJ14" s="125" t="s">
        <v>91</v>
      </c>
      <c r="BK14" s="22">
        <v>0</v>
      </c>
      <c r="BL14" s="45"/>
      <c r="BM14" s="45"/>
      <c r="BN14" s="45"/>
      <c r="BO14" s="45"/>
      <c r="BP14" s="45"/>
      <c r="BQ14" s="66"/>
      <c r="BR14" s="11"/>
      <c r="BS14" s="11"/>
      <c r="BT14" s="125" t="s">
        <v>91</v>
      </c>
      <c r="BU14" s="422">
        <v>0</v>
      </c>
      <c r="BV14" s="45"/>
      <c r="BW14" s="45"/>
      <c r="BX14" s="45"/>
      <c r="BY14" s="45"/>
      <c r="BZ14" s="45"/>
      <c r="CA14" s="66"/>
      <c r="CB14" s="11"/>
      <c r="CC14" s="11"/>
      <c r="CD14" s="125" t="s">
        <v>91</v>
      </c>
      <c r="CE14" s="579">
        <v>0</v>
      </c>
      <c r="CF14" s="45"/>
      <c r="CG14" s="45"/>
      <c r="CH14" s="45"/>
      <c r="CI14" s="45"/>
      <c r="CJ14" s="45"/>
      <c r="CK14" s="66"/>
      <c r="CL14" s="11"/>
      <c r="CM14" s="11"/>
    </row>
    <row xmlns:x14ac="http://schemas.microsoft.com/office/spreadsheetml/2009/9/ac" r="15" s="2" customFormat="true" x14ac:dyDescent="0.25">
      <c r="A15" s="389" t="str">
        <f ca="true">IF(ISBLANK('Data Summary'!A17),"",'Data Summary'!A17)</f>
        <v/>
      </c>
      <c r="B15" s="125" t="s">
        <v>147</v>
      </c>
      <c r="C15" s="6">
        <v>1</v>
      </c>
      <c r="D15" s="45">
        <f>H15</f>
        <v>66.298342541436455</v>
      </c>
      <c r="E15" s="7"/>
      <c r="F15" s="7"/>
      <c r="G15" s="7"/>
      <c r="H15" s="45">
        <f>120/181*100</f>
        <v>66.298342541436455</v>
      </c>
      <c r="I15" s="66"/>
      <c r="J15" s="11"/>
      <c r="K15" s="11"/>
      <c r="L15" s="125" t="s">
        <v>147</v>
      </c>
      <c r="M15" s="6">
        <v>1</v>
      </c>
      <c r="N15" s="45">
        <f>R15</f>
        <v>67.977528089887642</v>
      </c>
      <c r="O15" s="7">
        <f>108/122*100</f>
        <v>88.52459016393442</v>
      </c>
      <c r="P15" s="7">
        <f>134/234*100</f>
        <v>57.26495726495726</v>
      </c>
      <c r="Q15" s="7"/>
      <c r="R15" s="45">
        <f>242/356*100</f>
        <v>67.977528089887642</v>
      </c>
      <c r="S15" s="66"/>
      <c r="T15" s="11"/>
      <c r="U15" s="11"/>
      <c r="V15" s="125" t="s">
        <v>243</v>
      </c>
      <c r="W15" s="6">
        <v>1</v>
      </c>
      <c r="X15" s="45"/>
      <c r="Y15" s="7"/>
      <c r="Z15" s="7">
        <v>28.571400000000001</v>
      </c>
      <c r="AA15" s="7"/>
      <c r="AB15" s="45"/>
      <c r="AC15" s="66"/>
      <c r="AD15" s="11"/>
      <c r="AE15" s="11"/>
      <c r="AF15" s="125" t="s">
        <v>196</v>
      </c>
      <c r="AG15" s="6">
        <v>1</v>
      </c>
      <c r="AH15" s="45">
        <v>30.90409</v>
      </c>
      <c r="AI15" s="7">
        <v>88.268159999999995</v>
      </c>
      <c r="AJ15" s="7">
        <v>24.34883</v>
      </c>
      <c r="AK15" s="7"/>
      <c r="AL15" s="45"/>
      <c r="AM15" s="66"/>
      <c r="AN15" s="11"/>
      <c r="AO15" s="11"/>
      <c r="AP15" s="125" t="s">
        <v>243</v>
      </c>
      <c r="AQ15" s="6">
        <v>1</v>
      </c>
      <c r="AR15" s="45"/>
      <c r="AS15" s="7"/>
      <c r="AT15" s="7">
        <v>43.311199999999999</v>
      </c>
      <c r="AU15" s="7"/>
      <c r="AV15" s="45"/>
      <c r="AW15" s="66"/>
      <c r="AX15" s="11"/>
      <c r="AY15" s="11"/>
      <c r="AZ15" s="125" t="s">
        <v>243</v>
      </c>
      <c r="BA15" s="6">
        <v>1</v>
      </c>
      <c r="BB15" s="45"/>
      <c r="BC15" s="7"/>
      <c r="BD15" s="7">
        <v>29.411799999999999</v>
      </c>
      <c r="BE15" s="7"/>
      <c r="BF15" s="45"/>
      <c r="BG15" s="66"/>
      <c r="BH15" s="11"/>
      <c r="BI15" s="11"/>
      <c r="BJ15" s="125" t="s">
        <v>243</v>
      </c>
      <c r="BK15" s="6">
        <v>1</v>
      </c>
      <c r="BL15" s="45"/>
      <c r="BM15" s="7"/>
      <c r="BN15" s="7">
        <v>45.776200000000003</v>
      </c>
      <c r="BO15" s="7"/>
      <c r="BP15" s="45"/>
      <c r="BQ15" s="66"/>
      <c r="BR15" s="11"/>
      <c r="BS15" s="11"/>
      <c r="BT15" s="125" t="s">
        <v>292</v>
      </c>
      <c r="BU15" s="6">
        <v>1</v>
      </c>
      <c r="BV15" s="45">
        <v>66.556291390728475</v>
      </c>
      <c r="BW15" s="416">
        <v>95</v>
      </c>
      <c r="BX15" s="416">
        <v>52.475247524752476</v>
      </c>
      <c r="BY15" s="416"/>
      <c r="BZ15" s="45">
        <v>66.556291390728475</v>
      </c>
      <c r="CA15" s="66">
        <v>89.075630252100851</v>
      </c>
      <c r="CB15" s="11"/>
      <c r="CC15" s="11"/>
      <c r="CD15" s="125" t="s">
        <v>303</v>
      </c>
      <c r="CE15" s="6">
        <v>0</v>
      </c>
      <c r="CF15" s="45">
        <f>2934/9146*100</f>
        <v>32.079597638311832</v>
      </c>
      <c r="CG15" s="416"/>
      <c r="CH15" s="416"/>
      <c r="CI15" s="416"/>
      <c r="CJ15" s="45"/>
      <c r="CK15" s="66"/>
      <c r="CL15" s="11"/>
      <c r="CM15" s="11"/>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89" t="str">
        <f ca="true">IF(ISBLANK('Data Summary'!A18),"",'Data Summary'!A18)</f>
        <v/>
      </c>
      <c r="B16" s="126"/>
      <c r="C16" s="108"/>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t="s">
        <v>197</v>
      </c>
      <c r="AG16" s="13">
        <v>1</v>
      </c>
      <c r="AH16" s="45">
        <v>20.602730000000001</v>
      </c>
      <c r="AI16" s="7">
        <v>5.36313</v>
      </c>
      <c r="AJ16" s="7">
        <v>22.34423</v>
      </c>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c r="BK16" s="13"/>
      <c r="BL16" s="45"/>
      <c r="BM16" s="7"/>
      <c r="BN16" s="7"/>
      <c r="BO16" s="7"/>
      <c r="BP16" s="45"/>
      <c r="BQ16" s="66"/>
      <c r="BR16" s="11"/>
      <c r="BS16" s="11"/>
      <c r="BT16" s="125"/>
      <c r="BU16" s="423"/>
      <c r="BV16" s="45"/>
      <c r="BW16" s="416"/>
      <c r="BX16" s="416"/>
      <c r="BY16" s="416"/>
      <c r="BZ16" s="45"/>
      <c r="CA16" s="66"/>
      <c r="CB16" s="11"/>
      <c r="CC16" s="11"/>
      <c r="CD16" s="125" t="s">
        <v>304</v>
      </c>
      <c r="CE16" s="580">
        <v>1</v>
      </c>
      <c r="CF16" s="45">
        <f>100-CF15-CF13</f>
        <v>53.269188716378736</v>
      </c>
      <c r="CG16" s="416"/>
      <c r="CH16" s="416"/>
      <c r="CI16" s="416"/>
      <c r="CJ16" s="45"/>
      <c r="CK16" s="66"/>
      <c r="CL16" s="11"/>
      <c r="CM16" s="11"/>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89" t="str">
        <f ca="true">IF(ISBLANK('Data Summary'!A19),"",'Data Summary'!A19)</f>
        <v/>
      </c>
      <c r="B17" s="126"/>
      <c r="C17" s="108"/>
      <c r="D17" s="45"/>
      <c r="E17" s="7"/>
      <c r="F17" s="7"/>
      <c r="G17" s="7"/>
      <c r="H17" s="45"/>
      <c r="I17" s="26"/>
      <c r="J17" s="11"/>
      <c r="K17" s="11"/>
      <c r="L17" s="125"/>
      <c r="M17" s="13"/>
      <c r="N17" s="45"/>
      <c r="O17" s="7"/>
      <c r="P17" s="7"/>
      <c r="Q17" s="7"/>
      <c r="R17" s="7"/>
      <c r="S17" s="26"/>
      <c r="T17" s="11"/>
      <c r="U17" s="11"/>
      <c r="V17" s="125"/>
      <c r="W17" s="13"/>
      <c r="X17" s="45"/>
      <c r="Y17" s="7"/>
      <c r="Z17" s="7"/>
      <c r="AA17" s="7"/>
      <c r="AB17" s="7"/>
      <c r="AC17" s="26"/>
      <c r="AD17" s="11"/>
      <c r="AE17" s="11"/>
      <c r="AF17" s="125" t="s">
        <v>198</v>
      </c>
      <c r="AG17" s="13">
        <v>1</v>
      </c>
      <c r="AH17" s="45">
        <v>6.0616500000000002</v>
      </c>
      <c r="AI17" s="7">
        <v>0.44692999999999999</v>
      </c>
      <c r="AJ17" s="7">
        <v>6.7032699999999998</v>
      </c>
      <c r="AK17" s="7"/>
      <c r="AL17" s="7"/>
      <c r="AM17" s="26"/>
      <c r="AN17" s="11"/>
      <c r="AO17" s="11"/>
      <c r="AP17" s="125"/>
      <c r="AQ17" s="13"/>
      <c r="AR17" s="45"/>
      <c r="AS17" s="7"/>
      <c r="AT17" s="7"/>
      <c r="AU17" s="7"/>
      <c r="AV17" s="7"/>
      <c r="AW17" s="26"/>
      <c r="AX17" s="11"/>
      <c r="AY17" s="11"/>
      <c r="AZ17" s="125"/>
      <c r="BA17" s="13"/>
      <c r="BB17" s="45"/>
      <c r="BC17" s="7"/>
      <c r="BD17" s="7"/>
      <c r="BE17" s="7"/>
      <c r="BF17" s="7"/>
      <c r="BG17" s="26"/>
      <c r="BH17" s="11"/>
      <c r="BI17" s="11"/>
      <c r="BJ17" s="125"/>
      <c r="BK17" s="13"/>
      <c r="BL17" s="45"/>
      <c r="BM17" s="7"/>
      <c r="BN17" s="7"/>
      <c r="BO17" s="7"/>
      <c r="BP17" s="7"/>
      <c r="BQ17" s="26"/>
      <c r="BR17" s="11"/>
      <c r="BS17" s="11"/>
      <c r="BT17" s="125"/>
      <c r="BU17" s="423"/>
      <c r="BV17" s="45"/>
      <c r="BW17" s="416"/>
      <c r="BX17" s="416"/>
      <c r="BY17" s="416"/>
      <c r="BZ17" s="45"/>
      <c r="CA17" s="26"/>
      <c r="CB17" s="11"/>
      <c r="CC17" s="11"/>
      <c r="CD17" s="125"/>
      <c r="CE17" s="423"/>
      <c r="CF17" s="45"/>
      <c r="CG17" s="416"/>
      <c r="CH17" s="416"/>
      <c r="CI17" s="416"/>
      <c r="CJ17" s="45"/>
      <c r="CK17" s="26"/>
      <c r="CL17" s="11"/>
      <c r="CM17" s="11"/>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89" t="str">
        <f ca="true">IF(ISBLANK('Data Summary'!A20),"",'Data Summary'!A20)</f>
        <v/>
      </c>
      <c r="B18" s="125"/>
      <c r="C18" s="13"/>
      <c r="D18" s="45"/>
      <c r="E18" s="67"/>
      <c r="F18" s="67"/>
      <c r="G18" s="7"/>
      <c r="H18" s="45"/>
      <c r="I18" s="26"/>
      <c r="J18" s="11"/>
      <c r="K18" s="11"/>
      <c r="L18" s="125"/>
      <c r="M18" s="13"/>
      <c r="N18" s="45"/>
      <c r="O18" s="67"/>
      <c r="P18" s="67"/>
      <c r="Q18" s="7"/>
      <c r="R18" s="7"/>
      <c r="S18" s="26"/>
      <c r="T18" s="11"/>
      <c r="U18" s="11"/>
      <c r="V18" s="125"/>
      <c r="W18" s="13"/>
      <c r="X18" s="45"/>
      <c r="Y18" s="67"/>
      <c r="Z18" s="67"/>
      <c r="AA18" s="7"/>
      <c r="AB18" s="7"/>
      <c r="AC18" s="26"/>
      <c r="AD18" s="11"/>
      <c r="AE18" s="11"/>
      <c r="AF18" s="125" t="s">
        <v>201</v>
      </c>
      <c r="AG18" s="13">
        <v>1</v>
      </c>
      <c r="AH18" s="45">
        <v>0.29792999999999997</v>
      </c>
      <c r="AI18" s="67">
        <v>0.55866000000000005</v>
      </c>
      <c r="AJ18" s="67">
        <v>0.26812999999999998</v>
      </c>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c r="BK18" s="13"/>
      <c r="BL18" s="45"/>
      <c r="BM18" s="67"/>
      <c r="BN18" s="67"/>
      <c r="BO18" s="7"/>
      <c r="BP18" s="7"/>
      <c r="BQ18" s="26"/>
      <c r="BR18" s="11"/>
      <c r="BS18" s="11"/>
      <c r="BT18" s="125"/>
      <c r="BU18" s="423"/>
      <c r="BV18" s="45"/>
      <c r="BW18" s="67"/>
      <c r="BX18" s="67"/>
      <c r="BY18" s="416"/>
      <c r="BZ18" s="45"/>
      <c r="CA18" s="26"/>
      <c r="CB18" s="11"/>
      <c r="CC18" s="11"/>
      <c r="CD18" s="125"/>
      <c r="CE18" s="423"/>
      <c r="CF18" s="45"/>
      <c r="CG18" s="67"/>
      <c r="CH18" s="67"/>
      <c r="CI18" s="416"/>
      <c r="CJ18" s="45"/>
      <c r="CK18" s="26"/>
      <c r="CL18" s="11"/>
      <c r="CM18" s="11"/>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89" t="str">
        <f ca="true">IF(ISBLANK('Data Summary'!A21),"",'Data Summary'!A21)</f>
        <v/>
      </c>
      <c r="B19" s="125"/>
      <c r="C19" s="6"/>
      <c r="D19" s="109"/>
      <c r="E19" s="67"/>
      <c r="F19" s="67"/>
      <c r="G19" s="67"/>
      <c r="H19" s="45"/>
      <c r="I19" s="68"/>
      <c r="J19" s="11"/>
      <c r="K19" s="11"/>
      <c r="L19" s="125"/>
      <c r="M19" s="6"/>
      <c r="N19" s="45"/>
      <c r="O19" s="67"/>
      <c r="P19" s="67"/>
      <c r="Q19" s="67"/>
      <c r="R19" s="67"/>
      <c r="S19" s="68"/>
      <c r="T19" s="11"/>
      <c r="U19" s="11"/>
      <c r="V19" s="125"/>
      <c r="W19" s="6"/>
      <c r="X19" s="45"/>
      <c r="Y19" s="67"/>
      <c r="Z19" s="67"/>
      <c r="AA19" s="67"/>
      <c r="AB19" s="67"/>
      <c r="AC19" s="68"/>
      <c r="AD19" s="11"/>
      <c r="AE19" s="11"/>
      <c r="AF19" s="125" t="s">
        <v>202</v>
      </c>
      <c r="AG19" s="6">
        <v>0</v>
      </c>
      <c r="AH19" s="45">
        <v>14.55254</v>
      </c>
      <c r="AI19" s="67">
        <v>0.44692999999999999</v>
      </c>
      <c r="AJ19" s="67">
        <v>16.164449999999999</v>
      </c>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109"/>
      <c r="BW19" s="67"/>
      <c r="BX19" s="67"/>
      <c r="BY19" s="67"/>
      <c r="BZ19" s="45"/>
      <c r="CA19" s="68"/>
      <c r="CB19" s="11"/>
      <c r="CC19" s="11"/>
      <c r="CD19" s="125"/>
      <c r="CE19" s="6"/>
      <c r="CF19" s="109"/>
      <c r="CG19" s="67"/>
      <c r="CH19" s="67"/>
      <c r="CI19" s="67"/>
      <c r="CJ19" s="45"/>
      <c r="CK19" s="68"/>
      <c r="CL19" s="11"/>
      <c r="CM19" s="11"/>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89" t="str">
        <f ca="true">IF(ISBLANK('Data Summary'!A22),"",'Data Summary'!A22)</f>
        <v/>
      </c>
      <c r="B20" s="125"/>
      <c r="C20" s="6"/>
      <c r="D20" s="110"/>
      <c r="E20" s="67"/>
      <c r="F20" s="67"/>
      <c r="G20" s="67"/>
      <c r="H20" s="67"/>
      <c r="I20" s="69"/>
      <c r="J20" s="11"/>
      <c r="K20" s="11"/>
      <c r="L20" s="125"/>
      <c r="M20" s="6"/>
      <c r="N20" s="67"/>
      <c r="O20" s="67"/>
      <c r="P20" s="67"/>
      <c r="Q20" s="67"/>
      <c r="R20" s="67"/>
      <c r="S20" s="69"/>
      <c r="T20" s="11"/>
      <c r="U20" s="11"/>
      <c r="V20" s="125"/>
      <c r="W20" s="6"/>
      <c r="X20" s="67"/>
      <c r="Y20" s="67"/>
      <c r="Z20" s="67"/>
      <c r="AA20" s="67"/>
      <c r="AB20" s="67"/>
      <c r="AC20" s="69"/>
      <c r="AD20" s="11"/>
      <c r="AE20" s="11"/>
      <c r="AF20" s="125" t="s">
        <v>199</v>
      </c>
      <c r="AG20" s="6">
        <v>1</v>
      </c>
      <c r="AH20" s="67">
        <v>3.5063599999999999</v>
      </c>
      <c r="AI20" s="67">
        <v>0.89385000000000003</v>
      </c>
      <c r="AJ20" s="67">
        <v>3.8048999999999999</v>
      </c>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110"/>
      <c r="BW20" s="67"/>
      <c r="BX20" s="67"/>
      <c r="BY20" s="67"/>
      <c r="BZ20" s="67"/>
      <c r="CA20" s="69"/>
      <c r="CB20" s="11"/>
      <c r="CC20" s="11"/>
      <c r="CD20" s="125"/>
      <c r="CE20" s="6"/>
      <c r="CF20" s="110"/>
      <c r="CG20" s="67"/>
      <c r="CH20" s="67"/>
      <c r="CI20" s="67"/>
      <c r="CJ20" s="67"/>
      <c r="CK20" s="69"/>
      <c r="CL20" s="11"/>
      <c r="CM20" s="11"/>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89" t="str">
        <f ca="true">IF(ISBLANK('Data Summary'!A23),"",'Data Summary'!A23)</f>
        <v/>
      </c>
      <c r="B21" s="125"/>
      <c r="C21" s="13"/>
      <c r="D21" s="111"/>
      <c r="E21" s="7"/>
      <c r="F21" s="7"/>
      <c r="G21" s="7"/>
      <c r="H21" s="7"/>
      <c r="I21" s="69"/>
      <c r="J21" s="11"/>
      <c r="K21" s="11"/>
      <c r="L21" s="125"/>
      <c r="M21" s="13"/>
      <c r="N21" s="7"/>
      <c r="O21" s="7"/>
      <c r="P21" s="7"/>
      <c r="Q21" s="7"/>
      <c r="R21" s="7"/>
      <c r="S21" s="69"/>
      <c r="T21" s="11"/>
      <c r="U21" s="11"/>
      <c r="V21" s="125"/>
      <c r="W21" s="13"/>
      <c r="X21" s="7"/>
      <c r="Y21" s="7"/>
      <c r="Z21" s="7"/>
      <c r="AA21" s="7"/>
      <c r="AB21" s="7"/>
      <c r="AC21" s="69"/>
      <c r="AD21" s="11"/>
      <c r="AE21" s="11"/>
      <c r="AF21" s="125" t="s">
        <v>200</v>
      </c>
      <c r="AG21" s="13">
        <v>0.5</v>
      </c>
      <c r="AH21" s="7">
        <v>21.64547</v>
      </c>
      <c r="AI21" s="7">
        <v>3.2402199999999999</v>
      </c>
      <c r="AJ21" s="7">
        <v>23.748719999999999</v>
      </c>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c r="BU21" s="423"/>
      <c r="BV21" s="424"/>
      <c r="BW21" s="416"/>
      <c r="BX21" s="416"/>
      <c r="BY21" s="416"/>
      <c r="BZ21" s="416"/>
      <c r="CA21" s="69"/>
      <c r="CB21" s="11"/>
      <c r="CC21" s="11"/>
      <c r="CD21" s="125"/>
      <c r="CE21" s="423"/>
      <c r="CF21" s="424"/>
      <c r="CG21" s="416"/>
      <c r="CH21" s="416"/>
      <c r="CI21" s="416"/>
      <c r="CJ21" s="416"/>
      <c r="CK21" s="69"/>
      <c r="CL21" s="11"/>
      <c r="CM21" s="11"/>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89" t="str">
        <f ca="true">IF(ISBLANK('Data Summary'!A24),"",'Data Summary'!A24)</f>
        <v/>
      </c>
      <c r="B22" s="125"/>
      <c r="C22" s="13"/>
      <c r="D22" s="111"/>
      <c r="E22" s="7"/>
      <c r="F22" s="7"/>
      <c r="G22" s="7"/>
      <c r="H22" s="7"/>
      <c r="I22" s="26"/>
      <c r="J22" s="11"/>
      <c r="K22" s="11"/>
      <c r="L22" s="125"/>
      <c r="M22" s="13"/>
      <c r="N22" s="7"/>
      <c r="O22" s="7"/>
      <c r="P22" s="7"/>
      <c r="Q22" s="7"/>
      <c r="R22" s="7"/>
      <c r="S22" s="26"/>
      <c r="T22" s="11"/>
      <c r="U22" s="11"/>
      <c r="V22" s="125"/>
      <c r="W22" s="13"/>
      <c r="X22" s="7"/>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c r="BU22" s="423"/>
      <c r="BV22" s="424"/>
      <c r="BW22" s="416"/>
      <c r="BX22" s="416"/>
      <c r="BY22" s="416"/>
      <c r="BZ22" s="416"/>
      <c r="CA22" s="26"/>
      <c r="CB22" s="11"/>
      <c r="CC22" s="11"/>
      <c r="CD22" s="125"/>
      <c r="CE22" s="423"/>
      <c r="CF22" s="424"/>
      <c r="CG22" s="416"/>
      <c r="CH22" s="416"/>
      <c r="CI22" s="416"/>
      <c r="CJ22" s="416"/>
      <c r="CK22" s="26"/>
      <c r="CL22" s="11"/>
      <c r="CM22" s="11"/>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89" t="str">
        <f ca="true">IF(ISBLANK('Data Summary'!A25),"",'Data Summary'!A25)</f>
        <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423"/>
      <c r="BV23" s="416"/>
      <c r="BW23" s="416"/>
      <c r="BX23" s="416"/>
      <c r="BY23" s="416"/>
      <c r="BZ23" s="416"/>
      <c r="CA23" s="26"/>
      <c r="CB23" s="11"/>
      <c r="CC23" s="11"/>
      <c r="CD23" s="125"/>
      <c r="CE23" s="423"/>
      <c r="CF23" s="416"/>
      <c r="CG23" s="416"/>
      <c r="CH23" s="416"/>
      <c r="CI23" s="416"/>
      <c r="CJ23" s="416"/>
      <c r="CK23" s="26"/>
      <c r="CL23" s="11"/>
      <c r="CM23" s="11"/>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89" t="str">
        <f ca="true">IF(ISBLANK('Data Summary'!A26),"",'Data Summary'!A26)</f>
        <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423"/>
      <c r="BV24" s="416"/>
      <c r="BW24" s="416"/>
      <c r="BX24" s="416"/>
      <c r="BY24" s="416"/>
      <c r="BZ24" s="416"/>
      <c r="CA24" s="26"/>
      <c r="CB24" s="11"/>
      <c r="CC24" s="11"/>
      <c r="CD24" s="125"/>
      <c r="CE24" s="423"/>
      <c r="CF24" s="416"/>
      <c r="CG24" s="416"/>
      <c r="CH24" s="416"/>
      <c r="CI24" s="416"/>
      <c r="CJ24" s="416"/>
      <c r="CK24" s="26"/>
      <c r="CL24" s="11"/>
      <c r="CM24" s="11"/>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89"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423"/>
      <c r="BV25" s="416"/>
      <c r="BW25" s="416"/>
      <c r="BX25" s="416"/>
      <c r="BY25" s="416"/>
      <c r="BZ25" s="416"/>
      <c r="CA25" s="26"/>
      <c r="CB25" s="11"/>
      <c r="CC25" s="11"/>
      <c r="CD25" s="125"/>
      <c r="CE25" s="423"/>
      <c r="CF25" s="416"/>
      <c r="CG25" s="416"/>
      <c r="CH25" s="416"/>
      <c r="CI25" s="416"/>
      <c r="CJ25" s="416"/>
      <c r="CK25" s="26"/>
      <c r="CL25" s="11"/>
      <c r="CM25" s="11"/>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ht="83.25" customHeight="true" x14ac:dyDescent="0.25">
      <c r="A26" s="389" t="str">
        <f ca="true">IF(ISBLANK('Data Summary'!A28),"",'Data Summary'!A28)</f>
        <v/>
      </c>
      <c r="B26" s="127" t="s">
        <v>12</v>
      </c>
      <c r="C26" s="596" t="s">
        <v>148</v>
      </c>
      <c r="D26" s="596"/>
      <c r="E26" s="596"/>
      <c r="F26" s="596"/>
      <c r="G26" s="596"/>
      <c r="H26" s="596"/>
      <c r="I26" s="597"/>
      <c r="J26" s="11"/>
      <c r="K26" s="11"/>
      <c r="L26" s="127" t="s">
        <v>12</v>
      </c>
      <c r="M26" s="596" t="s">
        <v>149</v>
      </c>
      <c r="N26" s="598"/>
      <c r="O26" s="598"/>
      <c r="P26" s="598"/>
      <c r="Q26" s="598"/>
      <c r="R26" s="598"/>
      <c r="S26" s="599"/>
      <c r="T26" s="11"/>
      <c r="U26" s="11"/>
      <c r="V26" s="127" t="s">
        <v>12</v>
      </c>
      <c r="W26" s="592" t="s">
        <v>254</v>
      </c>
      <c r="X26" s="593"/>
      <c r="Y26" s="593"/>
      <c r="Z26" s="593"/>
      <c r="AA26" s="593"/>
      <c r="AB26" s="593"/>
      <c r="AC26" s="594"/>
      <c r="AD26" s="11"/>
      <c r="AE26" s="11"/>
      <c r="AF26" s="127" t="s">
        <v>12</v>
      </c>
      <c r="AG26" s="596" t="s">
        <v>213</v>
      </c>
      <c r="AH26" s="598"/>
      <c r="AI26" s="598"/>
      <c r="AJ26" s="598"/>
      <c r="AK26" s="598"/>
      <c r="AL26" s="598"/>
      <c r="AM26" s="599"/>
      <c r="AN26" s="11"/>
      <c r="AO26" s="11"/>
      <c r="AP26" s="127" t="s">
        <v>12</v>
      </c>
      <c r="AQ26" s="592" t="s">
        <v>244</v>
      </c>
      <c r="AR26" s="593"/>
      <c r="AS26" s="593"/>
      <c r="AT26" s="593"/>
      <c r="AU26" s="593"/>
      <c r="AV26" s="593"/>
      <c r="AW26" s="594"/>
      <c r="AX26" s="11"/>
      <c r="AY26" s="11"/>
      <c r="AZ26" s="127" t="s">
        <v>12</v>
      </c>
      <c r="BA26" s="592" t="s">
        <v>253</v>
      </c>
      <c r="BB26" s="593"/>
      <c r="BC26" s="593"/>
      <c r="BD26" s="593"/>
      <c r="BE26" s="593"/>
      <c r="BF26" s="593"/>
      <c r="BG26" s="594"/>
      <c r="BH26" s="11"/>
      <c r="BI26" s="11"/>
      <c r="BJ26" s="127" t="s">
        <v>12</v>
      </c>
      <c r="BK26" s="592" t="s">
        <v>244</v>
      </c>
      <c r="BL26" s="593"/>
      <c r="BM26" s="593"/>
      <c r="BN26" s="593"/>
      <c r="BO26" s="593"/>
      <c r="BP26" s="593"/>
      <c r="BQ26" s="594"/>
      <c r="BR26" s="11"/>
      <c r="BS26" s="11"/>
      <c r="BT26" s="127" t="s">
        <v>12</v>
      </c>
      <c r="BU26" s="592" t="s">
        <v>293</v>
      </c>
      <c r="BV26" s="593"/>
      <c r="BW26" s="593"/>
      <c r="BX26" s="593"/>
      <c r="BY26" s="593"/>
      <c r="BZ26" s="593"/>
      <c r="CA26" s="594"/>
      <c r="CB26" s="11"/>
      <c r="CC26" s="11"/>
      <c r="CD26" s="127" t="s">
        <v>12</v>
      </c>
      <c r="CE26" s="592" t="s">
        <v>305</v>
      </c>
      <c r="CF26" s="593"/>
      <c r="CG26" s="593"/>
      <c r="CH26" s="593"/>
      <c r="CI26" s="593"/>
      <c r="CJ26" s="593"/>
      <c r="CK26" s="594"/>
      <c r="CL26" s="11"/>
      <c r="CM26" s="11"/>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15.75" customHeight="true" x14ac:dyDescent="0.25">
      <c r="A27" s="389" t="str">
        <f ca="true">IF(ISBLANK('Data Summary'!A29),"",'Data Summary'!A29)</f>
        <v/>
      </c>
      <c r="B27" s="127"/>
      <c r="C27" s="64" t="s">
        <v>106</v>
      </c>
      <c r="D27" s="52"/>
      <c r="E27" s="52"/>
      <c r="F27" s="52"/>
      <c r="G27" s="52"/>
      <c r="H27" s="52"/>
      <c r="I27" s="100"/>
      <c r="J27" s="11"/>
      <c r="K27" s="11"/>
      <c r="L27" s="127"/>
      <c r="M27" s="64" t="s">
        <v>106</v>
      </c>
      <c r="N27" s="52"/>
      <c r="O27" s="52"/>
      <c r="P27" s="52"/>
      <c r="Q27" s="52"/>
      <c r="R27" s="52"/>
      <c r="S27" s="100"/>
      <c r="T27" s="11"/>
      <c r="U27" s="11"/>
      <c r="V27" s="127"/>
      <c r="W27" s="64" t="s">
        <v>106</v>
      </c>
      <c r="X27" s="52"/>
      <c r="Y27" s="52"/>
      <c r="Z27" s="52"/>
      <c r="AA27" s="52"/>
      <c r="AB27" s="52"/>
      <c r="AC27" s="100"/>
      <c r="AD27" s="11"/>
      <c r="AE27" s="11"/>
      <c r="AF27" s="127"/>
      <c r="AG27" s="64" t="s">
        <v>106</v>
      </c>
      <c r="AH27" s="52" t="s">
        <v>150</v>
      </c>
      <c r="AI27" s="52" t="s">
        <v>157</v>
      </c>
      <c r="AJ27" s="52" t="s">
        <v>150</v>
      </c>
      <c r="AK27" s="52"/>
      <c r="AL27" s="52"/>
      <c r="AM27" s="100"/>
      <c r="AN27" s="11"/>
      <c r="AO27" s="11"/>
      <c r="AP27" s="127"/>
      <c r="AQ27" s="64" t="s">
        <v>106</v>
      </c>
      <c r="AR27" s="52"/>
      <c r="AS27" s="52"/>
      <c r="AT27" s="52"/>
      <c r="AU27" s="52"/>
      <c r="AV27" s="52"/>
      <c r="AW27" s="100"/>
      <c r="AX27" s="11"/>
      <c r="AY27" s="11"/>
      <c r="AZ27" s="127"/>
      <c r="BA27" s="64" t="s">
        <v>106</v>
      </c>
      <c r="BB27" s="52"/>
      <c r="BC27" s="52"/>
      <c r="BD27" s="52"/>
      <c r="BE27" s="52"/>
      <c r="BF27" s="52"/>
      <c r="BG27" s="100"/>
      <c r="BH27" s="11"/>
      <c r="BI27" s="11"/>
      <c r="BJ27" s="127"/>
      <c r="BK27" s="64" t="s">
        <v>106</v>
      </c>
      <c r="BL27" s="52"/>
      <c r="BM27" s="52"/>
      <c r="BN27" s="52"/>
      <c r="BO27" s="52"/>
      <c r="BP27" s="52"/>
      <c r="BQ27" s="100"/>
      <c r="BR27" s="11"/>
      <c r="BS27" s="11"/>
      <c r="BT27" s="127"/>
      <c r="BU27" s="64" t="s">
        <v>106</v>
      </c>
      <c r="BV27" s="52"/>
      <c r="BW27" s="52"/>
      <c r="BX27" s="52"/>
      <c r="BY27" s="52"/>
      <c r="BZ27" s="52"/>
      <c r="CA27" s="100"/>
      <c r="CB27" s="11"/>
      <c r="CC27" s="11"/>
      <c r="CD27" s="127"/>
      <c r="CE27" s="64" t="s">
        <v>106</v>
      </c>
      <c r="CF27" s="52" t="s">
        <v>150</v>
      </c>
      <c r="CG27" s="52"/>
      <c r="CH27" s="52"/>
      <c r="CI27" s="52"/>
      <c r="CJ27" s="52"/>
      <c r="CK27" s="100"/>
      <c r="CL27" s="11"/>
      <c r="CM27" s="11"/>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89" t="str">
        <f ca="true">IF(ISBLANK('Data Summary'!A30),"",'Data Summary'!A30)</f>
        <v/>
      </c>
      <c r="B28" s="127"/>
      <c r="C28" s="64" t="s">
        <v>88</v>
      </c>
      <c r="D28" s="52" t="s">
        <v>150</v>
      </c>
      <c r="E28" s="52"/>
      <c r="F28" s="52"/>
      <c r="G28" s="52"/>
      <c r="H28" s="52" t="s">
        <v>150</v>
      </c>
      <c r="I28" s="100"/>
      <c r="J28" s="11"/>
      <c r="K28" s="11"/>
      <c r="L28" s="127"/>
      <c r="M28" s="64" t="s">
        <v>88</v>
      </c>
      <c r="N28" s="70" t="s">
        <v>150</v>
      </c>
      <c r="O28" s="52" t="s">
        <v>150</v>
      </c>
      <c r="P28" s="52" t="s">
        <v>150</v>
      </c>
      <c r="Q28" s="52"/>
      <c r="R28" s="52" t="s">
        <v>150</v>
      </c>
      <c r="S28" s="100"/>
      <c r="T28" s="11"/>
      <c r="U28" s="11"/>
      <c r="V28" s="127"/>
      <c r="W28" s="64" t="s">
        <v>88</v>
      </c>
      <c r="X28" s="70"/>
      <c r="Y28" s="52"/>
      <c r="Z28" s="52" t="s">
        <v>157</v>
      </c>
      <c r="AA28" s="52"/>
      <c r="AB28" s="52"/>
      <c r="AC28" s="100"/>
      <c r="AD28" s="11"/>
      <c r="AE28" s="11"/>
      <c r="AF28" s="127"/>
      <c r="AG28" s="64" t="s">
        <v>88</v>
      </c>
      <c r="AH28" s="70" t="s">
        <v>150</v>
      </c>
      <c r="AI28" s="52" t="s">
        <v>157</v>
      </c>
      <c r="AJ28" s="52" t="s">
        <v>150</v>
      </c>
      <c r="AK28" s="52"/>
      <c r="AL28" s="52"/>
      <c r="AM28" s="100"/>
      <c r="AN28" s="11"/>
      <c r="AO28" s="11"/>
      <c r="AP28" s="127"/>
      <c r="AQ28" s="64" t="s">
        <v>88</v>
      </c>
      <c r="AR28" s="70"/>
      <c r="AS28" s="52"/>
      <c r="AT28" s="52" t="s">
        <v>150</v>
      </c>
      <c r="AU28" s="52"/>
      <c r="AV28" s="52"/>
      <c r="AW28" s="100"/>
      <c r="AX28" s="11"/>
      <c r="AY28" s="11"/>
      <c r="AZ28" s="127"/>
      <c r="BA28" s="64" t="s">
        <v>88</v>
      </c>
      <c r="BB28" s="70"/>
      <c r="BC28" s="52"/>
      <c r="BD28" s="52" t="s">
        <v>157</v>
      </c>
      <c r="BE28" s="52"/>
      <c r="BF28" s="52"/>
      <c r="BG28" s="100"/>
      <c r="BH28" s="11"/>
      <c r="BI28" s="11"/>
      <c r="BJ28" s="127"/>
      <c r="BK28" s="64" t="s">
        <v>88</v>
      </c>
      <c r="BL28" s="70"/>
      <c r="BM28" s="52"/>
      <c r="BN28" s="52" t="s">
        <v>150</v>
      </c>
      <c r="BO28" s="52"/>
      <c r="BP28" s="52"/>
      <c r="BQ28" s="100"/>
      <c r="BR28" s="11"/>
      <c r="BS28" s="11"/>
      <c r="BT28" s="127"/>
      <c r="BU28" s="64" t="s">
        <v>88</v>
      </c>
      <c r="BV28" s="52" t="s">
        <v>150</v>
      </c>
      <c r="BW28" s="52" t="s">
        <v>150</v>
      </c>
      <c r="BX28" s="52" t="s">
        <v>150</v>
      </c>
      <c r="BY28" s="52"/>
      <c r="BZ28" s="52" t="s">
        <v>150</v>
      </c>
      <c r="CA28" s="100" t="s">
        <v>150</v>
      </c>
      <c r="CB28" s="11"/>
      <c r="CC28" s="11"/>
      <c r="CD28" s="127"/>
      <c r="CE28" s="64" t="s">
        <v>88</v>
      </c>
      <c r="CF28" s="52" t="s">
        <v>150</v>
      </c>
      <c r="CG28" s="52"/>
      <c r="CH28" s="52"/>
      <c r="CI28" s="52"/>
      <c r="CJ28" s="52"/>
      <c r="CK28" s="100"/>
      <c r="CL28" s="11"/>
      <c r="CM28" s="11"/>
      <c r="CN28" s="135"/>
      <c r="CX28" s="135"/>
      <c r="DH28" s="135"/>
      <c r="DR28" s="135"/>
      <c r="EB28" s="135"/>
      <c r="EL28" s="135"/>
      <c r="EV28" s="135"/>
      <c r="FF28" s="135"/>
      <c r="FP28" s="135"/>
      <c r="FZ28" s="135"/>
      <c r="GJ28" s="135"/>
      <c r="GT28" s="135"/>
      <c r="HD28" s="135"/>
      <c r="HN28" s="135"/>
      <c r="HX28" s="135"/>
    </row>
    <row xmlns:x14ac="http://schemas.microsoft.com/office/spreadsheetml/2009/9/ac" r="29" ht="15.75" customHeight="true" x14ac:dyDescent="0.25">
      <c r="A29" s="389" t="str">
        <f ca="true">IF(ISBLANK('Data Summary'!A31),"",'Data Summary'!A31)</f>
        <v/>
      </c>
      <c r="B29" s="127"/>
      <c r="C29" s="64" t="s">
        <v>151</v>
      </c>
      <c r="D29" s="52"/>
      <c r="E29" s="52"/>
      <c r="F29" s="52"/>
      <c r="G29" s="52"/>
      <c r="H29" s="52"/>
      <c r="I29" s="100"/>
      <c r="J29" s="11"/>
      <c r="K29" s="11"/>
      <c r="L29" s="127"/>
      <c r="M29" s="64" t="s">
        <v>89</v>
      </c>
      <c r="N29" s="52"/>
      <c r="O29" s="52"/>
      <c r="P29" s="52"/>
      <c r="Q29" s="52"/>
      <c r="R29" s="52"/>
      <c r="S29" s="100"/>
      <c r="T29" s="11"/>
      <c r="U29" s="11"/>
      <c r="V29" s="127"/>
      <c r="W29" s="64" t="s">
        <v>89</v>
      </c>
      <c r="X29" s="70"/>
      <c r="Y29" s="52"/>
      <c r="Z29" s="52" t="s">
        <v>157</v>
      </c>
      <c r="AA29" s="52"/>
      <c r="AB29" s="52"/>
      <c r="AC29" s="100"/>
      <c r="AD29" s="11"/>
      <c r="AE29" s="11"/>
      <c r="AF29" s="127"/>
      <c r="AG29" s="64" t="s">
        <v>89</v>
      </c>
      <c r="AH29" s="70" t="s">
        <v>150</v>
      </c>
      <c r="AI29" s="52" t="s">
        <v>157</v>
      </c>
      <c r="AJ29" s="52" t="s">
        <v>150</v>
      </c>
      <c r="AK29" s="52"/>
      <c r="AL29" s="52"/>
      <c r="AM29" s="100"/>
      <c r="AN29" s="11"/>
      <c r="AO29" s="11"/>
      <c r="AP29" s="127"/>
      <c r="AQ29" s="64" t="s">
        <v>89</v>
      </c>
      <c r="AR29" s="70"/>
      <c r="AS29" s="52"/>
      <c r="AT29" s="52" t="s">
        <v>150</v>
      </c>
      <c r="AU29" s="52"/>
      <c r="AV29" s="52"/>
      <c r="AW29" s="100"/>
      <c r="AX29" s="11"/>
      <c r="AY29" s="11"/>
      <c r="AZ29" s="127"/>
      <c r="BA29" s="64" t="s">
        <v>89</v>
      </c>
      <c r="BB29" s="70"/>
      <c r="BC29" s="52"/>
      <c r="BD29" s="52" t="s">
        <v>157</v>
      </c>
      <c r="BE29" s="52"/>
      <c r="BF29" s="52"/>
      <c r="BG29" s="100"/>
      <c r="BH29" s="11"/>
      <c r="BI29" s="11"/>
      <c r="BJ29" s="127"/>
      <c r="BK29" s="64" t="s">
        <v>89</v>
      </c>
      <c r="BL29" s="70"/>
      <c r="BM29" s="52"/>
      <c r="BN29" s="52" t="s">
        <v>150</v>
      </c>
      <c r="BO29" s="52"/>
      <c r="BP29" s="52"/>
      <c r="BQ29" s="100"/>
      <c r="BR29" s="11"/>
      <c r="BS29" s="11"/>
      <c r="BT29" s="127"/>
      <c r="BU29" s="64" t="s">
        <v>151</v>
      </c>
      <c r="BV29" s="52"/>
      <c r="BW29" s="52"/>
      <c r="BX29" s="52"/>
      <c r="BY29" s="52"/>
      <c r="BZ29" s="52"/>
      <c r="CA29" s="100"/>
      <c r="CB29" s="11"/>
      <c r="CC29" s="11"/>
      <c r="CD29" s="127"/>
      <c r="CE29" s="64" t="s">
        <v>151</v>
      </c>
      <c r="CF29" s="52" t="s">
        <v>150</v>
      </c>
      <c r="CG29" s="52"/>
      <c r="CH29" s="52"/>
      <c r="CI29" s="52"/>
      <c r="CJ29" s="52"/>
      <c r="CK29" s="100"/>
      <c r="CL29" s="11"/>
      <c r="CM29" s="11"/>
    </row>
    <row xmlns:x14ac="http://schemas.microsoft.com/office/spreadsheetml/2009/9/ac" r="30" ht="15.75" customHeight="true" x14ac:dyDescent="0.25">
      <c r="A30" s="389" t="str">
        <f ca="true">IF(ISBLANK('Data Summary'!A32),"",'Data Summary'!A32)</f>
        <v/>
      </c>
      <c r="B30" s="128"/>
      <c r="C30" s="12" t="s">
        <v>23</v>
      </c>
      <c r="D30" s="71"/>
      <c r="E30" s="71"/>
      <c r="F30" s="71"/>
      <c r="G30" s="72"/>
      <c r="H30" s="73"/>
      <c r="I30" s="74"/>
      <c r="J30" s="11"/>
      <c r="K30" s="11"/>
      <c r="L30" s="128"/>
      <c r="M30" s="12" t="s">
        <v>23</v>
      </c>
      <c r="N30" s="71"/>
      <c r="O30" s="71"/>
      <c r="P30" s="71"/>
      <c r="Q30" s="72"/>
      <c r="R30" s="73"/>
      <c r="S30" s="74"/>
      <c r="T30" s="11"/>
      <c r="U30" s="11"/>
      <c r="V30" s="128"/>
      <c r="W30" s="12" t="s">
        <v>23</v>
      </c>
      <c r="X30" s="71"/>
      <c r="Y30" s="71"/>
      <c r="Z30" s="71" t="s">
        <v>245</v>
      </c>
      <c r="AA30" s="72"/>
      <c r="AB30" s="73"/>
      <c r="AC30" s="74"/>
      <c r="AD30" s="11"/>
      <c r="AE30" s="11"/>
      <c r="AF30" s="128"/>
      <c r="AG30" s="12" t="s">
        <v>23</v>
      </c>
      <c r="AH30" s="71"/>
      <c r="AI30" s="71"/>
      <c r="AJ30" s="71"/>
      <c r="AK30" s="72"/>
      <c r="AL30" s="73"/>
      <c r="AM30" s="74"/>
      <c r="AN30" s="11"/>
      <c r="AO30" s="11"/>
      <c r="AP30" s="128"/>
      <c r="AQ30" s="12" t="s">
        <v>23</v>
      </c>
      <c r="AR30" s="71"/>
      <c r="AS30" s="71"/>
      <c r="AT30" s="71" t="s">
        <v>245</v>
      </c>
      <c r="AU30" s="72"/>
      <c r="AV30" s="73"/>
      <c r="AW30" s="74"/>
      <c r="AX30" s="11"/>
      <c r="AY30" s="11"/>
      <c r="AZ30" s="128"/>
      <c r="BA30" s="12" t="s">
        <v>23</v>
      </c>
      <c r="BB30" s="71"/>
      <c r="BC30" s="71"/>
      <c r="BD30" s="71" t="s">
        <v>245</v>
      </c>
      <c r="BE30" s="72"/>
      <c r="BF30" s="73"/>
      <c r="BG30" s="74"/>
      <c r="BH30" s="11"/>
      <c r="BI30" s="11"/>
      <c r="BJ30" s="128"/>
      <c r="BK30" s="12" t="s">
        <v>23</v>
      </c>
      <c r="BL30" s="71"/>
      <c r="BM30" s="71"/>
      <c r="BN30" s="71" t="s">
        <v>245</v>
      </c>
      <c r="BO30" s="72"/>
      <c r="BP30" s="73"/>
      <c r="BQ30" s="74"/>
      <c r="BR30" s="11"/>
      <c r="BS30" s="11"/>
      <c r="BT30" s="128"/>
      <c r="BU30" s="64" t="s">
        <v>23</v>
      </c>
      <c r="BV30" s="425" t="str">
        <f>IF(ISNUMBER(BV$10),BV$10,"")</f>
        <v/>
      </c>
      <c r="BW30" s="425" t="str">
        <f t="shared" ref="BW30:CA30" si="9">IF(ISNUMBER(BW$10),BW$10,"")</f>
        <v/>
      </c>
      <c r="BX30" s="425" t="str">
        <f t="shared" si="9"/>
        <v/>
      </c>
      <c r="BY30" s="425" t="str">
        <f t="shared" si="9"/>
        <v/>
      </c>
      <c r="BZ30" s="425" t="str">
        <f t="shared" si="9"/>
        <v/>
      </c>
      <c r="CA30" s="426" t="str">
        <f t="shared" si="9"/>
        <v/>
      </c>
      <c r="CB30" s="11"/>
      <c r="CC30" s="11"/>
      <c r="CD30" s="128"/>
      <c r="CE30" s="64" t="s">
        <v>23</v>
      </c>
      <c r="CF30" s="425">
        <v>10716</v>
      </c>
      <c r="CG30" s="425"/>
      <c r="CH30" s="425"/>
      <c r="CI30" s="425"/>
      <c r="CJ30" s="425"/>
      <c r="CK30" s="426"/>
      <c r="CL30" s="11"/>
      <c r="CM30" s="11"/>
    </row>
    <row xmlns:x14ac="http://schemas.microsoft.com/office/spreadsheetml/2009/9/ac" r="31" s="3" customFormat="true" ht="16.5" thickBot="true" x14ac:dyDescent="0.3">
      <c r="A31" s="389" t="str">
        <f ca="true">IF(ISBLANK('Data Summary'!A33),"",'Data Summary'!A33)</f>
        <v/>
      </c>
      <c r="B31" s="129"/>
      <c r="C31" s="75" t="s">
        <v>20</v>
      </c>
      <c r="D31" s="76">
        <v>190</v>
      </c>
      <c r="E31" s="76"/>
      <c r="F31" s="76"/>
      <c r="G31" s="76"/>
      <c r="H31" s="76">
        <v>190</v>
      </c>
      <c r="I31" s="77"/>
      <c r="J31" s="11"/>
      <c r="K31" s="11"/>
      <c r="L31" s="129"/>
      <c r="M31" s="75" t="s">
        <v>20</v>
      </c>
      <c r="N31" s="76">
        <f>R31</f>
        <v>356</v>
      </c>
      <c r="O31" s="76">
        <v>122</v>
      </c>
      <c r="P31" s="76">
        <v>234</v>
      </c>
      <c r="Q31" s="76"/>
      <c r="R31" s="76">
        <v>356</v>
      </c>
      <c r="S31" s="77"/>
      <c r="T31" s="11"/>
      <c r="U31" s="11"/>
      <c r="V31" s="129"/>
      <c r="W31" s="75" t="s">
        <v>20</v>
      </c>
      <c r="X31" s="76"/>
      <c r="Y31" s="76"/>
      <c r="Z31" s="76">
        <v>133</v>
      </c>
      <c r="AA31" s="76"/>
      <c r="AB31" s="76"/>
      <c r="AC31" s="77"/>
      <c r="AD31" s="11"/>
      <c r="AE31" s="11"/>
      <c r="AF31" s="129"/>
      <c r="AG31" s="75" t="s">
        <v>20</v>
      </c>
      <c r="AH31" s="76">
        <v>8727</v>
      </c>
      <c r="AI31" s="76">
        <v>895</v>
      </c>
      <c r="AJ31" s="76">
        <v>7832</v>
      </c>
      <c r="AK31" s="76"/>
      <c r="AL31" s="76"/>
      <c r="AM31" s="77"/>
      <c r="AN31" s="11"/>
      <c r="AO31" s="11"/>
      <c r="AP31" s="129"/>
      <c r="AQ31" s="75" t="s">
        <v>20</v>
      </c>
      <c r="AR31" s="76"/>
      <c r="AS31" s="76"/>
      <c r="AT31" s="76">
        <v>2108</v>
      </c>
      <c r="AU31" s="76"/>
      <c r="AV31" s="76"/>
      <c r="AW31" s="77"/>
      <c r="AX31" s="11"/>
      <c r="AY31" s="11"/>
      <c r="AZ31" s="129"/>
      <c r="BA31" s="75" t="s">
        <v>20</v>
      </c>
      <c r="BB31" s="76"/>
      <c r="BC31" s="76"/>
      <c r="BD31" s="76">
        <v>204</v>
      </c>
      <c r="BE31" s="76"/>
      <c r="BF31" s="76"/>
      <c r="BG31" s="77"/>
      <c r="BH31" s="11"/>
      <c r="BI31" s="11"/>
      <c r="BJ31" s="129"/>
      <c r="BK31" s="75" t="s">
        <v>20</v>
      </c>
      <c r="BL31" s="76"/>
      <c r="BM31" s="76"/>
      <c r="BN31" s="76">
        <v>1385</v>
      </c>
      <c r="BO31" s="76"/>
      <c r="BP31" s="76"/>
      <c r="BQ31" s="77"/>
      <c r="BR31" s="11"/>
      <c r="BS31" s="11"/>
      <c r="BT31" s="129"/>
      <c r="BU31" s="427" t="s">
        <v>20</v>
      </c>
      <c r="BV31" s="428">
        <v>309</v>
      </c>
      <c r="BW31" s="428">
        <v>101</v>
      </c>
      <c r="BX31" s="428">
        <v>208</v>
      </c>
      <c r="BY31" s="428" t="s">
        <v>245</v>
      </c>
      <c r="BZ31" s="428">
        <v>309</v>
      </c>
      <c r="CA31" s="429">
        <v>119</v>
      </c>
      <c r="CB31" s="11"/>
      <c r="CC31" s="11"/>
      <c r="CD31" s="129"/>
      <c r="CE31" s="427" t="s">
        <v>20</v>
      </c>
      <c r="CF31" s="428">
        <v>9146</v>
      </c>
      <c r="CG31" s="428"/>
      <c r="CH31" s="428"/>
      <c r="CI31" s="428"/>
      <c r="CJ31" s="428"/>
      <c r="CK31" s="429"/>
      <c r="CL31" s="11"/>
      <c r="CM31" s="11"/>
      <c r="CN31" s="130"/>
      <c r="CX31" s="130"/>
      <c r="DH31" s="130"/>
      <c r="DR31" s="130"/>
      <c r="EB31" s="130"/>
      <c r="EL31" s="130"/>
      <c r="EV31" s="130"/>
      <c r="FF31" s="130"/>
      <c r="FP31" s="130"/>
      <c r="FZ31" s="130"/>
      <c r="GJ31" s="130"/>
      <c r="GT31" s="130"/>
      <c r="HD31" s="130"/>
      <c r="HN31" s="130"/>
      <c r="HX31" s="130"/>
    </row>
    <row xmlns:x14ac="http://schemas.microsoft.com/office/spreadsheetml/2009/9/ac" r="32" s="3" customFormat="true" x14ac:dyDescent="0.25">
      <c r="A32" s="389" t="str">
        <f ca="true">IF(ISBLANK('Data Summary'!A34),"",'Data Summary'!A34)</f>
        <v/>
      </c>
      <c r="B32" s="130"/>
      <c r="L32" s="130"/>
      <c r="V32" s="130"/>
      <c r="AF32" s="130"/>
      <c r="AP32" s="130"/>
      <c r="AZ32" s="130"/>
      <c r="BA32" s="130"/>
      <c r="BJ32" s="130"/>
      <c r="BT32" s="130"/>
      <c r="CD32" s="130"/>
      <c r="CN32" s="130"/>
      <c r="CX32" s="130"/>
      <c r="DH32" s="130"/>
      <c r="DR32" s="130"/>
      <c r="EB32" s="130"/>
      <c r="EL32" s="130"/>
      <c r="EV32" s="130"/>
      <c r="FF32" s="130"/>
      <c r="FP32" s="130"/>
      <c r="FZ32" s="130"/>
      <c r="GJ32" s="130"/>
      <c r="GT32" s="130"/>
      <c r="HD32" s="130"/>
      <c r="HN32" s="130"/>
      <c r="HX32" s="130"/>
    </row>
    <row xmlns:x14ac="http://schemas.microsoft.com/office/spreadsheetml/2009/9/ac" r="33" s="3" customFormat="true" x14ac:dyDescent="0.25">
      <c r="A33" s="389" t="str">
        <f ca="true">IF(ISBLANK('Data Summary'!A35),"",'Data Summary'!A35)</f>
        <v/>
      </c>
      <c r="B33" s="130"/>
      <c r="L33" s="130"/>
      <c r="V33" s="130"/>
      <c r="AF33" s="130"/>
      <c r="AP33" s="130"/>
      <c r="AZ33" s="130"/>
      <c r="BA33" s="130"/>
      <c r="BJ33" s="130"/>
      <c r="BT33" s="130"/>
      <c r="CD33" s="130"/>
      <c r="CN33" s="130"/>
      <c r="CX33" s="130"/>
      <c r="DH33" s="130"/>
      <c r="DR33" s="130"/>
      <c r="EB33" s="130"/>
      <c r="EL33" s="130"/>
      <c r="EV33" s="130"/>
      <c r="FF33" s="130"/>
      <c r="FP33" s="130"/>
      <c r="FZ33" s="130"/>
      <c r="GJ33" s="130"/>
      <c r="GT33" s="130"/>
      <c r="HD33" s="130"/>
      <c r="HN33" s="130"/>
      <c r="HX33" s="130"/>
    </row>
    <row xmlns:x14ac="http://schemas.microsoft.com/office/spreadsheetml/2009/9/ac" r="34" s="3" customFormat="true" x14ac:dyDescent="0.25">
      <c r="A34" s="389" t="str">
        <f ca="true">IF(ISBLANK('Data Summary'!A36),"",'Data Summary'!A36)</f>
        <v/>
      </c>
      <c r="B34" s="130"/>
      <c r="L34" s="130"/>
      <c r="V34" s="130"/>
      <c r="AF34" s="130"/>
      <c r="AP34" s="130"/>
      <c r="AZ34" s="130"/>
      <c r="BA34" s="130"/>
      <c r="BJ34" s="130"/>
      <c r="BT34" s="130"/>
      <c r="CD34" s="130"/>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89"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89"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89"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89"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89"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89"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89"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89"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89"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89"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89"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89"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89"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89"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89"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89"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89"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89"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89"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89"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89"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89"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89"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89"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89"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89"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89"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89"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89"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89"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89"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89"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89"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89"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89"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89"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89"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89"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89"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89"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89"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89"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89"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89"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89"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89"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89"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89"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89"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89"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89"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89"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89"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89"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89"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89"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89"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89"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89"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89"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89"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89"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89"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89"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89"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89"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89"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89"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89"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89"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89"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89"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89"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89"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89"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89"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89"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89"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89"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89"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89"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89"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89"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89"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89"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89"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89"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89"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89"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89"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89"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89"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89"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89"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89"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89"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89"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89"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89"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89"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89"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89"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89"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89"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89"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89"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89"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89"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89"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89"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89"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89"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89"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89"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89"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89"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89"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7"/>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7"/>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7"/>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7"/>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7"/>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7"/>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7"/>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7"/>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7"/>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7"/>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7"/>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7"/>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7"/>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7"/>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7"/>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7"/>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7"/>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7"/>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7"/>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7"/>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7"/>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7"/>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7"/>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7"/>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7"/>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7"/>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7"/>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7"/>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7"/>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7"/>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7"/>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7"/>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7"/>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7"/>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7"/>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7"/>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7"/>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7"/>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7"/>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7"/>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7"/>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7"/>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7"/>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7"/>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7"/>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7"/>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7"/>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7"/>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7"/>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7"/>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7"/>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7"/>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7"/>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7"/>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7"/>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7"/>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7"/>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7"/>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7"/>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7"/>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7"/>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7"/>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7"/>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7"/>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7"/>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7"/>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7"/>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7"/>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7"/>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7"/>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7"/>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7"/>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7"/>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7"/>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7"/>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7"/>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7"/>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7"/>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7"/>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7"/>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7"/>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7"/>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7"/>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7"/>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7"/>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7"/>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7"/>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7"/>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7"/>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7"/>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7"/>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7"/>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7"/>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7"/>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7"/>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7"/>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7"/>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7"/>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7"/>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7"/>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7"/>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7"/>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7"/>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7"/>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7"/>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7"/>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7"/>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7"/>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7"/>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7"/>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7"/>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7"/>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7"/>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7"/>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7"/>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7"/>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7"/>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7"/>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7"/>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7"/>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7"/>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7"/>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7"/>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7"/>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7"/>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7"/>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7"/>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7"/>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7"/>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7"/>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7"/>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7"/>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7"/>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7"/>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7"/>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7"/>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7"/>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7"/>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7"/>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7"/>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7"/>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7"/>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7"/>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7"/>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7"/>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7"/>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7"/>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7"/>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7"/>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7"/>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7"/>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7"/>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7"/>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7"/>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7"/>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7"/>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7"/>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7"/>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7"/>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7"/>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7"/>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7"/>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7"/>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7"/>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7"/>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7"/>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7"/>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7"/>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7"/>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7"/>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7"/>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7"/>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7"/>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7"/>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7"/>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7"/>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7"/>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7"/>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7"/>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7"/>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7"/>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7"/>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7"/>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7"/>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7"/>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7"/>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7"/>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7"/>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7"/>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7"/>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7"/>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7"/>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7"/>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7"/>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7"/>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7"/>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7"/>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7"/>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7"/>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7"/>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7"/>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7"/>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7"/>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7"/>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7"/>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7"/>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7"/>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7"/>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7"/>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7"/>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7"/>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7"/>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7"/>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7"/>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7"/>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7"/>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7"/>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7"/>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7"/>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7"/>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7"/>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7"/>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7"/>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7"/>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7"/>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7"/>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7"/>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7"/>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7"/>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7"/>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7"/>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7"/>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7"/>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7"/>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7"/>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7"/>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7"/>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7"/>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7"/>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7"/>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7"/>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7"/>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7"/>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7"/>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7"/>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7"/>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7"/>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7"/>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7"/>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7"/>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7"/>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7"/>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7"/>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7"/>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7"/>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7"/>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7"/>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7"/>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7"/>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7"/>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7"/>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7"/>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7"/>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7"/>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7"/>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7"/>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7"/>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7"/>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7"/>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7"/>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7"/>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7"/>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7"/>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7"/>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7"/>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7"/>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7"/>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7"/>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7"/>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7"/>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7"/>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7"/>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7"/>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7"/>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7"/>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7"/>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7"/>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7"/>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7"/>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7"/>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7"/>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7"/>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7"/>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7"/>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7"/>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7"/>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7"/>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7"/>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7"/>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7"/>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7"/>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7"/>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7"/>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7"/>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7"/>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7"/>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7"/>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7"/>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7"/>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7"/>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7"/>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7"/>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7"/>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7"/>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7"/>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7"/>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7"/>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7"/>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7"/>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7"/>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7"/>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7"/>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7"/>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7"/>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7"/>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7"/>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7"/>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7"/>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7"/>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7"/>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7"/>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7"/>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7"/>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7"/>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7"/>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7"/>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7"/>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7"/>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7"/>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7"/>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7"/>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7"/>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7"/>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7"/>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7"/>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7"/>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7"/>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7"/>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7"/>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7"/>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7"/>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7"/>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7"/>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7"/>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7"/>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7"/>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7"/>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7"/>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7"/>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7"/>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7"/>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7"/>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7"/>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7"/>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7"/>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7"/>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7"/>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7"/>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7"/>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7"/>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7"/>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7"/>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7"/>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7"/>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7"/>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7"/>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7"/>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7"/>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7"/>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7"/>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7"/>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7"/>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7"/>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7"/>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7"/>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7"/>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7"/>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7"/>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7"/>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7"/>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7"/>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7"/>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7"/>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7"/>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7"/>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7"/>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7"/>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7"/>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7"/>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7"/>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7"/>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7"/>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7"/>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7"/>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7"/>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7"/>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7"/>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7"/>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7"/>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7"/>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7"/>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7"/>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7"/>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7"/>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7"/>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7"/>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7"/>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7"/>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7"/>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7"/>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7"/>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7"/>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7"/>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7"/>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7"/>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7"/>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7"/>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7"/>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7"/>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7"/>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7"/>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7"/>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7"/>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7"/>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7"/>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7"/>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7"/>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7"/>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7"/>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7"/>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7"/>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7"/>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7"/>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7"/>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7"/>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7"/>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7"/>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7"/>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7"/>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7"/>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7"/>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7"/>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7"/>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7"/>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7"/>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7"/>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7"/>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7"/>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7"/>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7"/>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7"/>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7"/>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7"/>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7"/>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7"/>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7"/>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7"/>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7"/>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7"/>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7"/>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7"/>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7"/>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7"/>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7"/>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7"/>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7"/>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7"/>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7"/>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7"/>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7"/>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7"/>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7"/>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7"/>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7"/>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7"/>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7"/>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sheetData>
  <mergeCells count="10">
    <mergeCell ref="CE26:CK26"/>
    <mergeCell ref="BU26:CA26"/>
    <mergeCell ref="A2:A3"/>
    <mergeCell ref="BK26:BQ26"/>
    <mergeCell ref="BA26:BG26"/>
    <mergeCell ref="C26:I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1" customWidth="true"/>
    <col min="3" max="3" width="29.75" customWidth="true"/>
    <col min="4" max="9" width="7.875" customWidth="true"/>
    <col min="10" max="11" width="1.125" customWidth="true"/>
    <col min="12" max="12" width="24.625" style="131" customWidth="true"/>
    <col min="13" max="13" width="29.75" customWidth="true"/>
    <col min="14" max="19" width="7.875" customWidth="true"/>
    <col min="20" max="21" width="1.125" customWidth="true"/>
    <col min="22" max="22" width="24.625" style="131" customWidth="true"/>
    <col min="23" max="23" width="29.75" customWidth="true"/>
    <col min="24" max="29" width="7.875" customWidth="true"/>
    <col min="30" max="31" width="1.125" customWidth="true"/>
    <col min="32" max="32" width="24.625" style="131" customWidth="true"/>
    <col min="33" max="33" width="29.75" customWidth="true"/>
    <col min="34" max="39" width="7.875" customWidth="true"/>
    <col min="40" max="41" width="1.125" customWidth="true"/>
    <col min="42" max="42" width="24.625" style="131" customWidth="true"/>
    <col min="43" max="43" width="29.75" customWidth="true"/>
    <col min="44" max="49" width="7.875" customWidth="true"/>
    <col min="50" max="51" width="1.125" customWidth="true"/>
    <col min="52" max="52" width="24.625" style="131" customWidth="true"/>
    <col min="53" max="53" width="29.75" style="131" customWidth="true"/>
    <col min="54" max="59" width="7.875" customWidth="true"/>
    <col min="60" max="61" width="1.125" customWidth="true"/>
    <col min="62" max="62" width="24.625" style="131" customWidth="true"/>
    <col min="63" max="63" width="29.75" customWidth="true"/>
    <col min="64" max="69" width="7.875" customWidth="true"/>
    <col min="70" max="71" width="1.125" customWidth="true"/>
    <col min="72" max="72" width="24.625" style="131" customWidth="true"/>
    <col min="73" max="73" width="29.75" customWidth="true"/>
    <col min="74" max="79" width="7.875" customWidth="true"/>
    <col min="80" max="81" width="1.125" customWidth="true"/>
    <col min="82" max="82" width="24.625" style="131" customWidth="true"/>
    <col min="83" max="83" width="29.75" customWidth="true"/>
    <col min="84" max="89" width="7.875" customWidth="true"/>
    <col min="90" max="91" width="1.125" customWidth="true"/>
    <col min="92" max="92" width="24.625" style="131" customWidth="true"/>
    <col min="93" max="93" width="29.75" customWidth="true"/>
    <col min="94" max="99" width="7.875" customWidth="true"/>
    <col min="100" max="101" width="1.125" customWidth="true"/>
    <col min="102" max="102" width="24.625" style="131" customWidth="true"/>
    <col min="103" max="103" width="29.75" customWidth="true"/>
    <col min="104" max="109" width="7.875" customWidth="true"/>
    <col min="110" max="111" width="1.125" customWidth="true"/>
    <col min="112" max="112" width="24.625" style="131" customWidth="true"/>
    <col min="113" max="113" width="29.75" customWidth="true"/>
    <col min="114" max="119" width="7.875" customWidth="true"/>
    <col min="120" max="121" width="1.125" customWidth="true"/>
    <col min="122" max="122" width="24.625" style="131" customWidth="true"/>
    <col min="123" max="123" width="29.75" customWidth="true"/>
    <col min="124" max="129" width="7.875" customWidth="true"/>
    <col min="130" max="131" width="1.125" customWidth="true"/>
    <col min="132" max="132" width="24.625" style="131" customWidth="true"/>
    <col min="133" max="133" width="29.75" customWidth="true"/>
    <col min="134" max="139" width="7.875" customWidth="true"/>
    <col min="140" max="141" width="1.125" customWidth="true"/>
    <col min="142" max="142" width="24.625" style="131" customWidth="true"/>
    <col min="143" max="143" width="29.75" customWidth="true"/>
    <col min="144" max="149" width="7.875" customWidth="true"/>
    <col min="150" max="151" width="1.125" customWidth="true"/>
    <col min="152" max="152" width="24.625" style="131" customWidth="true"/>
    <col min="153" max="153" width="29.75" customWidth="true"/>
    <col min="154" max="159" width="7.875" customWidth="true"/>
    <col min="160" max="161" width="1.125" customWidth="true"/>
    <col min="162" max="162" width="24.625" style="131" customWidth="true"/>
    <col min="163" max="163" width="29.75" customWidth="true"/>
    <col min="164" max="169" width="7.875" customWidth="true"/>
    <col min="170" max="171" width="1.125" customWidth="true"/>
    <col min="172" max="172" width="24.625" style="131" customWidth="true"/>
    <col min="173" max="173" width="29.75" customWidth="true"/>
    <col min="174" max="179" width="7.875" customWidth="true"/>
    <col min="180" max="181" width="1.125" customWidth="true"/>
    <col min="182" max="182" width="24.625" style="131" customWidth="true"/>
    <col min="183" max="183" width="29.75" customWidth="true"/>
    <col min="184" max="189" width="7.875" customWidth="true"/>
    <col min="190" max="191" width="1.125" customWidth="true"/>
    <col min="192" max="192" width="24.625" style="131" customWidth="true"/>
    <col min="193" max="193" width="29.75" customWidth="true"/>
    <col min="194" max="199" width="7.875" customWidth="true"/>
    <col min="200" max="201" width="1.125" customWidth="true"/>
    <col min="202" max="202" width="24.625" style="131" customWidth="true"/>
    <col min="203" max="203" width="29.75" customWidth="true"/>
    <col min="204" max="209" width="7.875" customWidth="true"/>
    <col min="210" max="211" width="1.125" customWidth="true"/>
    <col min="212" max="212" width="24.625" style="131" customWidth="true"/>
    <col min="213" max="213" width="29.75" customWidth="true"/>
    <col min="214" max="219" width="7.875" customWidth="true"/>
    <col min="220" max="221" width="1.125" customWidth="true"/>
    <col min="222" max="222" width="24.625" style="131" customWidth="true"/>
    <col min="223" max="223" width="29.75" customWidth="true"/>
    <col min="224" max="229" width="7.875" customWidth="true"/>
    <col min="230" max="231" width="1.125" customWidth="true"/>
    <col min="232" max="232" width="24.625" style="131"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1" t="s">
        <v>22</v>
      </c>
      <c r="C1" s="383" t="s">
        <v>220</v>
      </c>
      <c r="D1" s="312" t="s">
        <v>143</v>
      </c>
      <c r="E1" s="312"/>
      <c r="F1" s="312"/>
      <c r="G1" s="312"/>
      <c r="H1" s="312"/>
      <c r="I1" s="330"/>
      <c r="J1" s="313"/>
      <c r="K1" s="313"/>
      <c r="L1" s="331" t="s">
        <v>22</v>
      </c>
      <c r="M1" s="383" t="s">
        <v>221</v>
      </c>
      <c r="N1" s="312" t="s">
        <v>143</v>
      </c>
      <c r="O1" s="312"/>
      <c r="P1" s="312"/>
      <c r="Q1" s="312"/>
      <c r="R1" s="312"/>
      <c r="S1" s="330"/>
      <c r="T1" s="313"/>
      <c r="U1" s="314"/>
      <c r="V1" s="331" t="s">
        <v>22</v>
      </c>
      <c r="W1" s="383">
        <v>2016</v>
      </c>
      <c r="X1" s="312" t="s">
        <v>143</v>
      </c>
      <c r="Y1" s="312"/>
      <c r="Z1" s="312"/>
      <c r="AA1" s="312"/>
      <c r="AB1" s="312"/>
      <c r="AC1" s="330"/>
      <c r="AD1" s="313"/>
      <c r="AE1" s="314"/>
      <c r="AF1" s="331" t="s">
        <v>22</v>
      </c>
      <c r="AG1" s="383" t="s">
        <v>222</v>
      </c>
      <c r="AH1" s="312" t="s">
        <v>143</v>
      </c>
      <c r="AI1" s="312"/>
      <c r="AJ1" s="312"/>
      <c r="AK1" s="312"/>
      <c r="AL1" s="312"/>
      <c r="AM1" s="330"/>
      <c r="AN1" s="313"/>
      <c r="AO1" s="314"/>
      <c r="AP1" s="331" t="s">
        <v>22</v>
      </c>
      <c r="AQ1" s="383">
        <v>2017</v>
      </c>
      <c r="AR1" s="312" t="s">
        <v>143</v>
      </c>
      <c r="AS1" s="312"/>
      <c r="AT1" s="312"/>
      <c r="AU1" s="312"/>
      <c r="AV1" s="312"/>
      <c r="AW1" s="330"/>
      <c r="AX1" s="313"/>
      <c r="AY1" s="314"/>
      <c r="AZ1" s="331" t="s">
        <v>22</v>
      </c>
      <c r="BA1" s="383">
        <v>2018</v>
      </c>
      <c r="BB1" s="312" t="s">
        <v>143</v>
      </c>
      <c r="BC1" s="312"/>
      <c r="BD1" s="312"/>
      <c r="BE1" s="312"/>
      <c r="BF1" s="312"/>
      <c r="BG1" s="330"/>
      <c r="BH1" s="313"/>
      <c r="BI1" s="314"/>
      <c r="BJ1" s="331" t="s">
        <v>22</v>
      </c>
      <c r="BK1" s="383">
        <v>2019</v>
      </c>
      <c r="BL1" s="312" t="s">
        <v>143</v>
      </c>
      <c r="BM1" s="312"/>
      <c r="BN1" s="312"/>
      <c r="BO1" s="312"/>
      <c r="BP1" s="312"/>
      <c r="BQ1" s="330"/>
      <c r="BR1" s="313"/>
      <c r="BS1" s="314"/>
      <c r="BT1" s="331" t="s">
        <v>22</v>
      </c>
      <c r="BU1" s="383">
        <v>2019</v>
      </c>
      <c r="BV1" s="312" t="s">
        <v>143</v>
      </c>
      <c r="BW1" s="312"/>
      <c r="BX1" s="312"/>
      <c r="BY1" s="312"/>
      <c r="BZ1" s="312"/>
      <c r="CA1" s="330"/>
      <c r="CB1" s="313"/>
      <c r="CC1" s="314"/>
      <c r="CD1" s="331" t="s">
        <v>22</v>
      </c>
      <c r="CE1" s="383">
        <v>2023</v>
      </c>
      <c r="CF1" s="312" t="s">
        <v>143</v>
      </c>
      <c r="CG1" s="312"/>
      <c r="CH1" s="312"/>
      <c r="CI1" s="312"/>
      <c r="CJ1" s="312"/>
      <c r="CK1" s="330"/>
      <c r="CL1" s="313"/>
      <c r="CM1" s="314"/>
    </row>
    <row xmlns:x14ac="http://schemas.microsoft.com/office/spreadsheetml/2009/9/ac" r="2" s="315" customFormat="true" ht="30" customHeight="true" x14ac:dyDescent="0.25">
      <c r="A2" s="595" t="s">
        <v>285</v>
      </c>
      <c r="B2" s="318" t="s">
        <v>217</v>
      </c>
      <c r="C2" s="262" t="s">
        <v>146</v>
      </c>
      <c r="D2" s="262" t="s">
        <v>144</v>
      </c>
      <c r="E2" s="319"/>
      <c r="F2" s="319"/>
      <c r="G2" s="319"/>
      <c r="H2" s="319"/>
      <c r="I2" s="320"/>
      <c r="J2" s="316" t="s">
        <v>223</v>
      </c>
      <c r="K2" s="316"/>
      <c r="L2" s="318" t="s">
        <v>218</v>
      </c>
      <c r="M2" s="262" t="s">
        <v>146</v>
      </c>
      <c r="N2" s="262" t="s">
        <v>145</v>
      </c>
      <c r="O2" s="319"/>
      <c r="P2" s="319"/>
      <c r="Q2" s="319"/>
      <c r="R2" s="319"/>
      <c r="S2" s="320"/>
      <c r="T2" s="316" t="s">
        <v>223</v>
      </c>
      <c r="U2" s="362"/>
      <c r="V2" s="318" t="s">
        <v>239</v>
      </c>
      <c r="W2" s="262" t="s">
        <v>146</v>
      </c>
      <c r="X2" s="262" t="s">
        <v>240</v>
      </c>
      <c r="Y2" s="319"/>
      <c r="Z2" s="319"/>
      <c r="AA2" s="319"/>
      <c r="AB2" s="319"/>
      <c r="AC2" s="320"/>
      <c r="AD2" s="316" t="s">
        <v>223</v>
      </c>
      <c r="AE2" s="317"/>
      <c r="AF2" s="318" t="s">
        <v>219</v>
      </c>
      <c r="AG2" s="262" t="s">
        <v>146</v>
      </c>
      <c r="AH2" s="262" t="s">
        <v>216</v>
      </c>
      <c r="AI2" s="319"/>
      <c r="AJ2" s="319"/>
      <c r="AK2" s="319"/>
      <c r="AL2" s="319"/>
      <c r="AM2" s="320"/>
      <c r="AN2" s="316" t="s">
        <v>223</v>
      </c>
      <c r="AO2" s="317"/>
      <c r="AP2" s="318" t="s">
        <v>246</v>
      </c>
      <c r="AQ2" s="262" t="s">
        <v>146</v>
      </c>
      <c r="AR2" s="262" t="s">
        <v>240</v>
      </c>
      <c r="AS2" s="319"/>
      <c r="AT2" s="319"/>
      <c r="AU2" s="319"/>
      <c r="AV2" s="319"/>
      <c r="AW2" s="320"/>
      <c r="AX2" s="316" t="s">
        <v>223</v>
      </c>
      <c r="AY2" s="317"/>
      <c r="AZ2" s="318" t="s">
        <v>247</v>
      </c>
      <c r="BA2" s="262" t="s">
        <v>146</v>
      </c>
      <c r="BB2" s="262" t="s">
        <v>240</v>
      </c>
      <c r="BC2" s="319"/>
      <c r="BD2" s="319"/>
      <c r="BE2" s="319"/>
      <c r="BF2" s="319"/>
      <c r="BG2" s="320"/>
      <c r="BH2" s="316" t="s">
        <v>223</v>
      </c>
      <c r="BI2" s="317"/>
      <c r="BJ2" s="318" t="s">
        <v>248</v>
      </c>
      <c r="BK2" s="262" t="s">
        <v>146</v>
      </c>
      <c r="BL2" s="262" t="s">
        <v>240</v>
      </c>
      <c r="BM2" s="319"/>
      <c r="BN2" s="319"/>
      <c r="BO2" s="319"/>
      <c r="BP2" s="319"/>
      <c r="BQ2" s="320"/>
      <c r="BR2" s="316" t="s">
        <v>223</v>
      </c>
      <c r="BS2" s="317"/>
      <c r="BT2" s="318" t="s">
        <v>290</v>
      </c>
      <c r="BU2" s="262" t="s">
        <v>146</v>
      </c>
      <c r="BV2" s="262" t="s">
        <v>291</v>
      </c>
      <c r="BW2" s="319"/>
      <c r="BX2" s="319"/>
      <c r="BY2" s="319"/>
      <c r="BZ2" s="319"/>
      <c r="CA2" s="320"/>
      <c r="CB2" s="316" t="s">
        <v>223</v>
      </c>
      <c r="CC2" s="317"/>
      <c r="CD2" s="318" t="s">
        <v>299</v>
      </c>
      <c r="CE2" s="262" t="s">
        <v>300</v>
      </c>
      <c r="CF2" s="262" t="s">
        <v>301</v>
      </c>
      <c r="CG2" s="319"/>
      <c r="CH2" s="319"/>
      <c r="CI2" s="319"/>
      <c r="CJ2" s="319"/>
      <c r="CK2" s="320"/>
      <c r="CL2" s="316" t="s">
        <v>223</v>
      </c>
      <c r="CM2" s="317"/>
    </row>
    <row xmlns:x14ac="http://schemas.microsoft.com/office/spreadsheetml/2009/9/ac" r="3" s="255" customFormat="true" ht="18" customHeight="true" x14ac:dyDescent="0.25">
      <c r="A3" s="595"/>
      <c r="B3" s="361" t="s">
        <v>162</v>
      </c>
      <c r="C3" s="264" t="s">
        <v>54</v>
      </c>
      <c r="D3" s="265" t="s">
        <v>7</v>
      </c>
      <c r="E3" s="266" t="s">
        <v>1</v>
      </c>
      <c r="F3" s="266" t="s">
        <v>2</v>
      </c>
      <c r="G3" s="266" t="s">
        <v>16</v>
      </c>
      <c r="H3" s="266" t="s">
        <v>17</v>
      </c>
      <c r="I3" s="267" t="s">
        <v>18</v>
      </c>
      <c r="J3" s="253"/>
      <c r="K3" s="253"/>
      <c r="L3" s="361" t="s">
        <v>162</v>
      </c>
      <c r="M3" s="264" t="s">
        <v>54</v>
      </c>
      <c r="N3" s="265" t="s">
        <v>7</v>
      </c>
      <c r="O3" s="266" t="s">
        <v>1</v>
      </c>
      <c r="P3" s="266" t="s">
        <v>2</v>
      </c>
      <c r="Q3" s="266" t="s">
        <v>16</v>
      </c>
      <c r="R3" s="266" t="s">
        <v>17</v>
      </c>
      <c r="S3" s="267" t="s">
        <v>18</v>
      </c>
      <c r="T3" s="253"/>
      <c r="U3" s="268"/>
      <c r="V3" s="361" t="s">
        <v>162</v>
      </c>
      <c r="W3" s="264" t="s">
        <v>54</v>
      </c>
      <c r="X3" s="265" t="s">
        <v>7</v>
      </c>
      <c r="Y3" s="266" t="s">
        <v>1</v>
      </c>
      <c r="Z3" s="266" t="s">
        <v>2</v>
      </c>
      <c r="AA3" s="266" t="s">
        <v>16</v>
      </c>
      <c r="AB3" s="266" t="s">
        <v>17</v>
      </c>
      <c r="AC3" s="267" t="s">
        <v>18</v>
      </c>
      <c r="AD3" s="253"/>
      <c r="AE3" s="268"/>
      <c r="AF3" s="361" t="s">
        <v>162</v>
      </c>
      <c r="AG3" s="264" t="s">
        <v>54</v>
      </c>
      <c r="AH3" s="265" t="s">
        <v>7</v>
      </c>
      <c r="AI3" s="266" t="s">
        <v>1</v>
      </c>
      <c r="AJ3" s="266" t="s">
        <v>2</v>
      </c>
      <c r="AK3" s="266" t="s">
        <v>16</v>
      </c>
      <c r="AL3" s="266" t="s">
        <v>17</v>
      </c>
      <c r="AM3" s="267" t="s">
        <v>18</v>
      </c>
      <c r="AN3" s="253"/>
      <c r="AO3" s="268"/>
      <c r="AP3" s="361" t="s">
        <v>162</v>
      </c>
      <c r="AQ3" s="264" t="s">
        <v>54</v>
      </c>
      <c r="AR3" s="265" t="s">
        <v>7</v>
      </c>
      <c r="AS3" s="266" t="s">
        <v>1</v>
      </c>
      <c r="AT3" s="266" t="s">
        <v>2</v>
      </c>
      <c r="AU3" s="266" t="s">
        <v>16</v>
      </c>
      <c r="AV3" s="266" t="s">
        <v>17</v>
      </c>
      <c r="AW3" s="267" t="s">
        <v>18</v>
      </c>
      <c r="AX3" s="253"/>
      <c r="AY3" s="268"/>
      <c r="AZ3" s="361" t="s">
        <v>162</v>
      </c>
      <c r="BA3" s="264" t="s">
        <v>54</v>
      </c>
      <c r="BB3" s="265" t="s">
        <v>7</v>
      </c>
      <c r="BC3" s="266" t="s">
        <v>1</v>
      </c>
      <c r="BD3" s="266" t="s">
        <v>2</v>
      </c>
      <c r="BE3" s="266" t="s">
        <v>16</v>
      </c>
      <c r="BF3" s="266" t="s">
        <v>17</v>
      </c>
      <c r="BG3" s="267" t="s">
        <v>18</v>
      </c>
      <c r="BH3" s="253"/>
      <c r="BI3" s="268"/>
      <c r="BJ3" s="361" t="s">
        <v>162</v>
      </c>
      <c r="BK3" s="264" t="s">
        <v>54</v>
      </c>
      <c r="BL3" s="265" t="s">
        <v>7</v>
      </c>
      <c r="BM3" s="266" t="s">
        <v>1</v>
      </c>
      <c r="BN3" s="266" t="s">
        <v>2</v>
      </c>
      <c r="BO3" s="266" t="s">
        <v>16</v>
      </c>
      <c r="BP3" s="266" t="s">
        <v>17</v>
      </c>
      <c r="BQ3" s="267" t="s">
        <v>18</v>
      </c>
      <c r="BR3" s="253"/>
      <c r="BS3" s="268"/>
      <c r="BT3" s="361" t="s">
        <v>162</v>
      </c>
      <c r="BU3" s="264" t="s">
        <v>54</v>
      </c>
      <c r="BV3" s="265" t="s">
        <v>7</v>
      </c>
      <c r="BW3" s="266" t="s">
        <v>1</v>
      </c>
      <c r="BX3" s="266" t="s">
        <v>2</v>
      </c>
      <c r="BY3" s="266" t="s">
        <v>16</v>
      </c>
      <c r="BZ3" s="266" t="s">
        <v>17</v>
      </c>
      <c r="CA3" s="267" t="s">
        <v>18</v>
      </c>
      <c r="CB3" s="253"/>
      <c r="CC3" s="268"/>
      <c r="CD3" s="361" t="s">
        <v>162</v>
      </c>
      <c r="CE3" s="264" t="s">
        <v>54</v>
      </c>
      <c r="CF3" s="265" t="s">
        <v>7</v>
      </c>
      <c r="CG3" s="266" t="s">
        <v>1</v>
      </c>
      <c r="CH3" s="266" t="s">
        <v>2</v>
      </c>
      <c r="CI3" s="266" t="s">
        <v>16</v>
      </c>
      <c r="CJ3" s="266" t="s">
        <v>17</v>
      </c>
      <c r="CK3" s="267" t="s">
        <v>18</v>
      </c>
      <c r="CL3" s="253"/>
      <c r="CM3" s="268"/>
      <c r="CN3" s="254"/>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90" t="str">
        <f>IF(ISBLANK('Data Summary'!A6),"",'Data Summary'!A6)</f>
        <v>NIC_2006_LLECE</v>
      </c>
      <c r="B4" s="123"/>
      <c r="C4" s="15" t="s">
        <v>3</v>
      </c>
      <c r="D4" s="9" t="str">
        <f t="shared" ref="D4:I4" si="0">IF(COUNTA(D14)=0,"",D14)</f>
        <v/>
      </c>
      <c r="E4" s="9" t="str">
        <f t="shared" si="0"/>
        <v/>
      </c>
      <c r="F4" s="9" t="str">
        <f t="shared" si="0"/>
        <v/>
      </c>
      <c r="G4" s="9" t="str">
        <f t="shared" si="0"/>
        <v/>
      </c>
      <c r="H4" s="9" t="str">
        <f t="shared" si="0"/>
        <v/>
      </c>
      <c r="I4" s="29" t="str">
        <f t="shared" si="0"/>
        <v/>
      </c>
      <c r="J4" s="24"/>
      <c r="K4" s="24"/>
      <c r="L4" s="123"/>
      <c r="M4" s="15" t="s">
        <v>3</v>
      </c>
      <c r="N4" s="9" t="str">
        <f t="shared" ref="N4:S4" si="1">IF(COUNTA(N14)=0,"",N14)</f>
        <v/>
      </c>
      <c r="O4" s="9" t="str">
        <f t="shared" si="1"/>
        <v/>
      </c>
      <c r="P4" s="9" t="str">
        <f t="shared" si="1"/>
        <v/>
      </c>
      <c r="Q4" s="9" t="str">
        <f t="shared" si="1"/>
        <v/>
      </c>
      <c r="R4" s="9" t="str">
        <f t="shared" si="1"/>
        <v/>
      </c>
      <c r="S4" s="29" t="str">
        <f t="shared" si="1"/>
        <v/>
      </c>
      <c r="T4" s="24"/>
      <c r="U4" s="17"/>
      <c r="V4" s="123"/>
      <c r="W4" s="15" t="s">
        <v>3</v>
      </c>
      <c r="X4" s="9" t="str">
        <f t="shared" ref="X4:AC4" si="2">IF(COUNTA(X14)=0,"",X14)</f>
        <v/>
      </c>
      <c r="Y4" s="9" t="str">
        <f t="shared" si="2"/>
        <v/>
      </c>
      <c r="Z4" s="9" t="str">
        <f t="shared" si="2"/>
        <v/>
      </c>
      <c r="AA4" s="9" t="str">
        <f t="shared" si="2"/>
        <v/>
      </c>
      <c r="AB4" s="9" t="str">
        <f t="shared" si="2"/>
        <v/>
      </c>
      <c r="AC4" s="29" t="str">
        <f t="shared" si="2"/>
        <v/>
      </c>
      <c r="AD4" s="24"/>
      <c r="AE4" s="17"/>
      <c r="AF4" s="123"/>
      <c r="AG4" s="15" t="s">
        <v>3</v>
      </c>
      <c r="AH4" s="9">
        <f t="shared" ref="AH4:AM4" si="3">IF(COUNTA(AH14)=0,"",AH14)</f>
        <v>2.4407000000000001</v>
      </c>
      <c r="AI4" s="9">
        <f t="shared" si="3"/>
        <v>1.3407800000000001</v>
      </c>
      <c r="AJ4" s="9">
        <f t="shared" si="3"/>
        <v>2.5663900000000002</v>
      </c>
      <c r="AK4" s="9" t="str">
        <f t="shared" si="3"/>
        <v/>
      </c>
      <c r="AL4" s="9" t="str">
        <f t="shared" si="3"/>
        <v/>
      </c>
      <c r="AM4" s="29" t="str">
        <f t="shared" si="3"/>
        <v/>
      </c>
      <c r="AN4" s="24"/>
      <c r="AO4" s="17"/>
      <c r="AP4" s="123"/>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3"/>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3"/>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3"/>
      <c r="CE4" s="15" t="s">
        <v>3</v>
      </c>
      <c r="CF4" s="9">
        <f t="shared" ref="CF4:CK4" si="8">IF(COUNTA(CF14)=0,"",CF14)</f>
        <v>2.8646402799037829</v>
      </c>
      <c r="CG4" s="9" t="str">
        <f t="shared" si="8"/>
        <v/>
      </c>
      <c r="CH4" s="9" t="str">
        <f t="shared" si="8"/>
        <v/>
      </c>
      <c r="CI4" s="9" t="str">
        <f t="shared" si="8"/>
        <v/>
      </c>
      <c r="CJ4" s="9" t="str">
        <f t="shared" si="8"/>
        <v/>
      </c>
      <c r="CK4" s="29" t="str">
        <f t="shared" si="8"/>
        <v/>
      </c>
      <c r="CL4" s="24"/>
      <c r="CM4" s="17"/>
      <c r="CN4" s="132"/>
      <c r="CX4" s="132"/>
      <c r="DH4" s="132"/>
      <c r="DR4" s="132"/>
      <c r="EB4" s="132"/>
      <c r="EL4" s="132"/>
      <c r="EV4" s="132"/>
      <c r="FF4" s="132"/>
      <c r="FP4" s="132"/>
      <c r="FZ4" s="132"/>
      <c r="GJ4" s="132"/>
      <c r="GT4" s="132"/>
      <c r="HD4" s="132"/>
      <c r="HN4" s="132"/>
      <c r="HX4" s="132"/>
    </row>
    <row xmlns:x14ac="http://schemas.microsoft.com/office/spreadsheetml/2009/9/ac" r="5" s="4" customFormat="true" x14ac:dyDescent="0.25">
      <c r="A5" s="390" t="str">
        <f ca="true">IF(ISBLANK('Data Summary'!A7),"",'Data Summary'!A7)</f>
        <v>NIC_2013_LLECE</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f>IF((COUNTA(AH15:AH26)=0)+(COUNTA(AH14)=0),"",100-AH14-SUMPRODUCT(AG15:AG26,AH15:AH26))</f>
        <v>26.211754999999997</v>
      </c>
      <c r="AI5" s="9">
        <f>IF((COUNTA(AI15:AI26)=0)+(COUNTA(AI14)=0),"",100-AI14-SUMPRODUCT(AG15:AG26,AI15:AI26))</f>
        <v>11.62012</v>
      </c>
      <c r="AJ5" s="9">
        <f>IF((COUNTA(AJ15:AJ26)=0)+(COUNTA(AJ14)=0),"",100-AJ14-SUMPRODUCT(AG15:AG26,AJ15:AJ26))</f>
        <v>27.879215000000002</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3"/>
      <c r="CE5" s="15" t="s">
        <v>0</v>
      </c>
      <c r="CF5" s="9">
        <f>IF((COUNTA(CF15:CF26)=0)+(COUNTA(CF14)=0),"",100-CF14-SUMPRODUCT(CE15:CE26,CF15:CF26))</f>
        <v>77.115678985348779</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32"/>
      <c r="CX5" s="132"/>
      <c r="DH5" s="132"/>
      <c r="DR5" s="132"/>
      <c r="EB5" s="132"/>
      <c r="EL5" s="132"/>
      <c r="EV5" s="132"/>
      <c r="FF5" s="132"/>
      <c r="FP5" s="132"/>
      <c r="FZ5" s="132"/>
      <c r="GJ5" s="132"/>
      <c r="GT5" s="132"/>
      <c r="HD5" s="132"/>
      <c r="HN5" s="132"/>
      <c r="HX5" s="132"/>
    </row>
    <row xmlns:x14ac="http://schemas.microsoft.com/office/spreadsheetml/2009/9/ac" r="6" s="4" customFormat="true" x14ac:dyDescent="0.25">
      <c r="A6" s="390" t="str">
        <f ca="true">IF(ISBLANK('Data Summary'!A8),"",'Data Summary'!A8)</f>
        <v>NIC_2016_SIASAR</v>
      </c>
      <c r="B6" s="123"/>
      <c r="C6" s="15" t="s">
        <v>19</v>
      </c>
      <c r="D6" s="9">
        <f>IF(COUNTA(D15:D26)=0,"",SUMPRODUCT(D15:D26,C15:C26))</f>
        <v>41.807909604519772</v>
      </c>
      <c r="E6" s="9" t="str">
        <f>IF(COUNTA(E15:E26)=0,"",SUMPRODUCT(E15:E26,C15:C26))</f>
        <v/>
      </c>
      <c r="F6" s="9" t="str">
        <f>IF(COUNTA(F15:F26)=0,"",SUMPRODUCT(F15:F26,C15:C26))</f>
        <v/>
      </c>
      <c r="G6" s="9" t="str">
        <f>IF(COUNTA(G15:G26)=0,"",SUMPRODUCT(G15:G26,C15:C26))</f>
        <v/>
      </c>
      <c r="H6" s="9">
        <f>IF(COUNTA(H15:H26)=0,"",SUMPRODUCT(H15:H26,C15:C26))</f>
        <v>41.807909604519772</v>
      </c>
      <c r="I6" s="29" t="str">
        <f>IF(COUNTA(I15:I26)=0,"",SUMPRODUCT(I15:I26,C15:C26))</f>
        <v/>
      </c>
      <c r="J6" s="24"/>
      <c r="K6" s="24"/>
      <c r="L6" s="123"/>
      <c r="M6" s="15" t="s">
        <v>19</v>
      </c>
      <c r="N6" s="9">
        <f>IF(COUNTA(N15:N26)=0,"",SUMPRODUCT(N15:N26,M15:M26))</f>
        <v>30.640668523676879</v>
      </c>
      <c r="O6" s="9">
        <f>IF(COUNTA(O15:O26)=0,"",SUMPRODUCT(O15:O26,M15:M26))</f>
        <v>66.666666666666657</v>
      </c>
      <c r="P6" s="9">
        <f>IF(COUNTA(P15:P26)=0,"",SUMPRODUCT(P15:P26,M15:M26))</f>
        <v>11.864406779661017</v>
      </c>
      <c r="Q6" s="9" t="str">
        <f>IF(COUNTA(Q15:Q26)=0,"",SUMPRODUCT(Q15:Q26,M15:M26))</f>
        <v/>
      </c>
      <c r="R6" s="9">
        <f>IF(COUNTA(R15:R26)=0,"",SUMPRODUCT(R15:R26,M15:M26))</f>
        <v>30.640668523676879</v>
      </c>
      <c r="S6" s="29" t="str">
        <f>IF(COUNTA(S15:S26)=0,"",SUMPRODUCT(S15:S26,M15:M26))</f>
        <v/>
      </c>
      <c r="T6" s="24"/>
      <c r="U6" s="17"/>
      <c r="V6" s="123"/>
      <c r="W6" s="15" t="s">
        <v>19</v>
      </c>
      <c r="X6" s="9" t="str">
        <f>IF(COUNTA(X15:X26)=0,"",SUMPRODUCT(X15:X26,W15:W26))</f>
        <v/>
      </c>
      <c r="Y6" s="9" t="str">
        <f>IF(COUNTA(Y15:Y26)=0,"",SUMPRODUCT(Y15:Y26,W15:W26))</f>
        <v/>
      </c>
      <c r="Z6" s="9">
        <f>IF(COUNTA(Z15:Z26)=0,"",SUMPRODUCT(Z15:Z26,W15:W26))</f>
        <v>63.157899999999998</v>
      </c>
      <c r="AA6" s="9" t="str">
        <f>IF(COUNTA(AA15:AA26)=0,"",SUMPRODUCT(AA15:AA26,W15:W26))</f>
        <v/>
      </c>
      <c r="AB6" s="9" t="str">
        <f>IF(COUNTA(AB15:AB26)=0,"",SUMPRODUCT(AB15:AB26,W15:W26))</f>
        <v/>
      </c>
      <c r="AC6" s="29" t="str">
        <f>IF(COUNTA(AC15:AC26)=0,"",SUMPRODUCT(AC15:AC26,W15:W26))</f>
        <v/>
      </c>
      <c r="AD6" s="24"/>
      <c r="AE6" s="17"/>
      <c r="AF6" s="123"/>
      <c r="AG6" s="15" t="s">
        <v>19</v>
      </c>
      <c r="AH6" s="9">
        <f>IF(COUNTA(AH15:AH26)=0,"",SUMPRODUCT(AH15:AH26,AG15:AG26))</f>
        <v>71.347544999999997</v>
      </c>
      <c r="AI6" s="9">
        <f>IF(COUNTA(AI15:AI26)=0,"",SUMPRODUCT(AI15:AI26,AG15:AG26))</f>
        <v>87.039100000000005</v>
      </c>
      <c r="AJ6" s="9">
        <f>IF(COUNTA(AJ15:AJ26)=0,"",SUMPRODUCT(AJ15:AJ26,AG15:AG26))</f>
        <v>69.554395</v>
      </c>
      <c r="AK6" s="9" t="str">
        <f>IF(COUNTA(AK15:AK26)=0,"",SUMPRODUCT(AK15:AK26,AG15:AG26))</f>
        <v/>
      </c>
      <c r="AL6" s="9" t="str">
        <f>IF(COUNTA(AL15:AL26)=0,"",SUMPRODUCT(AL15:AL26,AG15:AG26))</f>
        <v/>
      </c>
      <c r="AM6" s="29" t="str">
        <f>IF(COUNTA(AM15:AM26)=0,"",SUMPRODUCT(AM15:AM26,AG15:AG26))</f>
        <v/>
      </c>
      <c r="AN6" s="24"/>
      <c r="AO6" s="17"/>
      <c r="AP6" s="123"/>
      <c r="AQ6" s="15" t="s">
        <v>19</v>
      </c>
      <c r="AR6" s="9" t="str">
        <f>IF(COUNTA(AR15:AR26)=0,"",SUMPRODUCT(AR15:AR26,AQ15:AQ26))</f>
        <v/>
      </c>
      <c r="AS6" s="9" t="str">
        <f>IF(COUNTA(AS15:AS26)=0,"",SUMPRODUCT(AS15:AS26,AQ15:AQ26))</f>
        <v/>
      </c>
      <c r="AT6" s="9">
        <f>IF(COUNTA(AT15:AT26)=0,"",SUMPRODUCT(AT15:AT26,AQ15:AQ26))</f>
        <v>71.110100000000003</v>
      </c>
      <c r="AU6" s="9" t="str">
        <f>IF(COUNTA(AU15:AU26)=0,"",SUMPRODUCT(AU15:AU26,AQ15:AQ26))</f>
        <v/>
      </c>
      <c r="AV6" s="9" t="str">
        <f>IF(COUNTA(AV15:AV26)=0,"",SUMPRODUCT(AV15:AV26,AQ15:AQ26))</f>
        <v/>
      </c>
      <c r="AW6" s="29" t="str">
        <f>IF(COUNTA(AW15:AW26)=0,"",SUMPRODUCT(AW15:AW26,AQ15:AQ26))</f>
        <v/>
      </c>
      <c r="AX6" s="24"/>
      <c r="AY6" s="17"/>
      <c r="AZ6" s="123"/>
      <c r="BA6" s="15" t="s">
        <v>19</v>
      </c>
      <c r="BB6" s="9" t="str">
        <f>IF(COUNTA(BB15:BB26)=0,"",SUMPRODUCT(BB15:BB26,BA15:BA26))</f>
        <v/>
      </c>
      <c r="BC6" s="9" t="str">
        <f>IF(COUNTA(BC15:BC26)=0,"",SUMPRODUCT(BC15:BC26,BA15:BA26))</f>
        <v/>
      </c>
      <c r="BD6" s="9">
        <f>IF(COUNTA(BD15:BD26)=0,"",SUMPRODUCT(BD15:BD26,BA15:BA26))</f>
        <v>49.019599999999997</v>
      </c>
      <c r="BE6" s="9" t="str">
        <f>IF(COUNTA(BE15:BE26)=0,"",SUMPRODUCT(BE15:BE26,BA15:BA26))</f>
        <v/>
      </c>
      <c r="BF6" s="9" t="str">
        <f>IF(COUNTA(BF15:BF26)=0,"",SUMPRODUCT(BF15:BF26,BA15:BA26))</f>
        <v/>
      </c>
      <c r="BG6" s="29" t="str">
        <f>IF(COUNTA(BG15:BG26)=0,"",SUMPRODUCT(BG15:BG26,BA15:BA26))</f>
        <v/>
      </c>
      <c r="BH6" s="24"/>
      <c r="BI6" s="17"/>
      <c r="BJ6" s="123"/>
      <c r="BK6" s="15" t="s">
        <v>19</v>
      </c>
      <c r="BL6" s="9" t="str">
        <f>IF(COUNTA(BL15:BL26)=0,"",SUMPRODUCT(BL15:BL26,BK15:BK26))</f>
        <v/>
      </c>
      <c r="BM6" s="9" t="str">
        <f>IF(COUNTA(BM15:BM26)=0,"",SUMPRODUCT(BM15:BM26,BK15:BK26))</f>
        <v/>
      </c>
      <c r="BN6" s="9">
        <f>IF(COUNTA(BN15:BN26)=0,"",SUMPRODUCT(BN15:BN26,BK15:BK26))</f>
        <v>65.848399999999998</v>
      </c>
      <c r="BO6" s="9" t="str">
        <f>IF(COUNTA(BO15:BO26)=0,"",SUMPRODUCT(BO15:BO26,BK15:BK26))</f>
        <v/>
      </c>
      <c r="BP6" s="9" t="str">
        <f>IF(COUNTA(BP15:BP26)=0,"",SUMPRODUCT(BP15:BP26,BK15:BK26))</f>
        <v/>
      </c>
      <c r="BQ6" s="29" t="str">
        <f>IF(COUNTA(BQ15:BQ26)=0,"",SUMPRODUCT(BQ15:BQ26,BK15:BK26))</f>
        <v/>
      </c>
      <c r="BR6" s="24"/>
      <c r="BS6" s="17"/>
      <c r="BT6" s="123"/>
      <c r="BU6" s="15" t="s">
        <v>19</v>
      </c>
      <c r="BV6" s="9">
        <f>IF(COUNTA(BV15:BV26)=0,"",SUMPRODUCT(BV15:BV26,BU15:BU26))</f>
        <v>34.020618556701031</v>
      </c>
      <c r="BW6" s="9">
        <f>IF(COUNTA(BW15:BW26)=0,"",SUMPRODUCT(BW15:BW26,BU15:BU26))</f>
        <v>75</v>
      </c>
      <c r="BX6" s="9">
        <f>IF(COUNTA(BX15:BX26)=0,"",SUMPRODUCT(BX15:BX26,BU15:BU26))</f>
        <v>13.846153846153847</v>
      </c>
      <c r="BY6" s="9" t="str">
        <f>IF(COUNTA(BY15:BY26)=0,"",SUMPRODUCT(BY15:BY26,BU15:BU26))</f>
        <v/>
      </c>
      <c r="BZ6" s="9">
        <f>IF(COUNTA(BZ15:BZ26)=0,"",SUMPRODUCT(BZ15:BZ26,BU15:BU26))</f>
        <v>34.020618556701031</v>
      </c>
      <c r="CA6" s="29">
        <f>IF(COUNTA(CA15:CA26)=0,"",SUMPRODUCT(CA15:CA26,BU15:BU26))</f>
        <v>53.982300884955748</v>
      </c>
      <c r="CB6" s="24"/>
      <c r="CC6" s="17"/>
      <c r="CD6" s="123"/>
      <c r="CE6" s="15" t="s">
        <v>19</v>
      </c>
      <c r="CF6" s="9">
        <f>IF(COUNTA(CF15:CF26)=0,"",SUMPRODUCT(CF15:CF26,CE15:CE26))</f>
        <v>20.019680734747432</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32"/>
      <c r="CX6" s="132"/>
      <c r="DH6" s="132"/>
      <c r="DR6" s="132"/>
      <c r="EB6" s="132"/>
      <c r="EL6" s="132"/>
      <c r="EV6" s="132"/>
      <c r="FF6" s="132"/>
      <c r="FP6" s="132"/>
      <c r="FZ6" s="132"/>
      <c r="GJ6" s="132"/>
      <c r="GT6" s="132"/>
      <c r="HD6" s="132"/>
      <c r="HN6" s="132"/>
      <c r="HX6" s="132"/>
    </row>
    <row xmlns:x14ac="http://schemas.microsoft.com/office/spreadsheetml/2009/9/ac" r="7" s="4" customFormat="true" x14ac:dyDescent="0.25">
      <c r="A7" s="390" t="str">
        <f ca="true">IF(ISBLANK('Data Summary'!A9),"",'Data Summary'!A9)</f>
        <v>NIC_2017_CEN</v>
      </c>
      <c r="B7" s="123"/>
      <c r="C7" s="46" t="s">
        <v>51</v>
      </c>
      <c r="D7" s="45"/>
      <c r="E7" s="19"/>
      <c r="F7" s="19"/>
      <c r="G7" s="19"/>
      <c r="H7" s="19"/>
      <c r="I7" s="78"/>
      <c r="J7" s="24"/>
      <c r="K7" s="24"/>
      <c r="L7" s="136"/>
      <c r="M7" s="46" t="s">
        <v>51</v>
      </c>
      <c r="N7" s="19"/>
      <c r="O7" s="19"/>
      <c r="P7" s="19"/>
      <c r="Q7" s="19"/>
      <c r="R7" s="19"/>
      <c r="S7" s="78"/>
      <c r="T7" s="24"/>
      <c r="U7" s="17"/>
      <c r="V7" s="136"/>
      <c r="W7" s="46" t="s">
        <v>51</v>
      </c>
      <c r="X7" s="19"/>
      <c r="Y7" s="19"/>
      <c r="Z7" s="19"/>
      <c r="AA7" s="19"/>
      <c r="AB7" s="19"/>
      <c r="AC7" s="78"/>
      <c r="AD7" s="24"/>
      <c r="AE7" s="17"/>
      <c r="AF7" s="136"/>
      <c r="AG7" s="46" t="s">
        <v>51</v>
      </c>
      <c r="AH7" s="19"/>
      <c r="AI7" s="19"/>
      <c r="AJ7" s="19"/>
      <c r="AK7" s="19"/>
      <c r="AL7" s="19"/>
      <c r="AM7" s="78"/>
      <c r="AN7" s="24"/>
      <c r="AO7" s="17"/>
      <c r="AP7" s="136"/>
      <c r="AQ7" s="46" t="s">
        <v>51</v>
      </c>
      <c r="AR7" s="19"/>
      <c r="AS7" s="19"/>
      <c r="AT7" s="19"/>
      <c r="AU7" s="19"/>
      <c r="AV7" s="19"/>
      <c r="AW7" s="78"/>
      <c r="AX7" s="24"/>
      <c r="AY7" s="17"/>
      <c r="AZ7" s="136"/>
      <c r="BA7" s="46" t="s">
        <v>51</v>
      </c>
      <c r="BB7" s="19"/>
      <c r="BC7" s="19"/>
      <c r="BD7" s="19"/>
      <c r="BE7" s="19"/>
      <c r="BF7" s="19"/>
      <c r="BG7" s="78"/>
      <c r="BH7" s="24"/>
      <c r="BI7" s="17"/>
      <c r="BJ7" s="136"/>
      <c r="BK7" s="46" t="s">
        <v>51</v>
      </c>
      <c r="BL7" s="19"/>
      <c r="BM7" s="19"/>
      <c r="BN7" s="19"/>
      <c r="BO7" s="19"/>
      <c r="BP7" s="19"/>
      <c r="BQ7" s="78"/>
      <c r="BR7" s="24"/>
      <c r="BS7" s="17"/>
      <c r="BT7" s="136"/>
      <c r="BU7" s="46" t="s">
        <v>51</v>
      </c>
      <c r="BV7" s="19"/>
      <c r="BW7" s="19"/>
      <c r="BX7" s="19"/>
      <c r="BY7" s="19"/>
      <c r="BZ7" s="19"/>
      <c r="CA7" s="78"/>
      <c r="CB7" s="24"/>
      <c r="CC7" s="17"/>
      <c r="CD7" s="136"/>
      <c r="CE7" s="46" t="s">
        <v>51</v>
      </c>
      <c r="CF7" s="19"/>
      <c r="CG7" s="19"/>
      <c r="CH7" s="19"/>
      <c r="CI7" s="19"/>
      <c r="CJ7" s="19"/>
      <c r="CK7" s="78"/>
      <c r="CL7" s="24"/>
      <c r="CM7" s="17"/>
      <c r="CN7" s="132"/>
      <c r="CX7" s="132"/>
      <c r="DH7" s="132"/>
      <c r="DR7" s="132"/>
      <c r="EB7" s="132"/>
      <c r="EL7" s="132"/>
      <c r="EV7" s="132"/>
      <c r="FF7" s="132"/>
      <c r="FP7" s="132"/>
      <c r="FZ7" s="132"/>
      <c r="GJ7" s="132"/>
      <c r="GT7" s="132"/>
      <c r="HD7" s="132"/>
      <c r="HN7" s="132"/>
      <c r="HX7" s="132"/>
    </row>
    <row xmlns:x14ac="http://schemas.microsoft.com/office/spreadsheetml/2009/9/ac" r="8" s="4" customFormat="true" x14ac:dyDescent="0.25">
      <c r="A8" s="390" t="str">
        <f ca="true">IF(ISBLANK('Data Summary'!A10),"",'Data Summary'!A10)</f>
        <v>NIC_2017_SIASAR</v>
      </c>
      <c r="B8" s="123"/>
      <c r="C8" s="46" t="s">
        <v>56</v>
      </c>
      <c r="D8" s="45"/>
      <c r="E8" s="19"/>
      <c r="F8" s="19"/>
      <c r="G8" s="19"/>
      <c r="H8" s="19"/>
      <c r="I8" s="78"/>
      <c r="J8" s="24"/>
      <c r="K8" s="24"/>
      <c r="L8" s="123"/>
      <c r="M8" s="46" t="s">
        <v>56</v>
      </c>
      <c r="N8" s="19"/>
      <c r="O8" s="19"/>
      <c r="P8" s="19"/>
      <c r="Q8" s="19"/>
      <c r="R8" s="19"/>
      <c r="S8" s="78"/>
      <c r="T8" s="24"/>
      <c r="U8" s="17"/>
      <c r="V8" s="123" t="s">
        <v>249</v>
      </c>
      <c r="W8" s="46" t="s">
        <v>56</v>
      </c>
      <c r="X8" s="19"/>
      <c r="Y8" s="19"/>
      <c r="Z8" s="19">
        <v>13.533799999999999</v>
      </c>
      <c r="AA8" s="19"/>
      <c r="AB8" s="19"/>
      <c r="AC8" s="78"/>
      <c r="AD8" s="24"/>
      <c r="AE8" s="17"/>
      <c r="AF8" s="123" t="s">
        <v>205</v>
      </c>
      <c r="AG8" s="46" t="s">
        <v>56</v>
      </c>
      <c r="AH8" s="19">
        <v>12.941749939068975</v>
      </c>
      <c r="AI8" s="19">
        <v>13.725490196078432</v>
      </c>
      <c r="AJ8" s="19">
        <v>12.931885488647582</v>
      </c>
      <c r="AK8" s="19"/>
      <c r="AL8" s="19"/>
      <c r="AM8" s="78"/>
      <c r="AN8" s="24"/>
      <c r="AO8" s="17"/>
      <c r="AP8" s="123" t="s">
        <v>249</v>
      </c>
      <c r="AQ8" s="46" t="s">
        <v>56</v>
      </c>
      <c r="AR8" s="19"/>
      <c r="AS8" s="19"/>
      <c r="AT8" s="19">
        <v>15.2751</v>
      </c>
      <c r="AU8" s="19"/>
      <c r="AV8" s="19"/>
      <c r="AW8" s="78"/>
      <c r="AX8" s="24"/>
      <c r="AY8" s="17"/>
      <c r="AZ8" s="123" t="s">
        <v>249</v>
      </c>
      <c r="BA8" s="46" t="s">
        <v>56</v>
      </c>
      <c r="BB8" s="19"/>
      <c r="BC8" s="19"/>
      <c r="BD8" s="19">
        <v>11.2745</v>
      </c>
      <c r="BE8" s="19"/>
      <c r="BF8" s="19"/>
      <c r="BG8" s="78"/>
      <c r="BH8" s="24"/>
      <c r="BI8" s="17"/>
      <c r="BJ8" s="123" t="s">
        <v>249</v>
      </c>
      <c r="BK8" s="46" t="s">
        <v>56</v>
      </c>
      <c r="BL8" s="19"/>
      <c r="BM8" s="19"/>
      <c r="BN8" s="19">
        <v>13.0686</v>
      </c>
      <c r="BO8" s="19"/>
      <c r="BP8" s="19"/>
      <c r="BQ8" s="78"/>
      <c r="BR8" s="24"/>
      <c r="BS8" s="17"/>
      <c r="BT8" s="123"/>
      <c r="BU8" s="46" t="s">
        <v>56</v>
      </c>
      <c r="BV8" s="19"/>
      <c r="BW8" s="19"/>
      <c r="BX8" s="19"/>
      <c r="BY8" s="19"/>
      <c r="BZ8" s="19"/>
      <c r="CA8" s="78"/>
      <c r="CB8" s="24"/>
      <c r="CC8" s="17"/>
      <c r="CD8" s="123"/>
      <c r="CE8" s="46" t="s">
        <v>56</v>
      </c>
      <c r="CF8" s="19"/>
      <c r="CG8" s="19"/>
      <c r="CH8" s="19"/>
      <c r="CI8" s="19"/>
      <c r="CJ8" s="19"/>
      <c r="CK8" s="78"/>
      <c r="CL8" s="24"/>
      <c r="CM8" s="17"/>
      <c r="CN8" s="132"/>
      <c r="CX8" s="132"/>
      <c r="DH8" s="132"/>
      <c r="DR8" s="132"/>
      <c r="EB8" s="132"/>
      <c r="EL8" s="132"/>
      <c r="EV8" s="132"/>
      <c r="FF8" s="132"/>
      <c r="FP8" s="132"/>
      <c r="FZ8" s="132"/>
      <c r="GJ8" s="132"/>
      <c r="GT8" s="132"/>
      <c r="HD8" s="132"/>
      <c r="HN8" s="132"/>
      <c r="HX8" s="132"/>
    </row>
    <row xmlns:x14ac="http://schemas.microsoft.com/office/spreadsheetml/2009/9/ac" r="9" s="4" customFormat="true" x14ac:dyDescent="0.25">
      <c r="A9" s="390" t="str">
        <f ca="true">IF(ISBLANK('Data Summary'!A11),"",'Data Summary'!A11)</f>
        <v>NIC_2018_SIASAR</v>
      </c>
      <c r="B9" s="123"/>
      <c r="C9" s="46" t="s">
        <v>95</v>
      </c>
      <c r="D9" s="19"/>
      <c r="E9" s="19"/>
      <c r="F9" s="19"/>
      <c r="G9" s="19"/>
      <c r="H9" s="19"/>
      <c r="I9" s="78"/>
      <c r="J9" s="24"/>
      <c r="K9" s="24"/>
      <c r="L9" s="123"/>
      <c r="M9" s="46" t="s">
        <v>95</v>
      </c>
      <c r="N9" s="19"/>
      <c r="O9" s="19"/>
      <c r="P9" s="19"/>
      <c r="Q9" s="19"/>
      <c r="R9" s="19"/>
      <c r="S9" s="78"/>
      <c r="T9" s="24"/>
      <c r="U9" s="17"/>
      <c r="V9" s="123"/>
      <c r="W9" s="46" t="s">
        <v>95</v>
      </c>
      <c r="X9" s="19"/>
      <c r="Y9" s="19"/>
      <c r="Z9" s="19"/>
      <c r="AA9" s="19"/>
      <c r="AB9" s="19"/>
      <c r="AC9" s="78"/>
      <c r="AD9" s="24"/>
      <c r="AE9" s="17"/>
      <c r="AF9" s="123"/>
      <c r="AG9" s="46" t="s">
        <v>95</v>
      </c>
      <c r="AH9" s="19"/>
      <c r="AI9" s="19"/>
      <c r="AJ9" s="19"/>
      <c r="AK9" s="19"/>
      <c r="AL9" s="19"/>
      <c r="AM9" s="78"/>
      <c r="AN9" s="24"/>
      <c r="AO9" s="17"/>
      <c r="AP9" s="123"/>
      <c r="AQ9" s="46" t="s">
        <v>95</v>
      </c>
      <c r="AR9" s="19"/>
      <c r="AS9" s="19"/>
      <c r="AT9" s="19"/>
      <c r="AU9" s="19"/>
      <c r="AV9" s="19"/>
      <c r="AW9" s="78"/>
      <c r="AX9" s="24"/>
      <c r="AY9" s="17"/>
      <c r="AZ9" s="123"/>
      <c r="BA9" s="46" t="s">
        <v>95</v>
      </c>
      <c r="BB9" s="19"/>
      <c r="BC9" s="19"/>
      <c r="BD9" s="19"/>
      <c r="BE9" s="19"/>
      <c r="BF9" s="19"/>
      <c r="BG9" s="78"/>
      <c r="BH9" s="24"/>
      <c r="BI9" s="17"/>
      <c r="BJ9" s="123"/>
      <c r="BK9" s="46" t="s">
        <v>95</v>
      </c>
      <c r="BL9" s="19"/>
      <c r="BM9" s="19"/>
      <c r="BN9" s="19"/>
      <c r="BO9" s="19"/>
      <c r="BP9" s="19"/>
      <c r="BQ9" s="78"/>
      <c r="BR9" s="24"/>
      <c r="BS9" s="17"/>
      <c r="BT9" s="123"/>
      <c r="BU9" s="46" t="s">
        <v>95</v>
      </c>
      <c r="BV9" s="19"/>
      <c r="BW9" s="19"/>
      <c r="BX9" s="19"/>
      <c r="BY9" s="19"/>
      <c r="BZ9" s="19"/>
      <c r="CA9" s="78"/>
      <c r="CB9" s="24"/>
      <c r="CC9" s="17"/>
      <c r="CD9" s="123"/>
      <c r="CE9" s="46" t="s">
        <v>95</v>
      </c>
      <c r="CF9" s="19"/>
      <c r="CG9" s="19"/>
      <c r="CH9" s="19"/>
      <c r="CI9" s="19"/>
      <c r="CJ9" s="19"/>
      <c r="CK9" s="78"/>
      <c r="CL9" s="24"/>
      <c r="CM9" s="17"/>
      <c r="CN9" s="132"/>
      <c r="CX9" s="132"/>
      <c r="DH9" s="132"/>
      <c r="DR9" s="132"/>
      <c r="EB9" s="132"/>
      <c r="EL9" s="132"/>
      <c r="EV9" s="132"/>
      <c r="FF9" s="132"/>
      <c r="FP9" s="132"/>
      <c r="FZ9" s="132"/>
      <c r="GJ9" s="132"/>
      <c r="GT9" s="132"/>
      <c r="HD9" s="132"/>
      <c r="HN9" s="132"/>
      <c r="HX9" s="132"/>
    </row>
    <row xmlns:x14ac="http://schemas.microsoft.com/office/spreadsheetml/2009/9/ac" r="10" s="4" customFormat="true" x14ac:dyDescent="0.25">
      <c r="A10" s="390" t="str">
        <f ca="true">IF(ISBLANK('Data Summary'!A12),"",'Data Summary'!A12)</f>
        <v>NIC_2019_SIASAR</v>
      </c>
      <c r="B10" s="123"/>
      <c r="C10" s="65" t="s">
        <v>21</v>
      </c>
      <c r="D10" s="79"/>
      <c r="E10" s="19"/>
      <c r="F10" s="19"/>
      <c r="G10" s="19"/>
      <c r="H10" s="7"/>
      <c r="I10" s="26"/>
      <c r="J10" s="24"/>
      <c r="K10" s="24"/>
      <c r="L10" s="123" t="s">
        <v>152</v>
      </c>
      <c r="M10" s="65" t="s">
        <v>21</v>
      </c>
      <c r="N10" s="79">
        <f>R10</f>
        <v>43.175487465181057</v>
      </c>
      <c r="O10" s="19">
        <f>79/123*100</f>
        <v>64.22764227642277</v>
      </c>
      <c r="P10" s="19">
        <f>76/236*100</f>
        <v>32.20338983050847</v>
      </c>
      <c r="Q10" s="19"/>
      <c r="R10" s="19">
        <f>155/359*100</f>
        <v>43.175487465181057</v>
      </c>
      <c r="S10" s="78"/>
      <c r="T10" s="24"/>
      <c r="U10" s="17"/>
      <c r="V10" s="123"/>
      <c r="W10" s="65" t="s">
        <v>21</v>
      </c>
      <c r="X10" s="79"/>
      <c r="Y10" s="19"/>
      <c r="Z10" s="19"/>
      <c r="AA10" s="19"/>
      <c r="AB10" s="19"/>
      <c r="AC10" s="78"/>
      <c r="AD10" s="24"/>
      <c r="AE10" s="17"/>
      <c r="AF10" s="123"/>
      <c r="AG10" s="65" t="s">
        <v>21</v>
      </c>
      <c r="AH10" s="79"/>
      <c r="AI10" s="19"/>
      <c r="AJ10" s="19"/>
      <c r="AK10" s="19"/>
      <c r="AL10" s="19"/>
      <c r="AM10" s="78"/>
      <c r="AN10" s="24"/>
      <c r="AO10" s="17"/>
      <c r="AP10" s="123"/>
      <c r="AQ10" s="65" t="s">
        <v>21</v>
      </c>
      <c r="AR10" s="79"/>
      <c r="AS10" s="19"/>
      <c r="AT10" s="19"/>
      <c r="AU10" s="19"/>
      <c r="AV10" s="19"/>
      <c r="AW10" s="78"/>
      <c r="AX10" s="24"/>
      <c r="AY10" s="17"/>
      <c r="AZ10" s="123"/>
      <c r="BA10" s="65" t="s">
        <v>21</v>
      </c>
      <c r="BB10" s="79"/>
      <c r="BC10" s="19"/>
      <c r="BD10" s="19"/>
      <c r="BE10" s="19"/>
      <c r="BF10" s="19"/>
      <c r="BG10" s="78"/>
      <c r="BH10" s="24"/>
      <c r="BI10" s="17"/>
      <c r="BJ10" s="123"/>
      <c r="BK10" s="65" t="s">
        <v>21</v>
      </c>
      <c r="BL10" s="79"/>
      <c r="BM10" s="19"/>
      <c r="BN10" s="19"/>
      <c r="BO10" s="19"/>
      <c r="BP10" s="19"/>
      <c r="BQ10" s="78"/>
      <c r="BR10" s="24"/>
      <c r="BS10" s="17"/>
      <c r="BT10" s="123" t="s">
        <v>152</v>
      </c>
      <c r="BU10" s="65" t="s">
        <v>21</v>
      </c>
      <c r="BV10" s="79">
        <v>44.781144781144782</v>
      </c>
      <c r="BW10" s="19">
        <v>65.306122448979593</v>
      </c>
      <c r="BX10" s="19">
        <v>34.673366834170857</v>
      </c>
      <c r="BY10" s="19"/>
      <c r="BZ10" s="19">
        <v>44.781144781144782</v>
      </c>
      <c r="CA10" s="78">
        <v>61.864406779661017</v>
      </c>
      <c r="CB10" s="24"/>
      <c r="CC10" s="17"/>
      <c r="CD10" s="123"/>
      <c r="CE10" s="65" t="s">
        <v>21</v>
      </c>
      <c r="CF10" s="79"/>
      <c r="CG10" s="19"/>
      <c r="CH10" s="19"/>
      <c r="CI10" s="19"/>
      <c r="CJ10" s="19"/>
      <c r="CK10" s="78"/>
      <c r="CL10" s="24"/>
      <c r="CM10" s="17"/>
      <c r="CN10" s="132"/>
      <c r="CX10" s="132"/>
      <c r="DH10" s="132"/>
      <c r="DR10" s="132"/>
      <c r="EB10" s="132"/>
      <c r="EL10" s="132"/>
      <c r="EV10" s="132"/>
      <c r="FF10" s="132"/>
      <c r="FP10" s="132"/>
      <c r="FZ10" s="132"/>
      <c r="GJ10" s="132"/>
      <c r="GT10" s="132"/>
      <c r="HD10" s="132"/>
      <c r="HN10" s="132"/>
      <c r="HX10" s="132"/>
    </row>
    <row xmlns:x14ac="http://schemas.microsoft.com/office/spreadsheetml/2009/9/ac" r="11" s="4" customFormat="true" x14ac:dyDescent="0.25">
      <c r="A11" s="390" t="str">
        <f ca="true">IF(ISBLANK('Data Summary'!A13),"",'Data Summary'!A13)</f>
        <v>NIC_2019_LLECE</v>
      </c>
      <c r="B11" s="123"/>
      <c r="C11" s="65" t="s">
        <v>29</v>
      </c>
      <c r="D11" s="19"/>
      <c r="E11" s="7"/>
      <c r="F11" s="7"/>
      <c r="G11" s="7"/>
      <c r="H11" s="7"/>
      <c r="I11" s="26"/>
      <c r="J11" s="24"/>
      <c r="K11" s="24"/>
      <c r="L11" s="123"/>
      <c r="M11" s="65" t="s">
        <v>29</v>
      </c>
      <c r="N11" s="19"/>
      <c r="O11" s="7"/>
      <c r="P11" s="7"/>
      <c r="Q11" s="7"/>
      <c r="R11" s="7"/>
      <c r="S11" s="26"/>
      <c r="T11" s="24"/>
      <c r="U11" s="17"/>
      <c r="V11" s="123"/>
      <c r="W11" s="65" t="s">
        <v>29</v>
      </c>
      <c r="X11" s="19"/>
      <c r="Y11" s="7"/>
      <c r="Z11" s="7">
        <v>13.533799999999999</v>
      </c>
      <c r="AA11" s="7"/>
      <c r="AB11" s="7"/>
      <c r="AC11" s="26"/>
      <c r="AD11" s="24"/>
      <c r="AE11" s="17"/>
      <c r="AF11" s="123" t="s">
        <v>206</v>
      </c>
      <c r="AG11" s="65" t="s">
        <v>29</v>
      </c>
      <c r="AH11" s="19">
        <v>12.295881062637095</v>
      </c>
      <c r="AI11" s="7">
        <v>13.725490196078432</v>
      </c>
      <c r="AJ11" s="7">
        <v>12.277887462981244</v>
      </c>
      <c r="AK11" s="7"/>
      <c r="AL11" s="7"/>
      <c r="AM11" s="26"/>
      <c r="AN11" s="24"/>
      <c r="AO11" s="17"/>
      <c r="AP11" s="123"/>
      <c r="AQ11" s="65" t="s">
        <v>29</v>
      </c>
      <c r="AR11" s="19"/>
      <c r="AS11" s="7"/>
      <c r="AT11" s="7">
        <v>15.2751</v>
      </c>
      <c r="AU11" s="7"/>
      <c r="AV11" s="7"/>
      <c r="AW11" s="26"/>
      <c r="AX11" s="24"/>
      <c r="AY11" s="17"/>
      <c r="AZ11" s="123"/>
      <c r="BA11" s="65" t="s">
        <v>29</v>
      </c>
      <c r="BB11" s="19"/>
      <c r="BC11" s="7"/>
      <c r="BD11" s="7">
        <v>11.2745</v>
      </c>
      <c r="BE11" s="7"/>
      <c r="BF11" s="7"/>
      <c r="BG11" s="26"/>
      <c r="BH11" s="24"/>
      <c r="BI11" s="17"/>
      <c r="BJ11" s="123" t="s">
        <v>298</v>
      </c>
      <c r="BK11" s="65" t="s">
        <v>29</v>
      </c>
      <c r="BL11" s="19"/>
      <c r="BM11" s="7"/>
      <c r="BN11" s="7">
        <v>13.0686</v>
      </c>
      <c r="BO11" s="7"/>
      <c r="BP11" s="7"/>
      <c r="BQ11" s="26"/>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32"/>
      <c r="CX11" s="132"/>
      <c r="DH11" s="132"/>
      <c r="DR11" s="132"/>
      <c r="EB11" s="132"/>
      <c r="EL11" s="132"/>
      <c r="EV11" s="132"/>
      <c r="FF11" s="132"/>
      <c r="FP11" s="132"/>
      <c r="FZ11" s="132"/>
      <c r="GJ11" s="132"/>
      <c r="GT11" s="132"/>
      <c r="HD11" s="132"/>
      <c r="HN11" s="132"/>
      <c r="HX11" s="132"/>
    </row>
    <row xmlns:x14ac="http://schemas.microsoft.com/office/spreadsheetml/2009/9/ac" r="12" s="1" customFormat="true" ht="15.75" customHeight="true" x14ac:dyDescent="0.2">
      <c r="A12" s="390" t="str">
        <f ca="true">IF(ISBLANK('Data Summary'!A14),"",'Data Summary'!A14)</f>
        <v>NIC_2023_EMIS</v>
      </c>
      <c r="B12" s="123"/>
      <c r="C12" s="65" t="s">
        <v>164</v>
      </c>
      <c r="D12" s="19"/>
      <c r="E12" s="19"/>
      <c r="F12" s="19"/>
      <c r="G12" s="19"/>
      <c r="H12" s="19"/>
      <c r="I12" s="78"/>
      <c r="J12" s="24"/>
      <c r="K12" s="24"/>
      <c r="L12" s="123" t="s">
        <v>153</v>
      </c>
      <c r="M12" s="65" t="s">
        <v>164</v>
      </c>
      <c r="N12" s="19">
        <f>N10</f>
        <v>43.175487465181057</v>
      </c>
      <c r="O12" s="19">
        <f>O10</f>
        <v>64.22764227642277</v>
      </c>
      <c r="P12" s="19">
        <f>P10</f>
        <v>32.20338983050847</v>
      </c>
      <c r="Q12" s="19"/>
      <c r="R12" s="19">
        <f>R10</f>
        <v>43.175487465181057</v>
      </c>
      <c r="S12" s="78"/>
      <c r="T12" s="24"/>
      <c r="U12" s="17"/>
      <c r="V12" s="123"/>
      <c r="W12" s="65" t="s">
        <v>164</v>
      </c>
      <c r="X12" s="19"/>
      <c r="Y12" s="7"/>
      <c r="Z12" s="7"/>
      <c r="AA12" s="19"/>
      <c r="AB12" s="19"/>
      <c r="AC12" s="78"/>
      <c r="AD12" s="24"/>
      <c r="AE12" s="17"/>
      <c r="AF12" s="123" t="s">
        <v>206</v>
      </c>
      <c r="AG12" s="65" t="s">
        <v>164</v>
      </c>
      <c r="AH12" s="19">
        <v>12.295881062637095</v>
      </c>
      <c r="AI12" s="7">
        <v>13.725490196078432</v>
      </c>
      <c r="AJ12" s="7">
        <v>12.277887462981244</v>
      </c>
      <c r="AK12" s="19"/>
      <c r="AL12" s="19"/>
      <c r="AM12" s="78"/>
      <c r="AN12" s="24"/>
      <c r="AO12" s="17"/>
      <c r="AP12" s="123"/>
      <c r="AQ12" s="65" t="s">
        <v>164</v>
      </c>
      <c r="AR12" s="19"/>
      <c r="AS12" s="7"/>
      <c r="AT12" s="7"/>
      <c r="AU12" s="19"/>
      <c r="AV12" s="19"/>
      <c r="AW12" s="78"/>
      <c r="AX12" s="24"/>
      <c r="AY12" s="17"/>
      <c r="AZ12" s="123"/>
      <c r="BA12" s="65" t="s">
        <v>164</v>
      </c>
      <c r="BB12" s="19"/>
      <c r="BC12" s="7"/>
      <c r="BD12" s="7"/>
      <c r="BE12" s="19"/>
      <c r="BF12" s="19"/>
      <c r="BG12" s="78"/>
      <c r="BH12" s="24"/>
      <c r="BI12" s="17"/>
      <c r="BJ12" s="123"/>
      <c r="BK12" s="65" t="s">
        <v>164</v>
      </c>
      <c r="BL12" s="19"/>
      <c r="BM12" s="7"/>
      <c r="BN12" s="7"/>
      <c r="BO12" s="19"/>
      <c r="BP12" s="19"/>
      <c r="BQ12" s="78"/>
      <c r="BR12" s="24"/>
      <c r="BS12" s="17"/>
      <c r="BT12" s="123" t="s">
        <v>153</v>
      </c>
      <c r="BU12" s="65" t="s">
        <v>164</v>
      </c>
      <c r="BV12" s="19">
        <v>44.781144781144782</v>
      </c>
      <c r="BW12" s="7">
        <v>65.306122448979593</v>
      </c>
      <c r="BX12" s="7">
        <v>34.673366834170857</v>
      </c>
      <c r="BY12" s="19"/>
      <c r="BZ12" s="19">
        <v>44.781144781144782</v>
      </c>
      <c r="CA12" s="78">
        <v>61.864406779661017</v>
      </c>
      <c r="CB12" s="24"/>
      <c r="CC12" s="17"/>
      <c r="CD12" s="123"/>
      <c r="CE12" s="65" t="s">
        <v>164</v>
      </c>
      <c r="CF12" s="19"/>
      <c r="CG12" s="7"/>
      <c r="CH12" s="7"/>
      <c r="CI12" s="19"/>
      <c r="CJ12" s="19"/>
      <c r="CK12" s="78"/>
      <c r="CL12" s="24"/>
      <c r="CM12" s="17"/>
      <c r="CN12" s="133"/>
      <c r="CX12" s="133"/>
      <c r="DH12" s="133"/>
      <c r="DR12" s="133"/>
      <c r="EB12" s="133"/>
      <c r="EL12" s="133"/>
      <c r="EV12" s="133"/>
      <c r="FF12" s="133"/>
      <c r="FP12" s="133"/>
      <c r="FZ12" s="133"/>
      <c r="GJ12" s="133"/>
      <c r="GT12" s="133"/>
      <c r="HD12" s="133"/>
      <c r="HN12" s="133"/>
      <c r="HX12" s="133"/>
    </row>
    <row xmlns:x14ac="http://schemas.microsoft.com/office/spreadsheetml/2009/9/ac" r="13" s="274" customFormat="true" ht="18" customHeight="true" x14ac:dyDescent="0.25">
      <c r="A13" s="391" t="str">
        <f ca="true">IF(ISBLANK('Data Summary'!A15),"",'Data Summary'!A15)</f>
        <v/>
      </c>
      <c r="B13" s="263" t="s">
        <v>55</v>
      </c>
      <c r="C13" s="269" t="s">
        <v>27</v>
      </c>
      <c r="D13" s="270"/>
      <c r="E13" s="270"/>
      <c r="F13" s="270"/>
      <c r="G13" s="271"/>
      <c r="H13" s="271"/>
      <c r="I13" s="272"/>
      <c r="J13" s="253"/>
      <c r="K13" s="253"/>
      <c r="L13" s="263" t="s">
        <v>55</v>
      </c>
      <c r="M13" s="269" t="s">
        <v>27</v>
      </c>
      <c r="N13" s="270"/>
      <c r="O13" s="270"/>
      <c r="P13" s="270"/>
      <c r="Q13" s="271"/>
      <c r="R13" s="271"/>
      <c r="S13" s="272"/>
      <c r="T13" s="253"/>
      <c r="U13" s="268"/>
      <c r="V13" s="263" t="s">
        <v>55</v>
      </c>
      <c r="W13" s="269" t="s">
        <v>27</v>
      </c>
      <c r="X13" s="270"/>
      <c r="Y13" s="270"/>
      <c r="Z13" s="270"/>
      <c r="AA13" s="271"/>
      <c r="AB13" s="271"/>
      <c r="AC13" s="272"/>
      <c r="AD13" s="253"/>
      <c r="AE13" s="268"/>
      <c r="AF13" s="263" t="s">
        <v>55</v>
      </c>
      <c r="AG13" s="269" t="s">
        <v>27</v>
      </c>
      <c r="AH13" s="270"/>
      <c r="AI13" s="270"/>
      <c r="AJ13" s="270"/>
      <c r="AK13" s="271"/>
      <c r="AL13" s="271"/>
      <c r="AM13" s="272"/>
      <c r="AN13" s="253"/>
      <c r="AO13" s="268"/>
      <c r="AP13" s="263" t="s">
        <v>55</v>
      </c>
      <c r="AQ13" s="269" t="s">
        <v>27</v>
      </c>
      <c r="AR13" s="270"/>
      <c r="AS13" s="270"/>
      <c r="AT13" s="270"/>
      <c r="AU13" s="271"/>
      <c r="AV13" s="271"/>
      <c r="AW13" s="272"/>
      <c r="AX13" s="253"/>
      <c r="AY13" s="268"/>
      <c r="AZ13" s="263" t="s">
        <v>55</v>
      </c>
      <c r="BA13" s="269" t="s">
        <v>27</v>
      </c>
      <c r="BB13" s="270"/>
      <c r="BC13" s="270"/>
      <c r="BD13" s="270"/>
      <c r="BE13" s="271"/>
      <c r="BF13" s="271"/>
      <c r="BG13" s="272"/>
      <c r="BH13" s="253"/>
      <c r="BI13" s="268"/>
      <c r="BJ13" s="263" t="s">
        <v>55</v>
      </c>
      <c r="BK13" s="269" t="s">
        <v>27</v>
      </c>
      <c r="BL13" s="270"/>
      <c r="BM13" s="270"/>
      <c r="BN13" s="270"/>
      <c r="BO13" s="271"/>
      <c r="BP13" s="271"/>
      <c r="BQ13" s="272"/>
      <c r="BR13" s="253"/>
      <c r="BS13" s="268"/>
      <c r="BT13" s="263" t="s">
        <v>55</v>
      </c>
      <c r="BU13" s="269" t="s">
        <v>27</v>
      </c>
      <c r="BV13" s="270"/>
      <c r="BW13" s="270"/>
      <c r="BX13" s="270"/>
      <c r="BY13" s="271"/>
      <c r="BZ13" s="271"/>
      <c r="CA13" s="272"/>
      <c r="CB13" s="253"/>
      <c r="CC13" s="268"/>
      <c r="CD13" s="263" t="s">
        <v>55</v>
      </c>
      <c r="CE13" s="269" t="s">
        <v>27</v>
      </c>
      <c r="CF13" s="270"/>
      <c r="CG13" s="270"/>
      <c r="CH13" s="270"/>
      <c r="CI13" s="271"/>
      <c r="CJ13" s="271"/>
      <c r="CK13" s="272"/>
      <c r="CL13" s="253"/>
      <c r="CM13" s="268"/>
      <c r="CN13" s="273"/>
      <c r="CX13" s="273"/>
      <c r="DH13" s="273"/>
      <c r="DR13" s="273"/>
      <c r="EB13" s="273"/>
      <c r="EL13" s="273"/>
      <c r="EV13" s="273"/>
      <c r="FF13" s="273"/>
      <c r="FP13" s="273"/>
      <c r="FZ13" s="273"/>
      <c r="GJ13" s="273"/>
      <c r="GT13" s="273"/>
      <c r="HD13" s="273"/>
      <c r="HN13" s="273"/>
      <c r="HX13" s="273"/>
    </row>
    <row xmlns:x14ac="http://schemas.microsoft.com/office/spreadsheetml/2009/9/ac" r="14" x14ac:dyDescent="0.25">
      <c r="A14" s="391" t="str">
        <f ca="true">IF(ISBLANK('Data Summary'!A16),"",'Data Summary'!A16)</f>
        <v/>
      </c>
      <c r="B14" s="124" t="s">
        <v>30</v>
      </c>
      <c r="C14" s="20">
        <v>0</v>
      </c>
      <c r="D14" s="79"/>
      <c r="E14" s="45"/>
      <c r="F14" s="45"/>
      <c r="G14" s="7"/>
      <c r="H14" s="7"/>
      <c r="I14" s="26"/>
      <c r="J14" s="11"/>
      <c r="K14" s="11"/>
      <c r="L14" s="124" t="s">
        <v>30</v>
      </c>
      <c r="M14" s="20">
        <v>0</v>
      </c>
      <c r="N14" s="79"/>
      <c r="O14" s="45"/>
      <c r="P14" s="45"/>
      <c r="Q14" s="7"/>
      <c r="R14" s="7"/>
      <c r="S14" s="26"/>
      <c r="T14" s="11"/>
      <c r="U14" s="16"/>
      <c r="V14" s="124" t="s">
        <v>30</v>
      </c>
      <c r="W14" s="20">
        <v>0</v>
      </c>
      <c r="X14" s="79"/>
      <c r="Y14" s="45"/>
      <c r="Z14" s="45"/>
      <c r="AA14" s="7"/>
      <c r="AB14" s="7"/>
      <c r="AC14" s="26"/>
      <c r="AD14" s="11"/>
      <c r="AE14" s="16"/>
      <c r="AF14" s="124" t="s">
        <v>30</v>
      </c>
      <c r="AG14" s="20">
        <v>0</v>
      </c>
      <c r="AH14" s="79">
        <v>2.4407000000000001</v>
      </c>
      <c r="AI14" s="45">
        <v>1.3407800000000001</v>
      </c>
      <c r="AJ14" s="45">
        <v>2.5663900000000002</v>
      </c>
      <c r="AK14" s="7"/>
      <c r="AL14" s="7"/>
      <c r="AM14" s="26"/>
      <c r="AN14" s="11"/>
      <c r="AO14" s="16"/>
      <c r="AP14" s="124" t="s">
        <v>30</v>
      </c>
      <c r="AQ14" s="20">
        <v>0</v>
      </c>
      <c r="AR14" s="79"/>
      <c r="AS14" s="45"/>
      <c r="AT14" s="45"/>
      <c r="AU14" s="7"/>
      <c r="AV14" s="7"/>
      <c r="AW14" s="26"/>
      <c r="AX14" s="11"/>
      <c r="AY14" s="16"/>
      <c r="AZ14" s="124" t="s">
        <v>30</v>
      </c>
      <c r="BA14" s="20">
        <v>0</v>
      </c>
      <c r="BB14" s="79"/>
      <c r="BC14" s="45"/>
      <c r="BD14" s="45"/>
      <c r="BE14" s="7"/>
      <c r="BF14" s="7"/>
      <c r="BG14" s="26"/>
      <c r="BH14" s="11"/>
      <c r="BI14" s="16"/>
      <c r="BJ14" s="124" t="s">
        <v>30</v>
      </c>
      <c r="BK14" s="20">
        <v>0</v>
      </c>
      <c r="BL14" s="79"/>
      <c r="BM14" s="45"/>
      <c r="BN14" s="45"/>
      <c r="BO14" s="7"/>
      <c r="BP14" s="7"/>
      <c r="BQ14" s="26"/>
      <c r="BR14" s="11"/>
      <c r="BS14" s="16"/>
      <c r="BT14" s="124" t="s">
        <v>30</v>
      </c>
      <c r="BU14" s="20">
        <v>0</v>
      </c>
      <c r="BV14" s="79"/>
      <c r="BW14" s="45"/>
      <c r="BX14" s="45"/>
      <c r="BY14" s="7"/>
      <c r="BZ14" s="7"/>
      <c r="CA14" s="26"/>
      <c r="CB14" s="11"/>
      <c r="CC14" s="16"/>
      <c r="CD14" s="124" t="s">
        <v>30</v>
      </c>
      <c r="CE14" s="20">
        <v>0</v>
      </c>
      <c r="CF14" s="79">
        <v>2.8646402799037829</v>
      </c>
      <c r="CG14" s="45"/>
      <c r="CH14" s="45"/>
      <c r="CI14" s="7"/>
      <c r="CJ14" s="7"/>
      <c r="CK14" s="26"/>
      <c r="CL14" s="11"/>
      <c r="CM14" s="16"/>
    </row>
    <row xmlns:x14ac="http://schemas.microsoft.com/office/spreadsheetml/2009/9/ac" r="15" s="2" customFormat="true" x14ac:dyDescent="0.25">
      <c r="A15" s="391" t="str">
        <f ca="true">IF(ISBLANK('Data Summary'!A17),"",'Data Summary'!A17)</f>
        <v/>
      </c>
      <c r="B15" s="124" t="s">
        <v>91</v>
      </c>
      <c r="C15" s="80">
        <v>0</v>
      </c>
      <c r="D15" s="45"/>
      <c r="E15" s="45"/>
      <c r="F15" s="45"/>
      <c r="G15" s="7"/>
      <c r="H15" s="7"/>
      <c r="I15" s="26"/>
      <c r="J15" s="11"/>
      <c r="K15" s="11"/>
      <c r="L15" s="124" t="s">
        <v>91</v>
      </c>
      <c r="M15" s="80">
        <v>0</v>
      </c>
      <c r="N15" s="45"/>
      <c r="O15" s="45"/>
      <c r="P15" s="45"/>
      <c r="Q15" s="7"/>
      <c r="R15" s="7"/>
      <c r="S15" s="26"/>
      <c r="T15" s="11"/>
      <c r="U15" s="16"/>
      <c r="V15" s="124" t="s">
        <v>91</v>
      </c>
      <c r="W15" s="80">
        <v>0</v>
      </c>
      <c r="X15" s="45"/>
      <c r="Y15" s="45"/>
      <c r="Z15" s="45"/>
      <c r="AA15" s="7"/>
      <c r="AB15" s="7"/>
      <c r="AC15" s="26"/>
      <c r="AD15" s="11"/>
      <c r="AE15" s="16"/>
      <c r="AF15" s="124" t="s">
        <v>91</v>
      </c>
      <c r="AG15" s="80">
        <v>0</v>
      </c>
      <c r="AH15" s="45"/>
      <c r="AI15" s="45"/>
      <c r="AJ15" s="45"/>
      <c r="AK15" s="7"/>
      <c r="AL15" s="7"/>
      <c r="AM15" s="26"/>
      <c r="AN15" s="11"/>
      <c r="AO15" s="16"/>
      <c r="AP15" s="124" t="s">
        <v>91</v>
      </c>
      <c r="AQ15" s="80">
        <v>0</v>
      </c>
      <c r="AR15" s="45"/>
      <c r="AS15" s="45"/>
      <c r="AT15" s="45"/>
      <c r="AU15" s="7"/>
      <c r="AV15" s="7"/>
      <c r="AW15" s="26"/>
      <c r="AX15" s="11"/>
      <c r="AY15" s="16"/>
      <c r="AZ15" s="124" t="s">
        <v>91</v>
      </c>
      <c r="BA15" s="80">
        <v>0</v>
      </c>
      <c r="BB15" s="45"/>
      <c r="BC15" s="45"/>
      <c r="BD15" s="45"/>
      <c r="BE15" s="7"/>
      <c r="BF15" s="7"/>
      <c r="BG15" s="26"/>
      <c r="BH15" s="11"/>
      <c r="BI15" s="16"/>
      <c r="BJ15" s="124" t="s">
        <v>91</v>
      </c>
      <c r="BK15" s="80">
        <v>0</v>
      </c>
      <c r="BL15" s="45"/>
      <c r="BM15" s="45"/>
      <c r="BN15" s="45"/>
      <c r="BO15" s="7"/>
      <c r="BP15" s="7"/>
      <c r="BQ15" s="26"/>
      <c r="BR15" s="11"/>
      <c r="BS15" s="16"/>
      <c r="BT15" s="124" t="s">
        <v>91</v>
      </c>
      <c r="BU15" s="80">
        <v>0</v>
      </c>
      <c r="BV15" s="45"/>
      <c r="BW15" s="45"/>
      <c r="BX15" s="45"/>
      <c r="BY15" s="7"/>
      <c r="BZ15" s="7"/>
      <c r="CA15" s="26"/>
      <c r="CB15" s="11"/>
      <c r="CC15" s="16"/>
      <c r="CD15" s="124" t="s">
        <v>91</v>
      </c>
      <c r="CE15" s="80">
        <v>0</v>
      </c>
      <c r="CF15" s="45"/>
      <c r="CG15" s="45"/>
      <c r="CH15" s="45"/>
      <c r="CI15" s="7"/>
      <c r="CJ15" s="7"/>
      <c r="CK15" s="26"/>
      <c r="CL15" s="11"/>
      <c r="CM15" s="16"/>
      <c r="CN15" s="135"/>
      <c r="CX15" s="135"/>
      <c r="DH15" s="135"/>
      <c r="DR15" s="135"/>
      <c r="EB15" s="135"/>
      <c r="EL15" s="135"/>
      <c r="EV15" s="135"/>
      <c r="FF15" s="135"/>
      <c r="FP15" s="135"/>
      <c r="FZ15" s="135"/>
      <c r="GJ15" s="135"/>
      <c r="GT15" s="135"/>
      <c r="HD15" s="135"/>
      <c r="HN15" s="135"/>
      <c r="HX15" s="135"/>
    </row>
    <row xmlns:x14ac="http://schemas.microsoft.com/office/spreadsheetml/2009/9/ac" r="16" s="2" customFormat="true" x14ac:dyDescent="0.25">
      <c r="A16" s="391" t="str">
        <f ca="true">IF(ISBLANK('Data Summary'!A18),"",'Data Summary'!A18)</f>
        <v/>
      </c>
      <c r="B16" s="125" t="s">
        <v>154</v>
      </c>
      <c r="C16" s="21">
        <v>1</v>
      </c>
      <c r="D16" s="79">
        <f>H16</f>
        <v>41.807909604519772</v>
      </c>
      <c r="E16" s="45"/>
      <c r="F16" s="45"/>
      <c r="G16" s="7"/>
      <c r="H16" s="7">
        <f>74/177*100</f>
        <v>41.807909604519772</v>
      </c>
      <c r="I16" s="26"/>
      <c r="J16" s="11"/>
      <c r="K16" s="11"/>
      <c r="L16" s="125" t="s">
        <v>155</v>
      </c>
      <c r="M16" s="21">
        <v>1</v>
      </c>
      <c r="N16" s="79">
        <f>R16</f>
        <v>30.640668523676879</v>
      </c>
      <c r="O16" s="45">
        <f>82/123*100</f>
        <v>66.666666666666657</v>
      </c>
      <c r="P16" s="45">
        <f>28/236*100</f>
        <v>11.864406779661017</v>
      </c>
      <c r="Q16" s="7"/>
      <c r="R16" s="7">
        <f>110/359*100</f>
        <v>30.640668523676879</v>
      </c>
      <c r="S16" s="26"/>
      <c r="T16" s="11"/>
      <c r="U16" s="16"/>
      <c r="V16" s="125" t="s">
        <v>250</v>
      </c>
      <c r="W16" s="21">
        <v>1</v>
      </c>
      <c r="X16" s="79"/>
      <c r="Y16" s="45"/>
      <c r="Z16" s="45">
        <v>63.157899999999998</v>
      </c>
      <c r="AA16" s="7"/>
      <c r="AB16" s="7"/>
      <c r="AC16" s="26"/>
      <c r="AD16" s="11"/>
      <c r="AE16" s="16"/>
      <c r="AF16" s="125" t="s">
        <v>207</v>
      </c>
      <c r="AG16" s="21">
        <v>1</v>
      </c>
      <c r="AH16" s="79">
        <v>2.07402</v>
      </c>
      <c r="AI16" s="45">
        <v>1.7877099999999999</v>
      </c>
      <c r="AJ16" s="45">
        <v>2.1067399999999998</v>
      </c>
      <c r="AK16" s="7"/>
      <c r="AL16" s="7"/>
      <c r="AM16" s="26"/>
      <c r="AN16" s="11"/>
      <c r="AO16" s="16"/>
      <c r="AP16" s="125" t="s">
        <v>250</v>
      </c>
      <c r="AQ16" s="21">
        <v>1</v>
      </c>
      <c r="AR16" s="79"/>
      <c r="AS16" s="45"/>
      <c r="AT16" s="45">
        <v>71.110100000000003</v>
      </c>
      <c r="AU16" s="7"/>
      <c r="AV16" s="7"/>
      <c r="AW16" s="26"/>
      <c r="AX16" s="11"/>
      <c r="AY16" s="16"/>
      <c r="AZ16" s="125" t="s">
        <v>250</v>
      </c>
      <c r="BA16" s="21">
        <v>1</v>
      </c>
      <c r="BB16" s="79"/>
      <c r="BC16" s="45"/>
      <c r="BD16" s="45">
        <v>49.019599999999997</v>
      </c>
      <c r="BE16" s="7"/>
      <c r="BF16" s="7"/>
      <c r="BG16" s="26"/>
      <c r="BH16" s="11"/>
      <c r="BI16" s="16"/>
      <c r="BJ16" s="125" t="s">
        <v>250</v>
      </c>
      <c r="BK16" s="21">
        <v>1</v>
      </c>
      <c r="BL16" s="79"/>
      <c r="BM16" s="45"/>
      <c r="BN16" s="45">
        <v>65.848399999999998</v>
      </c>
      <c r="BO16" s="7"/>
      <c r="BP16" s="7"/>
      <c r="BQ16" s="26"/>
      <c r="BR16" s="11"/>
      <c r="BS16" s="16"/>
      <c r="BT16" s="125" t="s">
        <v>294</v>
      </c>
      <c r="BU16" s="21">
        <v>1</v>
      </c>
      <c r="BV16" s="79">
        <v>34.020618556701031</v>
      </c>
      <c r="BW16" s="45">
        <v>75</v>
      </c>
      <c r="BX16" s="45">
        <v>13.846153846153847</v>
      </c>
      <c r="BY16" s="7"/>
      <c r="BZ16" s="7">
        <v>34.020618556701031</v>
      </c>
      <c r="CA16" s="26">
        <v>53.982300884955748</v>
      </c>
      <c r="CB16" s="11"/>
      <c r="CC16" s="16"/>
      <c r="CD16" s="125" t="s">
        <v>306</v>
      </c>
      <c r="CE16" s="21">
        <v>1</v>
      </c>
      <c r="CF16" s="79">
        <v>20.019680734747432</v>
      </c>
      <c r="CG16" s="45"/>
      <c r="CH16" s="45"/>
      <c r="CI16" s="7"/>
      <c r="CJ16" s="7"/>
      <c r="CK16" s="26"/>
      <c r="CL16" s="11"/>
      <c r="CM16" s="16"/>
      <c r="CN16" s="135"/>
      <c r="CX16" s="135"/>
      <c r="DH16" s="135"/>
      <c r="DR16" s="135"/>
      <c r="EB16" s="135"/>
      <c r="EL16" s="135"/>
      <c r="EV16" s="135"/>
      <c r="FF16" s="135"/>
      <c r="FP16" s="135"/>
      <c r="FZ16" s="135"/>
      <c r="GJ16" s="135"/>
      <c r="GT16" s="135"/>
      <c r="HD16" s="135"/>
      <c r="HN16" s="135"/>
      <c r="HX16" s="135"/>
    </row>
    <row xmlns:x14ac="http://schemas.microsoft.com/office/spreadsheetml/2009/9/ac" r="17" s="2" customFormat="true" x14ac:dyDescent="0.25">
      <c r="A17" s="391" t="str">
        <f ca="true">IF(ISBLANK('Data Summary'!A19),"",'Data Summary'!A19)</f>
        <v/>
      </c>
      <c r="B17" s="125"/>
      <c r="C17" s="22"/>
      <c r="D17" s="45"/>
      <c r="E17" s="7"/>
      <c r="F17" s="7"/>
      <c r="G17" s="7"/>
      <c r="H17" s="7"/>
      <c r="I17" s="26"/>
      <c r="J17" s="11"/>
      <c r="K17" s="11"/>
      <c r="L17" s="125"/>
      <c r="M17" s="22"/>
      <c r="N17" s="45"/>
      <c r="O17" s="7"/>
      <c r="P17" s="7"/>
      <c r="Q17" s="7"/>
      <c r="R17" s="7"/>
      <c r="S17" s="26"/>
      <c r="T17" s="11"/>
      <c r="U17" s="16"/>
      <c r="V17" s="125"/>
      <c r="W17" s="22"/>
      <c r="X17" s="45"/>
      <c r="Y17" s="7"/>
      <c r="Z17" s="7"/>
      <c r="AA17" s="7"/>
      <c r="AB17" s="7"/>
      <c r="AC17" s="26"/>
      <c r="AD17" s="11"/>
      <c r="AE17" s="16"/>
      <c r="AF17" s="125" t="s">
        <v>208</v>
      </c>
      <c r="AG17" s="22">
        <v>1</v>
      </c>
      <c r="AH17" s="45">
        <v>12.91395</v>
      </c>
      <c r="AI17" s="7">
        <v>71.173180000000002</v>
      </c>
      <c r="AJ17" s="7">
        <v>6.2563899999999997</v>
      </c>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t="s">
        <v>307</v>
      </c>
      <c r="CE17" s="22">
        <v>0</v>
      </c>
      <c r="CF17" s="45">
        <v>77.115678985348794</v>
      </c>
      <c r="CG17" s="7"/>
      <c r="CH17" s="7"/>
      <c r="CI17" s="7"/>
      <c r="CJ17" s="7"/>
      <c r="CK17" s="26"/>
      <c r="CL17" s="11"/>
      <c r="CM17" s="16"/>
      <c r="CN17" s="135"/>
      <c r="CX17" s="135"/>
      <c r="DH17" s="135"/>
      <c r="DR17" s="135"/>
      <c r="EB17" s="135"/>
      <c r="EL17" s="135"/>
      <c r="EV17" s="135"/>
      <c r="FF17" s="135"/>
      <c r="FP17" s="135"/>
      <c r="FZ17" s="135"/>
      <c r="GJ17" s="135"/>
      <c r="GT17" s="135"/>
      <c r="HD17" s="135"/>
      <c r="HN17" s="135"/>
      <c r="HX17" s="135"/>
    </row>
    <row xmlns:x14ac="http://schemas.microsoft.com/office/spreadsheetml/2009/9/ac" r="18" s="2" customFormat="true" x14ac:dyDescent="0.25">
      <c r="A18" s="391" t="str">
        <f ca="true">IF(ISBLANK('Data Summary'!A20),"",'Data Summary'!A20)</f>
        <v/>
      </c>
      <c r="B18" s="125"/>
      <c r="C18" s="22"/>
      <c r="D18" s="7"/>
      <c r="E18" s="7"/>
      <c r="F18" s="7"/>
      <c r="G18" s="7"/>
      <c r="H18" s="7"/>
      <c r="I18" s="26"/>
      <c r="J18" s="11"/>
      <c r="K18" s="11"/>
      <c r="L18" s="125"/>
      <c r="M18" s="22"/>
      <c r="N18" s="7"/>
      <c r="O18" s="7"/>
      <c r="P18" s="7"/>
      <c r="Q18" s="7"/>
      <c r="R18" s="7"/>
      <c r="S18" s="26"/>
      <c r="T18" s="11"/>
      <c r="U18" s="16"/>
      <c r="V18" s="125"/>
      <c r="W18" s="22"/>
      <c r="X18" s="7"/>
      <c r="Y18" s="7"/>
      <c r="Z18" s="7"/>
      <c r="AA18" s="7"/>
      <c r="AB18" s="7"/>
      <c r="AC18" s="26"/>
      <c r="AD18" s="11"/>
      <c r="AE18" s="16"/>
      <c r="AF18" s="125" t="s">
        <v>209</v>
      </c>
      <c r="AG18" s="22">
        <v>1</v>
      </c>
      <c r="AH18" s="7">
        <v>30.147819999999999</v>
      </c>
      <c r="AI18" s="7">
        <v>2.4581</v>
      </c>
      <c r="AJ18" s="7">
        <v>33.312049999999999</v>
      </c>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35"/>
      <c r="CX18" s="135"/>
      <c r="DH18" s="135"/>
      <c r="DR18" s="135"/>
      <c r="EB18" s="135"/>
      <c r="EL18" s="135"/>
      <c r="EV18" s="135"/>
      <c r="FF18" s="135"/>
      <c r="FP18" s="135"/>
      <c r="FZ18" s="135"/>
      <c r="GJ18" s="135"/>
      <c r="GT18" s="135"/>
      <c r="HD18" s="135"/>
      <c r="HN18" s="135"/>
      <c r="HX18" s="135"/>
    </row>
    <row xmlns:x14ac="http://schemas.microsoft.com/office/spreadsheetml/2009/9/ac" r="19" s="2" customFormat="true" x14ac:dyDescent="0.25">
      <c r="A19" s="391" t="str">
        <f ca="true">IF(ISBLANK('Data Summary'!A21),"",'Data Summary'!A21)</f>
        <v/>
      </c>
      <c r="B19" s="125"/>
      <c r="C19" s="22"/>
      <c r="D19" s="7"/>
      <c r="E19" s="7"/>
      <c r="F19" s="67"/>
      <c r="G19" s="7"/>
      <c r="H19" s="7"/>
      <c r="I19" s="26"/>
      <c r="J19" s="11"/>
      <c r="K19" s="11"/>
      <c r="L19" s="125"/>
      <c r="M19" s="22"/>
      <c r="N19" s="7"/>
      <c r="O19" s="7"/>
      <c r="P19" s="7"/>
      <c r="Q19" s="7"/>
      <c r="R19" s="7"/>
      <c r="S19" s="26"/>
      <c r="T19" s="11"/>
      <c r="U19" s="16"/>
      <c r="V19" s="125"/>
      <c r="W19" s="22"/>
      <c r="X19" s="7"/>
      <c r="Y19" s="7"/>
      <c r="Z19" s="7"/>
      <c r="AA19" s="7"/>
      <c r="AB19" s="7"/>
      <c r="AC19" s="26"/>
      <c r="AD19" s="11"/>
      <c r="AE19" s="16"/>
      <c r="AF19" s="125" t="s">
        <v>210</v>
      </c>
      <c r="AG19" s="22">
        <v>0.5</v>
      </c>
      <c r="AH19" s="7">
        <v>52.423510000000007</v>
      </c>
      <c r="AI19" s="7">
        <v>23.240220000000001</v>
      </c>
      <c r="AJ19" s="7">
        <v>55.758430000000004</v>
      </c>
      <c r="AK19" s="7"/>
      <c r="AL19" s="7"/>
      <c r="AM19" s="26"/>
      <c r="AN19" s="11"/>
      <c r="AO19" s="16"/>
      <c r="AP19" s="125"/>
      <c r="AQ19" s="22"/>
      <c r="AR19" s="7"/>
      <c r="AS19" s="7"/>
      <c r="AT19" s="7"/>
      <c r="AU19" s="7"/>
      <c r="AV19" s="7"/>
      <c r="AW19" s="26"/>
      <c r="AX19" s="11"/>
      <c r="AY19" s="16"/>
      <c r="AZ19" s="125"/>
      <c r="BA19" s="22"/>
      <c r="BB19" s="7"/>
      <c r="BC19" s="7"/>
      <c r="BD19" s="7"/>
      <c r="BE19" s="7"/>
      <c r="BF19" s="7"/>
      <c r="BG19" s="26"/>
      <c r="BH19" s="11"/>
      <c r="BI19" s="16"/>
      <c r="BJ19" s="125"/>
      <c r="BK19" s="22"/>
      <c r="BL19" s="7"/>
      <c r="BM19" s="7"/>
      <c r="BN19" s="7"/>
      <c r="BO19" s="7"/>
      <c r="BP19" s="7"/>
      <c r="BQ19" s="26"/>
      <c r="BR19" s="11"/>
      <c r="BS19" s="16"/>
      <c r="BT19" s="125"/>
      <c r="BU19" s="22"/>
      <c r="BV19" s="7"/>
      <c r="BW19" s="7"/>
      <c r="BX19" s="7"/>
      <c r="BY19" s="7"/>
      <c r="BZ19" s="7"/>
      <c r="CA19" s="26"/>
      <c r="CB19" s="11"/>
      <c r="CC19" s="16"/>
      <c r="CD19" s="125"/>
      <c r="CE19" s="22"/>
      <c r="CF19" s="7"/>
      <c r="CG19" s="7"/>
      <c r="CH19" s="7"/>
      <c r="CI19" s="7"/>
      <c r="CJ19" s="7"/>
      <c r="CK19" s="26"/>
      <c r="CL19" s="11"/>
      <c r="CM19" s="16"/>
      <c r="CN19" s="135"/>
      <c r="CX19" s="135"/>
      <c r="DH19" s="135"/>
      <c r="DR19" s="135"/>
      <c r="EB19" s="135"/>
      <c r="EL19" s="135"/>
      <c r="EV19" s="135"/>
      <c r="FF19" s="135"/>
      <c r="FP19" s="135"/>
      <c r="FZ19" s="135"/>
      <c r="GJ19" s="135"/>
      <c r="GT19" s="135"/>
      <c r="HD19" s="135"/>
      <c r="HN19" s="135"/>
      <c r="HX19" s="135"/>
    </row>
    <row xmlns:x14ac="http://schemas.microsoft.com/office/spreadsheetml/2009/9/ac" r="20" s="2" customFormat="true" x14ac:dyDescent="0.25">
      <c r="A20" s="391" t="str">
        <f ca="true">IF(ISBLANK('Data Summary'!A22),"",'Data Summary'!A22)</f>
        <v/>
      </c>
      <c r="B20" s="125"/>
      <c r="C20" s="21"/>
      <c r="D20" s="7"/>
      <c r="E20" s="67"/>
      <c r="F20" s="67"/>
      <c r="G20" s="7"/>
      <c r="H20" s="7"/>
      <c r="I20" s="26"/>
      <c r="J20" s="11"/>
      <c r="K20" s="11"/>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35"/>
      <c r="CX20" s="135"/>
      <c r="DH20" s="135"/>
      <c r="DR20" s="135"/>
      <c r="EB20" s="135"/>
      <c r="EL20" s="135"/>
      <c r="EV20" s="135"/>
      <c r="FF20" s="135"/>
      <c r="FP20" s="135"/>
      <c r="FZ20" s="135"/>
      <c r="GJ20" s="135"/>
      <c r="GT20" s="135"/>
      <c r="HD20" s="135"/>
      <c r="HN20" s="135"/>
      <c r="HX20" s="135"/>
    </row>
    <row xmlns:x14ac="http://schemas.microsoft.com/office/spreadsheetml/2009/9/ac" r="21" s="2" customFormat="true" x14ac:dyDescent="0.25">
      <c r="A21" s="391" t="str">
        <f ca="true">IF(ISBLANK('Data Summary'!A23),"",'Data Summary'!A23)</f>
        <v/>
      </c>
      <c r="B21" s="125"/>
      <c r="C21" s="21"/>
      <c r="D21" s="67"/>
      <c r="E21" s="67"/>
      <c r="F21" s="67"/>
      <c r="G21" s="67"/>
      <c r="H21" s="67"/>
      <c r="I21" s="68"/>
      <c r="J21" s="11"/>
      <c r="K21" s="11"/>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35"/>
      <c r="CX21" s="135"/>
      <c r="DH21" s="135"/>
      <c r="DR21" s="135"/>
      <c r="EB21" s="135"/>
      <c r="EL21" s="135"/>
      <c r="EV21" s="135"/>
      <c r="FF21" s="135"/>
      <c r="FP21" s="135"/>
      <c r="FZ21" s="135"/>
      <c r="GJ21" s="135"/>
      <c r="GT21" s="135"/>
      <c r="HD21" s="135"/>
      <c r="HN21" s="135"/>
      <c r="HX21" s="135"/>
    </row>
    <row xmlns:x14ac="http://schemas.microsoft.com/office/spreadsheetml/2009/9/ac" r="22" s="2" customFormat="true" x14ac:dyDescent="0.25">
      <c r="A22" s="391" t="str">
        <f ca="true">IF(ISBLANK('Data Summary'!A24),"",'Data Summary'!A24)</f>
        <v/>
      </c>
      <c r="B22" s="125"/>
      <c r="C22" s="21"/>
      <c r="D22" s="67"/>
      <c r="E22" s="67"/>
      <c r="F22" s="67"/>
      <c r="G22" s="67"/>
      <c r="H22" s="67"/>
      <c r="I22" s="68"/>
      <c r="J22" s="11"/>
      <c r="K22" s="11"/>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35"/>
      <c r="CX22" s="135"/>
      <c r="DH22" s="135"/>
      <c r="DR22" s="135"/>
      <c r="EB22" s="135"/>
      <c r="EL22" s="135"/>
      <c r="EV22" s="135"/>
      <c r="FF22" s="135"/>
      <c r="FP22" s="135"/>
      <c r="FZ22" s="135"/>
      <c r="GJ22" s="135"/>
      <c r="GT22" s="135"/>
      <c r="HD22" s="135"/>
      <c r="HN22" s="135"/>
      <c r="HX22" s="135"/>
    </row>
    <row xmlns:x14ac="http://schemas.microsoft.com/office/spreadsheetml/2009/9/ac" r="23" s="2" customFormat="true" x14ac:dyDescent="0.25">
      <c r="A23" s="391" t="str">
        <f ca="true">IF(ISBLANK('Data Summary'!A25),"",'Data Summary'!A25)</f>
        <v/>
      </c>
      <c r="B23" s="125"/>
      <c r="C23" s="21"/>
      <c r="D23" s="67"/>
      <c r="E23" s="67"/>
      <c r="F23" s="67"/>
      <c r="G23" s="67"/>
      <c r="H23" s="67"/>
      <c r="I23" s="68"/>
      <c r="J23" s="11"/>
      <c r="K23" s="11"/>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35"/>
      <c r="CX23" s="135"/>
      <c r="DH23" s="135"/>
      <c r="DR23" s="135"/>
      <c r="EB23" s="135"/>
      <c r="EL23" s="135"/>
      <c r="EV23" s="135"/>
      <c r="FF23" s="135"/>
      <c r="FP23" s="135"/>
      <c r="FZ23" s="135"/>
      <c r="GJ23" s="135"/>
      <c r="GT23" s="135"/>
      <c r="HD23" s="135"/>
      <c r="HN23" s="135"/>
      <c r="HX23" s="135"/>
    </row>
    <row xmlns:x14ac="http://schemas.microsoft.com/office/spreadsheetml/2009/9/ac" r="24" s="2" customFormat="true" x14ac:dyDescent="0.25">
      <c r="A24" s="391" t="str">
        <f ca="true">IF(ISBLANK('Data Summary'!A26),"",'Data Summary'!A26)</f>
        <v/>
      </c>
      <c r="B24" s="125"/>
      <c r="C24" s="21"/>
      <c r="D24" s="67"/>
      <c r="E24" s="67"/>
      <c r="F24" s="67"/>
      <c r="G24" s="67"/>
      <c r="H24" s="67"/>
      <c r="I24" s="68"/>
      <c r="J24" s="11"/>
      <c r="K24" s="11"/>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35"/>
      <c r="CX24" s="135"/>
      <c r="DH24" s="135"/>
      <c r="DR24" s="135"/>
      <c r="EB24" s="135"/>
      <c r="EL24" s="135"/>
      <c r="EV24" s="135"/>
      <c r="FF24" s="135"/>
      <c r="FP24" s="135"/>
      <c r="FZ24" s="135"/>
      <c r="GJ24" s="135"/>
      <c r="GT24" s="135"/>
      <c r="HD24" s="135"/>
      <c r="HN24" s="135"/>
      <c r="HX24" s="135"/>
    </row>
    <row xmlns:x14ac="http://schemas.microsoft.com/office/spreadsheetml/2009/9/ac" r="25" s="2" customFormat="true" x14ac:dyDescent="0.25">
      <c r="A25" s="391" t="str">
        <f ca="true">IF(ISBLANK('Data Summary'!A27),"",'Data Summary'!A27)</f>
        <v/>
      </c>
      <c r="B25" s="125"/>
      <c r="C25" s="21"/>
      <c r="D25" s="67"/>
      <c r="E25" s="67"/>
      <c r="F25" s="67"/>
      <c r="G25" s="67"/>
      <c r="H25" s="67"/>
      <c r="I25" s="68"/>
      <c r="J25" s="11"/>
      <c r="K25" s="11"/>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35"/>
      <c r="CX25" s="135"/>
      <c r="DH25" s="135"/>
      <c r="DR25" s="135"/>
      <c r="EB25" s="135"/>
      <c r="EL25" s="135"/>
      <c r="EV25" s="135"/>
      <c r="FF25" s="135"/>
      <c r="FP25" s="135"/>
      <c r="FZ25" s="135"/>
      <c r="GJ25" s="135"/>
      <c r="GT25" s="135"/>
      <c r="HD25" s="135"/>
      <c r="HN25" s="135"/>
      <c r="HX25" s="135"/>
    </row>
    <row xmlns:x14ac="http://schemas.microsoft.com/office/spreadsheetml/2009/9/ac" r="26" s="2" customFormat="true" x14ac:dyDescent="0.25">
      <c r="A26" s="391" t="str">
        <f ca="true">IF(ISBLANK('Data Summary'!A28),"",'Data Summary'!A28)</f>
        <v/>
      </c>
      <c r="B26" s="125"/>
      <c r="C26" s="21"/>
      <c r="D26" s="6"/>
      <c r="E26" s="6"/>
      <c r="F26" s="6"/>
      <c r="G26" s="6"/>
      <c r="H26" s="6"/>
      <c r="I26" s="27"/>
      <c r="J26" s="11"/>
      <c r="K26" s="11"/>
      <c r="L26" s="125"/>
      <c r="M26" s="23"/>
      <c r="N26" s="6"/>
      <c r="O26" s="6"/>
      <c r="P26" s="6"/>
      <c r="Q26" s="6"/>
      <c r="R26" s="6"/>
      <c r="S26" s="27"/>
      <c r="T26" s="11"/>
      <c r="U26" s="16"/>
      <c r="V26" s="125"/>
      <c r="W26" s="23"/>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35"/>
      <c r="CX26" s="135"/>
      <c r="DH26" s="135"/>
      <c r="DR26" s="135"/>
      <c r="EB26" s="135"/>
      <c r="EL26" s="135"/>
      <c r="EV26" s="135"/>
      <c r="FF26" s="135"/>
      <c r="FP26" s="135"/>
      <c r="FZ26" s="135"/>
      <c r="GJ26" s="135"/>
      <c r="GT26" s="135"/>
      <c r="HD26" s="135"/>
      <c r="HN26" s="135"/>
      <c r="HX26" s="135"/>
    </row>
    <row xmlns:x14ac="http://schemas.microsoft.com/office/spreadsheetml/2009/9/ac" r="27" s="2" customFormat="true" ht="93" customHeight="true" x14ac:dyDescent="0.25">
      <c r="A27" s="391" t="str">
        <f ca="true">IF(ISBLANK('Data Summary'!A29),"",'Data Summary'!A29)</f>
        <v/>
      </c>
      <c r="B27" s="127" t="s">
        <v>12</v>
      </c>
      <c r="C27" s="596" t="s">
        <v>156</v>
      </c>
      <c r="D27" s="596"/>
      <c r="E27" s="596"/>
      <c r="F27" s="596"/>
      <c r="G27" s="596"/>
      <c r="H27" s="596"/>
      <c r="I27" s="597"/>
      <c r="J27" s="11"/>
      <c r="K27" s="11"/>
      <c r="L27" s="127" t="s">
        <v>12</v>
      </c>
      <c r="M27" s="596" t="s">
        <v>211</v>
      </c>
      <c r="N27" s="598"/>
      <c r="O27" s="598"/>
      <c r="P27" s="598"/>
      <c r="Q27" s="598"/>
      <c r="R27" s="598"/>
      <c r="S27" s="599"/>
      <c r="T27" s="11"/>
      <c r="U27" s="16"/>
      <c r="V27" s="127" t="s">
        <v>12</v>
      </c>
      <c r="W27" s="596" t="s">
        <v>255</v>
      </c>
      <c r="X27" s="598"/>
      <c r="Y27" s="598"/>
      <c r="Z27" s="598"/>
      <c r="AA27" s="598"/>
      <c r="AB27" s="598"/>
      <c r="AC27" s="599"/>
      <c r="AD27" s="11"/>
      <c r="AE27" s="16"/>
      <c r="AF27" s="127" t="s">
        <v>12</v>
      </c>
      <c r="AG27" s="596" t="s">
        <v>214</v>
      </c>
      <c r="AH27" s="598"/>
      <c r="AI27" s="598"/>
      <c r="AJ27" s="598"/>
      <c r="AK27" s="598"/>
      <c r="AL27" s="598"/>
      <c r="AM27" s="599"/>
      <c r="AN27" s="11"/>
      <c r="AO27" s="16"/>
      <c r="AP27" s="127" t="s">
        <v>12</v>
      </c>
      <c r="AQ27" s="596"/>
      <c r="AR27" s="598"/>
      <c r="AS27" s="598"/>
      <c r="AT27" s="598"/>
      <c r="AU27" s="598"/>
      <c r="AV27" s="598"/>
      <c r="AW27" s="599"/>
      <c r="AX27" s="11"/>
      <c r="AY27" s="16"/>
      <c r="AZ27" s="127" t="s">
        <v>12</v>
      </c>
      <c r="BA27" s="596" t="s">
        <v>255</v>
      </c>
      <c r="BB27" s="598"/>
      <c r="BC27" s="598"/>
      <c r="BD27" s="598"/>
      <c r="BE27" s="598"/>
      <c r="BF27" s="598"/>
      <c r="BG27" s="599"/>
      <c r="BH27" s="11"/>
      <c r="BI27" s="16"/>
      <c r="BJ27" s="127" t="s">
        <v>12</v>
      </c>
      <c r="BK27" s="596" t="s">
        <v>297</v>
      </c>
      <c r="BL27" s="598"/>
      <c r="BM27" s="598"/>
      <c r="BN27" s="598"/>
      <c r="BO27" s="598"/>
      <c r="BP27" s="598"/>
      <c r="BQ27" s="599"/>
      <c r="BR27" s="11"/>
      <c r="BS27" s="16"/>
      <c r="BT27" s="127" t="s">
        <v>12</v>
      </c>
      <c r="BU27" s="592" t="s">
        <v>295</v>
      </c>
      <c r="BV27" s="593"/>
      <c r="BW27" s="593"/>
      <c r="BX27" s="593"/>
      <c r="BY27" s="593"/>
      <c r="BZ27" s="593"/>
      <c r="CA27" s="594"/>
      <c r="CB27" s="11"/>
      <c r="CC27" s="16"/>
      <c r="CD27" s="127" t="s">
        <v>12</v>
      </c>
      <c r="CE27" s="592" t="s">
        <v>308</v>
      </c>
      <c r="CF27" s="593"/>
      <c r="CG27" s="593"/>
      <c r="CH27" s="593"/>
      <c r="CI27" s="593"/>
      <c r="CJ27" s="593"/>
      <c r="CK27" s="594"/>
      <c r="CL27" s="11"/>
      <c r="CM27" s="16"/>
      <c r="CN27" s="135"/>
      <c r="CX27" s="135"/>
      <c r="DH27" s="135"/>
      <c r="DR27" s="135"/>
      <c r="EB27" s="135"/>
      <c r="EL27" s="135"/>
      <c r="EV27" s="135"/>
      <c r="FF27" s="135"/>
      <c r="FP27" s="135"/>
      <c r="FZ27" s="135"/>
      <c r="GJ27" s="135"/>
      <c r="GT27" s="135"/>
      <c r="HD27" s="135"/>
      <c r="HN27" s="135"/>
      <c r="HX27" s="135"/>
    </row>
    <row xmlns:x14ac="http://schemas.microsoft.com/office/spreadsheetml/2009/9/ac" r="28" s="2" customFormat="true" ht="15.75" customHeight="true" x14ac:dyDescent="0.25">
      <c r="A28" s="391" t="str">
        <f ca="true">IF(ISBLANK('Data Summary'!A30),"",'Data Summary'!A30)</f>
        <v/>
      </c>
      <c r="B28" s="127"/>
      <c r="C28" s="64" t="s">
        <v>106</v>
      </c>
      <c r="D28" s="112"/>
      <c r="E28" s="112"/>
      <c r="F28" s="112"/>
      <c r="G28" s="112"/>
      <c r="H28" s="112"/>
      <c r="I28" s="102"/>
      <c r="J28" s="11"/>
      <c r="K28" s="11"/>
      <c r="L28" s="127"/>
      <c r="M28" s="64" t="s">
        <v>106</v>
      </c>
      <c r="N28" s="52"/>
      <c r="O28" s="52"/>
      <c r="P28" s="52"/>
      <c r="Q28" s="52"/>
      <c r="R28" s="52"/>
      <c r="S28" s="100"/>
      <c r="T28" s="11"/>
      <c r="U28" s="16"/>
      <c r="V28" s="127"/>
      <c r="W28" s="64" t="s">
        <v>106</v>
      </c>
      <c r="X28" s="52"/>
      <c r="Y28" s="52"/>
      <c r="Z28" s="52"/>
      <c r="AA28" s="52"/>
      <c r="AB28" s="52"/>
      <c r="AC28" s="100"/>
      <c r="AD28" s="11"/>
      <c r="AE28" s="16"/>
      <c r="AF28" s="127"/>
      <c r="AG28" s="64" t="s">
        <v>106</v>
      </c>
      <c r="AH28" s="52" t="s">
        <v>150</v>
      </c>
      <c r="AI28" s="52" t="s">
        <v>157</v>
      </c>
      <c r="AJ28" s="52" t="s">
        <v>150</v>
      </c>
      <c r="AK28" s="52"/>
      <c r="AL28" s="52"/>
      <c r="AM28" s="100"/>
      <c r="AN28" s="11"/>
      <c r="AO28" s="16"/>
      <c r="AP28" s="127"/>
      <c r="AQ28" s="64" t="s">
        <v>106</v>
      </c>
      <c r="AR28" s="52"/>
      <c r="AS28" s="52"/>
      <c r="AT28" s="52"/>
      <c r="AU28" s="52"/>
      <c r="AV28" s="52"/>
      <c r="AW28" s="100"/>
      <c r="AX28" s="11"/>
      <c r="AY28" s="16"/>
      <c r="AZ28" s="127"/>
      <c r="BA28" s="64" t="s">
        <v>106</v>
      </c>
      <c r="BB28" s="52"/>
      <c r="BC28" s="52"/>
      <c r="BD28" s="52"/>
      <c r="BE28" s="52"/>
      <c r="BF28" s="52"/>
      <c r="BG28" s="100"/>
      <c r="BH28" s="11"/>
      <c r="BI28" s="16"/>
      <c r="BJ28" s="127"/>
      <c r="BK28" s="64" t="s">
        <v>106</v>
      </c>
      <c r="BL28" s="52"/>
      <c r="BM28" s="52"/>
      <c r="BN28" s="52"/>
      <c r="BO28" s="52"/>
      <c r="BP28" s="52"/>
      <c r="BQ28" s="100"/>
      <c r="BR28" s="11"/>
      <c r="BS28" s="16"/>
      <c r="BT28" s="127"/>
      <c r="BU28" s="64" t="s">
        <v>106</v>
      </c>
      <c r="BV28" s="52"/>
      <c r="BW28" s="52"/>
      <c r="BX28" s="52"/>
      <c r="BY28" s="52"/>
      <c r="BZ28" s="52"/>
      <c r="CA28" s="100"/>
      <c r="CB28" s="11"/>
      <c r="CC28" s="16"/>
      <c r="CD28" s="127"/>
      <c r="CE28" s="64" t="s">
        <v>106</v>
      </c>
      <c r="CF28" s="52" t="s">
        <v>150</v>
      </c>
      <c r="CG28" s="52"/>
      <c r="CH28" s="52"/>
      <c r="CI28" s="52"/>
      <c r="CJ28" s="52"/>
      <c r="CK28" s="100"/>
      <c r="CL28" s="11"/>
      <c r="CM28" s="16"/>
      <c r="CN28" s="135"/>
      <c r="CX28" s="135"/>
      <c r="DH28" s="135"/>
      <c r="DR28" s="135"/>
      <c r="EB28" s="135"/>
      <c r="EL28" s="135"/>
      <c r="EV28" s="135"/>
      <c r="FF28" s="135"/>
      <c r="FP28" s="135"/>
      <c r="FZ28" s="135"/>
      <c r="GJ28" s="135"/>
      <c r="GT28" s="135"/>
      <c r="HD28" s="135"/>
      <c r="HN28" s="135"/>
      <c r="HX28" s="135"/>
    </row>
    <row xmlns:x14ac="http://schemas.microsoft.com/office/spreadsheetml/2009/9/ac" r="29" s="2" customFormat="true" ht="15" customHeight="true" x14ac:dyDescent="0.25">
      <c r="A29" s="391" t="str">
        <f ca="true">IF(ISBLANK('Data Summary'!A31),"",'Data Summary'!A31)</f>
        <v/>
      </c>
      <c r="B29" s="127"/>
      <c r="C29" s="64" t="s">
        <v>88</v>
      </c>
      <c r="D29" s="52" t="s">
        <v>157</v>
      </c>
      <c r="E29" s="52"/>
      <c r="F29" s="52"/>
      <c r="G29" s="52"/>
      <c r="H29" s="52" t="s">
        <v>157</v>
      </c>
      <c r="I29" s="100"/>
      <c r="J29" s="11"/>
      <c r="K29" s="11"/>
      <c r="L29" s="127"/>
      <c r="M29" s="64" t="s">
        <v>88</v>
      </c>
      <c r="N29" s="52" t="s">
        <v>157</v>
      </c>
      <c r="O29" s="52" t="s">
        <v>157</v>
      </c>
      <c r="P29" s="52" t="s">
        <v>157</v>
      </c>
      <c r="Q29" s="52"/>
      <c r="R29" s="52" t="s">
        <v>157</v>
      </c>
      <c r="S29" s="100"/>
      <c r="T29" s="11"/>
      <c r="U29" s="16"/>
      <c r="V29" s="127"/>
      <c r="W29" s="64" t="s">
        <v>88</v>
      </c>
      <c r="X29" s="52"/>
      <c r="Y29" s="52"/>
      <c r="Z29" s="52" t="s">
        <v>157</v>
      </c>
      <c r="AA29" s="52"/>
      <c r="AB29" s="52"/>
      <c r="AC29" s="100"/>
      <c r="AD29" s="11"/>
      <c r="AE29" s="16"/>
      <c r="AF29" s="127"/>
      <c r="AG29" s="64" t="s">
        <v>88</v>
      </c>
      <c r="AH29" s="52" t="s">
        <v>150</v>
      </c>
      <c r="AI29" s="52" t="s">
        <v>157</v>
      </c>
      <c r="AJ29" s="52" t="s">
        <v>150</v>
      </c>
      <c r="AK29" s="52"/>
      <c r="AL29" s="52"/>
      <c r="AM29" s="100"/>
      <c r="AN29" s="11"/>
      <c r="AO29" s="16"/>
      <c r="AP29" s="127"/>
      <c r="AQ29" s="64" t="s">
        <v>88</v>
      </c>
      <c r="AR29" s="52"/>
      <c r="AS29" s="52"/>
      <c r="AT29" s="52" t="s">
        <v>150</v>
      </c>
      <c r="AU29" s="52"/>
      <c r="AV29" s="52"/>
      <c r="AW29" s="100"/>
      <c r="AX29" s="11"/>
      <c r="AY29" s="16"/>
      <c r="AZ29" s="127"/>
      <c r="BA29" s="64" t="s">
        <v>88</v>
      </c>
      <c r="BB29" s="52"/>
      <c r="BC29" s="52"/>
      <c r="BD29" s="52" t="s">
        <v>157</v>
      </c>
      <c r="BE29" s="52"/>
      <c r="BF29" s="52"/>
      <c r="BG29" s="100"/>
      <c r="BH29" s="11"/>
      <c r="BI29" s="16"/>
      <c r="BJ29" s="127"/>
      <c r="BK29" s="64" t="s">
        <v>88</v>
      </c>
      <c r="BL29" s="52"/>
      <c r="BM29" s="52"/>
      <c r="BN29" s="52" t="s">
        <v>150</v>
      </c>
      <c r="BO29" s="52"/>
      <c r="BP29" s="52"/>
      <c r="BQ29" s="100"/>
      <c r="BR29" s="11"/>
      <c r="BS29" s="16"/>
      <c r="BT29" s="127"/>
      <c r="BU29" s="64" t="s">
        <v>88</v>
      </c>
      <c r="BV29" s="52" t="s">
        <v>157</v>
      </c>
      <c r="BW29" s="52" t="s">
        <v>157</v>
      </c>
      <c r="BX29" s="52" t="s">
        <v>157</v>
      </c>
      <c r="BY29" s="52"/>
      <c r="BZ29" s="52" t="s">
        <v>157</v>
      </c>
      <c r="CA29" s="100" t="s">
        <v>157</v>
      </c>
      <c r="CB29" s="11"/>
      <c r="CC29" s="16"/>
      <c r="CD29" s="127"/>
      <c r="CE29" s="64" t="s">
        <v>88</v>
      </c>
      <c r="CF29" s="52" t="s">
        <v>157</v>
      </c>
      <c r="CG29" s="52"/>
      <c r="CH29" s="52"/>
      <c r="CI29" s="52"/>
      <c r="CJ29" s="52"/>
      <c r="CK29" s="100"/>
      <c r="CL29" s="11"/>
      <c r="CM29" s="16"/>
      <c r="CN29" s="135"/>
      <c r="CX29" s="135"/>
      <c r="DH29" s="135"/>
      <c r="DR29" s="135"/>
      <c r="EB29" s="135"/>
      <c r="EL29" s="135"/>
      <c r="EV29" s="135"/>
      <c r="FF29" s="135"/>
      <c r="FP29" s="135"/>
      <c r="FZ29" s="135"/>
      <c r="GJ29" s="135"/>
      <c r="GT29" s="135"/>
      <c r="HD29" s="135"/>
      <c r="HN29" s="135"/>
      <c r="HX29" s="135"/>
    </row>
    <row xmlns:x14ac="http://schemas.microsoft.com/office/spreadsheetml/2009/9/ac" r="30" s="2" customFormat="true" ht="15" customHeight="true" x14ac:dyDescent="0.25">
      <c r="A30" s="391" t="str">
        <f ca="true">IF(ISBLANK('Data Summary'!A32),"",'Data Summary'!A32)</f>
        <v/>
      </c>
      <c r="B30" s="127"/>
      <c r="C30" s="64" t="s">
        <v>112</v>
      </c>
      <c r="D30" s="52"/>
      <c r="E30" s="52"/>
      <c r="F30" s="52"/>
      <c r="G30" s="52"/>
      <c r="H30" s="52"/>
      <c r="I30" s="100"/>
      <c r="J30" s="11"/>
      <c r="K30" s="11"/>
      <c r="L30" s="127"/>
      <c r="M30" s="64" t="s">
        <v>112</v>
      </c>
      <c r="N30" s="52" t="s">
        <v>150</v>
      </c>
      <c r="O30" s="52" t="s">
        <v>150</v>
      </c>
      <c r="P30" s="52" t="s">
        <v>150</v>
      </c>
      <c r="Q30" s="52"/>
      <c r="R30" s="52" t="s">
        <v>150</v>
      </c>
      <c r="S30" s="100"/>
      <c r="T30" s="11"/>
      <c r="U30" s="16"/>
      <c r="V30" s="127"/>
      <c r="W30" s="64" t="s">
        <v>112</v>
      </c>
      <c r="X30" s="52"/>
      <c r="Y30" s="52"/>
      <c r="Z30" s="52"/>
      <c r="AA30" s="52"/>
      <c r="AB30" s="52"/>
      <c r="AC30" s="100"/>
      <c r="AD30" s="11"/>
      <c r="AE30" s="16"/>
      <c r="AF30" s="127"/>
      <c r="AG30" s="64" t="s">
        <v>112</v>
      </c>
      <c r="AH30" s="52"/>
      <c r="AI30" s="52"/>
      <c r="AJ30" s="52"/>
      <c r="AK30" s="52"/>
      <c r="AL30" s="52"/>
      <c r="AM30" s="100"/>
      <c r="AN30" s="11"/>
      <c r="AO30" s="16"/>
      <c r="AP30" s="127"/>
      <c r="AQ30" s="64" t="s">
        <v>112</v>
      </c>
      <c r="AR30" s="52"/>
      <c r="AS30" s="52"/>
      <c r="AT30" s="52"/>
      <c r="AU30" s="52"/>
      <c r="AV30" s="52"/>
      <c r="AW30" s="100"/>
      <c r="AX30" s="11"/>
      <c r="AY30" s="16"/>
      <c r="AZ30" s="127"/>
      <c r="BA30" s="64" t="s">
        <v>112</v>
      </c>
      <c r="BB30" s="52"/>
      <c r="BC30" s="52"/>
      <c r="BD30" s="52"/>
      <c r="BE30" s="52"/>
      <c r="BF30" s="52"/>
      <c r="BG30" s="100"/>
      <c r="BH30" s="11"/>
      <c r="BI30" s="16"/>
      <c r="BJ30" s="127"/>
      <c r="BK30" s="64" t="s">
        <v>112</v>
      </c>
      <c r="BL30" s="52"/>
      <c r="BM30" s="52"/>
      <c r="BN30" s="52"/>
      <c r="BO30" s="52"/>
      <c r="BP30" s="52"/>
      <c r="BQ30" s="100"/>
      <c r="BR30" s="11"/>
      <c r="BS30" s="16"/>
      <c r="BT30" s="127"/>
      <c r="BU30" s="64" t="s">
        <v>112</v>
      </c>
      <c r="BV30" s="52" t="s">
        <v>150</v>
      </c>
      <c r="BW30" s="52" t="s">
        <v>150</v>
      </c>
      <c r="BX30" s="52" t="s">
        <v>150</v>
      </c>
      <c r="BY30" s="52"/>
      <c r="BZ30" s="52" t="s">
        <v>150</v>
      </c>
      <c r="CA30" s="100" t="s">
        <v>150</v>
      </c>
      <c r="CB30" s="11"/>
      <c r="CC30" s="16"/>
      <c r="CD30" s="127"/>
      <c r="CE30" s="64" t="s">
        <v>112</v>
      </c>
      <c r="CF30" s="52"/>
      <c r="CG30" s="52"/>
      <c r="CH30" s="52"/>
      <c r="CI30" s="52"/>
      <c r="CJ30" s="52"/>
      <c r="CK30" s="100"/>
      <c r="CL30" s="11"/>
      <c r="CM30" s="16"/>
      <c r="CN30" s="135"/>
      <c r="CX30" s="135"/>
      <c r="DH30" s="135"/>
      <c r="DR30" s="135"/>
      <c r="EB30" s="135"/>
      <c r="EL30" s="135"/>
      <c r="EV30" s="135"/>
      <c r="FF30" s="135"/>
      <c r="FP30" s="135"/>
      <c r="FZ30" s="135"/>
      <c r="GJ30" s="135"/>
      <c r="GT30" s="135"/>
      <c r="HD30" s="135"/>
      <c r="HN30" s="135"/>
      <c r="HX30" s="135"/>
    </row>
    <row xmlns:x14ac="http://schemas.microsoft.com/office/spreadsheetml/2009/9/ac" r="31" ht="16.5" customHeight="true" x14ac:dyDescent="0.25">
      <c r="A31" s="391" t="str">
        <f ca="true">IF(ISBLANK('Data Summary'!A33),"",'Data Summary'!A33)</f>
        <v/>
      </c>
      <c r="B31" s="127"/>
      <c r="C31" s="64" t="s">
        <v>113</v>
      </c>
      <c r="D31" s="52"/>
      <c r="E31" s="52"/>
      <c r="F31" s="52"/>
      <c r="G31" s="52"/>
      <c r="H31" s="52"/>
      <c r="I31" s="100"/>
      <c r="J31" s="11"/>
      <c r="K31" s="11"/>
      <c r="L31" s="127"/>
      <c r="M31" s="64" t="s">
        <v>113</v>
      </c>
      <c r="N31" s="52"/>
      <c r="O31" s="52"/>
      <c r="P31" s="52"/>
      <c r="Q31" s="52"/>
      <c r="R31" s="52"/>
      <c r="S31" s="100"/>
      <c r="T31" s="11"/>
      <c r="U31" s="16"/>
      <c r="V31" s="127"/>
      <c r="W31" s="64" t="s">
        <v>113</v>
      </c>
      <c r="X31" s="52"/>
      <c r="Y31" s="52"/>
      <c r="Z31" s="52" t="s">
        <v>157</v>
      </c>
      <c r="AA31" s="52"/>
      <c r="AB31" s="52"/>
      <c r="AC31" s="100"/>
      <c r="AD31" s="11"/>
      <c r="AE31" s="16"/>
      <c r="AF31" s="127"/>
      <c r="AG31" s="64" t="s">
        <v>113</v>
      </c>
      <c r="AH31" s="52" t="s">
        <v>150</v>
      </c>
      <c r="AI31" s="52" t="s">
        <v>150</v>
      </c>
      <c r="AJ31" s="52" t="s">
        <v>150</v>
      </c>
      <c r="AK31" s="52"/>
      <c r="AL31" s="52"/>
      <c r="AM31" s="100"/>
      <c r="AN31" s="11"/>
      <c r="AO31" s="16"/>
      <c r="AP31" s="127"/>
      <c r="AQ31" s="64" t="s">
        <v>113</v>
      </c>
      <c r="AR31" s="52"/>
      <c r="AS31" s="52"/>
      <c r="AT31" s="52" t="s">
        <v>150</v>
      </c>
      <c r="AU31" s="52"/>
      <c r="AV31" s="52"/>
      <c r="AW31" s="100"/>
      <c r="AX31" s="11"/>
      <c r="AY31" s="16"/>
      <c r="AZ31" s="127"/>
      <c r="BA31" s="64" t="s">
        <v>113</v>
      </c>
      <c r="BB31" s="52"/>
      <c r="BC31" s="52"/>
      <c r="BD31" s="52" t="s">
        <v>157</v>
      </c>
      <c r="BE31" s="52"/>
      <c r="BF31" s="52"/>
      <c r="BG31" s="100"/>
      <c r="BH31" s="11"/>
      <c r="BI31" s="16"/>
      <c r="BJ31" s="127"/>
      <c r="BK31" s="64" t="s">
        <v>113</v>
      </c>
      <c r="BL31" s="52"/>
      <c r="BM31" s="52"/>
      <c r="BN31" s="52" t="s">
        <v>150</v>
      </c>
      <c r="BO31" s="52"/>
      <c r="BP31" s="52"/>
      <c r="BQ31" s="100"/>
      <c r="BR31" s="11"/>
      <c r="BS31" s="16"/>
      <c r="BT31" s="127"/>
      <c r="BU31" s="64" t="s">
        <v>113</v>
      </c>
      <c r="BV31" s="52"/>
      <c r="BW31" s="52"/>
      <c r="BX31" s="52"/>
      <c r="BY31" s="52"/>
      <c r="BZ31" s="52"/>
      <c r="CA31" s="100"/>
      <c r="CB31" s="11"/>
      <c r="CC31" s="16"/>
      <c r="CD31" s="127"/>
      <c r="CE31" s="64" t="s">
        <v>113</v>
      </c>
      <c r="CF31" s="52"/>
      <c r="CG31" s="52"/>
      <c r="CH31" s="52"/>
      <c r="CI31" s="52"/>
      <c r="CJ31" s="52"/>
      <c r="CK31" s="100"/>
      <c r="CL31" s="11"/>
      <c r="CM31" s="16"/>
    </row>
    <row xmlns:x14ac="http://schemas.microsoft.com/office/spreadsheetml/2009/9/ac" r="32" ht="16.5" customHeight="true" x14ac:dyDescent="0.25">
      <c r="A32" s="391" t="str">
        <f ca="true">IF(ISBLANK('Data Summary'!A34),"",'Data Summary'!A34)</f>
        <v/>
      </c>
      <c r="B32" s="127"/>
      <c r="C32" s="64" t="s">
        <v>89</v>
      </c>
      <c r="D32" s="52"/>
      <c r="E32" s="52"/>
      <c r="F32" s="52"/>
      <c r="G32" s="52"/>
      <c r="H32" s="52"/>
      <c r="I32" s="100"/>
      <c r="J32" s="11"/>
      <c r="K32" s="11"/>
      <c r="L32" s="127"/>
      <c r="M32" s="64" t="s">
        <v>89</v>
      </c>
      <c r="N32" s="52" t="s">
        <v>157</v>
      </c>
      <c r="O32" s="52" t="s">
        <v>157</v>
      </c>
      <c r="P32" s="52" t="s">
        <v>157</v>
      </c>
      <c r="Q32" s="52"/>
      <c r="R32" s="52" t="s">
        <v>157</v>
      </c>
      <c r="S32" s="100"/>
      <c r="T32" s="11"/>
      <c r="U32" s="16"/>
      <c r="V32" s="127"/>
      <c r="W32" s="64" t="s">
        <v>89</v>
      </c>
      <c r="X32" s="52"/>
      <c r="Y32" s="52"/>
      <c r="Z32" s="52"/>
      <c r="AA32" s="52"/>
      <c r="AB32" s="52"/>
      <c r="AC32" s="100"/>
      <c r="AD32" s="11"/>
      <c r="AE32" s="16"/>
      <c r="AF32" s="127"/>
      <c r="AG32" s="64" t="s">
        <v>89</v>
      </c>
      <c r="AH32" s="52" t="s">
        <v>150</v>
      </c>
      <c r="AI32" s="52" t="s">
        <v>157</v>
      </c>
      <c r="AJ32" s="52" t="s">
        <v>150</v>
      </c>
      <c r="AK32" s="52"/>
      <c r="AL32" s="52"/>
      <c r="AM32" s="100"/>
      <c r="AN32" s="11"/>
      <c r="AO32" s="16"/>
      <c r="AP32" s="127"/>
      <c r="AQ32" s="64" t="s">
        <v>89</v>
      </c>
      <c r="AR32" s="52"/>
      <c r="AS32" s="52"/>
      <c r="AT32" s="52"/>
      <c r="AU32" s="52"/>
      <c r="AV32" s="52"/>
      <c r="AW32" s="100"/>
      <c r="AX32" s="11"/>
      <c r="AY32" s="16"/>
      <c r="AZ32" s="127"/>
      <c r="BA32" s="64" t="s">
        <v>89</v>
      </c>
      <c r="BB32" s="52"/>
      <c r="BC32" s="52"/>
      <c r="BD32" s="52"/>
      <c r="BE32" s="52"/>
      <c r="BF32" s="52"/>
      <c r="BG32" s="100"/>
      <c r="BH32" s="11"/>
      <c r="BI32" s="16"/>
      <c r="BJ32" s="127"/>
      <c r="BK32" s="64" t="s">
        <v>89</v>
      </c>
      <c r="BL32" s="52"/>
      <c r="BM32" s="52"/>
      <c r="BN32" s="52"/>
      <c r="BO32" s="52"/>
      <c r="BP32" s="52"/>
      <c r="BQ32" s="100"/>
      <c r="BR32" s="11"/>
      <c r="BS32" s="16"/>
      <c r="BT32" s="127"/>
      <c r="BU32" s="64" t="s">
        <v>89</v>
      </c>
      <c r="BV32" s="52" t="s">
        <v>150</v>
      </c>
      <c r="BW32" s="52" t="s">
        <v>150</v>
      </c>
      <c r="BX32" s="52" t="s">
        <v>150</v>
      </c>
      <c r="BY32" s="52"/>
      <c r="BZ32" s="52" t="s">
        <v>150</v>
      </c>
      <c r="CA32" s="100" t="s">
        <v>150</v>
      </c>
      <c r="CB32" s="11"/>
      <c r="CC32" s="16"/>
      <c r="CD32" s="127"/>
      <c r="CE32" s="64" t="s">
        <v>89</v>
      </c>
      <c r="CF32" s="52"/>
      <c r="CG32" s="52"/>
      <c r="CH32" s="52"/>
      <c r="CI32" s="52"/>
      <c r="CJ32" s="52"/>
      <c r="CK32" s="100"/>
      <c r="CL32" s="11"/>
      <c r="CM32" s="16"/>
    </row>
    <row xmlns:x14ac="http://schemas.microsoft.com/office/spreadsheetml/2009/9/ac" r="33" ht="16.5" customHeight="true" x14ac:dyDescent="0.25">
      <c r="A33" s="391" t="str">
        <f ca="true">IF(ISBLANK('Data Summary'!A35),"",'Data Summary'!A35)</f>
        <v/>
      </c>
      <c r="B33" s="128"/>
      <c r="C33" s="12" t="s">
        <v>23</v>
      </c>
      <c r="D33" s="71"/>
      <c r="E33" s="71"/>
      <c r="F33" s="71"/>
      <c r="G33" s="72"/>
      <c r="H33" s="73"/>
      <c r="I33" s="74"/>
      <c r="J33" s="11"/>
      <c r="K33" s="11"/>
      <c r="L33" s="128"/>
      <c r="M33" s="12" t="s">
        <v>23</v>
      </c>
      <c r="N33" s="71"/>
      <c r="O33" s="10"/>
      <c r="P33" s="10"/>
      <c r="Q33" s="72"/>
      <c r="R33" s="73"/>
      <c r="S33" s="74"/>
      <c r="T33" s="11"/>
      <c r="U33" s="16"/>
      <c r="V33" s="128"/>
      <c r="W33" s="12" t="s">
        <v>23</v>
      </c>
      <c r="X33" s="71"/>
      <c r="Y33" s="10"/>
      <c r="Z33" s="10" t="s">
        <v>245</v>
      </c>
      <c r="AA33" s="72"/>
      <c r="AB33" s="73"/>
      <c r="AC33" s="74"/>
      <c r="AD33" s="11"/>
      <c r="AE33" s="16"/>
      <c r="AF33" s="128"/>
      <c r="AG33" s="12" t="s">
        <v>23</v>
      </c>
      <c r="AH33" s="71"/>
      <c r="AI33" s="10"/>
      <c r="AJ33" s="10"/>
      <c r="AK33" s="72"/>
      <c r="AL33" s="73"/>
      <c r="AM33" s="74"/>
      <c r="AN33" s="11"/>
      <c r="AO33" s="16"/>
      <c r="AP33" s="128"/>
      <c r="AQ33" s="12" t="s">
        <v>23</v>
      </c>
      <c r="AR33" s="71"/>
      <c r="AS33" s="10"/>
      <c r="AT33" s="10" t="s">
        <v>245</v>
      </c>
      <c r="AU33" s="72"/>
      <c r="AV33" s="73"/>
      <c r="AW33" s="74"/>
      <c r="AX33" s="11"/>
      <c r="AY33" s="16"/>
      <c r="AZ33" s="128"/>
      <c r="BA33" s="12" t="s">
        <v>23</v>
      </c>
      <c r="BB33" s="71"/>
      <c r="BC33" s="10"/>
      <c r="BD33" s="10" t="s">
        <v>245</v>
      </c>
      <c r="BE33" s="72"/>
      <c r="BF33" s="73"/>
      <c r="BG33" s="74"/>
      <c r="BH33" s="11"/>
      <c r="BI33" s="16"/>
      <c r="BJ33" s="128"/>
      <c r="BK33" s="12" t="s">
        <v>23</v>
      </c>
      <c r="BL33" s="71"/>
      <c r="BM33" s="10"/>
      <c r="BN33" s="10" t="s">
        <v>245</v>
      </c>
      <c r="BO33" s="72"/>
      <c r="BP33" s="73"/>
      <c r="BQ33" s="74"/>
      <c r="BR33" s="11"/>
      <c r="BS33" s="16"/>
      <c r="BT33" s="128"/>
      <c r="BU33" s="12" t="s">
        <v>23</v>
      </c>
      <c r="BV33" s="71" t="s">
        <v>245</v>
      </c>
      <c r="BW33" s="10" t="s">
        <v>245</v>
      </c>
      <c r="BX33" s="10" t="s">
        <v>245</v>
      </c>
      <c r="BY33" s="72" t="s">
        <v>245</v>
      </c>
      <c r="BZ33" s="73" t="s">
        <v>245</v>
      </c>
      <c r="CA33" s="74" t="s">
        <v>245</v>
      </c>
      <c r="CB33" s="11"/>
      <c r="CC33" s="16"/>
      <c r="CD33" s="128"/>
      <c r="CE33" s="12" t="s">
        <v>23</v>
      </c>
      <c r="CF33" s="71">
        <v>10716</v>
      </c>
      <c r="CG33" s="10"/>
      <c r="CH33" s="10"/>
      <c r="CI33" s="72"/>
      <c r="CJ33" s="73"/>
      <c r="CK33" s="74"/>
      <c r="CL33" s="11"/>
      <c r="CM33" s="16"/>
    </row>
    <row xmlns:x14ac="http://schemas.microsoft.com/office/spreadsheetml/2009/9/ac" r="34" s="3" customFormat="true" ht="16.5" customHeight="true" thickBot="true" x14ac:dyDescent="0.3">
      <c r="A34" s="391" t="str">
        <f ca="true">IF(ISBLANK('Data Summary'!A36),"",'Data Summary'!A36)</f>
        <v/>
      </c>
      <c r="B34" s="129"/>
      <c r="C34" s="28" t="s">
        <v>20</v>
      </c>
      <c r="D34" s="76">
        <f>H34</f>
        <v>177</v>
      </c>
      <c r="E34" s="76"/>
      <c r="F34" s="76"/>
      <c r="G34" s="76"/>
      <c r="H34" s="76">
        <f>186-9</f>
        <v>177</v>
      </c>
      <c r="I34" s="77"/>
      <c r="J34" s="25"/>
      <c r="K34" s="25"/>
      <c r="L34" s="129"/>
      <c r="M34" s="28" t="s">
        <v>20</v>
      </c>
      <c r="N34" s="76">
        <f>R34</f>
        <v>359</v>
      </c>
      <c r="O34" s="76">
        <v>123</v>
      </c>
      <c r="P34" s="76">
        <v>236</v>
      </c>
      <c r="Q34" s="76"/>
      <c r="R34" s="76">
        <v>359</v>
      </c>
      <c r="S34" s="83"/>
      <c r="T34" s="25"/>
      <c r="U34" s="18"/>
      <c r="V34" s="129"/>
      <c r="W34" s="28" t="s">
        <v>20</v>
      </c>
      <c r="X34" s="76"/>
      <c r="Y34" s="76"/>
      <c r="Z34" s="76">
        <v>133</v>
      </c>
      <c r="AA34" s="76"/>
      <c r="AB34" s="76"/>
      <c r="AC34" s="83"/>
      <c r="AD34" s="25"/>
      <c r="AE34" s="18"/>
      <c r="AF34" s="129"/>
      <c r="AG34" s="28" t="s">
        <v>20</v>
      </c>
      <c r="AH34" s="76">
        <v>8727</v>
      </c>
      <c r="AI34" s="76">
        <v>895</v>
      </c>
      <c r="AJ34" s="76">
        <v>7832</v>
      </c>
      <c r="AK34" s="76"/>
      <c r="AL34" s="76"/>
      <c r="AM34" s="83"/>
      <c r="AN34" s="25"/>
      <c r="AO34" s="18"/>
      <c r="AP34" s="129"/>
      <c r="AQ34" s="28" t="s">
        <v>20</v>
      </c>
      <c r="AR34" s="76"/>
      <c r="AS34" s="76"/>
      <c r="AT34" s="76">
        <v>2108</v>
      </c>
      <c r="AU34" s="76"/>
      <c r="AV34" s="76"/>
      <c r="AW34" s="83"/>
      <c r="AX34" s="25"/>
      <c r="AY34" s="18"/>
      <c r="AZ34" s="129"/>
      <c r="BA34" s="28" t="s">
        <v>20</v>
      </c>
      <c r="BB34" s="76"/>
      <c r="BC34" s="76"/>
      <c r="BD34" s="76">
        <v>204</v>
      </c>
      <c r="BE34" s="76"/>
      <c r="BF34" s="76"/>
      <c r="BG34" s="83"/>
      <c r="BH34" s="25"/>
      <c r="BI34" s="18"/>
      <c r="BJ34" s="129"/>
      <c r="BK34" s="28" t="s">
        <v>20</v>
      </c>
      <c r="BL34" s="76"/>
      <c r="BM34" s="76"/>
      <c r="BN34" s="76">
        <v>1385</v>
      </c>
      <c r="BO34" s="76"/>
      <c r="BP34" s="76"/>
      <c r="BQ34" s="83"/>
      <c r="BR34" s="25"/>
      <c r="BS34" s="18"/>
      <c r="BT34" s="129"/>
      <c r="BU34" s="28" t="s">
        <v>20</v>
      </c>
      <c r="BV34" s="76">
        <v>309</v>
      </c>
      <c r="BW34" s="76">
        <v>101</v>
      </c>
      <c r="BX34" s="76">
        <v>208</v>
      </c>
      <c r="BY34" s="76" t="s">
        <v>245</v>
      </c>
      <c r="BZ34" s="76">
        <v>309</v>
      </c>
      <c r="CA34" s="83">
        <v>119</v>
      </c>
      <c r="CB34" s="25"/>
      <c r="CC34" s="18"/>
      <c r="CD34" s="129"/>
      <c r="CE34" s="28" t="s">
        <v>20</v>
      </c>
      <c r="CF34" s="76">
        <v>9146</v>
      </c>
      <c r="CG34" s="76"/>
      <c r="CH34" s="76"/>
      <c r="CI34" s="76"/>
      <c r="CJ34" s="76"/>
      <c r="CK34" s="83"/>
      <c r="CL34" s="25"/>
      <c r="CM34" s="18"/>
      <c r="CN34" s="130"/>
      <c r="CX34" s="130"/>
      <c r="DH34" s="130"/>
      <c r="DR34" s="130"/>
      <c r="EB34" s="130"/>
      <c r="EL34" s="130"/>
      <c r="EV34" s="130"/>
      <c r="FF34" s="130"/>
      <c r="FP34" s="130"/>
      <c r="FZ34" s="130"/>
      <c r="GJ34" s="130"/>
      <c r="GT34" s="130"/>
      <c r="HD34" s="130"/>
      <c r="HN34" s="130"/>
      <c r="HX34" s="130"/>
    </row>
    <row xmlns:x14ac="http://schemas.microsoft.com/office/spreadsheetml/2009/9/ac" r="35" s="3" customFormat="true" x14ac:dyDescent="0.25">
      <c r="A35" s="391" t="str">
        <f ca="true">IF(ISBLANK('Data Summary'!A37),"",'Data Summary'!A37)</f>
        <v/>
      </c>
      <c r="B35" s="130"/>
      <c r="L35" s="130"/>
      <c r="V35" s="130"/>
      <c r="AF35" s="130"/>
      <c r="AP35" s="130"/>
      <c r="AZ35" s="130"/>
      <c r="BA35" s="130"/>
      <c r="BJ35" s="130"/>
      <c r="BT35" s="130"/>
      <c r="CD35" s="130"/>
      <c r="CN35" s="130"/>
      <c r="CX35" s="130"/>
      <c r="DH35" s="130"/>
      <c r="DR35" s="130"/>
      <c r="EB35" s="130"/>
      <c r="EL35" s="130"/>
      <c r="EV35" s="130"/>
      <c r="FF35" s="130"/>
      <c r="FP35" s="130"/>
      <c r="FZ35" s="130"/>
      <c r="GJ35" s="130"/>
      <c r="GT35" s="130"/>
      <c r="HD35" s="130"/>
      <c r="HN35" s="130"/>
      <c r="HX35" s="130"/>
    </row>
    <row xmlns:x14ac="http://schemas.microsoft.com/office/spreadsheetml/2009/9/ac" r="36" s="3" customFormat="true" x14ac:dyDescent="0.25">
      <c r="A36" s="391" t="str">
        <f ca="true">IF(ISBLANK('Data Summary'!A38),"",'Data Summary'!A38)</f>
        <v/>
      </c>
      <c r="B36" s="130"/>
      <c r="L36" s="130"/>
      <c r="V36" s="130"/>
      <c r="AF36" s="130"/>
      <c r="AP36" s="130"/>
      <c r="AZ36" s="130"/>
      <c r="BA36" s="130"/>
      <c r="BJ36" s="130"/>
      <c r="BT36" s="130"/>
      <c r="CD36" s="130"/>
      <c r="CN36" s="130"/>
      <c r="CX36" s="130"/>
      <c r="DH36" s="130"/>
      <c r="DR36" s="130"/>
      <c r="EB36" s="130"/>
      <c r="EL36" s="130"/>
      <c r="EV36" s="130"/>
      <c r="FF36" s="130"/>
      <c r="FP36" s="130"/>
      <c r="FZ36" s="130"/>
      <c r="GJ36" s="130"/>
      <c r="GT36" s="130"/>
      <c r="HD36" s="130"/>
      <c r="HN36" s="130"/>
      <c r="HX36" s="130"/>
    </row>
    <row xmlns:x14ac="http://schemas.microsoft.com/office/spreadsheetml/2009/9/ac" r="37" s="3" customFormat="true" x14ac:dyDescent="0.25">
      <c r="A37" s="391" t="str">
        <f ca="true">IF(ISBLANK('Data Summary'!A39),"",'Data Summary'!A39)</f>
        <v/>
      </c>
      <c r="B37" s="130"/>
      <c r="L37" s="130"/>
      <c r="V37" s="130"/>
      <c r="AF37" s="130"/>
      <c r="AP37" s="130"/>
      <c r="AZ37" s="130"/>
      <c r="BA37" s="130"/>
      <c r="BJ37" s="130"/>
      <c r="BT37" s="130"/>
      <c r="CD37" s="130"/>
      <c r="CN37" s="130"/>
      <c r="CX37" s="130"/>
      <c r="DH37" s="130"/>
      <c r="DR37" s="130"/>
      <c r="EB37" s="130"/>
      <c r="EL37" s="130"/>
      <c r="EV37" s="130"/>
      <c r="FF37" s="130"/>
      <c r="FP37" s="130"/>
      <c r="FZ37" s="130"/>
      <c r="GJ37" s="130"/>
      <c r="GT37" s="130"/>
      <c r="HD37" s="130"/>
      <c r="HN37" s="130"/>
      <c r="HX37" s="130"/>
    </row>
    <row xmlns:x14ac="http://schemas.microsoft.com/office/spreadsheetml/2009/9/ac" r="38" s="3" customFormat="true" x14ac:dyDescent="0.25">
      <c r="A38" s="391" t="str">
        <f ca="true">IF(ISBLANK('Data Summary'!A40),"",'Data Summary'!A40)</f>
        <v/>
      </c>
      <c r="B38" s="130"/>
      <c r="L38" s="130"/>
      <c r="V38" s="130"/>
      <c r="AF38" s="130"/>
      <c r="AP38" s="130"/>
      <c r="AZ38" s="130"/>
      <c r="BA38" s="130"/>
      <c r="BJ38" s="130"/>
      <c r="BT38" s="130"/>
      <c r="CD38" s="130"/>
      <c r="CN38" s="130"/>
      <c r="CX38" s="130"/>
      <c r="DH38" s="130"/>
      <c r="DR38" s="130"/>
      <c r="EB38" s="130"/>
      <c r="EL38" s="130"/>
      <c r="EV38" s="130"/>
      <c r="FF38" s="130"/>
      <c r="FP38" s="130"/>
      <c r="FZ38" s="130"/>
      <c r="GJ38" s="130"/>
      <c r="GT38" s="130"/>
      <c r="HD38" s="130"/>
      <c r="HN38" s="130"/>
      <c r="HX38" s="130"/>
    </row>
    <row xmlns:x14ac="http://schemas.microsoft.com/office/spreadsheetml/2009/9/ac" r="39" s="3" customFormat="true" x14ac:dyDescent="0.25">
      <c r="A39" s="391" t="str">
        <f ca="true">IF(ISBLANK('Data Summary'!A41),"",'Data Summary'!A41)</f>
        <v/>
      </c>
      <c r="B39" s="130"/>
      <c r="L39" s="130"/>
      <c r="V39" s="130"/>
      <c r="AF39" s="130"/>
      <c r="AP39" s="130"/>
      <c r="AZ39" s="130"/>
      <c r="BA39" s="130"/>
      <c r="BJ39" s="130"/>
      <c r="BT39" s="130"/>
      <c r="CD39" s="130"/>
      <c r="CN39" s="130"/>
      <c r="CX39" s="130"/>
      <c r="DH39" s="130"/>
      <c r="DR39" s="130"/>
      <c r="EB39" s="130"/>
      <c r="EL39" s="130"/>
      <c r="EV39" s="130"/>
      <c r="FF39" s="130"/>
      <c r="FP39" s="130"/>
      <c r="FZ39" s="130"/>
      <c r="GJ39" s="130"/>
      <c r="GT39" s="130"/>
      <c r="HD39" s="130"/>
      <c r="HN39" s="130"/>
      <c r="HX39" s="130"/>
    </row>
    <row xmlns:x14ac="http://schemas.microsoft.com/office/spreadsheetml/2009/9/ac" r="40" s="3" customFormat="true" x14ac:dyDescent="0.25">
      <c r="A40" s="391" t="str">
        <f ca="true">IF(ISBLANK('Data Summary'!A42),"",'Data Summary'!A42)</f>
        <v/>
      </c>
      <c r="B40" s="130"/>
      <c r="L40" s="130"/>
      <c r="V40" s="130"/>
      <c r="AF40" s="130"/>
      <c r="AP40" s="130"/>
      <c r="AZ40" s="130"/>
      <c r="BA40" s="130"/>
      <c r="BJ40" s="130"/>
      <c r="BT40" s="130"/>
      <c r="CD40" s="130"/>
      <c r="CN40" s="130"/>
      <c r="CX40" s="130"/>
      <c r="DH40" s="130"/>
      <c r="DR40" s="130"/>
      <c r="EB40" s="130"/>
      <c r="EL40" s="130"/>
      <c r="EV40" s="130"/>
      <c r="FF40" s="130"/>
      <c r="FP40" s="130"/>
      <c r="FZ40" s="130"/>
      <c r="GJ40" s="130"/>
      <c r="GT40" s="130"/>
      <c r="HD40" s="130"/>
      <c r="HN40" s="130"/>
      <c r="HX40" s="130"/>
    </row>
    <row xmlns:x14ac="http://schemas.microsoft.com/office/spreadsheetml/2009/9/ac" r="41" s="3" customFormat="true" x14ac:dyDescent="0.25">
      <c r="A41" s="391" t="str">
        <f ca="true">IF(ISBLANK('Data Summary'!A43),"",'Data Summary'!A43)</f>
        <v/>
      </c>
      <c r="B41" s="130"/>
      <c r="L41" s="130"/>
      <c r="V41" s="130"/>
      <c r="AF41" s="130"/>
      <c r="AP41" s="130"/>
      <c r="AZ41" s="130"/>
      <c r="BA41" s="130"/>
      <c r="BJ41" s="130"/>
      <c r="BT41" s="130"/>
      <c r="CD41" s="130"/>
      <c r="CN41" s="130"/>
      <c r="CX41" s="130"/>
      <c r="DH41" s="130"/>
      <c r="DR41" s="130"/>
      <c r="EB41" s="130"/>
      <c r="EL41" s="130"/>
      <c r="EV41" s="130"/>
      <c r="FF41" s="130"/>
      <c r="FP41" s="130"/>
      <c r="FZ41" s="130"/>
      <c r="GJ41" s="130"/>
      <c r="GT41" s="130"/>
      <c r="HD41" s="130"/>
      <c r="HN41" s="130"/>
      <c r="HX41" s="130"/>
    </row>
    <row xmlns:x14ac="http://schemas.microsoft.com/office/spreadsheetml/2009/9/ac" r="42" s="3" customFormat="true" x14ac:dyDescent="0.25">
      <c r="A42" s="391" t="str">
        <f ca="true">IF(ISBLANK('Data Summary'!A44),"",'Data Summary'!A44)</f>
        <v/>
      </c>
      <c r="B42" s="130"/>
      <c r="L42" s="130"/>
      <c r="V42" s="130"/>
      <c r="AF42" s="130"/>
      <c r="AP42" s="130"/>
      <c r="AZ42" s="130"/>
      <c r="BA42" s="130"/>
      <c r="BJ42" s="130"/>
      <c r="BT42" s="130"/>
      <c r="CD42" s="130"/>
      <c r="CN42" s="130"/>
      <c r="CX42" s="130"/>
      <c r="DH42" s="130"/>
      <c r="DR42" s="130"/>
      <c r="EB42" s="130"/>
      <c r="EL42" s="130"/>
      <c r="EV42" s="130"/>
      <c r="FF42" s="130"/>
      <c r="FP42" s="130"/>
      <c r="FZ42" s="130"/>
      <c r="GJ42" s="130"/>
      <c r="GT42" s="130"/>
      <c r="HD42" s="130"/>
      <c r="HN42" s="130"/>
      <c r="HX42" s="130"/>
    </row>
    <row xmlns:x14ac="http://schemas.microsoft.com/office/spreadsheetml/2009/9/ac" r="43" s="3" customFormat="true" x14ac:dyDescent="0.25">
      <c r="A43" s="391" t="str">
        <f ca="true">IF(ISBLANK('Data Summary'!A45),"",'Data Summary'!A45)</f>
        <v/>
      </c>
      <c r="B43" s="130"/>
      <c r="L43" s="130"/>
      <c r="V43" s="130"/>
      <c r="AF43" s="130"/>
      <c r="AP43" s="130"/>
      <c r="AZ43" s="130"/>
      <c r="BA43" s="130"/>
      <c r="BJ43" s="130"/>
      <c r="BT43" s="130"/>
      <c r="CD43" s="130"/>
      <c r="CN43" s="130"/>
      <c r="CX43" s="130"/>
      <c r="DH43" s="130"/>
      <c r="DR43" s="130"/>
      <c r="EB43" s="130"/>
      <c r="EL43" s="130"/>
      <c r="EV43" s="130"/>
      <c r="FF43" s="130"/>
      <c r="FP43" s="130"/>
      <c r="FZ43" s="130"/>
      <c r="GJ43" s="130"/>
      <c r="GT43" s="130"/>
      <c r="HD43" s="130"/>
      <c r="HN43" s="130"/>
      <c r="HX43" s="130"/>
    </row>
    <row xmlns:x14ac="http://schemas.microsoft.com/office/spreadsheetml/2009/9/ac" r="44" s="3" customFormat="true" x14ac:dyDescent="0.25">
      <c r="A44" s="391" t="str">
        <f ca="true">IF(ISBLANK('Data Summary'!A46),"",'Data Summary'!A46)</f>
        <v/>
      </c>
      <c r="B44" s="130"/>
      <c r="L44" s="130"/>
      <c r="V44" s="130"/>
      <c r="AF44" s="130"/>
      <c r="AP44" s="130"/>
      <c r="AZ44" s="130"/>
      <c r="BA44" s="130"/>
      <c r="BJ44" s="130"/>
      <c r="BT44" s="130"/>
      <c r="CD44" s="130"/>
      <c r="CN44" s="130"/>
      <c r="CX44" s="130"/>
      <c r="DH44" s="130"/>
      <c r="DR44" s="130"/>
      <c r="EB44" s="130"/>
      <c r="EL44" s="130"/>
      <c r="EV44" s="130"/>
      <c r="FF44" s="130"/>
      <c r="FP44" s="130"/>
      <c r="FZ44" s="130"/>
      <c r="GJ44" s="130"/>
      <c r="GT44" s="130"/>
      <c r="HD44" s="130"/>
      <c r="HN44" s="130"/>
      <c r="HX44" s="130"/>
    </row>
    <row xmlns:x14ac="http://schemas.microsoft.com/office/spreadsheetml/2009/9/ac" r="45" s="3" customFormat="true" x14ac:dyDescent="0.25">
      <c r="A45" s="391" t="str">
        <f ca="true">IF(ISBLANK('Data Summary'!A47),"",'Data Summary'!A47)</f>
        <v/>
      </c>
      <c r="B45" s="130"/>
      <c r="L45" s="130"/>
      <c r="V45" s="130"/>
      <c r="AF45" s="130"/>
      <c r="AP45" s="130"/>
      <c r="AZ45" s="130"/>
      <c r="BA45" s="130"/>
      <c r="BJ45" s="130"/>
      <c r="BT45" s="130"/>
      <c r="CD45" s="130"/>
      <c r="CN45" s="130"/>
      <c r="CX45" s="130"/>
      <c r="DH45" s="130"/>
      <c r="DR45" s="130"/>
      <c r="EB45" s="130"/>
      <c r="EL45" s="130"/>
      <c r="EV45" s="130"/>
      <c r="FF45" s="130"/>
      <c r="FP45" s="130"/>
      <c r="FZ45" s="130"/>
      <c r="GJ45" s="130"/>
      <c r="GT45" s="130"/>
      <c r="HD45" s="130"/>
      <c r="HN45" s="130"/>
      <c r="HX45" s="130"/>
    </row>
    <row xmlns:x14ac="http://schemas.microsoft.com/office/spreadsheetml/2009/9/ac" r="46" s="3" customFormat="true" x14ac:dyDescent="0.25">
      <c r="A46" s="391" t="str">
        <f ca="true">IF(ISBLANK('Data Summary'!A48),"",'Data Summary'!A48)</f>
        <v/>
      </c>
      <c r="B46" s="130"/>
      <c r="L46" s="130"/>
      <c r="V46" s="130"/>
      <c r="AF46" s="130"/>
      <c r="AP46" s="130"/>
      <c r="AZ46" s="130"/>
      <c r="BA46" s="130"/>
      <c r="BJ46" s="130"/>
      <c r="BT46" s="130"/>
      <c r="CD46" s="130"/>
      <c r="CN46" s="130"/>
      <c r="CX46" s="130"/>
      <c r="DH46" s="130"/>
      <c r="DR46" s="130"/>
      <c r="EB46" s="130"/>
      <c r="EL46" s="130"/>
      <c r="EV46" s="130"/>
      <c r="FF46" s="130"/>
      <c r="FP46" s="130"/>
      <c r="FZ46" s="130"/>
      <c r="GJ46" s="130"/>
      <c r="GT46" s="130"/>
      <c r="HD46" s="130"/>
      <c r="HN46" s="130"/>
      <c r="HX46" s="130"/>
    </row>
    <row xmlns:x14ac="http://schemas.microsoft.com/office/spreadsheetml/2009/9/ac" r="47" s="3" customFormat="true" x14ac:dyDescent="0.25">
      <c r="A47" s="391" t="str">
        <f ca="true">IF(ISBLANK('Data Summary'!A49),"",'Data Summary'!A49)</f>
        <v/>
      </c>
      <c r="B47" s="130"/>
      <c r="L47" s="130"/>
      <c r="V47" s="130"/>
      <c r="AF47" s="130"/>
      <c r="AP47" s="130"/>
      <c r="AZ47" s="130"/>
      <c r="BA47" s="130"/>
      <c r="BJ47" s="130"/>
      <c r="BT47" s="130"/>
      <c r="CD47" s="130"/>
      <c r="CN47" s="130"/>
      <c r="CX47" s="130"/>
      <c r="DH47" s="130"/>
      <c r="DR47" s="130"/>
      <c r="EB47" s="130"/>
      <c r="EL47" s="130"/>
      <c r="EV47" s="130"/>
      <c r="FF47" s="130"/>
      <c r="FP47" s="130"/>
      <c r="FZ47" s="130"/>
      <c r="GJ47" s="130"/>
      <c r="GT47" s="130"/>
      <c r="HD47" s="130"/>
      <c r="HN47" s="130"/>
      <c r="HX47" s="130"/>
    </row>
    <row xmlns:x14ac="http://schemas.microsoft.com/office/spreadsheetml/2009/9/ac" r="48" s="3" customFormat="true" x14ac:dyDescent="0.25">
      <c r="A48" s="391" t="str">
        <f ca="true">IF(ISBLANK('Data Summary'!A50),"",'Data Summary'!A50)</f>
        <v/>
      </c>
      <c r="B48" s="130"/>
      <c r="L48" s="130"/>
      <c r="V48" s="130"/>
      <c r="AF48" s="130"/>
      <c r="AP48" s="130"/>
      <c r="AZ48" s="130"/>
      <c r="BA48" s="130"/>
      <c r="BJ48" s="130"/>
      <c r="BT48" s="130"/>
      <c r="CD48" s="130"/>
      <c r="CN48" s="130"/>
      <c r="CX48" s="130"/>
      <c r="DH48" s="130"/>
      <c r="DR48" s="130"/>
      <c r="EB48" s="130"/>
      <c r="EL48" s="130"/>
      <c r="EV48" s="130"/>
      <c r="FF48" s="130"/>
      <c r="FP48" s="130"/>
      <c r="FZ48" s="130"/>
      <c r="GJ48" s="130"/>
      <c r="GT48" s="130"/>
      <c r="HD48" s="130"/>
      <c r="HN48" s="130"/>
      <c r="HX48" s="130"/>
    </row>
    <row xmlns:x14ac="http://schemas.microsoft.com/office/spreadsheetml/2009/9/ac" r="49" s="3" customFormat="true" x14ac:dyDescent="0.25">
      <c r="A49" s="391" t="str">
        <f ca="true">IF(ISBLANK('Data Summary'!A51),"",'Data Summary'!A51)</f>
        <v/>
      </c>
      <c r="B49" s="130"/>
      <c r="L49" s="130"/>
      <c r="V49" s="130"/>
      <c r="AF49" s="130"/>
      <c r="AP49" s="130"/>
      <c r="AZ49" s="130"/>
      <c r="BA49" s="130"/>
      <c r="BJ49" s="130"/>
      <c r="BT49" s="130"/>
      <c r="CD49" s="130"/>
      <c r="CN49" s="130"/>
      <c r="CX49" s="130"/>
      <c r="DH49" s="130"/>
      <c r="DR49" s="130"/>
      <c r="EB49" s="130"/>
      <c r="EL49" s="130"/>
      <c r="EV49" s="130"/>
      <c r="FF49" s="130"/>
      <c r="FP49" s="130"/>
      <c r="FZ49" s="130"/>
      <c r="GJ49" s="130"/>
      <c r="GT49" s="130"/>
      <c r="HD49" s="130"/>
      <c r="HN49" s="130"/>
      <c r="HX49" s="130"/>
    </row>
    <row xmlns:x14ac="http://schemas.microsoft.com/office/spreadsheetml/2009/9/ac" r="50" s="3" customFormat="true" x14ac:dyDescent="0.25">
      <c r="A50" s="391" t="str">
        <f ca="true">IF(ISBLANK('Data Summary'!A52),"",'Data Summary'!A52)</f>
        <v/>
      </c>
      <c r="B50" s="130"/>
      <c r="L50" s="130"/>
      <c r="V50" s="130"/>
      <c r="AF50" s="130"/>
      <c r="AP50" s="130"/>
      <c r="AZ50" s="130"/>
      <c r="BA50" s="130"/>
      <c r="BJ50" s="130"/>
      <c r="BT50" s="130"/>
      <c r="CD50" s="130"/>
      <c r="CN50" s="130"/>
      <c r="CX50" s="130"/>
      <c r="DH50" s="130"/>
      <c r="DR50" s="130"/>
      <c r="EB50" s="130"/>
      <c r="EL50" s="130"/>
      <c r="EV50" s="130"/>
      <c r="FF50" s="130"/>
      <c r="FP50" s="130"/>
      <c r="FZ50" s="130"/>
      <c r="GJ50" s="130"/>
      <c r="GT50" s="130"/>
      <c r="HD50" s="130"/>
      <c r="HN50" s="130"/>
      <c r="HX50" s="130"/>
    </row>
    <row xmlns:x14ac="http://schemas.microsoft.com/office/spreadsheetml/2009/9/ac" r="51" s="3" customFormat="true" x14ac:dyDescent="0.25">
      <c r="A51" s="391" t="str">
        <f ca="true">IF(ISBLANK('Data Summary'!A53),"",'Data Summary'!A53)</f>
        <v/>
      </c>
      <c r="B51" s="130"/>
      <c r="L51" s="130"/>
      <c r="V51" s="130"/>
      <c r="AF51" s="130"/>
      <c r="AP51" s="130"/>
      <c r="AZ51" s="130"/>
      <c r="BA51" s="130"/>
      <c r="BJ51" s="130"/>
      <c r="BT51" s="130"/>
      <c r="CD51" s="130"/>
      <c r="CN51" s="130"/>
      <c r="CX51" s="130"/>
      <c r="DH51" s="130"/>
      <c r="DR51" s="130"/>
      <c r="EB51" s="130"/>
      <c r="EL51" s="130"/>
      <c r="EV51" s="130"/>
      <c r="FF51" s="130"/>
      <c r="FP51" s="130"/>
      <c r="FZ51" s="130"/>
      <c r="GJ51" s="130"/>
      <c r="GT51" s="130"/>
      <c r="HD51" s="130"/>
      <c r="HN51" s="130"/>
      <c r="HX51" s="130"/>
    </row>
    <row xmlns:x14ac="http://schemas.microsoft.com/office/spreadsheetml/2009/9/ac" r="52" s="3" customFormat="true" x14ac:dyDescent="0.25">
      <c r="A52" s="391" t="str">
        <f ca="true">IF(ISBLANK('Data Summary'!A54),"",'Data Summary'!A54)</f>
        <v/>
      </c>
      <c r="B52" s="130"/>
      <c r="L52" s="130"/>
      <c r="V52" s="130"/>
      <c r="AF52" s="130"/>
      <c r="AP52" s="130"/>
      <c r="AZ52" s="130"/>
      <c r="BA52" s="130"/>
      <c r="BJ52" s="130"/>
      <c r="BT52" s="130"/>
      <c r="CD52" s="130"/>
      <c r="CN52" s="130"/>
      <c r="CX52" s="130"/>
      <c r="DH52" s="130"/>
      <c r="DR52" s="130"/>
      <c r="EB52" s="130"/>
      <c r="EL52" s="130"/>
      <c r="EV52" s="130"/>
      <c r="FF52" s="130"/>
      <c r="FP52" s="130"/>
      <c r="FZ52" s="130"/>
      <c r="GJ52" s="130"/>
      <c r="GT52" s="130"/>
      <c r="HD52" s="130"/>
      <c r="HN52" s="130"/>
      <c r="HX52" s="130"/>
    </row>
    <row xmlns:x14ac="http://schemas.microsoft.com/office/spreadsheetml/2009/9/ac" r="53" s="3" customFormat="true" x14ac:dyDescent="0.25">
      <c r="A53" s="391" t="str">
        <f ca="true">IF(ISBLANK('Data Summary'!A55),"",'Data Summary'!A55)</f>
        <v/>
      </c>
      <c r="B53" s="130"/>
      <c r="L53" s="130"/>
      <c r="V53" s="130"/>
      <c r="AF53" s="130"/>
      <c r="AP53" s="130"/>
      <c r="AZ53" s="130"/>
      <c r="BA53" s="130"/>
      <c r="BJ53" s="130"/>
      <c r="BT53" s="130"/>
      <c r="CD53" s="130"/>
      <c r="CN53" s="130"/>
      <c r="CX53" s="130"/>
      <c r="DH53" s="130"/>
      <c r="DR53" s="130"/>
      <c r="EB53" s="130"/>
      <c r="EL53" s="130"/>
      <c r="EV53" s="130"/>
      <c r="FF53" s="130"/>
      <c r="FP53" s="130"/>
      <c r="FZ53" s="130"/>
      <c r="GJ53" s="130"/>
      <c r="GT53" s="130"/>
      <c r="HD53" s="130"/>
      <c r="HN53" s="130"/>
      <c r="HX53" s="130"/>
    </row>
    <row xmlns:x14ac="http://schemas.microsoft.com/office/spreadsheetml/2009/9/ac" r="54" s="3" customFormat="true" x14ac:dyDescent="0.25">
      <c r="A54" s="391" t="str">
        <f ca="true">IF(ISBLANK('Data Summary'!A56),"",'Data Summary'!A56)</f>
        <v/>
      </c>
      <c r="B54" s="130"/>
      <c r="L54" s="130"/>
      <c r="V54" s="130"/>
      <c r="AF54" s="130"/>
      <c r="AP54" s="130"/>
      <c r="AZ54" s="130"/>
      <c r="BA54" s="130"/>
      <c r="BJ54" s="130"/>
      <c r="BT54" s="130"/>
      <c r="CD54" s="130"/>
      <c r="CN54" s="130"/>
      <c r="CX54" s="130"/>
      <c r="DH54" s="130"/>
      <c r="DR54" s="130"/>
      <c r="EB54" s="130"/>
      <c r="EL54" s="130"/>
      <c r="EV54" s="130"/>
      <c r="FF54" s="130"/>
      <c r="FP54" s="130"/>
      <c r="FZ54" s="130"/>
      <c r="GJ54" s="130"/>
      <c r="GT54" s="130"/>
      <c r="HD54" s="130"/>
      <c r="HN54" s="130"/>
      <c r="HX54" s="130"/>
    </row>
    <row xmlns:x14ac="http://schemas.microsoft.com/office/spreadsheetml/2009/9/ac" r="55" s="3" customFormat="true" x14ac:dyDescent="0.25">
      <c r="A55" s="391" t="str">
        <f ca="true">IF(ISBLANK('Data Summary'!A57),"",'Data Summary'!A57)</f>
        <v/>
      </c>
      <c r="B55" s="130"/>
      <c r="L55" s="130"/>
      <c r="V55" s="130"/>
      <c r="AF55" s="130"/>
      <c r="AP55" s="130"/>
      <c r="AZ55" s="130"/>
      <c r="BA55" s="130"/>
      <c r="BJ55" s="130"/>
      <c r="BT55" s="130"/>
      <c r="CD55" s="130"/>
      <c r="CN55" s="130"/>
      <c r="CX55" s="130"/>
      <c r="DH55" s="130"/>
      <c r="DR55" s="130"/>
      <c r="EB55" s="130"/>
      <c r="EL55" s="130"/>
      <c r="EV55" s="130"/>
      <c r="FF55" s="130"/>
      <c r="FP55" s="130"/>
      <c r="FZ55" s="130"/>
      <c r="GJ55" s="130"/>
      <c r="GT55" s="130"/>
      <c r="HD55" s="130"/>
      <c r="HN55" s="130"/>
      <c r="HX55" s="130"/>
    </row>
    <row xmlns:x14ac="http://schemas.microsoft.com/office/spreadsheetml/2009/9/ac" r="56" s="3" customFormat="true" x14ac:dyDescent="0.25">
      <c r="A56" s="391" t="str">
        <f ca="true">IF(ISBLANK('Data Summary'!A58),"",'Data Summary'!A58)</f>
        <v/>
      </c>
      <c r="B56" s="130"/>
      <c r="L56" s="130"/>
      <c r="V56" s="130"/>
      <c r="AF56" s="130"/>
      <c r="AP56" s="130"/>
      <c r="AZ56" s="130"/>
      <c r="BA56" s="130"/>
      <c r="BJ56" s="130"/>
      <c r="BT56" s="130"/>
      <c r="CD56" s="130"/>
      <c r="CN56" s="130"/>
      <c r="CX56" s="130"/>
      <c r="DH56" s="130"/>
      <c r="DR56" s="130"/>
      <c r="EB56" s="130"/>
      <c r="EL56" s="130"/>
      <c r="EV56" s="130"/>
      <c r="FF56" s="130"/>
      <c r="FP56" s="130"/>
      <c r="FZ56" s="130"/>
      <c r="GJ56" s="130"/>
      <c r="GT56" s="130"/>
      <c r="HD56" s="130"/>
      <c r="HN56" s="130"/>
      <c r="HX56" s="130"/>
    </row>
    <row xmlns:x14ac="http://schemas.microsoft.com/office/spreadsheetml/2009/9/ac" r="57" s="3" customFormat="true" x14ac:dyDescent="0.25">
      <c r="A57" s="391" t="str">
        <f ca="true">IF(ISBLANK('Data Summary'!A59),"",'Data Summary'!A59)</f>
        <v/>
      </c>
      <c r="B57" s="130"/>
      <c r="L57" s="130"/>
      <c r="V57" s="130"/>
      <c r="AF57" s="130"/>
      <c r="AP57" s="130"/>
      <c r="AZ57" s="130"/>
      <c r="BA57" s="130"/>
      <c r="BJ57" s="130"/>
      <c r="BT57" s="130"/>
      <c r="CD57" s="130"/>
      <c r="CN57" s="130"/>
      <c r="CX57" s="130"/>
      <c r="DH57" s="130"/>
      <c r="DR57" s="130"/>
      <c r="EB57" s="130"/>
      <c r="EL57" s="130"/>
      <c r="EV57" s="130"/>
      <c r="FF57" s="130"/>
      <c r="FP57" s="130"/>
      <c r="FZ57" s="130"/>
      <c r="GJ57" s="130"/>
      <c r="GT57" s="130"/>
      <c r="HD57" s="130"/>
      <c r="HN57" s="130"/>
      <c r="HX57" s="130"/>
    </row>
    <row xmlns:x14ac="http://schemas.microsoft.com/office/spreadsheetml/2009/9/ac" r="58" s="3" customFormat="true" x14ac:dyDescent="0.25">
      <c r="A58" s="391" t="str">
        <f ca="true">IF(ISBLANK('Data Summary'!A60),"",'Data Summary'!A60)</f>
        <v/>
      </c>
      <c r="B58" s="130"/>
      <c r="L58" s="130"/>
      <c r="V58" s="130"/>
      <c r="AF58" s="130"/>
      <c r="AP58" s="130"/>
      <c r="AZ58" s="130"/>
      <c r="BA58" s="130"/>
      <c r="BJ58" s="130"/>
      <c r="BT58" s="130"/>
      <c r="CD58" s="130"/>
      <c r="CN58" s="130"/>
      <c r="CX58" s="130"/>
      <c r="DH58" s="130"/>
      <c r="DR58" s="130"/>
      <c r="EB58" s="130"/>
      <c r="EL58" s="130"/>
      <c r="EV58" s="130"/>
      <c r="FF58" s="130"/>
      <c r="FP58" s="130"/>
      <c r="FZ58" s="130"/>
      <c r="GJ58" s="130"/>
      <c r="GT58" s="130"/>
      <c r="HD58" s="130"/>
      <c r="HN58" s="130"/>
      <c r="HX58" s="130"/>
    </row>
    <row xmlns:x14ac="http://schemas.microsoft.com/office/spreadsheetml/2009/9/ac" r="59" s="3" customFormat="true" x14ac:dyDescent="0.25">
      <c r="A59" s="391" t="str">
        <f ca="true">IF(ISBLANK('Data Summary'!A61),"",'Data Summary'!A61)</f>
        <v/>
      </c>
      <c r="B59" s="130"/>
      <c r="L59" s="130"/>
      <c r="V59" s="130"/>
      <c r="AF59" s="130"/>
      <c r="AP59" s="130"/>
      <c r="AZ59" s="130"/>
      <c r="BA59" s="130"/>
      <c r="BJ59" s="130"/>
      <c r="BT59" s="130"/>
      <c r="CD59" s="130"/>
      <c r="CN59" s="130"/>
      <c r="CX59" s="130"/>
      <c r="DH59" s="130"/>
      <c r="DR59" s="130"/>
      <c r="EB59" s="130"/>
      <c r="EL59" s="130"/>
      <c r="EV59" s="130"/>
      <c r="FF59" s="130"/>
      <c r="FP59" s="130"/>
      <c r="FZ59" s="130"/>
      <c r="GJ59" s="130"/>
      <c r="GT59" s="130"/>
      <c r="HD59" s="130"/>
      <c r="HN59" s="130"/>
      <c r="HX59" s="130"/>
    </row>
    <row xmlns:x14ac="http://schemas.microsoft.com/office/spreadsheetml/2009/9/ac" r="60" s="3" customFormat="true" x14ac:dyDescent="0.25">
      <c r="A60" s="391" t="str">
        <f ca="true">IF(ISBLANK('Data Summary'!A62),"",'Data Summary'!A62)</f>
        <v/>
      </c>
      <c r="B60" s="130"/>
      <c r="L60" s="130"/>
      <c r="V60" s="130"/>
      <c r="AF60" s="130"/>
      <c r="AP60" s="130"/>
      <c r="AZ60" s="130"/>
      <c r="BA60" s="130"/>
      <c r="BJ60" s="130"/>
      <c r="BT60" s="130"/>
      <c r="CD60" s="130"/>
      <c r="CN60" s="130"/>
      <c r="CX60" s="130"/>
      <c r="DH60" s="130"/>
      <c r="DR60" s="130"/>
      <c r="EB60" s="130"/>
      <c r="EL60" s="130"/>
      <c r="EV60" s="130"/>
      <c r="FF60" s="130"/>
      <c r="FP60" s="130"/>
      <c r="FZ60" s="130"/>
      <c r="GJ60" s="130"/>
      <c r="GT60" s="130"/>
      <c r="HD60" s="130"/>
      <c r="HN60" s="130"/>
      <c r="HX60" s="130"/>
    </row>
    <row xmlns:x14ac="http://schemas.microsoft.com/office/spreadsheetml/2009/9/ac" r="61" s="3" customFormat="true" x14ac:dyDescent="0.25">
      <c r="A61" s="391" t="str">
        <f ca="true">IF(ISBLANK('Data Summary'!A63),"",'Data Summary'!A63)</f>
        <v/>
      </c>
      <c r="B61" s="130"/>
      <c r="L61" s="130"/>
      <c r="V61" s="130"/>
      <c r="AF61" s="130"/>
      <c r="AP61" s="130"/>
      <c r="AZ61" s="130"/>
      <c r="BA61" s="130"/>
      <c r="BJ61" s="130"/>
      <c r="BT61" s="130"/>
      <c r="CD61" s="130"/>
      <c r="CN61" s="130"/>
      <c r="CX61" s="130"/>
      <c r="DH61" s="130"/>
      <c r="DR61" s="130"/>
      <c r="EB61" s="130"/>
      <c r="EL61" s="130"/>
      <c r="EV61" s="130"/>
      <c r="FF61" s="130"/>
      <c r="FP61" s="130"/>
      <c r="FZ61" s="130"/>
      <c r="GJ61" s="130"/>
      <c r="GT61" s="130"/>
      <c r="HD61" s="130"/>
      <c r="HN61" s="130"/>
      <c r="HX61" s="130"/>
    </row>
    <row xmlns:x14ac="http://schemas.microsoft.com/office/spreadsheetml/2009/9/ac" r="62" s="3" customFormat="true" x14ac:dyDescent="0.25">
      <c r="A62" s="391" t="str">
        <f ca="true">IF(ISBLANK('Data Summary'!A64),"",'Data Summary'!A64)</f>
        <v/>
      </c>
      <c r="B62" s="130"/>
      <c r="L62" s="130"/>
      <c r="V62" s="130"/>
      <c r="AF62" s="130"/>
      <c r="AP62" s="130"/>
      <c r="AZ62" s="130"/>
      <c r="BA62" s="130"/>
      <c r="BJ62" s="130"/>
      <c r="BT62" s="130"/>
      <c r="CD62" s="130"/>
      <c r="CN62" s="130"/>
      <c r="CX62" s="130"/>
      <c r="DH62" s="130"/>
      <c r="DR62" s="130"/>
      <c r="EB62" s="130"/>
      <c r="EL62" s="130"/>
      <c r="EV62" s="130"/>
      <c r="FF62" s="130"/>
      <c r="FP62" s="130"/>
      <c r="FZ62" s="130"/>
      <c r="GJ62" s="130"/>
      <c r="GT62" s="130"/>
      <c r="HD62" s="130"/>
      <c r="HN62" s="130"/>
      <c r="HX62" s="130"/>
    </row>
    <row xmlns:x14ac="http://schemas.microsoft.com/office/spreadsheetml/2009/9/ac" r="63" s="3" customFormat="true" x14ac:dyDescent="0.25">
      <c r="A63" s="391" t="str">
        <f ca="true">IF(ISBLANK('Data Summary'!A65),"",'Data Summary'!A65)</f>
        <v/>
      </c>
      <c r="B63" s="130"/>
      <c r="L63" s="130"/>
      <c r="V63" s="130"/>
      <c r="AF63" s="130"/>
      <c r="AP63" s="130"/>
      <c r="AZ63" s="130"/>
      <c r="BA63" s="130"/>
      <c r="BJ63" s="130"/>
      <c r="BT63" s="130"/>
      <c r="CD63" s="130"/>
      <c r="CN63" s="130"/>
      <c r="CX63" s="130"/>
      <c r="DH63" s="130"/>
      <c r="DR63" s="130"/>
      <c r="EB63" s="130"/>
      <c r="EL63" s="130"/>
      <c r="EV63" s="130"/>
      <c r="FF63" s="130"/>
      <c r="FP63" s="130"/>
      <c r="FZ63" s="130"/>
      <c r="GJ63" s="130"/>
      <c r="GT63" s="130"/>
      <c r="HD63" s="130"/>
      <c r="HN63" s="130"/>
      <c r="HX63" s="130"/>
    </row>
    <row xmlns:x14ac="http://schemas.microsoft.com/office/spreadsheetml/2009/9/ac" r="64" s="3" customFormat="true" x14ac:dyDescent="0.25">
      <c r="A64" s="391" t="str">
        <f ca="true">IF(ISBLANK('Data Summary'!A66),"",'Data Summary'!A66)</f>
        <v/>
      </c>
      <c r="B64" s="130"/>
      <c r="L64" s="130"/>
      <c r="V64" s="130"/>
      <c r="AF64" s="130"/>
      <c r="AP64" s="130"/>
      <c r="AZ64" s="130"/>
      <c r="BA64" s="130"/>
      <c r="BJ64" s="130"/>
      <c r="BT64" s="130"/>
      <c r="CD64" s="130"/>
      <c r="CN64" s="130"/>
      <c r="CX64" s="130"/>
      <c r="DH64" s="130"/>
      <c r="DR64" s="130"/>
      <c r="EB64" s="130"/>
      <c r="EL64" s="130"/>
      <c r="EV64" s="130"/>
      <c r="FF64" s="130"/>
      <c r="FP64" s="130"/>
      <c r="FZ64" s="130"/>
      <c r="GJ64" s="130"/>
      <c r="GT64" s="130"/>
      <c r="HD64" s="130"/>
      <c r="HN64" s="130"/>
      <c r="HX64" s="130"/>
    </row>
    <row xmlns:x14ac="http://schemas.microsoft.com/office/spreadsheetml/2009/9/ac" r="65" s="3" customFormat="true" x14ac:dyDescent="0.25">
      <c r="A65" s="391" t="str">
        <f ca="true">IF(ISBLANK('Data Summary'!A67),"",'Data Summary'!A67)</f>
        <v/>
      </c>
      <c r="B65" s="130"/>
      <c r="L65" s="130"/>
      <c r="V65" s="130"/>
      <c r="AF65" s="130"/>
      <c r="AP65" s="130"/>
      <c r="AZ65" s="130"/>
      <c r="BA65" s="130"/>
      <c r="BJ65" s="130"/>
      <c r="BT65" s="130"/>
      <c r="CD65" s="130"/>
      <c r="CN65" s="130"/>
      <c r="CX65" s="130"/>
      <c r="DH65" s="130"/>
      <c r="DR65" s="130"/>
      <c r="EB65" s="130"/>
      <c r="EL65" s="130"/>
      <c r="EV65" s="130"/>
      <c r="FF65" s="130"/>
      <c r="FP65" s="130"/>
      <c r="FZ65" s="130"/>
      <c r="GJ65" s="130"/>
      <c r="GT65" s="130"/>
      <c r="HD65" s="130"/>
      <c r="HN65" s="130"/>
      <c r="HX65" s="130"/>
    </row>
    <row xmlns:x14ac="http://schemas.microsoft.com/office/spreadsheetml/2009/9/ac" r="66" s="3" customFormat="true" x14ac:dyDescent="0.25">
      <c r="A66" s="391" t="str">
        <f ca="true">IF(ISBLANK('Data Summary'!A68),"",'Data Summary'!A68)</f>
        <v/>
      </c>
      <c r="B66" s="130"/>
      <c r="L66" s="130"/>
      <c r="V66" s="130"/>
      <c r="AF66" s="130"/>
      <c r="AP66" s="130"/>
      <c r="AZ66" s="130"/>
      <c r="BA66" s="130"/>
      <c r="BJ66" s="130"/>
      <c r="BT66" s="130"/>
      <c r="CD66" s="130"/>
      <c r="CN66" s="130"/>
      <c r="CX66" s="130"/>
      <c r="DH66" s="130"/>
      <c r="DR66" s="130"/>
      <c r="EB66" s="130"/>
      <c r="EL66" s="130"/>
      <c r="EV66" s="130"/>
      <c r="FF66" s="130"/>
      <c r="FP66" s="130"/>
      <c r="FZ66" s="130"/>
      <c r="GJ66" s="130"/>
      <c r="GT66" s="130"/>
      <c r="HD66" s="130"/>
      <c r="HN66" s="130"/>
      <c r="HX66" s="130"/>
    </row>
    <row xmlns:x14ac="http://schemas.microsoft.com/office/spreadsheetml/2009/9/ac" r="67" s="3" customFormat="true" x14ac:dyDescent="0.25">
      <c r="A67" s="391" t="str">
        <f ca="true">IF(ISBLANK('Data Summary'!A69),"",'Data Summary'!A69)</f>
        <v/>
      </c>
      <c r="B67" s="130"/>
      <c r="L67" s="130"/>
      <c r="V67" s="130"/>
      <c r="AF67" s="130"/>
      <c r="AP67" s="130"/>
      <c r="AZ67" s="130"/>
      <c r="BA67" s="130"/>
      <c r="BJ67" s="130"/>
      <c r="BT67" s="130"/>
      <c r="CD67" s="130"/>
      <c r="CN67" s="130"/>
      <c r="CX67" s="130"/>
      <c r="DH67" s="130"/>
      <c r="DR67" s="130"/>
      <c r="EB67" s="130"/>
      <c r="EL67" s="130"/>
      <c r="EV67" s="130"/>
      <c r="FF67" s="130"/>
      <c r="FP67" s="130"/>
      <c r="FZ67" s="130"/>
      <c r="GJ67" s="130"/>
      <c r="GT67" s="130"/>
      <c r="HD67" s="130"/>
      <c r="HN67" s="130"/>
      <c r="HX67" s="130"/>
    </row>
    <row xmlns:x14ac="http://schemas.microsoft.com/office/spreadsheetml/2009/9/ac" r="68" s="3" customFormat="true" x14ac:dyDescent="0.25">
      <c r="A68" s="391" t="str">
        <f ca="true">IF(ISBLANK('Data Summary'!A70),"",'Data Summary'!A70)</f>
        <v/>
      </c>
      <c r="B68" s="130"/>
      <c r="L68" s="130"/>
      <c r="V68" s="130"/>
      <c r="AF68" s="130"/>
      <c r="AP68" s="130"/>
      <c r="AZ68" s="130"/>
      <c r="BA68" s="130"/>
      <c r="BJ68" s="130"/>
      <c r="BT68" s="130"/>
      <c r="CD68" s="130"/>
      <c r="CN68" s="130"/>
      <c r="CX68" s="130"/>
      <c r="DH68" s="130"/>
      <c r="DR68" s="130"/>
      <c r="EB68" s="130"/>
      <c r="EL68" s="130"/>
      <c r="EV68" s="130"/>
      <c r="FF68" s="130"/>
      <c r="FP68" s="130"/>
      <c r="FZ68" s="130"/>
      <c r="GJ68" s="130"/>
      <c r="GT68" s="130"/>
      <c r="HD68" s="130"/>
      <c r="HN68" s="130"/>
      <c r="HX68" s="130"/>
    </row>
    <row xmlns:x14ac="http://schemas.microsoft.com/office/spreadsheetml/2009/9/ac" r="69" s="3" customFormat="true" x14ac:dyDescent="0.25">
      <c r="A69" s="391" t="str">
        <f ca="true">IF(ISBLANK('Data Summary'!A71),"",'Data Summary'!A71)</f>
        <v/>
      </c>
      <c r="B69" s="130"/>
      <c r="L69" s="130"/>
      <c r="V69" s="130"/>
      <c r="AF69" s="130"/>
      <c r="AP69" s="130"/>
      <c r="AZ69" s="130"/>
      <c r="BA69" s="130"/>
      <c r="BJ69" s="130"/>
      <c r="BT69" s="130"/>
      <c r="CD69" s="130"/>
      <c r="CN69" s="130"/>
      <c r="CX69" s="130"/>
      <c r="DH69" s="130"/>
      <c r="DR69" s="130"/>
      <c r="EB69" s="130"/>
      <c r="EL69" s="130"/>
      <c r="EV69" s="130"/>
      <c r="FF69" s="130"/>
      <c r="FP69" s="130"/>
      <c r="FZ69" s="130"/>
      <c r="GJ69" s="130"/>
      <c r="GT69" s="130"/>
      <c r="HD69" s="130"/>
      <c r="HN69" s="130"/>
      <c r="HX69" s="130"/>
    </row>
    <row xmlns:x14ac="http://schemas.microsoft.com/office/spreadsheetml/2009/9/ac" r="70" s="3" customFormat="true" x14ac:dyDescent="0.25">
      <c r="A70" s="391" t="str">
        <f ca="true">IF(ISBLANK('Data Summary'!A72),"",'Data Summary'!A72)</f>
        <v/>
      </c>
      <c r="B70" s="130"/>
      <c r="L70" s="130"/>
      <c r="V70" s="130"/>
      <c r="AF70" s="130"/>
      <c r="AP70" s="130"/>
      <c r="AZ70" s="130"/>
      <c r="BA70" s="130"/>
      <c r="BJ70" s="130"/>
      <c r="BT70" s="130"/>
      <c r="CD70" s="130"/>
      <c r="CN70" s="130"/>
      <c r="CX70" s="130"/>
      <c r="DH70" s="130"/>
      <c r="DR70" s="130"/>
      <c r="EB70" s="130"/>
      <c r="EL70" s="130"/>
      <c r="EV70" s="130"/>
      <c r="FF70" s="130"/>
      <c r="FP70" s="130"/>
      <c r="FZ70" s="130"/>
      <c r="GJ70" s="130"/>
      <c r="GT70" s="130"/>
      <c r="HD70" s="130"/>
      <c r="HN70" s="130"/>
      <c r="HX70" s="130"/>
    </row>
    <row xmlns:x14ac="http://schemas.microsoft.com/office/spreadsheetml/2009/9/ac" r="71" s="3" customFormat="true" x14ac:dyDescent="0.25">
      <c r="A71" s="391" t="str">
        <f ca="true">IF(ISBLANK('Data Summary'!A73),"",'Data Summary'!A73)</f>
        <v/>
      </c>
      <c r="B71" s="130"/>
      <c r="L71" s="130"/>
      <c r="V71" s="130"/>
      <c r="AF71" s="130"/>
      <c r="AP71" s="130"/>
      <c r="AZ71" s="130"/>
      <c r="BA71" s="130"/>
      <c r="BJ71" s="130"/>
      <c r="BT71" s="130"/>
      <c r="CD71" s="130"/>
      <c r="CN71" s="130"/>
      <c r="CX71" s="130"/>
      <c r="DH71" s="130"/>
      <c r="DR71" s="130"/>
      <c r="EB71" s="130"/>
      <c r="EL71" s="130"/>
      <c r="EV71" s="130"/>
      <c r="FF71" s="130"/>
      <c r="FP71" s="130"/>
      <c r="FZ71" s="130"/>
      <c r="GJ71" s="130"/>
      <c r="GT71" s="130"/>
      <c r="HD71" s="130"/>
      <c r="HN71" s="130"/>
      <c r="HX71" s="130"/>
    </row>
    <row xmlns:x14ac="http://schemas.microsoft.com/office/spreadsheetml/2009/9/ac" r="72" s="3" customFormat="true" x14ac:dyDescent="0.25">
      <c r="A72" s="391" t="str">
        <f ca="true">IF(ISBLANK('Data Summary'!A74),"",'Data Summary'!A74)</f>
        <v/>
      </c>
      <c r="B72" s="130"/>
      <c r="L72" s="130"/>
      <c r="V72" s="130"/>
      <c r="AF72" s="130"/>
      <c r="AP72" s="130"/>
      <c r="AZ72" s="130"/>
      <c r="BA72" s="130"/>
      <c r="BJ72" s="130"/>
      <c r="BT72" s="130"/>
      <c r="CD72" s="130"/>
      <c r="CN72" s="130"/>
      <c r="CX72" s="130"/>
      <c r="DH72" s="130"/>
      <c r="DR72" s="130"/>
      <c r="EB72" s="130"/>
      <c r="EL72" s="130"/>
      <c r="EV72" s="130"/>
      <c r="FF72" s="130"/>
      <c r="FP72" s="130"/>
      <c r="FZ72" s="130"/>
      <c r="GJ72" s="130"/>
      <c r="GT72" s="130"/>
      <c r="HD72" s="130"/>
      <c r="HN72" s="130"/>
      <c r="HX72" s="130"/>
    </row>
    <row xmlns:x14ac="http://schemas.microsoft.com/office/spreadsheetml/2009/9/ac" r="73" s="3" customFormat="true" x14ac:dyDescent="0.25">
      <c r="A73" s="391" t="str">
        <f ca="true">IF(ISBLANK('Data Summary'!A75),"",'Data Summary'!A75)</f>
        <v/>
      </c>
      <c r="B73" s="130"/>
      <c r="L73" s="130"/>
      <c r="V73" s="130"/>
      <c r="AF73" s="130"/>
      <c r="AP73" s="130"/>
      <c r="AZ73" s="130"/>
      <c r="BA73" s="130"/>
      <c r="BJ73" s="130"/>
      <c r="BT73" s="130"/>
      <c r="CD73" s="130"/>
      <c r="CN73" s="130"/>
      <c r="CX73" s="130"/>
      <c r="DH73" s="130"/>
      <c r="DR73" s="130"/>
      <c r="EB73" s="130"/>
      <c r="EL73" s="130"/>
      <c r="EV73" s="130"/>
      <c r="FF73" s="130"/>
      <c r="FP73" s="130"/>
      <c r="FZ73" s="130"/>
      <c r="GJ73" s="130"/>
      <c r="GT73" s="130"/>
      <c r="HD73" s="130"/>
      <c r="HN73" s="130"/>
      <c r="HX73" s="130"/>
    </row>
    <row xmlns:x14ac="http://schemas.microsoft.com/office/spreadsheetml/2009/9/ac" r="74" s="3" customFormat="true" x14ac:dyDescent="0.25">
      <c r="A74" s="391" t="str">
        <f ca="true">IF(ISBLANK('Data Summary'!A76),"",'Data Summary'!A76)</f>
        <v/>
      </c>
      <c r="B74" s="130"/>
      <c r="L74" s="130"/>
      <c r="V74" s="130"/>
      <c r="AF74" s="130"/>
      <c r="AP74" s="130"/>
      <c r="AZ74" s="130"/>
      <c r="BA74" s="130"/>
      <c r="BJ74" s="130"/>
      <c r="BT74" s="130"/>
      <c r="CD74" s="130"/>
      <c r="CN74" s="130"/>
      <c r="CX74" s="130"/>
      <c r="DH74" s="130"/>
      <c r="DR74" s="130"/>
      <c r="EB74" s="130"/>
      <c r="EL74" s="130"/>
      <c r="EV74" s="130"/>
      <c r="FF74" s="130"/>
      <c r="FP74" s="130"/>
      <c r="FZ74" s="130"/>
      <c r="GJ74" s="130"/>
      <c r="GT74" s="130"/>
      <c r="HD74" s="130"/>
      <c r="HN74" s="130"/>
      <c r="HX74" s="130"/>
    </row>
    <row xmlns:x14ac="http://schemas.microsoft.com/office/spreadsheetml/2009/9/ac" r="75" s="3" customFormat="true" x14ac:dyDescent="0.25">
      <c r="A75" s="391" t="str">
        <f ca="true">IF(ISBLANK('Data Summary'!A77),"",'Data Summary'!A77)</f>
        <v/>
      </c>
      <c r="B75" s="130"/>
      <c r="L75" s="130"/>
      <c r="V75" s="130"/>
      <c r="AF75" s="130"/>
      <c r="AP75" s="130"/>
      <c r="AZ75" s="130"/>
      <c r="BA75" s="130"/>
      <c r="BJ75" s="130"/>
      <c r="BT75" s="130"/>
      <c r="CD75" s="130"/>
      <c r="CN75" s="130"/>
      <c r="CX75" s="130"/>
      <c r="DH75" s="130"/>
      <c r="DR75" s="130"/>
      <c r="EB75" s="130"/>
      <c r="EL75" s="130"/>
      <c r="EV75" s="130"/>
      <c r="FF75" s="130"/>
      <c r="FP75" s="130"/>
      <c r="FZ75" s="130"/>
      <c r="GJ75" s="130"/>
      <c r="GT75" s="130"/>
      <c r="HD75" s="130"/>
      <c r="HN75" s="130"/>
      <c r="HX75" s="130"/>
    </row>
    <row xmlns:x14ac="http://schemas.microsoft.com/office/spreadsheetml/2009/9/ac" r="76" s="3" customFormat="true" x14ac:dyDescent="0.25">
      <c r="A76" s="391" t="str">
        <f ca="true">IF(ISBLANK('Data Summary'!A78),"",'Data Summary'!A78)</f>
        <v/>
      </c>
      <c r="B76" s="130"/>
      <c r="L76" s="130"/>
      <c r="V76" s="130"/>
      <c r="AF76" s="130"/>
      <c r="AP76" s="130"/>
      <c r="AZ76" s="130"/>
      <c r="BA76" s="130"/>
      <c r="BJ76" s="130"/>
      <c r="BT76" s="130"/>
      <c r="CD76" s="130"/>
      <c r="CN76" s="130"/>
      <c r="CX76" s="130"/>
      <c r="DH76" s="130"/>
      <c r="DR76" s="130"/>
      <c r="EB76" s="130"/>
      <c r="EL76" s="130"/>
      <c r="EV76" s="130"/>
      <c r="FF76" s="130"/>
      <c r="FP76" s="130"/>
      <c r="FZ76" s="130"/>
      <c r="GJ76" s="130"/>
      <c r="GT76" s="130"/>
      <c r="HD76" s="130"/>
      <c r="HN76" s="130"/>
      <c r="HX76" s="130"/>
    </row>
    <row xmlns:x14ac="http://schemas.microsoft.com/office/spreadsheetml/2009/9/ac" r="77" s="3" customFormat="true" x14ac:dyDescent="0.25">
      <c r="A77" s="391" t="str">
        <f ca="true">IF(ISBLANK('Data Summary'!A79),"",'Data Summary'!A79)</f>
        <v/>
      </c>
      <c r="B77" s="130"/>
      <c r="L77" s="130"/>
      <c r="V77" s="130"/>
      <c r="AF77" s="130"/>
      <c r="AP77" s="130"/>
      <c r="AZ77" s="130"/>
      <c r="BA77" s="130"/>
      <c r="BJ77" s="130"/>
      <c r="BT77" s="130"/>
      <c r="CD77" s="130"/>
      <c r="CN77" s="130"/>
      <c r="CX77" s="130"/>
      <c r="DH77" s="130"/>
      <c r="DR77" s="130"/>
      <c r="EB77" s="130"/>
      <c r="EL77" s="130"/>
      <c r="EV77" s="130"/>
      <c r="FF77" s="130"/>
      <c r="FP77" s="130"/>
      <c r="FZ77" s="130"/>
      <c r="GJ77" s="130"/>
      <c r="GT77" s="130"/>
      <c r="HD77" s="130"/>
      <c r="HN77" s="130"/>
      <c r="HX77" s="130"/>
    </row>
    <row xmlns:x14ac="http://schemas.microsoft.com/office/spreadsheetml/2009/9/ac" r="78" s="3" customFormat="true" x14ac:dyDescent="0.25">
      <c r="A78" s="391" t="str">
        <f ca="true">IF(ISBLANK('Data Summary'!A80),"",'Data Summary'!A80)</f>
        <v/>
      </c>
      <c r="B78" s="130"/>
      <c r="L78" s="130"/>
      <c r="V78" s="130"/>
      <c r="AF78" s="130"/>
      <c r="AP78" s="130"/>
      <c r="AZ78" s="130"/>
      <c r="BA78" s="130"/>
      <c r="BJ78" s="130"/>
      <c r="BT78" s="130"/>
      <c r="CD78" s="130"/>
      <c r="CN78" s="130"/>
      <c r="CX78" s="130"/>
      <c r="DH78" s="130"/>
      <c r="DR78" s="130"/>
      <c r="EB78" s="130"/>
      <c r="EL78" s="130"/>
      <c r="EV78" s="130"/>
      <c r="FF78" s="130"/>
      <c r="FP78" s="130"/>
      <c r="FZ78" s="130"/>
      <c r="GJ78" s="130"/>
      <c r="GT78" s="130"/>
      <c r="HD78" s="130"/>
      <c r="HN78" s="130"/>
      <c r="HX78" s="130"/>
    </row>
    <row xmlns:x14ac="http://schemas.microsoft.com/office/spreadsheetml/2009/9/ac" r="79" s="3" customFormat="true" x14ac:dyDescent="0.25">
      <c r="A79" s="391" t="str">
        <f ca="true">IF(ISBLANK('Data Summary'!A81),"",'Data Summary'!A81)</f>
        <v/>
      </c>
      <c r="B79" s="130"/>
      <c r="L79" s="130"/>
      <c r="V79" s="130"/>
      <c r="AF79" s="130"/>
      <c r="AP79" s="130"/>
      <c r="AZ79" s="130"/>
      <c r="BA79" s="130"/>
      <c r="BJ79" s="130"/>
      <c r="BT79" s="130"/>
      <c r="CD79" s="130"/>
      <c r="CN79" s="130"/>
      <c r="CX79" s="130"/>
      <c r="DH79" s="130"/>
      <c r="DR79" s="130"/>
      <c r="EB79" s="130"/>
      <c r="EL79" s="130"/>
      <c r="EV79" s="130"/>
      <c r="FF79" s="130"/>
      <c r="FP79" s="130"/>
      <c r="FZ79" s="130"/>
      <c r="GJ79" s="130"/>
      <c r="GT79" s="130"/>
      <c r="HD79" s="130"/>
      <c r="HN79" s="130"/>
      <c r="HX79" s="130"/>
    </row>
    <row xmlns:x14ac="http://schemas.microsoft.com/office/spreadsheetml/2009/9/ac" r="80" s="3" customFormat="true" x14ac:dyDescent="0.25">
      <c r="A80" s="391" t="str">
        <f ca="true">IF(ISBLANK('Data Summary'!A82),"",'Data Summary'!A82)</f>
        <v/>
      </c>
      <c r="B80" s="130"/>
      <c r="L80" s="130"/>
      <c r="V80" s="130"/>
      <c r="AF80" s="130"/>
      <c r="AP80" s="130"/>
      <c r="AZ80" s="130"/>
      <c r="BA80" s="130"/>
      <c r="BJ80" s="130"/>
      <c r="BT80" s="130"/>
      <c r="CD80" s="130"/>
      <c r="CN80" s="130"/>
      <c r="CX80" s="130"/>
      <c r="DH80" s="130"/>
      <c r="DR80" s="130"/>
      <c r="EB80" s="130"/>
      <c r="EL80" s="130"/>
      <c r="EV80" s="130"/>
      <c r="FF80" s="130"/>
      <c r="FP80" s="130"/>
      <c r="FZ80" s="130"/>
      <c r="GJ80" s="130"/>
      <c r="GT80" s="130"/>
      <c r="HD80" s="130"/>
      <c r="HN80" s="130"/>
      <c r="HX80" s="130"/>
    </row>
    <row xmlns:x14ac="http://schemas.microsoft.com/office/spreadsheetml/2009/9/ac" r="81" s="3" customFormat="true" x14ac:dyDescent="0.25">
      <c r="A81" s="391" t="str">
        <f ca="true">IF(ISBLANK('Data Summary'!A83),"",'Data Summary'!A83)</f>
        <v/>
      </c>
      <c r="B81" s="130"/>
      <c r="L81" s="130"/>
      <c r="V81" s="130"/>
      <c r="AF81" s="130"/>
      <c r="AP81" s="130"/>
      <c r="AZ81" s="130"/>
      <c r="BA81" s="130"/>
      <c r="BJ81" s="130"/>
      <c r="BT81" s="130"/>
      <c r="CD81" s="130"/>
      <c r="CN81" s="130"/>
      <c r="CX81" s="130"/>
      <c r="DH81" s="130"/>
      <c r="DR81" s="130"/>
      <c r="EB81" s="130"/>
      <c r="EL81" s="130"/>
      <c r="EV81" s="130"/>
      <c r="FF81" s="130"/>
      <c r="FP81" s="130"/>
      <c r="FZ81" s="130"/>
      <c r="GJ81" s="130"/>
      <c r="GT81" s="130"/>
      <c r="HD81" s="130"/>
      <c r="HN81" s="130"/>
      <c r="HX81" s="130"/>
    </row>
    <row xmlns:x14ac="http://schemas.microsoft.com/office/spreadsheetml/2009/9/ac" r="82" s="3" customFormat="true" x14ac:dyDescent="0.25">
      <c r="A82" s="391" t="str">
        <f ca="true">IF(ISBLANK('Data Summary'!A84),"",'Data Summary'!A84)</f>
        <v/>
      </c>
      <c r="B82" s="130"/>
      <c r="L82" s="130"/>
      <c r="V82" s="130"/>
      <c r="AF82" s="130"/>
      <c r="AP82" s="130"/>
      <c r="AZ82" s="130"/>
      <c r="BA82" s="130"/>
      <c r="BJ82" s="130"/>
      <c r="BT82" s="130"/>
      <c r="CD82" s="130"/>
      <c r="CN82" s="130"/>
      <c r="CX82" s="130"/>
      <c r="DH82" s="130"/>
      <c r="DR82" s="130"/>
      <c r="EB82" s="130"/>
      <c r="EL82" s="130"/>
      <c r="EV82" s="130"/>
      <c r="FF82" s="130"/>
      <c r="FP82" s="130"/>
      <c r="FZ82" s="130"/>
      <c r="GJ82" s="130"/>
      <c r="GT82" s="130"/>
      <c r="HD82" s="130"/>
      <c r="HN82" s="130"/>
      <c r="HX82" s="130"/>
    </row>
    <row xmlns:x14ac="http://schemas.microsoft.com/office/spreadsheetml/2009/9/ac" r="83" s="3" customFormat="true" x14ac:dyDescent="0.25">
      <c r="A83" s="391" t="str">
        <f ca="true">IF(ISBLANK('Data Summary'!A85),"",'Data Summary'!A85)</f>
        <v/>
      </c>
      <c r="B83" s="130"/>
      <c r="L83" s="130"/>
      <c r="V83" s="130"/>
      <c r="AF83" s="130"/>
      <c r="AP83" s="130"/>
      <c r="AZ83" s="130"/>
      <c r="BA83" s="130"/>
      <c r="BJ83" s="130"/>
      <c r="BT83" s="130"/>
      <c r="CD83" s="130"/>
      <c r="CN83" s="130"/>
      <c r="CX83" s="130"/>
      <c r="DH83" s="130"/>
      <c r="DR83" s="130"/>
      <c r="EB83" s="130"/>
      <c r="EL83" s="130"/>
      <c r="EV83" s="130"/>
      <c r="FF83" s="130"/>
      <c r="FP83" s="130"/>
      <c r="FZ83" s="130"/>
      <c r="GJ83" s="130"/>
      <c r="GT83" s="130"/>
      <c r="HD83" s="130"/>
      <c r="HN83" s="130"/>
      <c r="HX83" s="130"/>
    </row>
    <row xmlns:x14ac="http://schemas.microsoft.com/office/spreadsheetml/2009/9/ac" r="84" s="3" customFormat="true" x14ac:dyDescent="0.25">
      <c r="A84" s="391" t="str">
        <f ca="true">IF(ISBLANK('Data Summary'!A86),"",'Data Summary'!A86)</f>
        <v/>
      </c>
      <c r="B84" s="130"/>
      <c r="L84" s="130"/>
      <c r="V84" s="130"/>
      <c r="AF84" s="130"/>
      <c r="AP84" s="130"/>
      <c r="AZ84" s="130"/>
      <c r="BA84" s="130"/>
      <c r="BJ84" s="130"/>
      <c r="BT84" s="130"/>
      <c r="CD84" s="130"/>
      <c r="CN84" s="130"/>
      <c r="CX84" s="130"/>
      <c r="DH84" s="130"/>
      <c r="DR84" s="130"/>
      <c r="EB84" s="130"/>
      <c r="EL84" s="130"/>
      <c r="EV84" s="130"/>
      <c r="FF84" s="130"/>
      <c r="FP84" s="130"/>
      <c r="FZ84" s="130"/>
      <c r="GJ84" s="130"/>
      <c r="GT84" s="130"/>
      <c r="HD84" s="130"/>
      <c r="HN84" s="130"/>
      <c r="HX84" s="130"/>
    </row>
    <row xmlns:x14ac="http://schemas.microsoft.com/office/spreadsheetml/2009/9/ac" r="85" s="3" customFormat="true" x14ac:dyDescent="0.25">
      <c r="A85" s="391" t="str">
        <f ca="true">IF(ISBLANK('Data Summary'!A87),"",'Data Summary'!A87)</f>
        <v/>
      </c>
      <c r="B85" s="130"/>
      <c r="L85" s="130"/>
      <c r="V85" s="130"/>
      <c r="AF85" s="130"/>
      <c r="AP85" s="130"/>
      <c r="AZ85" s="130"/>
      <c r="BA85" s="130"/>
      <c r="BJ85" s="130"/>
      <c r="BT85" s="130"/>
      <c r="CD85" s="130"/>
      <c r="CN85" s="130"/>
      <c r="CX85" s="130"/>
      <c r="DH85" s="130"/>
      <c r="DR85" s="130"/>
      <c r="EB85" s="130"/>
      <c r="EL85" s="130"/>
      <c r="EV85" s="130"/>
      <c r="FF85" s="130"/>
      <c r="FP85" s="130"/>
      <c r="FZ85" s="130"/>
      <c r="GJ85" s="130"/>
      <c r="GT85" s="130"/>
      <c r="HD85" s="130"/>
      <c r="HN85" s="130"/>
      <c r="HX85" s="130"/>
    </row>
    <row xmlns:x14ac="http://schemas.microsoft.com/office/spreadsheetml/2009/9/ac" r="86" s="3" customFormat="true" x14ac:dyDescent="0.25">
      <c r="A86" s="391" t="str">
        <f ca="true">IF(ISBLANK('Data Summary'!A88),"",'Data Summary'!A88)</f>
        <v/>
      </c>
      <c r="B86" s="130"/>
      <c r="L86" s="130"/>
      <c r="V86" s="130"/>
      <c r="AF86" s="130"/>
      <c r="AP86" s="130"/>
      <c r="AZ86" s="130"/>
      <c r="BA86" s="130"/>
      <c r="BJ86" s="130"/>
      <c r="BT86" s="130"/>
      <c r="CD86" s="130"/>
      <c r="CN86" s="130"/>
      <c r="CX86" s="130"/>
      <c r="DH86" s="130"/>
      <c r="DR86" s="130"/>
      <c r="EB86" s="130"/>
      <c r="EL86" s="130"/>
      <c r="EV86" s="130"/>
      <c r="FF86" s="130"/>
      <c r="FP86" s="130"/>
      <c r="FZ86" s="130"/>
      <c r="GJ86" s="130"/>
      <c r="GT86" s="130"/>
      <c r="HD86" s="130"/>
      <c r="HN86" s="130"/>
      <c r="HX86" s="130"/>
    </row>
    <row xmlns:x14ac="http://schemas.microsoft.com/office/spreadsheetml/2009/9/ac" r="87" s="3" customFormat="true" x14ac:dyDescent="0.25">
      <c r="A87" s="391" t="str">
        <f ca="true">IF(ISBLANK('Data Summary'!A89),"",'Data Summary'!A89)</f>
        <v/>
      </c>
      <c r="B87" s="130"/>
      <c r="L87" s="130"/>
      <c r="V87" s="130"/>
      <c r="AF87" s="130"/>
      <c r="AP87" s="130"/>
      <c r="AZ87" s="130"/>
      <c r="BA87" s="130"/>
      <c r="BJ87" s="130"/>
      <c r="BT87" s="130"/>
      <c r="CD87" s="130"/>
      <c r="CN87" s="130"/>
      <c r="CX87" s="130"/>
      <c r="DH87" s="130"/>
      <c r="DR87" s="130"/>
      <c r="EB87" s="130"/>
      <c r="EL87" s="130"/>
      <c r="EV87" s="130"/>
      <c r="FF87" s="130"/>
      <c r="FP87" s="130"/>
      <c r="FZ87" s="130"/>
      <c r="GJ87" s="130"/>
      <c r="GT87" s="130"/>
      <c r="HD87" s="130"/>
      <c r="HN87" s="130"/>
      <c r="HX87" s="130"/>
    </row>
    <row xmlns:x14ac="http://schemas.microsoft.com/office/spreadsheetml/2009/9/ac" r="88" s="3" customFormat="true" x14ac:dyDescent="0.25">
      <c r="A88" s="391" t="str">
        <f ca="true">IF(ISBLANK('Data Summary'!A90),"",'Data Summary'!A90)</f>
        <v/>
      </c>
      <c r="B88" s="130"/>
      <c r="L88" s="130"/>
      <c r="V88" s="130"/>
      <c r="AF88" s="130"/>
      <c r="AP88" s="130"/>
      <c r="AZ88" s="130"/>
      <c r="BA88" s="130"/>
      <c r="BJ88" s="130"/>
      <c r="BT88" s="130"/>
      <c r="CD88" s="130"/>
      <c r="CN88" s="130"/>
      <c r="CX88" s="130"/>
      <c r="DH88" s="130"/>
      <c r="DR88" s="130"/>
      <c r="EB88" s="130"/>
      <c r="EL88" s="130"/>
      <c r="EV88" s="130"/>
      <c r="FF88" s="130"/>
      <c r="FP88" s="130"/>
      <c r="FZ88" s="130"/>
      <c r="GJ88" s="130"/>
      <c r="GT88" s="130"/>
      <c r="HD88" s="130"/>
      <c r="HN88" s="130"/>
      <c r="HX88" s="130"/>
    </row>
    <row xmlns:x14ac="http://schemas.microsoft.com/office/spreadsheetml/2009/9/ac" r="89" s="3" customFormat="true" x14ac:dyDescent="0.25">
      <c r="A89" s="391" t="str">
        <f ca="true">IF(ISBLANK('Data Summary'!A91),"",'Data Summary'!A91)</f>
        <v/>
      </c>
      <c r="B89" s="130"/>
      <c r="L89" s="130"/>
      <c r="V89" s="130"/>
      <c r="AF89" s="130"/>
      <c r="AP89" s="130"/>
      <c r="AZ89" s="130"/>
      <c r="BA89" s="130"/>
      <c r="BJ89" s="130"/>
      <c r="BT89" s="130"/>
      <c r="CD89" s="130"/>
      <c r="CN89" s="130"/>
      <c r="CX89" s="130"/>
      <c r="DH89" s="130"/>
      <c r="DR89" s="130"/>
      <c r="EB89" s="130"/>
      <c r="EL89" s="130"/>
      <c r="EV89" s="130"/>
      <c r="FF89" s="130"/>
      <c r="FP89" s="130"/>
      <c r="FZ89" s="130"/>
      <c r="GJ89" s="130"/>
      <c r="GT89" s="130"/>
      <c r="HD89" s="130"/>
      <c r="HN89" s="130"/>
      <c r="HX89" s="130"/>
    </row>
    <row xmlns:x14ac="http://schemas.microsoft.com/office/spreadsheetml/2009/9/ac" r="90" s="3" customFormat="true" x14ac:dyDescent="0.25">
      <c r="A90" s="391" t="str">
        <f ca="true">IF(ISBLANK('Data Summary'!A92),"",'Data Summary'!A92)</f>
        <v/>
      </c>
      <c r="B90" s="130"/>
      <c r="L90" s="130"/>
      <c r="V90" s="130"/>
      <c r="AF90" s="130"/>
      <c r="AP90" s="130"/>
      <c r="AZ90" s="130"/>
      <c r="BA90" s="130"/>
      <c r="BJ90" s="130"/>
      <c r="BT90" s="130"/>
      <c r="CD90" s="130"/>
      <c r="CN90" s="130"/>
      <c r="CX90" s="130"/>
      <c r="DH90" s="130"/>
      <c r="DR90" s="130"/>
      <c r="EB90" s="130"/>
      <c r="EL90" s="130"/>
      <c r="EV90" s="130"/>
      <c r="FF90" s="130"/>
      <c r="FP90" s="130"/>
      <c r="FZ90" s="130"/>
      <c r="GJ90" s="130"/>
      <c r="GT90" s="130"/>
      <c r="HD90" s="130"/>
      <c r="HN90" s="130"/>
      <c r="HX90" s="130"/>
    </row>
    <row xmlns:x14ac="http://schemas.microsoft.com/office/spreadsheetml/2009/9/ac" r="91" s="3" customFormat="true" x14ac:dyDescent="0.25">
      <c r="A91" s="391" t="str">
        <f ca="true">IF(ISBLANK('Data Summary'!A93),"",'Data Summary'!A93)</f>
        <v/>
      </c>
      <c r="B91" s="130"/>
      <c r="L91" s="130"/>
      <c r="V91" s="130"/>
      <c r="AF91" s="130"/>
      <c r="AP91" s="130"/>
      <c r="AZ91" s="130"/>
      <c r="BA91" s="130"/>
      <c r="BJ91" s="130"/>
      <c r="BT91" s="130"/>
      <c r="CD91" s="130"/>
      <c r="CN91" s="130"/>
      <c r="CX91" s="130"/>
      <c r="DH91" s="130"/>
      <c r="DR91" s="130"/>
      <c r="EB91" s="130"/>
      <c r="EL91" s="130"/>
      <c r="EV91" s="130"/>
      <c r="FF91" s="130"/>
      <c r="FP91" s="130"/>
      <c r="FZ91" s="130"/>
      <c r="GJ91" s="130"/>
      <c r="GT91" s="130"/>
      <c r="HD91" s="130"/>
      <c r="HN91" s="130"/>
      <c r="HX91" s="130"/>
    </row>
    <row xmlns:x14ac="http://schemas.microsoft.com/office/spreadsheetml/2009/9/ac" r="92" s="3" customFormat="true" x14ac:dyDescent="0.25">
      <c r="A92" s="391" t="str">
        <f ca="true">IF(ISBLANK('Data Summary'!A94),"",'Data Summary'!A94)</f>
        <v/>
      </c>
      <c r="B92" s="130"/>
      <c r="L92" s="130"/>
      <c r="V92" s="130"/>
      <c r="AF92" s="130"/>
      <c r="AP92" s="130"/>
      <c r="AZ92" s="130"/>
      <c r="BA92" s="130"/>
      <c r="BJ92" s="130"/>
      <c r="BT92" s="130"/>
      <c r="CD92" s="130"/>
      <c r="CN92" s="130"/>
      <c r="CX92" s="130"/>
      <c r="DH92" s="130"/>
      <c r="DR92" s="130"/>
      <c r="EB92" s="130"/>
      <c r="EL92" s="130"/>
      <c r="EV92" s="130"/>
      <c r="FF92" s="130"/>
      <c r="FP92" s="130"/>
      <c r="FZ92" s="130"/>
      <c r="GJ92" s="130"/>
      <c r="GT92" s="130"/>
      <c r="HD92" s="130"/>
      <c r="HN92" s="130"/>
      <c r="HX92" s="130"/>
    </row>
    <row xmlns:x14ac="http://schemas.microsoft.com/office/spreadsheetml/2009/9/ac" r="93" s="3" customFormat="true" x14ac:dyDescent="0.25">
      <c r="A93" s="391" t="str">
        <f ca="true">IF(ISBLANK('Data Summary'!A95),"",'Data Summary'!A95)</f>
        <v/>
      </c>
      <c r="B93" s="130"/>
      <c r="L93" s="130"/>
      <c r="V93" s="130"/>
      <c r="AF93" s="130"/>
      <c r="AP93" s="130"/>
      <c r="AZ93" s="130"/>
      <c r="BA93" s="130"/>
      <c r="BJ93" s="130"/>
      <c r="BT93" s="130"/>
      <c r="CD93" s="130"/>
      <c r="CN93" s="130"/>
      <c r="CX93" s="130"/>
      <c r="DH93" s="130"/>
      <c r="DR93" s="130"/>
      <c r="EB93" s="130"/>
      <c r="EL93" s="130"/>
      <c r="EV93" s="130"/>
      <c r="FF93" s="130"/>
      <c r="FP93" s="130"/>
      <c r="FZ93" s="130"/>
      <c r="GJ93" s="130"/>
      <c r="GT93" s="130"/>
      <c r="HD93" s="130"/>
      <c r="HN93" s="130"/>
      <c r="HX93" s="130"/>
    </row>
    <row xmlns:x14ac="http://schemas.microsoft.com/office/spreadsheetml/2009/9/ac" r="94" s="3" customFormat="true" x14ac:dyDescent="0.25">
      <c r="A94" s="391" t="str">
        <f ca="true">IF(ISBLANK('Data Summary'!A96),"",'Data Summary'!A96)</f>
        <v/>
      </c>
      <c r="B94" s="130"/>
      <c r="L94" s="130"/>
      <c r="V94" s="130"/>
      <c r="AF94" s="130"/>
      <c r="AP94" s="130"/>
      <c r="AZ94" s="130"/>
      <c r="BA94" s="130"/>
      <c r="BJ94" s="130"/>
      <c r="BT94" s="130"/>
      <c r="CD94" s="130"/>
      <c r="CN94" s="130"/>
      <c r="CX94" s="130"/>
      <c r="DH94" s="130"/>
      <c r="DR94" s="130"/>
      <c r="EB94" s="130"/>
      <c r="EL94" s="130"/>
      <c r="EV94" s="130"/>
      <c r="FF94" s="130"/>
      <c r="FP94" s="130"/>
      <c r="FZ94" s="130"/>
      <c r="GJ94" s="130"/>
      <c r="GT94" s="130"/>
      <c r="HD94" s="130"/>
      <c r="HN94" s="130"/>
      <c r="HX94" s="130"/>
    </row>
    <row xmlns:x14ac="http://schemas.microsoft.com/office/spreadsheetml/2009/9/ac" r="95" s="3" customFormat="true" x14ac:dyDescent="0.25">
      <c r="A95" s="391" t="str">
        <f ca="true">IF(ISBLANK('Data Summary'!A97),"",'Data Summary'!A97)</f>
        <v/>
      </c>
      <c r="B95" s="130"/>
      <c r="L95" s="130"/>
      <c r="V95" s="130"/>
      <c r="AF95" s="130"/>
      <c r="AP95" s="130"/>
      <c r="AZ95" s="130"/>
      <c r="BA95" s="130"/>
      <c r="BJ95" s="130"/>
      <c r="BT95" s="130"/>
      <c r="CD95" s="130"/>
      <c r="CN95" s="130"/>
      <c r="CX95" s="130"/>
      <c r="DH95" s="130"/>
      <c r="DR95" s="130"/>
      <c r="EB95" s="130"/>
      <c r="EL95" s="130"/>
      <c r="EV95" s="130"/>
      <c r="FF95" s="130"/>
      <c r="FP95" s="130"/>
      <c r="FZ95" s="130"/>
      <c r="GJ95" s="130"/>
      <c r="GT95" s="130"/>
      <c r="HD95" s="130"/>
      <c r="HN95" s="130"/>
      <c r="HX95" s="130"/>
    </row>
    <row xmlns:x14ac="http://schemas.microsoft.com/office/spreadsheetml/2009/9/ac" r="96" s="3" customFormat="true" x14ac:dyDescent="0.25">
      <c r="A96" s="391" t="str">
        <f ca="true">IF(ISBLANK('Data Summary'!A98),"",'Data Summary'!A98)</f>
        <v/>
      </c>
      <c r="B96" s="130"/>
      <c r="L96" s="130"/>
      <c r="V96" s="130"/>
      <c r="AF96" s="130"/>
      <c r="AP96" s="130"/>
      <c r="AZ96" s="130"/>
      <c r="BA96" s="130"/>
      <c r="BJ96" s="130"/>
      <c r="BT96" s="130"/>
      <c r="CD96" s="130"/>
      <c r="CN96" s="130"/>
      <c r="CX96" s="130"/>
      <c r="DH96" s="130"/>
      <c r="DR96" s="130"/>
      <c r="EB96" s="130"/>
      <c r="EL96" s="130"/>
      <c r="EV96" s="130"/>
      <c r="FF96" s="130"/>
      <c r="FP96" s="130"/>
      <c r="FZ96" s="130"/>
      <c r="GJ96" s="130"/>
      <c r="GT96" s="130"/>
      <c r="HD96" s="130"/>
      <c r="HN96" s="130"/>
      <c r="HX96" s="130"/>
    </row>
    <row xmlns:x14ac="http://schemas.microsoft.com/office/spreadsheetml/2009/9/ac" r="97" s="3" customFormat="true" x14ac:dyDescent="0.25">
      <c r="A97" s="391" t="str">
        <f ca="true">IF(ISBLANK('Data Summary'!A99),"",'Data Summary'!A99)</f>
        <v/>
      </c>
      <c r="B97" s="130"/>
      <c r="L97" s="130"/>
      <c r="V97" s="130"/>
      <c r="AF97" s="130"/>
      <c r="AP97" s="130"/>
      <c r="AZ97" s="130"/>
      <c r="BA97" s="130"/>
      <c r="BJ97" s="130"/>
      <c r="BT97" s="130"/>
      <c r="CD97" s="130"/>
      <c r="CN97" s="130"/>
      <c r="CX97" s="130"/>
      <c r="DH97" s="130"/>
      <c r="DR97" s="130"/>
      <c r="EB97" s="130"/>
      <c r="EL97" s="130"/>
      <c r="EV97" s="130"/>
      <c r="FF97" s="130"/>
      <c r="FP97" s="130"/>
      <c r="FZ97" s="130"/>
      <c r="GJ97" s="130"/>
      <c r="GT97" s="130"/>
      <c r="HD97" s="130"/>
      <c r="HN97" s="130"/>
      <c r="HX97" s="130"/>
    </row>
    <row xmlns:x14ac="http://schemas.microsoft.com/office/spreadsheetml/2009/9/ac" r="98" s="3" customFormat="true" x14ac:dyDescent="0.25">
      <c r="A98" s="391" t="str">
        <f ca="true">IF(ISBLANK('Data Summary'!A100),"",'Data Summary'!A100)</f>
        <v/>
      </c>
      <c r="B98" s="130"/>
      <c r="L98" s="130"/>
      <c r="V98" s="130"/>
      <c r="AF98" s="130"/>
      <c r="AP98" s="130"/>
      <c r="AZ98" s="130"/>
      <c r="BA98" s="130"/>
      <c r="BJ98" s="130"/>
      <c r="BT98" s="130"/>
      <c r="CD98" s="130"/>
      <c r="CN98" s="130"/>
      <c r="CX98" s="130"/>
      <c r="DH98" s="130"/>
      <c r="DR98" s="130"/>
      <c r="EB98" s="130"/>
      <c r="EL98" s="130"/>
      <c r="EV98" s="130"/>
      <c r="FF98" s="130"/>
      <c r="FP98" s="130"/>
      <c r="FZ98" s="130"/>
      <c r="GJ98" s="130"/>
      <c r="GT98" s="130"/>
      <c r="HD98" s="130"/>
      <c r="HN98" s="130"/>
      <c r="HX98" s="130"/>
    </row>
    <row xmlns:x14ac="http://schemas.microsoft.com/office/spreadsheetml/2009/9/ac" r="99" s="3" customFormat="true" x14ac:dyDescent="0.25">
      <c r="A99" s="391" t="str">
        <f ca="true">IF(ISBLANK('Data Summary'!A101),"",'Data Summary'!A101)</f>
        <v/>
      </c>
      <c r="B99" s="130"/>
      <c r="L99" s="130"/>
      <c r="V99" s="130"/>
      <c r="AF99" s="130"/>
      <c r="AP99" s="130"/>
      <c r="AZ99" s="130"/>
      <c r="BA99" s="130"/>
      <c r="BJ99" s="130"/>
      <c r="BT99" s="130"/>
      <c r="CD99" s="130"/>
      <c r="CN99" s="130"/>
      <c r="CX99" s="130"/>
      <c r="DH99" s="130"/>
      <c r="DR99" s="130"/>
      <c r="EB99" s="130"/>
      <c r="EL99" s="130"/>
      <c r="EV99" s="130"/>
      <c r="FF99" s="130"/>
      <c r="FP99" s="130"/>
      <c r="FZ99" s="130"/>
      <c r="GJ99" s="130"/>
      <c r="GT99" s="130"/>
      <c r="HD99" s="130"/>
      <c r="HN99" s="130"/>
      <c r="HX99" s="130"/>
    </row>
    <row xmlns:x14ac="http://schemas.microsoft.com/office/spreadsheetml/2009/9/ac" r="100" s="3" customFormat="true" x14ac:dyDescent="0.25">
      <c r="A100" s="391" t="str">
        <f ca="true">IF(ISBLANK('Data Summary'!A102),"",'Data Summary'!A102)</f>
        <v/>
      </c>
      <c r="B100" s="130"/>
      <c r="L100" s="130"/>
      <c r="V100" s="130"/>
      <c r="AF100" s="130"/>
      <c r="AP100" s="130"/>
      <c r="AZ100" s="130"/>
      <c r="BA100" s="130"/>
      <c r="BJ100" s="130"/>
      <c r="BT100" s="130"/>
      <c r="CD100" s="130"/>
      <c r="CN100" s="130"/>
      <c r="CX100" s="130"/>
      <c r="DH100" s="130"/>
      <c r="DR100" s="130"/>
      <c r="EB100" s="130"/>
      <c r="EL100" s="130"/>
      <c r="EV100" s="130"/>
      <c r="FF100" s="130"/>
      <c r="FP100" s="130"/>
      <c r="FZ100" s="130"/>
      <c r="GJ100" s="130"/>
      <c r="GT100" s="130"/>
      <c r="HD100" s="130"/>
      <c r="HN100" s="130"/>
      <c r="HX100" s="130"/>
    </row>
    <row xmlns:x14ac="http://schemas.microsoft.com/office/spreadsheetml/2009/9/ac" r="101" s="3" customFormat="true" x14ac:dyDescent="0.25">
      <c r="A101" s="391" t="str">
        <f ca="true">IF(ISBLANK('Data Summary'!A103),"",'Data Summary'!A103)</f>
        <v/>
      </c>
      <c r="B101" s="130"/>
      <c r="L101" s="130"/>
      <c r="V101" s="130"/>
      <c r="AF101" s="130"/>
      <c r="AP101" s="130"/>
      <c r="AZ101" s="130"/>
      <c r="BA101" s="130"/>
      <c r="BJ101" s="130"/>
      <c r="BT101" s="130"/>
      <c r="CD101" s="130"/>
      <c r="CN101" s="130"/>
      <c r="CX101" s="130"/>
      <c r="DH101" s="130"/>
      <c r="DR101" s="130"/>
      <c r="EB101" s="130"/>
      <c r="EL101" s="130"/>
      <c r="EV101" s="130"/>
      <c r="FF101" s="130"/>
      <c r="FP101" s="130"/>
      <c r="FZ101" s="130"/>
      <c r="GJ101" s="130"/>
      <c r="GT101" s="130"/>
      <c r="HD101" s="130"/>
      <c r="HN101" s="130"/>
      <c r="HX101" s="130"/>
    </row>
    <row xmlns:x14ac="http://schemas.microsoft.com/office/spreadsheetml/2009/9/ac" r="102" s="3" customFormat="true" x14ac:dyDescent="0.25">
      <c r="A102" s="391" t="str">
        <f ca="true">IF(ISBLANK('Data Summary'!A104),"",'Data Summary'!A104)</f>
        <v/>
      </c>
      <c r="B102" s="130"/>
      <c r="L102" s="130"/>
      <c r="V102" s="130"/>
      <c r="AF102" s="130"/>
      <c r="AP102" s="130"/>
      <c r="AZ102" s="130"/>
      <c r="BA102" s="130"/>
      <c r="BJ102" s="130"/>
      <c r="BT102" s="130"/>
      <c r="CD102" s="130"/>
      <c r="CN102" s="130"/>
      <c r="CX102" s="130"/>
      <c r="DH102" s="130"/>
      <c r="DR102" s="130"/>
      <c r="EB102" s="130"/>
      <c r="EL102" s="130"/>
      <c r="EV102" s="130"/>
      <c r="FF102" s="130"/>
      <c r="FP102" s="130"/>
      <c r="FZ102" s="130"/>
      <c r="GJ102" s="130"/>
      <c r="GT102" s="130"/>
      <c r="HD102" s="130"/>
      <c r="HN102" s="130"/>
      <c r="HX102" s="130"/>
    </row>
    <row xmlns:x14ac="http://schemas.microsoft.com/office/spreadsheetml/2009/9/ac" r="103" s="3" customFormat="true" x14ac:dyDescent="0.25">
      <c r="A103" s="391" t="str">
        <f ca="true">IF(ISBLANK('Data Summary'!A105),"",'Data Summary'!A105)</f>
        <v/>
      </c>
      <c r="B103" s="130"/>
      <c r="L103" s="130"/>
      <c r="V103" s="130"/>
      <c r="AF103" s="130"/>
      <c r="AP103" s="130"/>
      <c r="AZ103" s="130"/>
      <c r="BA103" s="130"/>
      <c r="BJ103" s="130"/>
      <c r="BT103" s="130"/>
      <c r="CD103" s="130"/>
      <c r="CN103" s="130"/>
      <c r="CX103" s="130"/>
      <c r="DH103" s="130"/>
      <c r="DR103" s="130"/>
      <c r="EB103" s="130"/>
      <c r="EL103" s="130"/>
      <c r="EV103" s="130"/>
      <c r="FF103" s="130"/>
      <c r="FP103" s="130"/>
      <c r="FZ103" s="130"/>
      <c r="GJ103" s="130"/>
      <c r="GT103" s="130"/>
      <c r="HD103" s="130"/>
      <c r="HN103" s="130"/>
      <c r="HX103" s="130"/>
    </row>
    <row xmlns:x14ac="http://schemas.microsoft.com/office/spreadsheetml/2009/9/ac" r="104" s="3" customFormat="true" x14ac:dyDescent="0.25">
      <c r="A104" s="391" t="str">
        <f ca="true">IF(ISBLANK('Data Summary'!A106),"",'Data Summary'!A106)</f>
        <v/>
      </c>
      <c r="B104" s="130"/>
      <c r="L104" s="130"/>
      <c r="V104" s="130"/>
      <c r="AF104" s="130"/>
      <c r="AP104" s="130"/>
      <c r="AZ104" s="130"/>
      <c r="BA104" s="130"/>
      <c r="BJ104" s="130"/>
      <c r="BT104" s="130"/>
      <c r="CD104" s="130"/>
      <c r="CN104" s="130"/>
      <c r="CX104" s="130"/>
      <c r="DH104" s="130"/>
      <c r="DR104" s="130"/>
      <c r="EB104" s="130"/>
      <c r="EL104" s="130"/>
      <c r="EV104" s="130"/>
      <c r="FF104" s="130"/>
      <c r="FP104" s="130"/>
      <c r="FZ104" s="130"/>
      <c r="GJ104" s="130"/>
      <c r="GT104" s="130"/>
      <c r="HD104" s="130"/>
      <c r="HN104" s="130"/>
      <c r="HX104" s="130"/>
    </row>
    <row xmlns:x14ac="http://schemas.microsoft.com/office/spreadsheetml/2009/9/ac" r="105" s="3" customFormat="true" x14ac:dyDescent="0.25">
      <c r="A105" s="391" t="str">
        <f ca="true">IF(ISBLANK('Data Summary'!A107),"",'Data Summary'!A107)</f>
        <v/>
      </c>
      <c r="B105" s="130"/>
      <c r="L105" s="130"/>
      <c r="V105" s="130"/>
      <c r="AF105" s="130"/>
      <c r="AP105" s="130"/>
      <c r="AZ105" s="130"/>
      <c r="BA105" s="130"/>
      <c r="BJ105" s="130"/>
      <c r="BT105" s="130"/>
      <c r="CD105" s="130"/>
      <c r="CN105" s="130"/>
      <c r="CX105" s="130"/>
      <c r="DH105" s="130"/>
      <c r="DR105" s="130"/>
      <c r="EB105" s="130"/>
      <c r="EL105" s="130"/>
      <c r="EV105" s="130"/>
      <c r="FF105" s="130"/>
      <c r="FP105" s="130"/>
      <c r="FZ105" s="130"/>
      <c r="GJ105" s="130"/>
      <c r="GT105" s="130"/>
      <c r="HD105" s="130"/>
      <c r="HN105" s="130"/>
      <c r="HX105" s="130"/>
    </row>
    <row xmlns:x14ac="http://schemas.microsoft.com/office/spreadsheetml/2009/9/ac" r="106" s="3" customFormat="true" x14ac:dyDescent="0.25">
      <c r="A106" s="391" t="str">
        <f ca="true">IF(ISBLANK('Data Summary'!A108),"",'Data Summary'!A108)</f>
        <v/>
      </c>
      <c r="B106" s="130"/>
      <c r="L106" s="130"/>
      <c r="V106" s="130"/>
      <c r="AF106" s="130"/>
      <c r="AP106" s="130"/>
      <c r="AZ106" s="130"/>
      <c r="BA106" s="130"/>
      <c r="BJ106" s="130"/>
      <c r="BT106" s="130"/>
      <c r="CD106" s="130"/>
      <c r="CN106" s="130"/>
      <c r="CX106" s="130"/>
      <c r="DH106" s="130"/>
      <c r="DR106" s="130"/>
      <c r="EB106" s="130"/>
      <c r="EL106" s="130"/>
      <c r="EV106" s="130"/>
      <c r="FF106" s="130"/>
      <c r="FP106" s="130"/>
      <c r="FZ106" s="130"/>
      <c r="GJ106" s="130"/>
      <c r="GT106" s="130"/>
      <c r="HD106" s="130"/>
      <c r="HN106" s="130"/>
      <c r="HX106" s="130"/>
    </row>
    <row xmlns:x14ac="http://schemas.microsoft.com/office/spreadsheetml/2009/9/ac" r="107" s="3" customFormat="true" x14ac:dyDescent="0.25">
      <c r="A107" s="391" t="str">
        <f ca="true">IF(ISBLANK('Data Summary'!A109),"",'Data Summary'!A109)</f>
        <v/>
      </c>
      <c r="B107" s="130"/>
      <c r="L107" s="130"/>
      <c r="V107" s="130"/>
      <c r="AF107" s="130"/>
      <c r="AP107" s="130"/>
      <c r="AZ107" s="130"/>
      <c r="BA107" s="130"/>
      <c r="BJ107" s="130"/>
      <c r="BT107" s="130"/>
      <c r="CD107" s="130"/>
      <c r="CN107" s="130"/>
      <c r="CX107" s="130"/>
      <c r="DH107" s="130"/>
      <c r="DR107" s="130"/>
      <c r="EB107" s="130"/>
      <c r="EL107" s="130"/>
      <c r="EV107" s="130"/>
      <c r="FF107" s="130"/>
      <c r="FP107" s="130"/>
      <c r="FZ107" s="130"/>
      <c r="GJ107" s="130"/>
      <c r="GT107" s="130"/>
      <c r="HD107" s="130"/>
      <c r="HN107" s="130"/>
      <c r="HX107" s="130"/>
    </row>
    <row xmlns:x14ac="http://schemas.microsoft.com/office/spreadsheetml/2009/9/ac" r="108" s="3" customFormat="true" x14ac:dyDescent="0.25">
      <c r="A108" s="391" t="str">
        <f ca="true">IF(ISBLANK('Data Summary'!A110),"",'Data Summary'!A110)</f>
        <v/>
      </c>
      <c r="B108" s="130"/>
      <c r="L108" s="130"/>
      <c r="V108" s="130"/>
      <c r="AF108" s="130"/>
      <c r="AP108" s="130"/>
      <c r="AZ108" s="130"/>
      <c r="BA108" s="130"/>
      <c r="BJ108" s="130"/>
      <c r="BT108" s="130"/>
      <c r="CD108" s="130"/>
      <c r="CN108" s="130"/>
      <c r="CX108" s="130"/>
      <c r="DH108" s="130"/>
      <c r="DR108" s="130"/>
      <c r="EB108" s="130"/>
      <c r="EL108" s="130"/>
      <c r="EV108" s="130"/>
      <c r="FF108" s="130"/>
      <c r="FP108" s="130"/>
      <c r="FZ108" s="130"/>
      <c r="GJ108" s="130"/>
      <c r="GT108" s="130"/>
      <c r="HD108" s="130"/>
      <c r="HN108" s="130"/>
      <c r="HX108" s="130"/>
    </row>
    <row xmlns:x14ac="http://schemas.microsoft.com/office/spreadsheetml/2009/9/ac" r="109" s="3" customFormat="true" x14ac:dyDescent="0.25">
      <c r="A109" s="391" t="str">
        <f ca="true">IF(ISBLANK('Data Summary'!A111),"",'Data Summary'!A111)</f>
        <v/>
      </c>
      <c r="B109" s="130"/>
      <c r="L109" s="130"/>
      <c r="V109" s="130"/>
      <c r="AF109" s="130"/>
      <c r="AP109" s="130"/>
      <c r="AZ109" s="130"/>
      <c r="BA109" s="130"/>
      <c r="BJ109" s="130"/>
      <c r="BT109" s="130"/>
      <c r="CD109" s="130"/>
      <c r="CN109" s="130"/>
      <c r="CX109" s="130"/>
      <c r="DH109" s="130"/>
      <c r="DR109" s="130"/>
      <c r="EB109" s="130"/>
      <c r="EL109" s="130"/>
      <c r="EV109" s="130"/>
      <c r="FF109" s="130"/>
      <c r="FP109" s="130"/>
      <c r="FZ109" s="130"/>
      <c r="GJ109" s="130"/>
      <c r="GT109" s="130"/>
      <c r="HD109" s="130"/>
      <c r="HN109" s="130"/>
      <c r="HX109" s="130"/>
    </row>
    <row xmlns:x14ac="http://schemas.microsoft.com/office/spreadsheetml/2009/9/ac" r="110" s="3" customFormat="true" x14ac:dyDescent="0.25">
      <c r="A110" s="391" t="str">
        <f ca="true">IF(ISBLANK('Data Summary'!A112),"",'Data Summary'!A112)</f>
        <v/>
      </c>
      <c r="B110" s="130"/>
      <c r="L110" s="130"/>
      <c r="V110" s="130"/>
      <c r="AF110" s="130"/>
      <c r="AP110" s="130"/>
      <c r="AZ110" s="130"/>
      <c r="BA110" s="130"/>
      <c r="BJ110" s="130"/>
      <c r="BT110" s="130"/>
      <c r="CD110" s="130"/>
      <c r="CN110" s="130"/>
      <c r="CX110" s="130"/>
      <c r="DH110" s="130"/>
      <c r="DR110" s="130"/>
      <c r="EB110" s="130"/>
      <c r="EL110" s="130"/>
      <c r="EV110" s="130"/>
      <c r="FF110" s="130"/>
      <c r="FP110" s="130"/>
      <c r="FZ110" s="130"/>
      <c r="GJ110" s="130"/>
      <c r="GT110" s="130"/>
      <c r="HD110" s="130"/>
      <c r="HN110" s="130"/>
      <c r="HX110" s="130"/>
    </row>
    <row xmlns:x14ac="http://schemas.microsoft.com/office/spreadsheetml/2009/9/ac" r="111" s="3" customFormat="true" x14ac:dyDescent="0.25">
      <c r="A111" s="391" t="str">
        <f ca="true">IF(ISBLANK('Data Summary'!A113),"",'Data Summary'!A113)</f>
        <v/>
      </c>
      <c r="B111" s="130"/>
      <c r="L111" s="130"/>
      <c r="V111" s="130"/>
      <c r="AF111" s="130"/>
      <c r="AP111" s="130"/>
      <c r="AZ111" s="130"/>
      <c r="BA111" s="130"/>
      <c r="BJ111" s="130"/>
      <c r="BT111" s="130"/>
      <c r="CD111" s="130"/>
      <c r="CN111" s="130"/>
      <c r="CX111" s="130"/>
      <c r="DH111" s="130"/>
      <c r="DR111" s="130"/>
      <c r="EB111" s="130"/>
      <c r="EL111" s="130"/>
      <c r="EV111" s="130"/>
      <c r="FF111" s="130"/>
      <c r="FP111" s="130"/>
      <c r="FZ111" s="130"/>
      <c r="GJ111" s="130"/>
      <c r="GT111" s="130"/>
      <c r="HD111" s="130"/>
      <c r="HN111" s="130"/>
      <c r="HX111" s="130"/>
    </row>
    <row xmlns:x14ac="http://schemas.microsoft.com/office/spreadsheetml/2009/9/ac" r="112" s="3" customFormat="true" x14ac:dyDescent="0.25">
      <c r="A112" s="391" t="str">
        <f ca="true">IF(ISBLANK('Data Summary'!A114),"",'Data Summary'!A114)</f>
        <v/>
      </c>
      <c r="B112" s="130"/>
      <c r="L112" s="130"/>
      <c r="V112" s="130"/>
      <c r="AF112" s="130"/>
      <c r="AP112" s="130"/>
      <c r="AZ112" s="130"/>
      <c r="BA112" s="130"/>
      <c r="BJ112" s="130"/>
      <c r="BT112" s="130"/>
      <c r="CD112" s="130"/>
      <c r="CN112" s="130"/>
      <c r="CX112" s="130"/>
      <c r="DH112" s="130"/>
      <c r="DR112" s="130"/>
      <c r="EB112" s="130"/>
      <c r="EL112" s="130"/>
      <c r="EV112" s="130"/>
      <c r="FF112" s="130"/>
      <c r="FP112" s="130"/>
      <c r="FZ112" s="130"/>
      <c r="GJ112" s="130"/>
      <c r="GT112" s="130"/>
      <c r="HD112" s="130"/>
      <c r="HN112" s="130"/>
      <c r="HX112" s="130"/>
    </row>
    <row xmlns:x14ac="http://schemas.microsoft.com/office/spreadsheetml/2009/9/ac" r="113" s="3" customFormat="true" x14ac:dyDescent="0.25">
      <c r="A113" s="391" t="str">
        <f ca="true">IF(ISBLANK('Data Summary'!A115),"",'Data Summary'!A115)</f>
        <v/>
      </c>
      <c r="B113" s="130"/>
      <c r="L113" s="130"/>
      <c r="V113" s="130"/>
      <c r="AF113" s="130"/>
      <c r="AP113" s="130"/>
      <c r="AZ113" s="130"/>
      <c r="BA113" s="130"/>
      <c r="BJ113" s="130"/>
      <c r="BT113" s="130"/>
      <c r="CD113" s="130"/>
      <c r="CN113" s="130"/>
      <c r="CX113" s="130"/>
      <c r="DH113" s="130"/>
      <c r="DR113" s="130"/>
      <c r="EB113" s="130"/>
      <c r="EL113" s="130"/>
      <c r="EV113" s="130"/>
      <c r="FF113" s="130"/>
      <c r="FP113" s="130"/>
      <c r="FZ113" s="130"/>
      <c r="GJ113" s="130"/>
      <c r="GT113" s="130"/>
      <c r="HD113" s="130"/>
      <c r="HN113" s="130"/>
      <c r="HX113" s="130"/>
    </row>
    <row xmlns:x14ac="http://schemas.microsoft.com/office/spreadsheetml/2009/9/ac" r="114" s="3" customFormat="true" x14ac:dyDescent="0.25">
      <c r="A114" s="391" t="str">
        <f ca="true">IF(ISBLANK('Data Summary'!A116),"",'Data Summary'!A116)</f>
        <v/>
      </c>
      <c r="B114" s="130"/>
      <c r="L114" s="130"/>
      <c r="V114" s="130"/>
      <c r="AF114" s="130"/>
      <c r="AP114" s="130"/>
      <c r="AZ114" s="130"/>
      <c r="BA114" s="130"/>
      <c r="BJ114" s="130"/>
      <c r="BT114" s="130"/>
      <c r="CD114" s="130"/>
      <c r="CN114" s="130"/>
      <c r="CX114" s="130"/>
      <c r="DH114" s="130"/>
      <c r="DR114" s="130"/>
      <c r="EB114" s="130"/>
      <c r="EL114" s="130"/>
      <c r="EV114" s="130"/>
      <c r="FF114" s="130"/>
      <c r="FP114" s="130"/>
      <c r="FZ114" s="130"/>
      <c r="GJ114" s="130"/>
      <c r="GT114" s="130"/>
      <c r="HD114" s="130"/>
      <c r="HN114" s="130"/>
      <c r="HX114" s="130"/>
    </row>
    <row xmlns:x14ac="http://schemas.microsoft.com/office/spreadsheetml/2009/9/ac" r="115" s="3" customFormat="true" x14ac:dyDescent="0.25">
      <c r="A115" s="391" t="str">
        <f ca="true">IF(ISBLANK('Data Summary'!A117),"",'Data Summary'!A117)</f>
        <v/>
      </c>
      <c r="B115" s="130"/>
      <c r="L115" s="130"/>
      <c r="V115" s="130"/>
      <c r="AF115" s="130"/>
      <c r="AP115" s="130"/>
      <c r="AZ115" s="130"/>
      <c r="BA115" s="130"/>
      <c r="BJ115" s="130"/>
      <c r="BT115" s="130"/>
      <c r="CD115" s="130"/>
      <c r="CN115" s="130"/>
      <c r="CX115" s="130"/>
      <c r="DH115" s="130"/>
      <c r="DR115" s="130"/>
      <c r="EB115" s="130"/>
      <c r="EL115" s="130"/>
      <c r="EV115" s="130"/>
      <c r="FF115" s="130"/>
      <c r="FP115" s="130"/>
      <c r="FZ115" s="130"/>
      <c r="GJ115" s="130"/>
      <c r="GT115" s="130"/>
      <c r="HD115" s="130"/>
      <c r="HN115" s="130"/>
      <c r="HX115" s="130"/>
    </row>
    <row xmlns:x14ac="http://schemas.microsoft.com/office/spreadsheetml/2009/9/ac" r="116" s="3" customFormat="true" x14ac:dyDescent="0.25">
      <c r="A116" s="391" t="str">
        <f ca="true">IF(ISBLANK('Data Summary'!A118),"",'Data Summary'!A118)</f>
        <v/>
      </c>
      <c r="B116" s="130"/>
      <c r="L116" s="130"/>
      <c r="V116" s="130"/>
      <c r="AF116" s="130"/>
      <c r="AP116" s="130"/>
      <c r="AZ116" s="130"/>
      <c r="BA116" s="130"/>
      <c r="BJ116" s="130"/>
      <c r="BT116" s="130"/>
      <c r="CD116" s="130"/>
      <c r="CN116" s="130"/>
      <c r="CX116" s="130"/>
      <c r="DH116" s="130"/>
      <c r="DR116" s="130"/>
      <c r="EB116" s="130"/>
      <c r="EL116" s="130"/>
      <c r="EV116" s="130"/>
      <c r="FF116" s="130"/>
      <c r="FP116" s="130"/>
      <c r="FZ116" s="130"/>
      <c r="GJ116" s="130"/>
      <c r="GT116" s="130"/>
      <c r="HD116" s="130"/>
      <c r="HN116" s="130"/>
      <c r="HX116" s="130"/>
    </row>
    <row xmlns:x14ac="http://schemas.microsoft.com/office/spreadsheetml/2009/9/ac" r="117" s="3" customFormat="true" x14ac:dyDescent="0.25">
      <c r="A117" s="391" t="str">
        <f ca="true">IF(ISBLANK('Data Summary'!A119),"",'Data Summary'!A119)</f>
        <v/>
      </c>
      <c r="B117" s="130"/>
      <c r="L117" s="130"/>
      <c r="V117" s="130"/>
      <c r="AF117" s="130"/>
      <c r="AP117" s="130"/>
      <c r="AZ117" s="130"/>
      <c r="BA117" s="130"/>
      <c r="BJ117" s="130"/>
      <c r="BT117" s="130"/>
      <c r="CD117" s="130"/>
      <c r="CN117" s="130"/>
      <c r="CX117" s="130"/>
      <c r="DH117" s="130"/>
      <c r="DR117" s="130"/>
      <c r="EB117" s="130"/>
      <c r="EL117" s="130"/>
      <c r="EV117" s="130"/>
      <c r="FF117" s="130"/>
      <c r="FP117" s="130"/>
      <c r="FZ117" s="130"/>
      <c r="GJ117" s="130"/>
      <c r="GT117" s="130"/>
      <c r="HD117" s="130"/>
      <c r="HN117" s="130"/>
      <c r="HX117" s="130"/>
    </row>
    <row xmlns:x14ac="http://schemas.microsoft.com/office/spreadsheetml/2009/9/ac" r="118" s="3" customFormat="true" x14ac:dyDescent="0.25">
      <c r="A118" s="391" t="str">
        <f ca="true">IF(ISBLANK('Data Summary'!A120),"",'Data Summary'!A120)</f>
        <v/>
      </c>
      <c r="B118" s="130"/>
      <c r="L118" s="130"/>
      <c r="V118" s="130"/>
      <c r="AF118" s="130"/>
      <c r="AP118" s="130"/>
      <c r="AZ118" s="130"/>
      <c r="BA118" s="130"/>
      <c r="BJ118" s="130"/>
      <c r="BT118" s="130"/>
      <c r="CD118" s="130"/>
      <c r="CN118" s="130"/>
      <c r="CX118" s="130"/>
      <c r="DH118" s="130"/>
      <c r="DR118" s="130"/>
      <c r="EB118" s="130"/>
      <c r="EL118" s="130"/>
      <c r="EV118" s="130"/>
      <c r="FF118" s="130"/>
      <c r="FP118" s="130"/>
      <c r="FZ118" s="130"/>
      <c r="GJ118" s="130"/>
      <c r="GT118" s="130"/>
      <c r="HD118" s="130"/>
      <c r="HN118" s="130"/>
      <c r="HX118" s="130"/>
    </row>
    <row xmlns:x14ac="http://schemas.microsoft.com/office/spreadsheetml/2009/9/ac" r="119" s="3" customFormat="true" x14ac:dyDescent="0.25">
      <c r="A119" s="391" t="str">
        <f ca="true">IF(ISBLANK('Data Summary'!A121),"",'Data Summary'!A121)</f>
        <v/>
      </c>
      <c r="B119" s="130"/>
      <c r="L119" s="130"/>
      <c r="V119" s="130"/>
      <c r="AF119" s="130"/>
      <c r="AP119" s="130"/>
      <c r="AZ119" s="130"/>
      <c r="BA119" s="130"/>
      <c r="BJ119" s="130"/>
      <c r="BT119" s="130"/>
      <c r="CD119" s="130"/>
      <c r="CN119" s="130"/>
      <c r="CX119" s="130"/>
      <c r="DH119" s="130"/>
      <c r="DR119" s="130"/>
      <c r="EB119" s="130"/>
      <c r="EL119" s="130"/>
      <c r="EV119" s="130"/>
      <c r="FF119" s="130"/>
      <c r="FP119" s="130"/>
      <c r="FZ119" s="130"/>
      <c r="GJ119" s="130"/>
      <c r="GT119" s="130"/>
      <c r="HD119" s="130"/>
      <c r="HN119" s="130"/>
      <c r="HX119" s="130"/>
    </row>
    <row xmlns:x14ac="http://schemas.microsoft.com/office/spreadsheetml/2009/9/ac" r="120" s="3" customFormat="true" x14ac:dyDescent="0.25">
      <c r="A120" s="391" t="str">
        <f ca="true">IF(ISBLANK('Data Summary'!A122),"",'Data Summary'!A122)</f>
        <v/>
      </c>
      <c r="B120" s="130"/>
      <c r="L120" s="130"/>
      <c r="V120" s="130"/>
      <c r="AF120" s="130"/>
      <c r="AP120" s="130"/>
      <c r="AZ120" s="130"/>
      <c r="BA120" s="130"/>
      <c r="BJ120" s="130"/>
      <c r="BT120" s="130"/>
      <c r="CD120" s="130"/>
      <c r="CN120" s="130"/>
      <c r="CX120" s="130"/>
      <c r="DH120" s="130"/>
      <c r="DR120" s="130"/>
      <c r="EB120" s="130"/>
      <c r="EL120" s="130"/>
      <c r="EV120" s="130"/>
      <c r="FF120" s="130"/>
      <c r="FP120" s="130"/>
      <c r="FZ120" s="130"/>
      <c r="GJ120" s="130"/>
      <c r="GT120" s="130"/>
      <c r="HD120" s="130"/>
      <c r="HN120" s="130"/>
      <c r="HX120" s="130"/>
    </row>
    <row xmlns:x14ac="http://schemas.microsoft.com/office/spreadsheetml/2009/9/ac" r="121" s="3" customFormat="true" x14ac:dyDescent="0.25">
      <c r="A121" s="391" t="str">
        <f ca="true">IF(ISBLANK('Data Summary'!A123),"",'Data Summary'!A123)</f>
        <v/>
      </c>
      <c r="B121" s="130"/>
      <c r="L121" s="130"/>
      <c r="V121" s="130"/>
      <c r="AF121" s="130"/>
      <c r="AP121" s="130"/>
      <c r="AZ121" s="130"/>
      <c r="BA121" s="130"/>
      <c r="BJ121" s="130"/>
      <c r="BT121" s="130"/>
      <c r="CD121" s="130"/>
      <c r="CN121" s="130"/>
      <c r="CX121" s="130"/>
      <c r="DH121" s="130"/>
      <c r="DR121" s="130"/>
      <c r="EB121" s="130"/>
      <c r="EL121" s="130"/>
      <c r="EV121" s="130"/>
      <c r="FF121" s="130"/>
      <c r="FP121" s="130"/>
      <c r="FZ121" s="130"/>
      <c r="GJ121" s="130"/>
      <c r="GT121" s="130"/>
      <c r="HD121" s="130"/>
      <c r="HN121" s="130"/>
      <c r="HX121" s="130"/>
    </row>
    <row xmlns:x14ac="http://schemas.microsoft.com/office/spreadsheetml/2009/9/ac" r="122" s="3" customFormat="true" x14ac:dyDescent="0.25">
      <c r="A122" s="391" t="str">
        <f ca="true">IF(ISBLANK('Data Summary'!A124),"",'Data Summary'!A124)</f>
        <v/>
      </c>
      <c r="B122" s="130"/>
      <c r="L122" s="130"/>
      <c r="V122" s="130"/>
      <c r="AF122" s="130"/>
      <c r="AP122" s="130"/>
      <c r="AZ122" s="130"/>
      <c r="BA122" s="130"/>
      <c r="BJ122" s="130"/>
      <c r="BT122" s="130"/>
      <c r="CD122" s="130"/>
      <c r="CN122" s="130"/>
      <c r="CX122" s="130"/>
      <c r="DH122" s="130"/>
      <c r="DR122" s="130"/>
      <c r="EB122" s="130"/>
      <c r="EL122" s="130"/>
      <c r="EV122" s="130"/>
      <c r="FF122" s="130"/>
      <c r="FP122" s="130"/>
      <c r="FZ122" s="130"/>
      <c r="GJ122" s="130"/>
      <c r="GT122" s="130"/>
      <c r="HD122" s="130"/>
      <c r="HN122" s="130"/>
      <c r="HX122" s="130"/>
    </row>
    <row xmlns:x14ac="http://schemas.microsoft.com/office/spreadsheetml/2009/9/ac" r="123" s="3" customFormat="true" x14ac:dyDescent="0.25">
      <c r="A123" s="391" t="str">
        <f ca="true">IF(ISBLANK('Data Summary'!A125),"",'Data Summary'!A125)</f>
        <v/>
      </c>
      <c r="B123" s="130"/>
      <c r="L123" s="130"/>
      <c r="V123" s="130"/>
      <c r="AF123" s="130"/>
      <c r="AP123" s="130"/>
      <c r="AZ123" s="130"/>
      <c r="BA123" s="130"/>
      <c r="BJ123" s="130"/>
      <c r="BT123" s="130"/>
      <c r="CD123" s="130"/>
      <c r="CN123" s="130"/>
      <c r="CX123" s="130"/>
      <c r="DH123" s="130"/>
      <c r="DR123" s="130"/>
      <c r="EB123" s="130"/>
      <c r="EL123" s="130"/>
      <c r="EV123" s="130"/>
      <c r="FF123" s="130"/>
      <c r="FP123" s="130"/>
      <c r="FZ123" s="130"/>
      <c r="GJ123" s="130"/>
      <c r="GT123" s="130"/>
      <c r="HD123" s="130"/>
      <c r="HN123" s="130"/>
      <c r="HX123" s="130"/>
    </row>
    <row xmlns:x14ac="http://schemas.microsoft.com/office/spreadsheetml/2009/9/ac" r="124" s="3" customFormat="true" x14ac:dyDescent="0.25">
      <c r="A124" s="391" t="str">
        <f ca="true">IF(ISBLANK('Data Summary'!A126),"",'Data Summary'!A126)</f>
        <v/>
      </c>
      <c r="B124" s="130"/>
      <c r="L124" s="130"/>
      <c r="V124" s="130"/>
      <c r="AF124" s="130"/>
      <c r="AP124" s="130"/>
      <c r="AZ124" s="130"/>
      <c r="BA124" s="130"/>
      <c r="BJ124" s="130"/>
      <c r="BT124" s="130"/>
      <c r="CD124" s="130"/>
      <c r="CN124" s="130"/>
      <c r="CX124" s="130"/>
      <c r="DH124" s="130"/>
      <c r="DR124" s="130"/>
      <c r="EB124" s="130"/>
      <c r="EL124" s="130"/>
      <c r="EV124" s="130"/>
      <c r="FF124" s="130"/>
      <c r="FP124" s="130"/>
      <c r="FZ124" s="130"/>
      <c r="GJ124" s="130"/>
      <c r="GT124" s="130"/>
      <c r="HD124" s="130"/>
      <c r="HN124" s="130"/>
      <c r="HX124" s="130"/>
    </row>
    <row xmlns:x14ac="http://schemas.microsoft.com/office/spreadsheetml/2009/9/ac" r="125" s="3" customFormat="true" x14ac:dyDescent="0.25">
      <c r="A125" s="391" t="str">
        <f ca="true">IF(ISBLANK('Data Summary'!A127),"",'Data Summary'!A127)</f>
        <v/>
      </c>
      <c r="B125" s="130"/>
      <c r="L125" s="130"/>
      <c r="V125" s="130"/>
      <c r="AF125" s="130"/>
      <c r="AP125" s="130"/>
      <c r="AZ125" s="130"/>
      <c r="BA125" s="130"/>
      <c r="BJ125" s="130"/>
      <c r="BT125" s="130"/>
      <c r="CD125" s="130"/>
      <c r="CN125" s="130"/>
      <c r="CX125" s="130"/>
      <c r="DH125" s="130"/>
      <c r="DR125" s="130"/>
      <c r="EB125" s="130"/>
      <c r="EL125" s="130"/>
      <c r="EV125" s="130"/>
      <c r="FF125" s="130"/>
      <c r="FP125" s="130"/>
      <c r="FZ125" s="130"/>
      <c r="GJ125" s="130"/>
      <c r="GT125" s="130"/>
      <c r="HD125" s="130"/>
      <c r="HN125" s="130"/>
      <c r="HX125" s="130"/>
    </row>
    <row xmlns:x14ac="http://schemas.microsoft.com/office/spreadsheetml/2009/9/ac" r="126" s="3" customFormat="true" x14ac:dyDescent="0.25">
      <c r="A126" s="391" t="str">
        <f ca="true">IF(ISBLANK('Data Summary'!A128),"",'Data Summary'!A128)</f>
        <v/>
      </c>
      <c r="B126" s="130"/>
      <c r="L126" s="130"/>
      <c r="V126" s="130"/>
      <c r="AF126" s="130"/>
      <c r="AP126" s="130"/>
      <c r="AZ126" s="130"/>
      <c r="BA126" s="130"/>
      <c r="BJ126" s="130"/>
      <c r="BT126" s="130"/>
      <c r="CD126" s="130"/>
      <c r="CN126" s="130"/>
      <c r="CX126" s="130"/>
      <c r="DH126" s="130"/>
      <c r="DR126" s="130"/>
      <c r="EB126" s="130"/>
      <c r="EL126" s="130"/>
      <c r="EV126" s="130"/>
      <c r="FF126" s="130"/>
      <c r="FP126" s="130"/>
      <c r="FZ126" s="130"/>
      <c r="GJ126" s="130"/>
      <c r="GT126" s="130"/>
      <c r="HD126" s="130"/>
      <c r="HN126" s="130"/>
      <c r="HX126" s="130"/>
    </row>
    <row xmlns:x14ac="http://schemas.microsoft.com/office/spreadsheetml/2009/9/ac" r="127" s="3" customFormat="true" x14ac:dyDescent="0.25">
      <c r="A127" s="391" t="str">
        <f ca="true">IF(ISBLANK('Data Summary'!A129),"",'Data Summary'!A129)</f>
        <v/>
      </c>
      <c r="B127" s="130"/>
      <c r="L127" s="130"/>
      <c r="V127" s="130"/>
      <c r="AF127" s="130"/>
      <c r="AP127" s="130"/>
      <c r="AZ127" s="130"/>
      <c r="BA127" s="130"/>
      <c r="BJ127" s="130"/>
      <c r="BT127" s="130"/>
      <c r="CD127" s="130"/>
      <c r="CN127" s="130"/>
      <c r="CX127" s="130"/>
      <c r="DH127" s="130"/>
      <c r="DR127" s="130"/>
      <c r="EB127" s="130"/>
      <c r="EL127" s="130"/>
      <c r="EV127" s="130"/>
      <c r="FF127" s="130"/>
      <c r="FP127" s="130"/>
      <c r="FZ127" s="130"/>
      <c r="GJ127" s="130"/>
      <c r="GT127" s="130"/>
      <c r="HD127" s="130"/>
      <c r="HN127" s="130"/>
      <c r="HX127" s="130"/>
    </row>
    <row xmlns:x14ac="http://schemas.microsoft.com/office/spreadsheetml/2009/9/ac" r="128" s="3" customFormat="true" x14ac:dyDescent="0.25">
      <c r="A128" s="391" t="str">
        <f ca="true">IF(ISBLANK('Data Summary'!A130),"",'Data Summary'!A130)</f>
        <v/>
      </c>
      <c r="B128" s="130"/>
      <c r="L128" s="130"/>
      <c r="V128" s="130"/>
      <c r="AF128" s="130"/>
      <c r="AP128" s="130"/>
      <c r="AZ128" s="130"/>
      <c r="BA128" s="130"/>
      <c r="BJ128" s="130"/>
      <c r="BT128" s="130"/>
      <c r="CD128" s="130"/>
      <c r="CN128" s="130"/>
      <c r="CX128" s="130"/>
      <c r="DH128" s="130"/>
      <c r="DR128" s="130"/>
      <c r="EB128" s="130"/>
      <c r="EL128" s="130"/>
      <c r="EV128" s="130"/>
      <c r="FF128" s="130"/>
      <c r="FP128" s="130"/>
      <c r="FZ128" s="130"/>
      <c r="GJ128" s="130"/>
      <c r="GT128" s="130"/>
      <c r="HD128" s="130"/>
      <c r="HN128" s="130"/>
      <c r="HX128" s="130"/>
    </row>
    <row xmlns:x14ac="http://schemas.microsoft.com/office/spreadsheetml/2009/9/ac" r="129" s="3" customFormat="true" x14ac:dyDescent="0.25">
      <c r="A129" s="391" t="str">
        <f ca="true">IF(ISBLANK('Data Summary'!A131),"",'Data Summary'!A131)</f>
        <v/>
      </c>
      <c r="B129" s="130"/>
      <c r="L129" s="130"/>
      <c r="V129" s="130"/>
      <c r="AF129" s="130"/>
      <c r="AP129" s="130"/>
      <c r="AZ129" s="130"/>
      <c r="BA129" s="130"/>
      <c r="BJ129" s="130"/>
      <c r="BT129" s="130"/>
      <c r="CD129" s="130"/>
      <c r="CN129" s="130"/>
      <c r="CX129" s="130"/>
      <c r="DH129" s="130"/>
      <c r="DR129" s="130"/>
      <c r="EB129" s="130"/>
      <c r="EL129" s="130"/>
      <c r="EV129" s="130"/>
      <c r="FF129" s="130"/>
      <c r="FP129" s="130"/>
      <c r="FZ129" s="130"/>
      <c r="GJ129" s="130"/>
      <c r="GT129" s="130"/>
      <c r="HD129" s="130"/>
      <c r="HN129" s="130"/>
      <c r="HX129" s="130"/>
    </row>
    <row xmlns:x14ac="http://schemas.microsoft.com/office/spreadsheetml/2009/9/ac" r="130" s="3" customFormat="true" x14ac:dyDescent="0.25">
      <c r="A130" s="391" t="str">
        <f ca="true">IF(ISBLANK('Data Summary'!A132),"",'Data Summary'!A132)</f>
        <v/>
      </c>
      <c r="B130" s="130"/>
      <c r="L130" s="130"/>
      <c r="V130" s="130"/>
      <c r="AF130" s="130"/>
      <c r="AP130" s="130"/>
      <c r="AZ130" s="130"/>
      <c r="BA130" s="130"/>
      <c r="BJ130" s="130"/>
      <c r="BT130" s="130"/>
      <c r="CD130" s="130"/>
      <c r="CN130" s="130"/>
      <c r="CX130" s="130"/>
      <c r="DH130" s="130"/>
      <c r="DR130" s="130"/>
      <c r="EB130" s="130"/>
      <c r="EL130" s="130"/>
      <c r="EV130" s="130"/>
      <c r="FF130" s="130"/>
      <c r="FP130" s="130"/>
      <c r="FZ130" s="130"/>
      <c r="GJ130" s="130"/>
      <c r="GT130" s="130"/>
      <c r="HD130" s="130"/>
      <c r="HN130" s="130"/>
      <c r="HX130" s="130"/>
    </row>
    <row xmlns:x14ac="http://schemas.microsoft.com/office/spreadsheetml/2009/9/ac" r="131" s="3" customFormat="true" x14ac:dyDescent="0.25">
      <c r="A131" s="391" t="str">
        <f ca="true">IF(ISBLANK('Data Summary'!A133),"",'Data Summary'!A133)</f>
        <v/>
      </c>
      <c r="B131" s="130"/>
      <c r="L131" s="130"/>
      <c r="V131" s="130"/>
      <c r="AF131" s="130"/>
      <c r="AP131" s="130"/>
      <c r="AZ131" s="130"/>
      <c r="BA131" s="130"/>
      <c r="BJ131" s="130"/>
      <c r="BT131" s="130"/>
      <c r="CD131" s="130"/>
      <c r="CN131" s="130"/>
      <c r="CX131" s="130"/>
      <c r="DH131" s="130"/>
      <c r="DR131" s="130"/>
      <c r="EB131" s="130"/>
      <c r="EL131" s="130"/>
      <c r="EV131" s="130"/>
      <c r="FF131" s="130"/>
      <c r="FP131" s="130"/>
      <c r="FZ131" s="130"/>
      <c r="GJ131" s="130"/>
      <c r="GT131" s="130"/>
      <c r="HD131" s="130"/>
      <c r="HN131" s="130"/>
      <c r="HX131" s="130"/>
    </row>
    <row xmlns:x14ac="http://schemas.microsoft.com/office/spreadsheetml/2009/9/ac" r="132" s="3" customFormat="true" x14ac:dyDescent="0.25">
      <c r="A132" s="391" t="str">
        <f ca="true">IF(ISBLANK('Data Summary'!A134),"",'Data Summary'!A134)</f>
        <v/>
      </c>
      <c r="B132" s="130"/>
      <c r="L132" s="130"/>
      <c r="V132" s="130"/>
      <c r="AF132" s="130"/>
      <c r="AP132" s="130"/>
      <c r="AZ132" s="130"/>
      <c r="BA132" s="130"/>
      <c r="BJ132" s="130"/>
      <c r="BT132" s="130"/>
      <c r="CD132" s="130"/>
      <c r="CN132" s="130"/>
      <c r="CX132" s="130"/>
      <c r="DH132" s="130"/>
      <c r="DR132" s="130"/>
      <c r="EB132" s="130"/>
      <c r="EL132" s="130"/>
      <c r="EV132" s="130"/>
      <c r="FF132" s="130"/>
      <c r="FP132" s="130"/>
      <c r="FZ132" s="130"/>
      <c r="GJ132" s="130"/>
      <c r="GT132" s="130"/>
      <c r="HD132" s="130"/>
      <c r="HN132" s="130"/>
      <c r="HX132" s="130"/>
    </row>
    <row xmlns:x14ac="http://schemas.microsoft.com/office/spreadsheetml/2009/9/ac" r="133" s="3" customFormat="true" x14ac:dyDescent="0.25">
      <c r="A133" s="391" t="str">
        <f ca="true">IF(ISBLANK('Data Summary'!A135),"",'Data Summary'!A135)</f>
        <v/>
      </c>
      <c r="B133" s="130"/>
      <c r="L133" s="130"/>
      <c r="V133" s="130"/>
      <c r="AF133" s="130"/>
      <c r="AP133" s="130"/>
      <c r="AZ133" s="130"/>
      <c r="BA133" s="130"/>
      <c r="BJ133" s="130"/>
      <c r="BT133" s="130"/>
      <c r="CD133" s="130"/>
      <c r="CN133" s="130"/>
      <c r="CX133" s="130"/>
      <c r="DH133" s="130"/>
      <c r="DR133" s="130"/>
      <c r="EB133" s="130"/>
      <c r="EL133" s="130"/>
      <c r="EV133" s="130"/>
      <c r="FF133" s="130"/>
      <c r="FP133" s="130"/>
      <c r="FZ133" s="130"/>
      <c r="GJ133" s="130"/>
      <c r="GT133" s="130"/>
      <c r="HD133" s="130"/>
      <c r="HN133" s="130"/>
      <c r="HX133" s="130"/>
    </row>
    <row xmlns:x14ac="http://schemas.microsoft.com/office/spreadsheetml/2009/9/ac" r="134" s="3" customFormat="true" x14ac:dyDescent="0.25">
      <c r="A134" s="391" t="str">
        <f ca="true">IF(ISBLANK('Data Summary'!A136),"",'Data Summary'!A136)</f>
        <v/>
      </c>
      <c r="B134" s="130"/>
      <c r="L134" s="130"/>
      <c r="V134" s="130"/>
      <c r="AF134" s="130"/>
      <c r="AP134" s="130"/>
      <c r="AZ134" s="130"/>
      <c r="BA134" s="130"/>
      <c r="BJ134" s="130"/>
      <c r="BT134" s="130"/>
      <c r="CD134" s="130"/>
      <c r="CN134" s="130"/>
      <c r="CX134" s="130"/>
      <c r="DH134" s="130"/>
      <c r="DR134" s="130"/>
      <c r="EB134" s="130"/>
      <c r="EL134" s="130"/>
      <c r="EV134" s="130"/>
      <c r="FF134" s="130"/>
      <c r="FP134" s="130"/>
      <c r="FZ134" s="130"/>
      <c r="GJ134" s="130"/>
      <c r="GT134" s="130"/>
      <c r="HD134" s="130"/>
      <c r="HN134" s="130"/>
      <c r="HX134" s="130"/>
    </row>
    <row xmlns:x14ac="http://schemas.microsoft.com/office/spreadsheetml/2009/9/ac" r="135" s="3" customFormat="true" x14ac:dyDescent="0.25">
      <c r="A135" s="391" t="str">
        <f ca="true">IF(ISBLANK('Data Summary'!A137),"",'Data Summary'!A137)</f>
        <v/>
      </c>
      <c r="B135" s="130"/>
      <c r="L135" s="130"/>
      <c r="V135" s="130"/>
      <c r="AF135" s="130"/>
      <c r="AP135" s="130"/>
      <c r="AZ135" s="130"/>
      <c r="BA135" s="130"/>
      <c r="BJ135" s="130"/>
      <c r="BT135" s="130"/>
      <c r="CD135" s="130"/>
      <c r="CN135" s="130"/>
      <c r="CX135" s="130"/>
      <c r="DH135" s="130"/>
      <c r="DR135" s="130"/>
      <c r="EB135" s="130"/>
      <c r="EL135" s="130"/>
      <c r="EV135" s="130"/>
      <c r="FF135" s="130"/>
      <c r="FP135" s="130"/>
      <c r="FZ135" s="130"/>
      <c r="GJ135" s="130"/>
      <c r="GT135" s="130"/>
      <c r="HD135" s="130"/>
      <c r="HN135" s="130"/>
      <c r="HX135" s="130"/>
    </row>
    <row xmlns:x14ac="http://schemas.microsoft.com/office/spreadsheetml/2009/9/ac" r="136" s="3" customFormat="true" x14ac:dyDescent="0.25">
      <c r="A136" s="391" t="str">
        <f ca="true">IF(ISBLANK('Data Summary'!A138),"",'Data Summary'!A138)</f>
        <v/>
      </c>
      <c r="B136" s="130"/>
      <c r="L136" s="130"/>
      <c r="V136" s="130"/>
      <c r="AF136" s="130"/>
      <c r="AP136" s="130"/>
      <c r="AZ136" s="130"/>
      <c r="BA136" s="130"/>
      <c r="BJ136" s="130"/>
      <c r="BT136" s="130"/>
      <c r="CD136" s="130"/>
      <c r="CN136" s="130"/>
      <c r="CX136" s="130"/>
      <c r="DH136" s="130"/>
      <c r="DR136" s="130"/>
      <c r="EB136" s="130"/>
      <c r="EL136" s="130"/>
      <c r="EV136" s="130"/>
      <c r="FF136" s="130"/>
      <c r="FP136" s="130"/>
      <c r="FZ136" s="130"/>
      <c r="GJ136" s="130"/>
      <c r="GT136" s="130"/>
      <c r="HD136" s="130"/>
      <c r="HN136" s="130"/>
      <c r="HX136" s="130"/>
    </row>
    <row xmlns:x14ac="http://schemas.microsoft.com/office/spreadsheetml/2009/9/ac" r="137" s="3" customFormat="true" x14ac:dyDescent="0.25">
      <c r="A137" s="391" t="str">
        <f ca="true">IF(ISBLANK('Data Summary'!A139),"",'Data Summary'!A139)</f>
        <v/>
      </c>
      <c r="B137" s="130"/>
      <c r="L137" s="130"/>
      <c r="V137" s="130"/>
      <c r="AF137" s="130"/>
      <c r="AP137" s="130"/>
      <c r="AZ137" s="130"/>
      <c r="BA137" s="130"/>
      <c r="BJ137" s="130"/>
      <c r="BT137" s="130"/>
      <c r="CD137" s="130"/>
      <c r="CN137" s="130"/>
      <c r="CX137" s="130"/>
      <c r="DH137" s="130"/>
      <c r="DR137" s="130"/>
      <c r="EB137" s="130"/>
      <c r="EL137" s="130"/>
      <c r="EV137" s="130"/>
      <c r="FF137" s="130"/>
      <c r="FP137" s="130"/>
      <c r="FZ137" s="130"/>
      <c r="GJ137" s="130"/>
      <c r="GT137" s="130"/>
      <c r="HD137" s="130"/>
      <c r="HN137" s="130"/>
      <c r="HX137" s="130"/>
    </row>
    <row xmlns:x14ac="http://schemas.microsoft.com/office/spreadsheetml/2009/9/ac" r="138" s="3" customFormat="true" x14ac:dyDescent="0.25">
      <c r="A138" s="391" t="str">
        <f ca="true">IF(ISBLANK('Data Summary'!A140),"",'Data Summary'!A140)</f>
        <v/>
      </c>
      <c r="B138" s="130"/>
      <c r="L138" s="130"/>
      <c r="V138" s="130"/>
      <c r="AF138" s="130"/>
      <c r="AP138" s="130"/>
      <c r="AZ138" s="130"/>
      <c r="BA138" s="130"/>
      <c r="BJ138" s="130"/>
      <c r="BT138" s="130"/>
      <c r="CD138" s="130"/>
      <c r="CN138" s="130"/>
      <c r="CX138" s="130"/>
      <c r="DH138" s="130"/>
      <c r="DR138" s="130"/>
      <c r="EB138" s="130"/>
      <c r="EL138" s="130"/>
      <c r="EV138" s="130"/>
      <c r="FF138" s="130"/>
      <c r="FP138" s="130"/>
      <c r="FZ138" s="130"/>
      <c r="GJ138" s="130"/>
      <c r="GT138" s="130"/>
      <c r="HD138" s="130"/>
      <c r="HN138" s="130"/>
      <c r="HX138" s="130"/>
    </row>
    <row xmlns:x14ac="http://schemas.microsoft.com/office/spreadsheetml/2009/9/ac" r="139" s="3" customFormat="true" x14ac:dyDescent="0.25">
      <c r="A139" s="391" t="str">
        <f ca="true">IF(ISBLANK('Data Summary'!A141),"",'Data Summary'!A141)</f>
        <v/>
      </c>
      <c r="B139" s="130"/>
      <c r="L139" s="130"/>
      <c r="V139" s="130"/>
      <c r="AF139" s="130"/>
      <c r="AP139" s="130"/>
      <c r="AZ139" s="130"/>
      <c r="BA139" s="130"/>
      <c r="BJ139" s="130"/>
      <c r="BT139" s="130"/>
      <c r="CD139" s="130"/>
      <c r="CN139" s="130"/>
      <c r="CX139" s="130"/>
      <c r="DH139" s="130"/>
      <c r="DR139" s="130"/>
      <c r="EB139" s="130"/>
      <c r="EL139" s="130"/>
      <c r="EV139" s="130"/>
      <c r="FF139" s="130"/>
      <c r="FP139" s="130"/>
      <c r="FZ139" s="130"/>
      <c r="GJ139" s="130"/>
      <c r="GT139" s="130"/>
      <c r="HD139" s="130"/>
      <c r="HN139" s="130"/>
      <c r="HX139" s="130"/>
    </row>
    <row xmlns:x14ac="http://schemas.microsoft.com/office/spreadsheetml/2009/9/ac" r="140" s="3" customFormat="true" x14ac:dyDescent="0.25">
      <c r="A140" s="391" t="str">
        <f ca="true">IF(ISBLANK('Data Summary'!A142),"",'Data Summary'!A142)</f>
        <v/>
      </c>
      <c r="B140" s="130"/>
      <c r="L140" s="130"/>
      <c r="V140" s="130"/>
      <c r="AF140" s="130"/>
      <c r="AP140" s="130"/>
      <c r="AZ140" s="130"/>
      <c r="BA140" s="130"/>
      <c r="BJ140" s="130"/>
      <c r="BT140" s="130"/>
      <c r="CD140" s="130"/>
      <c r="CN140" s="130"/>
      <c r="CX140" s="130"/>
      <c r="DH140" s="130"/>
      <c r="DR140" s="130"/>
      <c r="EB140" s="130"/>
      <c r="EL140" s="130"/>
      <c r="EV140" s="130"/>
      <c r="FF140" s="130"/>
      <c r="FP140" s="130"/>
      <c r="FZ140" s="130"/>
      <c r="GJ140" s="130"/>
      <c r="GT140" s="130"/>
      <c r="HD140" s="130"/>
      <c r="HN140" s="130"/>
      <c r="HX140" s="130"/>
    </row>
    <row xmlns:x14ac="http://schemas.microsoft.com/office/spreadsheetml/2009/9/ac" r="141" s="3" customFormat="true" x14ac:dyDescent="0.25">
      <c r="A141" s="391" t="str">
        <f ca="true">IF(ISBLANK('Data Summary'!A143),"",'Data Summary'!A143)</f>
        <v/>
      </c>
      <c r="B141" s="130"/>
      <c r="L141" s="130"/>
      <c r="V141" s="130"/>
      <c r="AF141" s="130"/>
      <c r="AP141" s="130"/>
      <c r="AZ141" s="130"/>
      <c r="BA141" s="130"/>
      <c r="BJ141" s="130"/>
      <c r="BT141" s="130"/>
      <c r="CD141" s="130"/>
      <c r="CN141" s="130"/>
      <c r="CX141" s="130"/>
      <c r="DH141" s="130"/>
      <c r="DR141" s="130"/>
      <c r="EB141" s="130"/>
      <c r="EL141" s="130"/>
      <c r="EV141" s="130"/>
      <c r="FF141" s="130"/>
      <c r="FP141" s="130"/>
      <c r="FZ141" s="130"/>
      <c r="GJ141" s="130"/>
      <c r="GT141" s="130"/>
      <c r="HD141" s="130"/>
      <c r="HN141" s="130"/>
      <c r="HX141" s="130"/>
    </row>
    <row xmlns:x14ac="http://schemas.microsoft.com/office/spreadsheetml/2009/9/ac" r="142" s="3" customFormat="true" x14ac:dyDescent="0.25">
      <c r="A142" s="391" t="str">
        <f ca="true">IF(ISBLANK('Data Summary'!A144),"",'Data Summary'!A144)</f>
        <v/>
      </c>
      <c r="B142" s="130"/>
      <c r="L142" s="130"/>
      <c r="V142" s="130"/>
      <c r="AF142" s="130"/>
      <c r="AP142" s="130"/>
      <c r="AZ142" s="130"/>
      <c r="BA142" s="130"/>
      <c r="BJ142" s="130"/>
      <c r="BT142" s="130"/>
      <c r="CD142" s="130"/>
      <c r="CN142" s="130"/>
      <c r="CX142" s="130"/>
      <c r="DH142" s="130"/>
      <c r="DR142" s="130"/>
      <c r="EB142" s="130"/>
      <c r="EL142" s="130"/>
      <c r="EV142" s="130"/>
      <c r="FF142" s="130"/>
      <c r="FP142" s="130"/>
      <c r="FZ142" s="130"/>
      <c r="GJ142" s="130"/>
      <c r="GT142" s="130"/>
      <c r="HD142" s="130"/>
      <c r="HN142" s="130"/>
      <c r="HX142" s="130"/>
    </row>
    <row xmlns:x14ac="http://schemas.microsoft.com/office/spreadsheetml/2009/9/ac" r="143" s="3" customFormat="true" x14ac:dyDescent="0.25">
      <c r="A143" s="391" t="str">
        <f ca="true">IF(ISBLANK('Data Summary'!A145),"",'Data Summary'!A145)</f>
        <v/>
      </c>
      <c r="B143" s="130"/>
      <c r="L143" s="130"/>
      <c r="V143" s="130"/>
      <c r="AF143" s="130"/>
      <c r="AP143" s="130"/>
      <c r="AZ143" s="130"/>
      <c r="BA143" s="130"/>
      <c r="BJ143" s="130"/>
      <c r="BT143" s="130"/>
      <c r="CD143" s="130"/>
      <c r="CN143" s="130"/>
      <c r="CX143" s="130"/>
      <c r="DH143" s="130"/>
      <c r="DR143" s="130"/>
      <c r="EB143" s="130"/>
      <c r="EL143" s="130"/>
      <c r="EV143" s="130"/>
      <c r="FF143" s="130"/>
      <c r="FP143" s="130"/>
      <c r="FZ143" s="130"/>
      <c r="GJ143" s="130"/>
      <c r="GT143" s="130"/>
      <c r="HD143" s="130"/>
      <c r="HN143" s="130"/>
      <c r="HX143" s="130"/>
    </row>
    <row xmlns:x14ac="http://schemas.microsoft.com/office/spreadsheetml/2009/9/ac" r="144" s="3" customFormat="true" x14ac:dyDescent="0.25">
      <c r="A144" s="391" t="str">
        <f ca="true">IF(ISBLANK('Data Summary'!A146),"",'Data Summary'!A146)</f>
        <v/>
      </c>
      <c r="B144" s="130"/>
      <c r="L144" s="130"/>
      <c r="V144" s="130"/>
      <c r="AF144" s="130"/>
      <c r="AP144" s="130"/>
      <c r="AZ144" s="130"/>
      <c r="BA144" s="130"/>
      <c r="BJ144" s="130"/>
      <c r="BT144" s="130"/>
      <c r="CD144" s="130"/>
      <c r="CN144" s="130"/>
      <c r="CX144" s="130"/>
      <c r="DH144" s="130"/>
      <c r="DR144" s="130"/>
      <c r="EB144" s="130"/>
      <c r="EL144" s="130"/>
      <c r="EV144" s="130"/>
      <c r="FF144" s="130"/>
      <c r="FP144" s="130"/>
      <c r="FZ144" s="130"/>
      <c r="GJ144" s="130"/>
      <c r="GT144" s="130"/>
      <c r="HD144" s="130"/>
      <c r="HN144" s="130"/>
      <c r="HX144" s="130"/>
    </row>
    <row xmlns:x14ac="http://schemas.microsoft.com/office/spreadsheetml/2009/9/ac" r="145" s="3" customFormat="true" x14ac:dyDescent="0.25">
      <c r="A145" s="391" t="str">
        <f ca="true">IF(ISBLANK('Data Summary'!A147),"",'Data Summary'!A147)</f>
        <v/>
      </c>
      <c r="B145" s="130"/>
      <c r="L145" s="130"/>
      <c r="V145" s="130"/>
      <c r="AF145" s="130"/>
      <c r="AP145" s="130"/>
      <c r="AZ145" s="130"/>
      <c r="BA145" s="130"/>
      <c r="BJ145" s="130"/>
      <c r="BT145" s="130"/>
      <c r="CD145" s="130"/>
      <c r="CN145" s="130"/>
      <c r="CX145" s="130"/>
      <c r="DH145" s="130"/>
      <c r="DR145" s="130"/>
      <c r="EB145" s="130"/>
      <c r="EL145" s="130"/>
      <c r="EV145" s="130"/>
      <c r="FF145" s="130"/>
      <c r="FP145" s="130"/>
      <c r="FZ145" s="130"/>
      <c r="GJ145" s="130"/>
      <c r="GT145" s="130"/>
      <c r="HD145" s="130"/>
      <c r="HN145" s="130"/>
      <c r="HX145" s="130"/>
    </row>
    <row xmlns:x14ac="http://schemas.microsoft.com/office/spreadsheetml/2009/9/ac" r="146" s="3" customFormat="true" x14ac:dyDescent="0.25">
      <c r="A146" s="391" t="str">
        <f ca="true">IF(ISBLANK('Data Summary'!A148),"",'Data Summary'!A148)</f>
        <v/>
      </c>
      <c r="B146" s="130"/>
      <c r="L146" s="130"/>
      <c r="V146" s="130"/>
      <c r="AF146" s="130"/>
      <c r="AP146" s="130"/>
      <c r="AZ146" s="130"/>
      <c r="BA146" s="130"/>
      <c r="BJ146" s="130"/>
      <c r="BT146" s="130"/>
      <c r="CD146" s="130"/>
      <c r="CN146" s="130"/>
      <c r="CX146" s="130"/>
      <c r="DH146" s="130"/>
      <c r="DR146" s="130"/>
      <c r="EB146" s="130"/>
      <c r="EL146" s="130"/>
      <c r="EV146" s="130"/>
      <c r="FF146" s="130"/>
      <c r="FP146" s="130"/>
      <c r="FZ146" s="130"/>
      <c r="GJ146" s="130"/>
      <c r="GT146" s="130"/>
      <c r="HD146" s="130"/>
      <c r="HN146" s="130"/>
      <c r="HX146" s="130"/>
    </row>
    <row xmlns:x14ac="http://schemas.microsoft.com/office/spreadsheetml/2009/9/ac" r="147" s="3" customFormat="true" x14ac:dyDescent="0.25">
      <c r="A147" s="391" t="str">
        <f ca="true">IF(ISBLANK('Data Summary'!A149),"",'Data Summary'!A149)</f>
        <v/>
      </c>
      <c r="B147" s="130"/>
      <c r="L147" s="130"/>
      <c r="V147" s="130"/>
      <c r="AF147" s="130"/>
      <c r="AP147" s="130"/>
      <c r="AZ147" s="130"/>
      <c r="BA147" s="130"/>
      <c r="BJ147" s="130"/>
      <c r="BT147" s="130"/>
      <c r="CD147" s="130"/>
      <c r="CN147" s="130"/>
      <c r="CX147" s="130"/>
      <c r="DH147" s="130"/>
      <c r="DR147" s="130"/>
      <c r="EB147" s="130"/>
      <c r="EL147" s="130"/>
      <c r="EV147" s="130"/>
      <c r="FF147" s="130"/>
      <c r="FP147" s="130"/>
      <c r="FZ147" s="130"/>
      <c r="GJ147" s="130"/>
      <c r="GT147" s="130"/>
      <c r="HD147" s="130"/>
      <c r="HN147" s="130"/>
      <c r="HX147" s="130"/>
    </row>
    <row xmlns:x14ac="http://schemas.microsoft.com/office/spreadsheetml/2009/9/ac" r="148" s="3" customFormat="true" x14ac:dyDescent="0.25">
      <c r="A148" s="391" t="str">
        <f ca="true">IF(ISBLANK('Data Summary'!A150),"",'Data Summary'!A150)</f>
        <v/>
      </c>
      <c r="B148" s="130"/>
      <c r="L148" s="130"/>
      <c r="V148" s="130"/>
      <c r="AF148" s="130"/>
      <c r="AP148" s="130"/>
      <c r="AZ148" s="130"/>
      <c r="BA148" s="130"/>
      <c r="BJ148" s="130"/>
      <c r="BT148" s="130"/>
      <c r="CD148" s="130"/>
      <c r="CN148" s="130"/>
      <c r="CX148" s="130"/>
      <c r="DH148" s="130"/>
      <c r="DR148" s="130"/>
      <c r="EB148" s="130"/>
      <c r="EL148" s="130"/>
      <c r="EV148" s="130"/>
      <c r="FF148" s="130"/>
      <c r="FP148" s="130"/>
      <c r="FZ148" s="130"/>
      <c r="GJ148" s="130"/>
      <c r="GT148" s="130"/>
      <c r="HD148" s="130"/>
      <c r="HN148" s="130"/>
      <c r="HX148" s="130"/>
    </row>
    <row xmlns:x14ac="http://schemas.microsoft.com/office/spreadsheetml/2009/9/ac" r="149" s="3" customFormat="true" x14ac:dyDescent="0.25">
      <c r="A149" s="391" t="str">
        <f ca="true">IF(ISBLANK('Data Summary'!A151),"",'Data Summary'!A151)</f>
        <v/>
      </c>
      <c r="B149" s="130"/>
      <c r="L149" s="130"/>
      <c r="V149" s="130"/>
      <c r="AF149" s="130"/>
      <c r="AP149" s="130"/>
      <c r="AZ149" s="130"/>
      <c r="BA149" s="130"/>
      <c r="BJ149" s="130"/>
      <c r="BT149" s="130"/>
      <c r="CD149" s="130"/>
      <c r="CN149" s="130"/>
      <c r="CX149" s="130"/>
      <c r="DH149" s="130"/>
      <c r="DR149" s="130"/>
      <c r="EB149" s="130"/>
      <c r="EL149" s="130"/>
      <c r="EV149" s="130"/>
      <c r="FF149" s="130"/>
      <c r="FP149" s="130"/>
      <c r="FZ149" s="130"/>
      <c r="GJ149" s="130"/>
      <c r="GT149" s="130"/>
      <c r="HD149" s="130"/>
      <c r="HN149" s="130"/>
      <c r="HX149" s="130"/>
    </row>
    <row xmlns:x14ac="http://schemas.microsoft.com/office/spreadsheetml/2009/9/ac" r="150" s="3" customFormat="true" x14ac:dyDescent="0.25">
      <c r="A150" s="391" t="str">
        <f ca="true">IF(ISBLANK('Data Summary'!A152),"",'Data Summary'!A152)</f>
        <v/>
      </c>
      <c r="B150" s="130"/>
      <c r="L150" s="130"/>
      <c r="V150" s="130"/>
      <c r="AF150" s="130"/>
      <c r="AP150" s="130"/>
      <c r="AZ150" s="130"/>
      <c r="BA150" s="130"/>
      <c r="BJ150" s="130"/>
      <c r="BT150" s="130"/>
      <c r="CD150" s="130"/>
      <c r="CN150" s="130"/>
      <c r="CX150" s="130"/>
      <c r="DH150" s="130"/>
      <c r="DR150" s="130"/>
      <c r="EB150" s="130"/>
      <c r="EL150" s="130"/>
      <c r="EV150" s="130"/>
      <c r="FF150" s="130"/>
      <c r="FP150" s="130"/>
      <c r="FZ150" s="130"/>
      <c r="GJ150" s="130"/>
      <c r="GT150" s="130"/>
      <c r="HD150" s="130"/>
      <c r="HN150" s="130"/>
      <c r="HX150" s="130"/>
    </row>
    <row xmlns:x14ac="http://schemas.microsoft.com/office/spreadsheetml/2009/9/ac" r="151" s="3" customFormat="true" x14ac:dyDescent="0.25">
      <c r="A151" s="391" t="str">
        <f ca="true">IF(ISBLANK('Data Summary'!A153),"",'Data Summary'!A153)</f>
        <v/>
      </c>
      <c r="B151" s="130"/>
      <c r="L151" s="130"/>
      <c r="V151" s="130"/>
      <c r="AF151" s="130"/>
      <c r="AP151" s="130"/>
      <c r="AZ151" s="130"/>
      <c r="BA151" s="130"/>
      <c r="BJ151" s="130"/>
      <c r="BT151" s="130"/>
      <c r="CD151" s="130"/>
      <c r="CN151" s="130"/>
      <c r="CX151" s="130"/>
      <c r="DH151" s="130"/>
      <c r="DR151" s="130"/>
      <c r="EB151" s="130"/>
      <c r="EL151" s="130"/>
      <c r="EV151" s="130"/>
      <c r="FF151" s="130"/>
      <c r="FP151" s="130"/>
      <c r="FZ151" s="130"/>
      <c r="GJ151" s="130"/>
      <c r="GT151" s="130"/>
      <c r="HD151" s="130"/>
      <c r="HN151" s="130"/>
      <c r="HX151" s="130"/>
    </row>
    <row xmlns:x14ac="http://schemas.microsoft.com/office/spreadsheetml/2009/9/ac" r="152" s="3" customFormat="true" x14ac:dyDescent="0.25">
      <c r="A152" s="387"/>
      <c r="B152" s="130"/>
      <c r="L152" s="130"/>
      <c r="V152" s="130"/>
      <c r="AF152" s="130"/>
      <c r="AP152" s="130"/>
      <c r="AZ152" s="130"/>
      <c r="BA152" s="130"/>
      <c r="BJ152" s="130"/>
      <c r="BT152" s="130"/>
      <c r="CD152" s="130"/>
      <c r="CN152" s="130"/>
      <c r="CX152" s="130"/>
      <c r="DH152" s="130"/>
      <c r="DR152" s="130"/>
      <c r="EB152" s="130"/>
      <c r="EL152" s="130"/>
      <c r="EV152" s="130"/>
      <c r="FF152" s="130"/>
      <c r="FP152" s="130"/>
      <c r="FZ152" s="130"/>
      <c r="GJ152" s="130"/>
      <c r="GT152" s="130"/>
      <c r="HD152" s="130"/>
      <c r="HN152" s="130"/>
      <c r="HX152" s="130"/>
    </row>
    <row xmlns:x14ac="http://schemas.microsoft.com/office/spreadsheetml/2009/9/ac" r="153" s="3" customFormat="true" x14ac:dyDescent="0.25">
      <c r="A153" s="387"/>
      <c r="B153" s="130"/>
      <c r="L153" s="130"/>
      <c r="V153" s="130"/>
      <c r="AF153" s="130"/>
      <c r="AP153" s="130"/>
      <c r="AZ153" s="130"/>
      <c r="BA153" s="130"/>
      <c r="BJ153" s="130"/>
      <c r="BT153" s="130"/>
      <c r="CD153" s="130"/>
      <c r="CN153" s="130"/>
      <c r="CX153" s="130"/>
      <c r="DH153" s="130"/>
      <c r="DR153" s="130"/>
      <c r="EB153" s="130"/>
      <c r="EL153" s="130"/>
      <c r="EV153" s="130"/>
      <c r="FF153" s="130"/>
      <c r="FP153" s="130"/>
      <c r="FZ153" s="130"/>
      <c r="GJ153" s="130"/>
      <c r="GT153" s="130"/>
      <c r="HD153" s="130"/>
      <c r="HN153" s="130"/>
      <c r="HX153" s="130"/>
    </row>
    <row xmlns:x14ac="http://schemas.microsoft.com/office/spreadsheetml/2009/9/ac" r="154" s="3" customFormat="true" x14ac:dyDescent="0.25">
      <c r="A154" s="387"/>
      <c r="B154" s="130"/>
      <c r="L154" s="130"/>
      <c r="V154" s="130"/>
      <c r="AF154" s="130"/>
      <c r="AP154" s="130"/>
      <c r="AZ154" s="130"/>
      <c r="BA154" s="130"/>
      <c r="BJ154" s="130"/>
      <c r="BT154" s="130"/>
      <c r="CD154" s="130"/>
      <c r="CN154" s="130"/>
      <c r="CX154" s="130"/>
      <c r="DH154" s="130"/>
      <c r="DR154" s="130"/>
      <c r="EB154" s="130"/>
      <c r="EL154" s="130"/>
      <c r="EV154" s="130"/>
      <c r="FF154" s="130"/>
      <c r="FP154" s="130"/>
      <c r="FZ154" s="130"/>
      <c r="GJ154" s="130"/>
      <c r="GT154" s="130"/>
      <c r="HD154" s="130"/>
      <c r="HN154" s="130"/>
      <c r="HX154" s="130"/>
    </row>
    <row xmlns:x14ac="http://schemas.microsoft.com/office/spreadsheetml/2009/9/ac" r="155" s="3" customFormat="true" x14ac:dyDescent="0.25">
      <c r="A155" s="387"/>
      <c r="B155" s="130"/>
      <c r="L155" s="130"/>
      <c r="V155" s="130"/>
      <c r="AF155" s="130"/>
      <c r="AP155" s="130"/>
      <c r="AZ155" s="130"/>
      <c r="BA155" s="130"/>
      <c r="BJ155" s="130"/>
      <c r="BT155" s="130"/>
      <c r="CD155" s="130"/>
      <c r="CN155" s="130"/>
      <c r="CX155" s="130"/>
      <c r="DH155" s="130"/>
      <c r="DR155" s="130"/>
      <c r="EB155" s="130"/>
      <c r="EL155" s="130"/>
      <c r="EV155" s="130"/>
      <c r="FF155" s="130"/>
      <c r="FP155" s="130"/>
      <c r="FZ155" s="130"/>
      <c r="GJ155" s="130"/>
      <c r="GT155" s="130"/>
      <c r="HD155" s="130"/>
      <c r="HN155" s="130"/>
      <c r="HX155" s="130"/>
    </row>
    <row xmlns:x14ac="http://schemas.microsoft.com/office/spreadsheetml/2009/9/ac" r="156" s="3" customFormat="true" x14ac:dyDescent="0.25">
      <c r="A156" s="387"/>
      <c r="B156" s="130"/>
      <c r="L156" s="130"/>
      <c r="V156" s="130"/>
      <c r="AF156" s="130"/>
      <c r="AP156" s="130"/>
      <c r="AZ156" s="130"/>
      <c r="BA156" s="130"/>
      <c r="BJ156" s="130"/>
      <c r="BT156" s="130"/>
      <c r="CD156" s="130"/>
      <c r="CN156" s="130"/>
      <c r="CX156" s="130"/>
      <c r="DH156" s="130"/>
      <c r="DR156" s="130"/>
      <c r="EB156" s="130"/>
      <c r="EL156" s="130"/>
      <c r="EV156" s="130"/>
      <c r="FF156" s="130"/>
      <c r="FP156" s="130"/>
      <c r="FZ156" s="130"/>
      <c r="GJ156" s="130"/>
      <c r="GT156" s="130"/>
      <c r="HD156" s="130"/>
      <c r="HN156" s="130"/>
      <c r="HX156" s="130"/>
    </row>
    <row xmlns:x14ac="http://schemas.microsoft.com/office/spreadsheetml/2009/9/ac" r="157" s="3" customFormat="true" x14ac:dyDescent="0.25">
      <c r="A157" s="387"/>
      <c r="B157" s="130"/>
      <c r="L157" s="130"/>
      <c r="V157" s="130"/>
      <c r="AF157" s="130"/>
      <c r="AP157" s="130"/>
      <c r="AZ157" s="130"/>
      <c r="BA157" s="130"/>
      <c r="BJ157" s="130"/>
      <c r="BT157" s="130"/>
      <c r="CD157" s="130"/>
      <c r="CN157" s="130"/>
      <c r="CX157" s="130"/>
      <c r="DH157" s="130"/>
      <c r="DR157" s="130"/>
      <c r="EB157" s="130"/>
      <c r="EL157" s="130"/>
      <c r="EV157" s="130"/>
      <c r="FF157" s="130"/>
      <c r="FP157" s="130"/>
      <c r="FZ157" s="130"/>
      <c r="GJ157" s="130"/>
      <c r="GT157" s="130"/>
      <c r="HD157" s="130"/>
      <c r="HN157" s="130"/>
      <c r="HX157" s="130"/>
    </row>
    <row xmlns:x14ac="http://schemas.microsoft.com/office/spreadsheetml/2009/9/ac" r="158" s="3" customFormat="true" x14ac:dyDescent="0.25">
      <c r="A158" s="387"/>
      <c r="B158" s="130"/>
      <c r="L158" s="130"/>
      <c r="V158" s="130"/>
      <c r="AF158" s="130"/>
      <c r="AP158" s="130"/>
      <c r="AZ158" s="130"/>
      <c r="BA158" s="130"/>
      <c r="BJ158" s="130"/>
      <c r="BT158" s="130"/>
      <c r="CD158" s="130"/>
      <c r="CN158" s="130"/>
      <c r="CX158" s="130"/>
      <c r="DH158" s="130"/>
      <c r="DR158" s="130"/>
      <c r="EB158" s="130"/>
      <c r="EL158" s="130"/>
      <c r="EV158" s="130"/>
      <c r="FF158" s="130"/>
      <c r="FP158" s="130"/>
      <c r="FZ158" s="130"/>
      <c r="GJ158" s="130"/>
      <c r="GT158" s="130"/>
      <c r="HD158" s="130"/>
      <c r="HN158" s="130"/>
      <c r="HX158" s="130"/>
    </row>
    <row xmlns:x14ac="http://schemas.microsoft.com/office/spreadsheetml/2009/9/ac" r="159" s="3" customFormat="true" x14ac:dyDescent="0.25">
      <c r="A159" s="387"/>
      <c r="B159" s="130"/>
      <c r="L159" s="130"/>
      <c r="V159" s="130"/>
      <c r="AF159" s="130"/>
      <c r="AP159" s="130"/>
      <c r="AZ159" s="130"/>
      <c r="BA159" s="130"/>
      <c r="BJ159" s="130"/>
      <c r="BT159" s="130"/>
      <c r="CD159" s="130"/>
      <c r="CN159" s="130"/>
      <c r="CX159" s="130"/>
      <c r="DH159" s="130"/>
      <c r="DR159" s="130"/>
      <c r="EB159" s="130"/>
      <c r="EL159" s="130"/>
      <c r="EV159" s="130"/>
      <c r="FF159" s="130"/>
      <c r="FP159" s="130"/>
      <c r="FZ159" s="130"/>
      <c r="GJ159" s="130"/>
      <c r="GT159" s="130"/>
      <c r="HD159" s="130"/>
      <c r="HN159" s="130"/>
      <c r="HX159" s="130"/>
    </row>
    <row xmlns:x14ac="http://schemas.microsoft.com/office/spreadsheetml/2009/9/ac" r="160" s="3" customFormat="true" x14ac:dyDescent="0.25">
      <c r="A160" s="387"/>
      <c r="B160" s="130"/>
      <c r="L160" s="130"/>
      <c r="V160" s="130"/>
      <c r="AF160" s="130"/>
      <c r="AP160" s="130"/>
      <c r="AZ160" s="130"/>
      <c r="BA160" s="130"/>
      <c r="BJ160" s="130"/>
      <c r="BT160" s="130"/>
      <c r="CD160" s="130"/>
      <c r="CN160" s="130"/>
      <c r="CX160" s="130"/>
      <c r="DH160" s="130"/>
      <c r="DR160" s="130"/>
      <c r="EB160" s="130"/>
      <c r="EL160" s="130"/>
      <c r="EV160" s="130"/>
      <c r="FF160" s="130"/>
      <c r="FP160" s="130"/>
      <c r="FZ160" s="130"/>
      <c r="GJ160" s="130"/>
      <c r="GT160" s="130"/>
      <c r="HD160" s="130"/>
      <c r="HN160" s="130"/>
      <c r="HX160" s="130"/>
    </row>
    <row xmlns:x14ac="http://schemas.microsoft.com/office/spreadsheetml/2009/9/ac" r="161" s="3" customFormat="true" x14ac:dyDescent="0.25">
      <c r="A161" s="387"/>
      <c r="B161" s="130"/>
      <c r="L161" s="130"/>
      <c r="V161" s="130"/>
      <c r="AF161" s="130"/>
      <c r="AP161" s="130"/>
      <c r="AZ161" s="130"/>
      <c r="BA161" s="130"/>
      <c r="BJ161" s="130"/>
      <c r="BT161" s="130"/>
      <c r="CD161" s="130"/>
      <c r="CN161" s="130"/>
      <c r="CX161" s="130"/>
      <c r="DH161" s="130"/>
      <c r="DR161" s="130"/>
      <c r="EB161" s="130"/>
      <c r="EL161" s="130"/>
      <c r="EV161" s="130"/>
      <c r="FF161" s="130"/>
      <c r="FP161" s="130"/>
      <c r="FZ161" s="130"/>
      <c r="GJ161" s="130"/>
      <c r="GT161" s="130"/>
      <c r="HD161" s="130"/>
      <c r="HN161" s="130"/>
      <c r="HX161" s="130"/>
    </row>
    <row xmlns:x14ac="http://schemas.microsoft.com/office/spreadsheetml/2009/9/ac" r="162" s="3" customFormat="true" x14ac:dyDescent="0.25">
      <c r="A162" s="387"/>
      <c r="B162" s="130"/>
      <c r="L162" s="130"/>
      <c r="V162" s="130"/>
      <c r="AF162" s="130"/>
      <c r="AP162" s="130"/>
      <c r="AZ162" s="130"/>
      <c r="BA162" s="130"/>
      <c r="BJ162" s="130"/>
      <c r="BT162" s="130"/>
      <c r="CD162" s="130"/>
      <c r="CN162" s="130"/>
      <c r="CX162" s="130"/>
      <c r="DH162" s="130"/>
      <c r="DR162" s="130"/>
      <c r="EB162" s="130"/>
      <c r="EL162" s="130"/>
      <c r="EV162" s="130"/>
      <c r="FF162" s="130"/>
      <c r="FP162" s="130"/>
      <c r="FZ162" s="130"/>
      <c r="GJ162" s="130"/>
      <c r="GT162" s="130"/>
      <c r="HD162" s="130"/>
      <c r="HN162" s="130"/>
      <c r="HX162" s="130"/>
    </row>
    <row xmlns:x14ac="http://schemas.microsoft.com/office/spreadsheetml/2009/9/ac" r="163" s="3" customFormat="true" x14ac:dyDescent="0.25">
      <c r="A163" s="387"/>
      <c r="B163" s="130"/>
      <c r="L163" s="130"/>
      <c r="V163" s="130"/>
      <c r="AF163" s="130"/>
      <c r="AP163" s="130"/>
      <c r="AZ163" s="130"/>
      <c r="BA163" s="130"/>
      <c r="BJ163" s="130"/>
      <c r="BT163" s="130"/>
      <c r="CD163" s="130"/>
      <c r="CN163" s="130"/>
      <c r="CX163" s="130"/>
      <c r="DH163" s="130"/>
      <c r="DR163" s="130"/>
      <c r="EB163" s="130"/>
      <c r="EL163" s="130"/>
      <c r="EV163" s="130"/>
      <c r="FF163" s="130"/>
      <c r="FP163" s="130"/>
      <c r="FZ163" s="130"/>
      <c r="GJ163" s="130"/>
      <c r="GT163" s="130"/>
      <c r="HD163" s="130"/>
      <c r="HN163" s="130"/>
      <c r="HX163" s="130"/>
    </row>
    <row xmlns:x14ac="http://schemas.microsoft.com/office/spreadsheetml/2009/9/ac" r="164" s="3" customFormat="true" x14ac:dyDescent="0.25">
      <c r="A164" s="387"/>
      <c r="B164" s="130"/>
      <c r="L164" s="130"/>
      <c r="V164" s="130"/>
      <c r="AF164" s="130"/>
      <c r="AP164" s="130"/>
      <c r="AZ164" s="130"/>
      <c r="BA164" s="130"/>
      <c r="BJ164" s="130"/>
      <c r="BT164" s="130"/>
      <c r="CD164" s="130"/>
      <c r="CN164" s="130"/>
      <c r="CX164" s="130"/>
      <c r="DH164" s="130"/>
      <c r="DR164" s="130"/>
      <c r="EB164" s="130"/>
      <c r="EL164" s="130"/>
      <c r="EV164" s="130"/>
      <c r="FF164" s="130"/>
      <c r="FP164" s="130"/>
      <c r="FZ164" s="130"/>
      <c r="GJ164" s="130"/>
      <c r="GT164" s="130"/>
      <c r="HD164" s="130"/>
      <c r="HN164" s="130"/>
      <c r="HX164" s="130"/>
    </row>
    <row xmlns:x14ac="http://schemas.microsoft.com/office/spreadsheetml/2009/9/ac" r="165" s="3" customFormat="true" x14ac:dyDescent="0.25">
      <c r="A165" s="387"/>
      <c r="B165" s="130"/>
      <c r="L165" s="130"/>
      <c r="V165" s="130"/>
      <c r="AF165" s="130"/>
      <c r="AP165" s="130"/>
      <c r="AZ165" s="130"/>
      <c r="BA165" s="130"/>
      <c r="BJ165" s="130"/>
      <c r="BT165" s="130"/>
      <c r="CD165" s="130"/>
      <c r="CN165" s="130"/>
      <c r="CX165" s="130"/>
      <c r="DH165" s="130"/>
      <c r="DR165" s="130"/>
      <c r="EB165" s="130"/>
      <c r="EL165" s="130"/>
      <c r="EV165" s="130"/>
      <c r="FF165" s="130"/>
      <c r="FP165" s="130"/>
      <c r="FZ165" s="130"/>
      <c r="GJ165" s="130"/>
      <c r="GT165" s="130"/>
      <c r="HD165" s="130"/>
      <c r="HN165" s="130"/>
      <c r="HX165" s="130"/>
    </row>
    <row xmlns:x14ac="http://schemas.microsoft.com/office/spreadsheetml/2009/9/ac" r="166" s="3" customFormat="true" x14ac:dyDescent="0.25">
      <c r="A166" s="387"/>
      <c r="B166" s="130"/>
      <c r="L166" s="130"/>
      <c r="V166" s="130"/>
      <c r="AF166" s="130"/>
      <c r="AP166" s="130"/>
      <c r="AZ166" s="130"/>
      <c r="BA166" s="130"/>
      <c r="BJ166" s="130"/>
      <c r="BT166" s="130"/>
      <c r="CD166" s="130"/>
      <c r="CN166" s="130"/>
      <c r="CX166" s="130"/>
      <c r="DH166" s="130"/>
      <c r="DR166" s="130"/>
      <c r="EB166" s="130"/>
      <c r="EL166" s="130"/>
      <c r="EV166" s="130"/>
      <c r="FF166" s="130"/>
      <c r="FP166" s="130"/>
      <c r="FZ166" s="130"/>
      <c r="GJ166" s="130"/>
      <c r="GT166" s="130"/>
      <c r="HD166" s="130"/>
      <c r="HN166" s="130"/>
      <c r="HX166" s="130"/>
    </row>
    <row xmlns:x14ac="http://schemas.microsoft.com/office/spreadsheetml/2009/9/ac" r="167" s="3" customFormat="true" x14ac:dyDescent="0.25">
      <c r="A167" s="387"/>
      <c r="B167" s="130"/>
      <c r="L167" s="130"/>
      <c r="V167" s="130"/>
      <c r="AF167" s="130"/>
      <c r="AP167" s="130"/>
      <c r="AZ167" s="130"/>
      <c r="BA167" s="130"/>
      <c r="BJ167" s="130"/>
      <c r="BT167" s="130"/>
      <c r="CD167" s="130"/>
      <c r="CN167" s="130"/>
      <c r="CX167" s="130"/>
      <c r="DH167" s="130"/>
      <c r="DR167" s="130"/>
      <c r="EB167" s="130"/>
      <c r="EL167" s="130"/>
      <c r="EV167" s="130"/>
      <c r="FF167" s="130"/>
      <c r="FP167" s="130"/>
      <c r="FZ167" s="130"/>
      <c r="GJ167" s="130"/>
      <c r="GT167" s="130"/>
      <c r="HD167" s="130"/>
      <c r="HN167" s="130"/>
      <c r="HX167" s="130"/>
    </row>
    <row xmlns:x14ac="http://schemas.microsoft.com/office/spreadsheetml/2009/9/ac" r="168" s="3" customFormat="true" x14ac:dyDescent="0.25">
      <c r="A168" s="387"/>
      <c r="B168" s="130"/>
      <c r="L168" s="130"/>
      <c r="V168" s="130"/>
      <c r="AF168" s="130"/>
      <c r="AP168" s="130"/>
      <c r="AZ168" s="130"/>
      <c r="BA168" s="130"/>
      <c r="BJ168" s="130"/>
      <c r="BT168" s="130"/>
      <c r="CD168" s="130"/>
      <c r="CN168" s="130"/>
      <c r="CX168" s="130"/>
      <c r="DH168" s="130"/>
      <c r="DR168" s="130"/>
      <c r="EB168" s="130"/>
      <c r="EL168" s="130"/>
      <c r="EV168" s="130"/>
      <c r="FF168" s="130"/>
      <c r="FP168" s="130"/>
      <c r="FZ168" s="130"/>
      <c r="GJ168" s="130"/>
      <c r="GT168" s="130"/>
      <c r="HD168" s="130"/>
      <c r="HN168" s="130"/>
      <c r="HX168" s="130"/>
    </row>
    <row xmlns:x14ac="http://schemas.microsoft.com/office/spreadsheetml/2009/9/ac" r="169" s="3" customFormat="true" x14ac:dyDescent="0.25">
      <c r="A169" s="387"/>
      <c r="B169" s="130"/>
      <c r="L169" s="130"/>
      <c r="V169" s="130"/>
      <c r="AF169" s="130"/>
      <c r="AP169" s="130"/>
      <c r="AZ169" s="130"/>
      <c r="BA169" s="130"/>
      <c r="BJ169" s="130"/>
      <c r="BT169" s="130"/>
      <c r="CD169" s="130"/>
      <c r="CN169" s="130"/>
      <c r="CX169" s="130"/>
      <c r="DH169" s="130"/>
      <c r="DR169" s="130"/>
      <c r="EB169" s="130"/>
      <c r="EL169" s="130"/>
      <c r="EV169" s="130"/>
      <c r="FF169" s="130"/>
      <c r="FP169" s="130"/>
      <c r="FZ169" s="130"/>
      <c r="GJ169" s="130"/>
      <c r="GT169" s="130"/>
      <c r="HD169" s="130"/>
      <c r="HN169" s="130"/>
      <c r="HX169" s="130"/>
    </row>
    <row xmlns:x14ac="http://schemas.microsoft.com/office/spreadsheetml/2009/9/ac" r="170" s="3" customFormat="true" x14ac:dyDescent="0.25">
      <c r="A170" s="387"/>
      <c r="B170" s="130"/>
      <c r="L170" s="130"/>
      <c r="V170" s="130"/>
      <c r="AF170" s="130"/>
      <c r="AP170" s="130"/>
      <c r="AZ170" s="130"/>
      <c r="BA170" s="130"/>
      <c r="BJ170" s="130"/>
      <c r="BT170" s="130"/>
      <c r="CD170" s="130"/>
      <c r="CN170" s="130"/>
      <c r="CX170" s="130"/>
      <c r="DH170" s="130"/>
      <c r="DR170" s="130"/>
      <c r="EB170" s="130"/>
      <c r="EL170" s="130"/>
      <c r="EV170" s="130"/>
      <c r="FF170" s="130"/>
      <c r="FP170" s="130"/>
      <c r="FZ170" s="130"/>
      <c r="GJ170" s="130"/>
      <c r="GT170" s="130"/>
      <c r="HD170" s="130"/>
      <c r="HN170" s="130"/>
      <c r="HX170" s="130"/>
    </row>
    <row xmlns:x14ac="http://schemas.microsoft.com/office/spreadsheetml/2009/9/ac" r="171" s="3" customFormat="true" x14ac:dyDescent="0.25">
      <c r="A171" s="387"/>
      <c r="B171" s="130"/>
      <c r="L171" s="130"/>
      <c r="V171" s="130"/>
      <c r="AF171" s="130"/>
      <c r="AP171" s="130"/>
      <c r="AZ171" s="130"/>
      <c r="BA171" s="130"/>
      <c r="BJ171" s="130"/>
      <c r="BT171" s="130"/>
      <c r="CD171" s="130"/>
      <c r="CN171" s="130"/>
      <c r="CX171" s="130"/>
      <c r="DH171" s="130"/>
      <c r="DR171" s="130"/>
      <c r="EB171" s="130"/>
      <c r="EL171" s="130"/>
      <c r="EV171" s="130"/>
      <c r="FF171" s="130"/>
      <c r="FP171" s="130"/>
      <c r="FZ171" s="130"/>
      <c r="GJ171" s="130"/>
      <c r="GT171" s="130"/>
      <c r="HD171" s="130"/>
      <c r="HN171" s="130"/>
      <c r="HX171" s="130"/>
    </row>
    <row xmlns:x14ac="http://schemas.microsoft.com/office/spreadsheetml/2009/9/ac" r="172" s="3" customFormat="true" x14ac:dyDescent="0.25">
      <c r="A172" s="387"/>
      <c r="B172" s="130"/>
      <c r="L172" s="130"/>
      <c r="V172" s="130"/>
      <c r="AF172" s="130"/>
      <c r="AP172" s="130"/>
      <c r="AZ172" s="130"/>
      <c r="BA172" s="130"/>
      <c r="BJ172" s="130"/>
      <c r="BT172" s="130"/>
      <c r="CD172" s="130"/>
      <c r="CN172" s="130"/>
      <c r="CX172" s="130"/>
      <c r="DH172" s="130"/>
      <c r="DR172" s="130"/>
      <c r="EB172" s="130"/>
      <c r="EL172" s="130"/>
      <c r="EV172" s="130"/>
      <c r="FF172" s="130"/>
      <c r="FP172" s="130"/>
      <c r="FZ172" s="130"/>
      <c r="GJ172" s="130"/>
      <c r="GT172" s="130"/>
      <c r="HD172" s="130"/>
      <c r="HN172" s="130"/>
      <c r="HX172" s="130"/>
    </row>
    <row xmlns:x14ac="http://schemas.microsoft.com/office/spreadsheetml/2009/9/ac" r="173" s="3" customFormat="true" x14ac:dyDescent="0.25">
      <c r="A173" s="387"/>
      <c r="B173" s="130"/>
      <c r="L173" s="130"/>
      <c r="V173" s="130"/>
      <c r="AF173" s="130"/>
      <c r="AP173" s="130"/>
      <c r="AZ173" s="130"/>
      <c r="BA173" s="130"/>
      <c r="BJ173" s="130"/>
      <c r="BT173" s="130"/>
      <c r="CD173" s="130"/>
      <c r="CN173" s="130"/>
      <c r="CX173" s="130"/>
      <c r="DH173" s="130"/>
      <c r="DR173" s="130"/>
      <c r="EB173" s="130"/>
      <c r="EL173" s="130"/>
      <c r="EV173" s="130"/>
      <c r="FF173" s="130"/>
      <c r="FP173" s="130"/>
      <c r="FZ173" s="130"/>
      <c r="GJ173" s="130"/>
      <c r="GT173" s="130"/>
      <c r="HD173" s="130"/>
      <c r="HN173" s="130"/>
      <c r="HX173" s="130"/>
    </row>
    <row xmlns:x14ac="http://schemas.microsoft.com/office/spreadsheetml/2009/9/ac" r="174" s="3" customFormat="true" x14ac:dyDescent="0.25">
      <c r="A174" s="387"/>
      <c r="B174" s="130"/>
      <c r="L174" s="130"/>
      <c r="V174" s="130"/>
      <c r="AF174" s="130"/>
      <c r="AP174" s="130"/>
      <c r="AZ174" s="130"/>
      <c r="BA174" s="130"/>
      <c r="BJ174" s="130"/>
      <c r="BT174" s="130"/>
      <c r="CD174" s="130"/>
      <c r="CN174" s="130"/>
      <c r="CX174" s="130"/>
      <c r="DH174" s="130"/>
      <c r="DR174" s="130"/>
      <c r="EB174" s="130"/>
      <c r="EL174" s="130"/>
      <c r="EV174" s="130"/>
      <c r="FF174" s="130"/>
      <c r="FP174" s="130"/>
      <c r="FZ174" s="130"/>
      <c r="GJ174" s="130"/>
      <c r="GT174" s="130"/>
      <c r="HD174" s="130"/>
      <c r="HN174" s="130"/>
      <c r="HX174" s="130"/>
    </row>
    <row xmlns:x14ac="http://schemas.microsoft.com/office/spreadsheetml/2009/9/ac" r="175" s="3" customFormat="true" x14ac:dyDescent="0.25">
      <c r="A175" s="387"/>
      <c r="B175" s="130"/>
      <c r="L175" s="130"/>
      <c r="V175" s="130"/>
      <c r="AF175" s="130"/>
      <c r="AP175" s="130"/>
      <c r="AZ175" s="130"/>
      <c r="BA175" s="130"/>
      <c r="BJ175" s="130"/>
      <c r="BT175" s="130"/>
      <c r="CD175" s="130"/>
      <c r="CN175" s="130"/>
      <c r="CX175" s="130"/>
      <c r="DH175" s="130"/>
      <c r="DR175" s="130"/>
      <c r="EB175" s="130"/>
      <c r="EL175" s="130"/>
      <c r="EV175" s="130"/>
      <c r="FF175" s="130"/>
      <c r="FP175" s="130"/>
      <c r="FZ175" s="130"/>
      <c r="GJ175" s="130"/>
      <c r="GT175" s="130"/>
      <c r="HD175" s="130"/>
      <c r="HN175" s="130"/>
      <c r="HX175" s="130"/>
    </row>
    <row xmlns:x14ac="http://schemas.microsoft.com/office/spreadsheetml/2009/9/ac" r="176" s="3" customFormat="true" x14ac:dyDescent="0.25">
      <c r="A176" s="387"/>
      <c r="B176" s="130"/>
      <c r="L176" s="130"/>
      <c r="V176" s="130"/>
      <c r="AF176" s="130"/>
      <c r="AP176" s="130"/>
      <c r="AZ176" s="130"/>
      <c r="BA176" s="130"/>
      <c r="BJ176" s="130"/>
      <c r="BT176" s="130"/>
      <c r="CD176" s="130"/>
      <c r="CN176" s="130"/>
      <c r="CX176" s="130"/>
      <c r="DH176" s="130"/>
      <c r="DR176" s="130"/>
      <c r="EB176" s="130"/>
      <c r="EL176" s="130"/>
      <c r="EV176" s="130"/>
      <c r="FF176" s="130"/>
      <c r="FP176" s="130"/>
      <c r="FZ176" s="130"/>
      <c r="GJ176" s="130"/>
      <c r="GT176" s="130"/>
      <c r="HD176" s="130"/>
      <c r="HN176" s="130"/>
      <c r="HX176" s="130"/>
    </row>
    <row xmlns:x14ac="http://schemas.microsoft.com/office/spreadsheetml/2009/9/ac" r="177" s="3" customFormat="true" x14ac:dyDescent="0.25">
      <c r="A177" s="387"/>
      <c r="B177" s="130"/>
      <c r="L177" s="130"/>
      <c r="V177" s="130"/>
      <c r="AF177" s="130"/>
      <c r="AP177" s="130"/>
      <c r="AZ177" s="130"/>
      <c r="BA177" s="130"/>
      <c r="BJ177" s="130"/>
      <c r="BT177" s="130"/>
      <c r="CD177" s="130"/>
      <c r="CN177" s="130"/>
      <c r="CX177" s="130"/>
      <c r="DH177" s="130"/>
      <c r="DR177" s="130"/>
      <c r="EB177" s="130"/>
      <c r="EL177" s="130"/>
      <c r="EV177" s="130"/>
      <c r="FF177" s="130"/>
      <c r="FP177" s="130"/>
      <c r="FZ177" s="130"/>
      <c r="GJ177" s="130"/>
      <c r="GT177" s="130"/>
      <c r="HD177" s="130"/>
      <c r="HN177" s="130"/>
      <c r="HX177" s="130"/>
    </row>
    <row xmlns:x14ac="http://schemas.microsoft.com/office/spreadsheetml/2009/9/ac" r="178" s="3" customFormat="true" x14ac:dyDescent="0.25">
      <c r="A178" s="387"/>
      <c r="B178" s="130"/>
      <c r="L178" s="130"/>
      <c r="V178" s="130"/>
      <c r="AF178" s="130"/>
      <c r="AP178" s="130"/>
      <c r="AZ178" s="130"/>
      <c r="BA178" s="130"/>
      <c r="BJ178" s="130"/>
      <c r="BT178" s="130"/>
      <c r="CD178" s="130"/>
      <c r="CN178" s="130"/>
      <c r="CX178" s="130"/>
      <c r="DH178" s="130"/>
      <c r="DR178" s="130"/>
      <c r="EB178" s="130"/>
      <c r="EL178" s="130"/>
      <c r="EV178" s="130"/>
      <c r="FF178" s="130"/>
      <c r="FP178" s="130"/>
      <c r="FZ178" s="130"/>
      <c r="GJ178" s="130"/>
      <c r="GT178" s="130"/>
      <c r="HD178" s="130"/>
      <c r="HN178" s="130"/>
      <c r="HX178" s="130"/>
    </row>
    <row xmlns:x14ac="http://schemas.microsoft.com/office/spreadsheetml/2009/9/ac" r="179" s="3" customFormat="true" x14ac:dyDescent="0.25">
      <c r="A179" s="387"/>
      <c r="B179" s="130"/>
      <c r="L179" s="130"/>
      <c r="V179" s="130"/>
      <c r="AF179" s="130"/>
      <c r="AP179" s="130"/>
      <c r="AZ179" s="130"/>
      <c r="BA179" s="130"/>
      <c r="BJ179" s="130"/>
      <c r="BT179" s="130"/>
      <c r="CD179" s="130"/>
      <c r="CN179" s="130"/>
      <c r="CX179" s="130"/>
      <c r="DH179" s="130"/>
      <c r="DR179" s="130"/>
      <c r="EB179" s="130"/>
      <c r="EL179" s="130"/>
      <c r="EV179" s="130"/>
      <c r="FF179" s="130"/>
      <c r="FP179" s="130"/>
      <c r="FZ179" s="130"/>
      <c r="GJ179" s="130"/>
      <c r="GT179" s="130"/>
      <c r="HD179" s="130"/>
      <c r="HN179" s="130"/>
      <c r="HX179" s="130"/>
    </row>
    <row xmlns:x14ac="http://schemas.microsoft.com/office/spreadsheetml/2009/9/ac" r="180" s="3" customFormat="true" x14ac:dyDescent="0.25">
      <c r="A180" s="387"/>
      <c r="B180" s="130"/>
      <c r="L180" s="130"/>
      <c r="V180" s="130"/>
      <c r="AF180" s="130"/>
      <c r="AP180" s="130"/>
      <c r="AZ180" s="130"/>
      <c r="BA180" s="130"/>
      <c r="BJ180" s="130"/>
      <c r="BT180" s="130"/>
      <c r="CD180" s="130"/>
      <c r="CN180" s="130"/>
      <c r="CX180" s="130"/>
      <c r="DH180" s="130"/>
      <c r="DR180" s="130"/>
      <c r="EB180" s="130"/>
      <c r="EL180" s="130"/>
      <c r="EV180" s="130"/>
      <c r="FF180" s="130"/>
      <c r="FP180" s="130"/>
      <c r="FZ180" s="130"/>
      <c r="GJ180" s="130"/>
      <c r="GT180" s="130"/>
      <c r="HD180" s="130"/>
      <c r="HN180" s="130"/>
      <c r="HX180" s="130"/>
    </row>
    <row xmlns:x14ac="http://schemas.microsoft.com/office/spreadsheetml/2009/9/ac" r="181" s="3" customFormat="true" x14ac:dyDescent="0.25">
      <c r="A181" s="387"/>
      <c r="B181" s="130"/>
      <c r="L181" s="130"/>
      <c r="V181" s="130"/>
      <c r="AF181" s="130"/>
      <c r="AP181" s="130"/>
      <c r="AZ181" s="130"/>
      <c r="BA181" s="130"/>
      <c r="BJ181" s="130"/>
      <c r="BT181" s="130"/>
      <c r="CD181" s="130"/>
      <c r="CN181" s="130"/>
      <c r="CX181" s="130"/>
      <c r="DH181" s="130"/>
      <c r="DR181" s="130"/>
      <c r="EB181" s="130"/>
      <c r="EL181" s="130"/>
      <c r="EV181" s="130"/>
      <c r="FF181" s="130"/>
      <c r="FP181" s="130"/>
      <c r="FZ181" s="130"/>
      <c r="GJ181" s="130"/>
      <c r="GT181" s="130"/>
      <c r="HD181" s="130"/>
      <c r="HN181" s="130"/>
      <c r="HX181" s="130"/>
    </row>
    <row xmlns:x14ac="http://schemas.microsoft.com/office/spreadsheetml/2009/9/ac" r="182" s="3" customFormat="true" x14ac:dyDescent="0.25">
      <c r="A182" s="387"/>
      <c r="B182" s="130"/>
      <c r="L182" s="130"/>
      <c r="V182" s="130"/>
      <c r="AF182" s="130"/>
      <c r="AP182" s="130"/>
      <c r="AZ182" s="130"/>
      <c r="BA182" s="130"/>
      <c r="BJ182" s="130"/>
      <c r="BT182" s="130"/>
      <c r="CD182" s="130"/>
      <c r="CN182" s="130"/>
      <c r="CX182" s="130"/>
      <c r="DH182" s="130"/>
      <c r="DR182" s="130"/>
      <c r="EB182" s="130"/>
      <c r="EL182" s="130"/>
      <c r="EV182" s="130"/>
      <c r="FF182" s="130"/>
      <c r="FP182" s="130"/>
      <c r="FZ182" s="130"/>
      <c r="GJ182" s="130"/>
      <c r="GT182" s="130"/>
      <c r="HD182" s="130"/>
      <c r="HN182" s="130"/>
      <c r="HX182" s="130"/>
    </row>
    <row xmlns:x14ac="http://schemas.microsoft.com/office/spreadsheetml/2009/9/ac" r="183" s="3" customFormat="true" x14ac:dyDescent="0.25">
      <c r="A183" s="387"/>
      <c r="B183" s="130"/>
      <c r="L183" s="130"/>
      <c r="V183" s="130"/>
      <c r="AF183" s="130"/>
      <c r="AP183" s="130"/>
      <c r="AZ183" s="130"/>
      <c r="BA183" s="130"/>
      <c r="BJ183" s="130"/>
      <c r="BT183" s="130"/>
      <c r="CD183" s="130"/>
      <c r="CN183" s="130"/>
      <c r="CX183" s="130"/>
      <c r="DH183" s="130"/>
      <c r="DR183" s="130"/>
      <c r="EB183" s="130"/>
      <c r="EL183" s="130"/>
      <c r="EV183" s="130"/>
      <c r="FF183" s="130"/>
      <c r="FP183" s="130"/>
      <c r="FZ183" s="130"/>
      <c r="GJ183" s="130"/>
      <c r="GT183" s="130"/>
      <c r="HD183" s="130"/>
      <c r="HN183" s="130"/>
      <c r="HX183" s="130"/>
    </row>
    <row xmlns:x14ac="http://schemas.microsoft.com/office/spreadsheetml/2009/9/ac" r="184" s="3" customFormat="true" x14ac:dyDescent="0.25">
      <c r="A184" s="387"/>
      <c r="B184" s="130"/>
      <c r="L184" s="130"/>
      <c r="V184" s="130"/>
      <c r="AF184" s="130"/>
      <c r="AP184" s="130"/>
      <c r="AZ184" s="130"/>
      <c r="BA184" s="130"/>
      <c r="BJ184" s="130"/>
      <c r="BT184" s="130"/>
      <c r="CD184" s="130"/>
      <c r="CN184" s="130"/>
      <c r="CX184" s="130"/>
      <c r="DH184" s="130"/>
      <c r="DR184" s="130"/>
      <c r="EB184" s="130"/>
      <c r="EL184" s="130"/>
      <c r="EV184" s="130"/>
      <c r="FF184" s="130"/>
      <c r="FP184" s="130"/>
      <c r="FZ184" s="130"/>
      <c r="GJ184" s="130"/>
      <c r="GT184" s="130"/>
      <c r="HD184" s="130"/>
      <c r="HN184" s="130"/>
      <c r="HX184" s="130"/>
    </row>
    <row xmlns:x14ac="http://schemas.microsoft.com/office/spreadsheetml/2009/9/ac" r="185" s="3" customFormat="true" x14ac:dyDescent="0.25">
      <c r="A185" s="387"/>
      <c r="B185" s="130"/>
      <c r="L185" s="130"/>
      <c r="V185" s="130"/>
      <c r="AF185" s="130"/>
      <c r="AP185" s="130"/>
      <c r="AZ185" s="130"/>
      <c r="BA185" s="130"/>
      <c r="BJ185" s="130"/>
      <c r="BT185" s="130"/>
      <c r="CD185" s="130"/>
      <c r="CN185" s="130"/>
      <c r="CX185" s="130"/>
      <c r="DH185" s="130"/>
      <c r="DR185" s="130"/>
      <c r="EB185" s="130"/>
      <c r="EL185" s="130"/>
      <c r="EV185" s="130"/>
      <c r="FF185" s="130"/>
      <c r="FP185" s="130"/>
      <c r="FZ185" s="130"/>
      <c r="GJ185" s="130"/>
      <c r="GT185" s="130"/>
      <c r="HD185" s="130"/>
      <c r="HN185" s="130"/>
      <c r="HX185" s="130"/>
    </row>
    <row xmlns:x14ac="http://schemas.microsoft.com/office/spreadsheetml/2009/9/ac" r="186" s="3" customFormat="true" x14ac:dyDescent="0.25">
      <c r="A186" s="387"/>
      <c r="B186" s="130"/>
      <c r="L186" s="130"/>
      <c r="V186" s="130"/>
      <c r="AF186" s="130"/>
      <c r="AP186" s="130"/>
      <c r="AZ186" s="130"/>
      <c r="BA186" s="130"/>
      <c r="BJ186" s="130"/>
      <c r="BT186" s="130"/>
      <c r="CD186" s="130"/>
      <c r="CN186" s="130"/>
      <c r="CX186" s="130"/>
      <c r="DH186" s="130"/>
      <c r="DR186" s="130"/>
      <c r="EB186" s="130"/>
      <c r="EL186" s="130"/>
      <c r="EV186" s="130"/>
      <c r="FF186" s="130"/>
      <c r="FP186" s="130"/>
      <c r="FZ186" s="130"/>
      <c r="GJ186" s="130"/>
      <c r="GT186" s="130"/>
      <c r="HD186" s="130"/>
      <c r="HN186" s="130"/>
      <c r="HX186" s="130"/>
    </row>
    <row xmlns:x14ac="http://schemas.microsoft.com/office/spreadsheetml/2009/9/ac" r="187" s="3" customFormat="true" x14ac:dyDescent="0.25">
      <c r="A187" s="387"/>
      <c r="B187" s="130"/>
      <c r="L187" s="130"/>
      <c r="V187" s="130"/>
      <c r="AF187" s="130"/>
      <c r="AP187" s="130"/>
      <c r="AZ187" s="130"/>
      <c r="BA187" s="130"/>
      <c r="BJ187" s="130"/>
      <c r="BT187" s="130"/>
      <c r="CD187" s="130"/>
      <c r="CN187" s="130"/>
      <c r="CX187" s="130"/>
      <c r="DH187" s="130"/>
      <c r="DR187" s="130"/>
      <c r="EB187" s="130"/>
      <c r="EL187" s="130"/>
      <c r="EV187" s="130"/>
      <c r="FF187" s="130"/>
      <c r="FP187" s="130"/>
      <c r="FZ187" s="130"/>
      <c r="GJ187" s="130"/>
      <c r="GT187" s="130"/>
      <c r="HD187" s="130"/>
      <c r="HN187" s="130"/>
      <c r="HX187" s="130"/>
    </row>
    <row xmlns:x14ac="http://schemas.microsoft.com/office/spreadsheetml/2009/9/ac" r="188" s="3" customFormat="true" x14ac:dyDescent="0.25">
      <c r="A188" s="387"/>
      <c r="B188" s="130"/>
      <c r="L188" s="130"/>
      <c r="V188" s="130"/>
      <c r="AF188" s="130"/>
      <c r="AP188" s="130"/>
      <c r="AZ188" s="130"/>
      <c r="BA188" s="130"/>
      <c r="BJ188" s="130"/>
      <c r="BT188" s="130"/>
      <c r="CD188" s="130"/>
      <c r="CN188" s="130"/>
      <c r="CX188" s="130"/>
      <c r="DH188" s="130"/>
      <c r="DR188" s="130"/>
      <c r="EB188" s="130"/>
      <c r="EL188" s="130"/>
      <c r="EV188" s="130"/>
      <c r="FF188" s="130"/>
      <c r="FP188" s="130"/>
      <c r="FZ188" s="130"/>
      <c r="GJ188" s="130"/>
      <c r="GT188" s="130"/>
      <c r="HD188" s="130"/>
      <c r="HN188" s="130"/>
      <c r="HX188" s="130"/>
    </row>
    <row xmlns:x14ac="http://schemas.microsoft.com/office/spreadsheetml/2009/9/ac" r="189" s="3" customFormat="true" x14ac:dyDescent="0.25">
      <c r="A189" s="387"/>
      <c r="B189" s="130"/>
      <c r="L189" s="130"/>
      <c r="V189" s="130"/>
      <c r="AF189" s="130"/>
      <c r="AP189" s="130"/>
      <c r="AZ189" s="130"/>
      <c r="BA189" s="130"/>
      <c r="BJ189" s="130"/>
      <c r="BT189" s="130"/>
      <c r="CD189" s="130"/>
      <c r="CN189" s="130"/>
      <c r="CX189" s="130"/>
      <c r="DH189" s="130"/>
      <c r="DR189" s="130"/>
      <c r="EB189" s="130"/>
      <c r="EL189" s="130"/>
      <c r="EV189" s="130"/>
      <c r="FF189" s="130"/>
      <c r="FP189" s="130"/>
      <c r="FZ189" s="130"/>
      <c r="GJ189" s="130"/>
      <c r="GT189" s="130"/>
      <c r="HD189" s="130"/>
      <c r="HN189" s="130"/>
      <c r="HX189" s="130"/>
    </row>
    <row xmlns:x14ac="http://schemas.microsoft.com/office/spreadsheetml/2009/9/ac" r="190" s="3" customFormat="true" x14ac:dyDescent="0.25">
      <c r="A190" s="387"/>
      <c r="B190" s="130"/>
      <c r="L190" s="130"/>
      <c r="V190" s="130"/>
      <c r="AF190" s="130"/>
      <c r="AP190" s="130"/>
      <c r="AZ190" s="130"/>
      <c r="BA190" s="130"/>
      <c r="BJ190" s="130"/>
      <c r="BT190" s="130"/>
      <c r="CD190" s="130"/>
      <c r="CN190" s="130"/>
      <c r="CX190" s="130"/>
      <c r="DH190" s="130"/>
      <c r="DR190" s="130"/>
      <c r="EB190" s="130"/>
      <c r="EL190" s="130"/>
      <c r="EV190" s="130"/>
      <c r="FF190" s="130"/>
      <c r="FP190" s="130"/>
      <c r="FZ190" s="130"/>
      <c r="GJ190" s="130"/>
      <c r="GT190" s="130"/>
      <c r="HD190" s="130"/>
      <c r="HN190" s="130"/>
      <c r="HX190" s="130"/>
    </row>
    <row xmlns:x14ac="http://schemas.microsoft.com/office/spreadsheetml/2009/9/ac" r="191" s="3" customFormat="true" x14ac:dyDescent="0.25">
      <c r="A191" s="387"/>
      <c r="B191" s="130"/>
      <c r="L191" s="130"/>
      <c r="V191" s="130"/>
      <c r="AF191" s="130"/>
      <c r="AP191" s="130"/>
      <c r="AZ191" s="130"/>
      <c r="BA191" s="130"/>
      <c r="BJ191" s="130"/>
      <c r="BT191" s="130"/>
      <c r="CD191" s="130"/>
      <c r="CN191" s="130"/>
      <c r="CX191" s="130"/>
      <c r="DH191" s="130"/>
      <c r="DR191" s="130"/>
      <c r="EB191" s="130"/>
      <c r="EL191" s="130"/>
      <c r="EV191" s="130"/>
      <c r="FF191" s="130"/>
      <c r="FP191" s="130"/>
      <c r="FZ191" s="130"/>
      <c r="GJ191" s="130"/>
      <c r="GT191" s="130"/>
      <c r="HD191" s="130"/>
      <c r="HN191" s="130"/>
      <c r="HX191" s="130"/>
    </row>
    <row xmlns:x14ac="http://schemas.microsoft.com/office/spreadsheetml/2009/9/ac" r="192" s="3" customFormat="true" x14ac:dyDescent="0.25">
      <c r="A192" s="387"/>
      <c r="B192" s="130"/>
      <c r="L192" s="130"/>
      <c r="V192" s="130"/>
      <c r="AF192" s="130"/>
      <c r="AP192" s="130"/>
      <c r="AZ192" s="130"/>
      <c r="BA192" s="130"/>
      <c r="BJ192" s="130"/>
      <c r="BT192" s="130"/>
      <c r="CD192" s="130"/>
      <c r="CN192" s="130"/>
      <c r="CX192" s="130"/>
      <c r="DH192" s="130"/>
      <c r="DR192" s="130"/>
      <c r="EB192" s="130"/>
      <c r="EL192" s="130"/>
      <c r="EV192" s="130"/>
      <c r="FF192" s="130"/>
      <c r="FP192" s="130"/>
      <c r="FZ192" s="130"/>
      <c r="GJ192" s="130"/>
      <c r="GT192" s="130"/>
      <c r="HD192" s="130"/>
      <c r="HN192" s="130"/>
      <c r="HX192" s="130"/>
    </row>
    <row xmlns:x14ac="http://schemas.microsoft.com/office/spreadsheetml/2009/9/ac" r="193" s="3" customFormat="true" x14ac:dyDescent="0.25">
      <c r="A193" s="387"/>
      <c r="B193" s="130"/>
      <c r="L193" s="130"/>
      <c r="V193" s="130"/>
      <c r="AF193" s="130"/>
      <c r="AP193" s="130"/>
      <c r="AZ193" s="130"/>
      <c r="BA193" s="130"/>
      <c r="BJ193" s="130"/>
      <c r="BT193" s="130"/>
      <c r="CD193" s="130"/>
      <c r="CN193" s="130"/>
      <c r="CX193" s="130"/>
      <c r="DH193" s="130"/>
      <c r="DR193" s="130"/>
      <c r="EB193" s="130"/>
      <c r="EL193" s="130"/>
      <c r="EV193" s="130"/>
      <c r="FF193" s="130"/>
      <c r="FP193" s="130"/>
      <c r="FZ193" s="130"/>
      <c r="GJ193" s="130"/>
      <c r="GT193" s="130"/>
      <c r="HD193" s="130"/>
      <c r="HN193" s="130"/>
      <c r="HX193" s="130"/>
    </row>
    <row xmlns:x14ac="http://schemas.microsoft.com/office/spreadsheetml/2009/9/ac" r="194" s="3" customFormat="true" x14ac:dyDescent="0.25">
      <c r="A194" s="387"/>
      <c r="B194" s="130"/>
      <c r="L194" s="130"/>
      <c r="V194" s="130"/>
      <c r="AF194" s="130"/>
      <c r="AP194" s="130"/>
      <c r="AZ194" s="130"/>
      <c r="BA194" s="130"/>
      <c r="BJ194" s="130"/>
      <c r="BT194" s="130"/>
      <c r="CD194" s="130"/>
      <c r="CN194" s="130"/>
      <c r="CX194" s="130"/>
      <c r="DH194" s="130"/>
      <c r="DR194" s="130"/>
      <c r="EB194" s="130"/>
      <c r="EL194" s="130"/>
      <c r="EV194" s="130"/>
      <c r="FF194" s="130"/>
      <c r="FP194" s="130"/>
      <c r="FZ194" s="130"/>
      <c r="GJ194" s="130"/>
      <c r="GT194" s="130"/>
      <c r="HD194" s="130"/>
      <c r="HN194" s="130"/>
      <c r="HX194" s="130"/>
    </row>
    <row xmlns:x14ac="http://schemas.microsoft.com/office/spreadsheetml/2009/9/ac" r="195" s="3" customFormat="true" x14ac:dyDescent="0.25">
      <c r="A195" s="387"/>
      <c r="B195" s="130"/>
      <c r="L195" s="130"/>
      <c r="V195" s="130"/>
      <c r="AF195" s="130"/>
      <c r="AP195" s="130"/>
      <c r="AZ195" s="130"/>
      <c r="BA195" s="130"/>
      <c r="BJ195" s="130"/>
      <c r="BT195" s="130"/>
      <c r="CD195" s="130"/>
      <c r="CN195" s="130"/>
      <c r="CX195" s="130"/>
      <c r="DH195" s="130"/>
      <c r="DR195" s="130"/>
      <c r="EB195" s="130"/>
      <c r="EL195" s="130"/>
      <c r="EV195" s="130"/>
      <c r="FF195" s="130"/>
      <c r="FP195" s="130"/>
      <c r="FZ195" s="130"/>
      <c r="GJ195" s="130"/>
      <c r="GT195" s="130"/>
      <c r="HD195" s="130"/>
      <c r="HN195" s="130"/>
      <c r="HX195" s="130"/>
    </row>
    <row xmlns:x14ac="http://schemas.microsoft.com/office/spreadsheetml/2009/9/ac" r="196" s="3" customFormat="true" x14ac:dyDescent="0.25">
      <c r="A196" s="387"/>
      <c r="B196" s="130"/>
      <c r="L196" s="130"/>
      <c r="V196" s="130"/>
      <c r="AF196" s="130"/>
      <c r="AP196" s="130"/>
      <c r="AZ196" s="130"/>
      <c r="BA196" s="130"/>
      <c r="BJ196" s="130"/>
      <c r="BT196" s="130"/>
      <c r="CD196" s="130"/>
      <c r="CN196" s="130"/>
      <c r="CX196" s="130"/>
      <c r="DH196" s="130"/>
      <c r="DR196" s="130"/>
      <c r="EB196" s="130"/>
      <c r="EL196" s="130"/>
      <c r="EV196" s="130"/>
      <c r="FF196" s="130"/>
      <c r="FP196" s="130"/>
      <c r="FZ196" s="130"/>
      <c r="GJ196" s="130"/>
      <c r="GT196" s="130"/>
      <c r="HD196" s="130"/>
      <c r="HN196" s="130"/>
      <c r="HX196" s="130"/>
    </row>
    <row xmlns:x14ac="http://schemas.microsoft.com/office/spreadsheetml/2009/9/ac" r="197" s="3" customFormat="true" x14ac:dyDescent="0.25">
      <c r="A197" s="387"/>
      <c r="B197" s="130"/>
      <c r="L197" s="130"/>
      <c r="V197" s="130"/>
      <c r="AF197" s="130"/>
      <c r="AP197" s="130"/>
      <c r="AZ197" s="130"/>
      <c r="BA197" s="130"/>
      <c r="BJ197" s="130"/>
      <c r="BT197" s="130"/>
      <c r="CD197" s="130"/>
      <c r="CN197" s="130"/>
      <c r="CX197" s="130"/>
      <c r="DH197" s="130"/>
      <c r="DR197" s="130"/>
      <c r="EB197" s="130"/>
      <c r="EL197" s="130"/>
      <c r="EV197" s="130"/>
      <c r="FF197" s="130"/>
      <c r="FP197" s="130"/>
      <c r="FZ197" s="130"/>
      <c r="GJ197" s="130"/>
      <c r="GT197" s="130"/>
      <c r="HD197" s="130"/>
      <c r="HN197" s="130"/>
      <c r="HX197" s="130"/>
    </row>
    <row xmlns:x14ac="http://schemas.microsoft.com/office/spreadsheetml/2009/9/ac" r="198" s="3" customFormat="true" x14ac:dyDescent="0.25">
      <c r="A198" s="387"/>
      <c r="B198" s="130"/>
      <c r="L198" s="130"/>
      <c r="V198" s="130"/>
      <c r="AF198" s="130"/>
      <c r="AP198" s="130"/>
      <c r="AZ198" s="130"/>
      <c r="BA198" s="130"/>
      <c r="BJ198" s="130"/>
      <c r="BT198" s="130"/>
      <c r="CD198" s="130"/>
      <c r="CN198" s="130"/>
      <c r="CX198" s="130"/>
      <c r="DH198" s="130"/>
      <c r="DR198" s="130"/>
      <c r="EB198" s="130"/>
      <c r="EL198" s="130"/>
      <c r="EV198" s="130"/>
      <c r="FF198" s="130"/>
      <c r="FP198" s="130"/>
      <c r="FZ198" s="130"/>
      <c r="GJ198" s="130"/>
      <c r="GT198" s="130"/>
      <c r="HD198" s="130"/>
      <c r="HN198" s="130"/>
      <c r="HX198" s="130"/>
    </row>
    <row xmlns:x14ac="http://schemas.microsoft.com/office/spreadsheetml/2009/9/ac" r="199" s="3" customFormat="true" x14ac:dyDescent="0.25">
      <c r="A199" s="387"/>
      <c r="B199" s="130"/>
      <c r="L199" s="130"/>
      <c r="V199" s="130"/>
      <c r="AF199" s="130"/>
      <c r="AP199" s="130"/>
      <c r="AZ199" s="130"/>
      <c r="BA199" s="130"/>
      <c r="BJ199" s="130"/>
      <c r="BT199" s="130"/>
      <c r="CD199" s="130"/>
      <c r="CN199" s="130"/>
      <c r="CX199" s="130"/>
      <c r="DH199" s="130"/>
      <c r="DR199" s="130"/>
      <c r="EB199" s="130"/>
      <c r="EL199" s="130"/>
      <c r="EV199" s="130"/>
      <c r="FF199" s="130"/>
      <c r="FP199" s="130"/>
      <c r="FZ199" s="130"/>
      <c r="GJ199" s="130"/>
      <c r="GT199" s="130"/>
      <c r="HD199" s="130"/>
      <c r="HN199" s="130"/>
      <c r="HX199" s="130"/>
    </row>
    <row xmlns:x14ac="http://schemas.microsoft.com/office/spreadsheetml/2009/9/ac" r="200" s="3" customFormat="true" x14ac:dyDescent="0.25">
      <c r="A200" s="387"/>
      <c r="B200" s="130"/>
      <c r="L200" s="130"/>
      <c r="V200" s="130"/>
      <c r="AF200" s="130"/>
      <c r="AP200" s="130"/>
      <c r="AZ200" s="130"/>
      <c r="BA200" s="130"/>
      <c r="BJ200" s="130"/>
      <c r="BT200" s="130"/>
      <c r="CD200" s="130"/>
      <c r="CN200" s="130"/>
      <c r="CX200" s="130"/>
      <c r="DH200" s="130"/>
      <c r="DR200" s="130"/>
      <c r="EB200" s="130"/>
      <c r="EL200" s="130"/>
      <c r="EV200" s="130"/>
      <c r="FF200" s="130"/>
      <c r="FP200" s="130"/>
      <c r="FZ200" s="130"/>
      <c r="GJ200" s="130"/>
      <c r="GT200" s="130"/>
      <c r="HD200" s="130"/>
      <c r="HN200" s="130"/>
      <c r="HX200" s="130"/>
    </row>
    <row xmlns:x14ac="http://schemas.microsoft.com/office/spreadsheetml/2009/9/ac" r="201" s="3" customFormat="true" x14ac:dyDescent="0.25">
      <c r="A201" s="387"/>
      <c r="B201" s="130"/>
      <c r="L201" s="130"/>
      <c r="V201" s="130"/>
      <c r="AF201" s="130"/>
      <c r="AP201" s="130"/>
      <c r="AZ201" s="130"/>
      <c r="BA201" s="130"/>
      <c r="BJ201" s="130"/>
      <c r="BT201" s="130"/>
      <c r="CD201" s="130"/>
      <c r="CN201" s="130"/>
      <c r="CX201" s="130"/>
      <c r="DH201" s="130"/>
      <c r="DR201" s="130"/>
      <c r="EB201" s="130"/>
      <c r="EL201" s="130"/>
      <c r="EV201" s="130"/>
      <c r="FF201" s="130"/>
      <c r="FP201" s="130"/>
      <c r="FZ201" s="130"/>
      <c r="GJ201" s="130"/>
      <c r="GT201" s="130"/>
      <c r="HD201" s="130"/>
      <c r="HN201" s="130"/>
      <c r="HX201" s="130"/>
    </row>
    <row xmlns:x14ac="http://schemas.microsoft.com/office/spreadsheetml/2009/9/ac" r="202" s="3" customFormat="true" x14ac:dyDescent="0.25">
      <c r="A202" s="387"/>
      <c r="B202" s="130"/>
      <c r="L202" s="130"/>
      <c r="V202" s="130"/>
      <c r="AF202" s="130"/>
      <c r="AP202" s="130"/>
      <c r="AZ202" s="130"/>
      <c r="BA202" s="130"/>
      <c r="BJ202" s="130"/>
      <c r="BT202" s="130"/>
      <c r="CD202" s="130"/>
      <c r="CN202" s="130"/>
      <c r="CX202" s="130"/>
      <c r="DH202" s="130"/>
      <c r="DR202" s="130"/>
      <c r="EB202" s="130"/>
      <c r="EL202" s="130"/>
      <c r="EV202" s="130"/>
      <c r="FF202" s="130"/>
      <c r="FP202" s="130"/>
      <c r="FZ202" s="130"/>
      <c r="GJ202" s="130"/>
      <c r="GT202" s="130"/>
      <c r="HD202" s="130"/>
      <c r="HN202" s="130"/>
      <c r="HX202" s="130"/>
    </row>
    <row xmlns:x14ac="http://schemas.microsoft.com/office/spreadsheetml/2009/9/ac" r="203" s="3" customFormat="true" x14ac:dyDescent="0.25">
      <c r="A203" s="387"/>
      <c r="B203" s="130"/>
      <c r="L203" s="130"/>
      <c r="V203" s="130"/>
      <c r="AF203" s="130"/>
      <c r="AP203" s="130"/>
      <c r="AZ203" s="130"/>
      <c r="BA203" s="130"/>
      <c r="BJ203" s="130"/>
      <c r="BT203" s="130"/>
      <c r="CD203" s="130"/>
      <c r="CN203" s="130"/>
      <c r="CX203" s="130"/>
      <c r="DH203" s="130"/>
      <c r="DR203" s="130"/>
      <c r="EB203" s="130"/>
      <c r="EL203" s="130"/>
      <c r="EV203" s="130"/>
      <c r="FF203" s="130"/>
      <c r="FP203" s="130"/>
      <c r="FZ203" s="130"/>
      <c r="GJ203" s="130"/>
      <c r="GT203" s="130"/>
      <c r="HD203" s="130"/>
      <c r="HN203" s="130"/>
      <c r="HX203" s="130"/>
    </row>
    <row xmlns:x14ac="http://schemas.microsoft.com/office/spreadsheetml/2009/9/ac" r="204" s="3" customFormat="true" x14ac:dyDescent="0.25">
      <c r="A204" s="387"/>
      <c r="B204" s="130"/>
      <c r="L204" s="130"/>
      <c r="V204" s="130"/>
      <c r="AF204" s="130"/>
      <c r="AP204" s="130"/>
      <c r="AZ204" s="130"/>
      <c r="BA204" s="130"/>
      <c r="BJ204" s="130"/>
      <c r="BT204" s="130"/>
      <c r="CD204" s="130"/>
      <c r="CN204" s="130"/>
      <c r="CX204" s="130"/>
      <c r="DH204" s="130"/>
      <c r="DR204" s="130"/>
      <c r="EB204" s="130"/>
      <c r="EL204" s="130"/>
      <c r="EV204" s="130"/>
      <c r="FF204" s="130"/>
      <c r="FP204" s="130"/>
      <c r="FZ204" s="130"/>
      <c r="GJ204" s="130"/>
      <c r="GT204" s="130"/>
      <c r="HD204" s="130"/>
      <c r="HN204" s="130"/>
      <c r="HX204" s="130"/>
    </row>
    <row xmlns:x14ac="http://schemas.microsoft.com/office/spreadsheetml/2009/9/ac" r="205" s="3" customFormat="true" x14ac:dyDescent="0.25">
      <c r="A205" s="387"/>
      <c r="B205" s="130"/>
      <c r="L205" s="130"/>
      <c r="V205" s="130"/>
      <c r="AF205" s="130"/>
      <c r="AP205" s="130"/>
      <c r="AZ205" s="130"/>
      <c r="BA205" s="130"/>
      <c r="BJ205" s="130"/>
      <c r="BT205" s="130"/>
      <c r="CD205" s="130"/>
      <c r="CN205" s="130"/>
      <c r="CX205" s="130"/>
      <c r="DH205" s="130"/>
      <c r="DR205" s="130"/>
      <c r="EB205" s="130"/>
      <c r="EL205" s="130"/>
      <c r="EV205" s="130"/>
      <c r="FF205" s="130"/>
      <c r="FP205" s="130"/>
      <c r="FZ205" s="130"/>
      <c r="GJ205" s="130"/>
      <c r="GT205" s="130"/>
      <c r="HD205" s="130"/>
      <c r="HN205" s="130"/>
      <c r="HX205" s="130"/>
    </row>
    <row xmlns:x14ac="http://schemas.microsoft.com/office/spreadsheetml/2009/9/ac" r="206" s="3" customFormat="true" x14ac:dyDescent="0.25">
      <c r="A206" s="387"/>
      <c r="B206" s="130"/>
      <c r="L206" s="130"/>
      <c r="V206" s="130"/>
      <c r="AF206" s="130"/>
      <c r="AP206" s="130"/>
      <c r="AZ206" s="130"/>
      <c r="BA206" s="130"/>
      <c r="BJ206" s="130"/>
      <c r="BT206" s="130"/>
      <c r="CD206" s="130"/>
      <c r="CN206" s="130"/>
      <c r="CX206" s="130"/>
      <c r="DH206" s="130"/>
      <c r="DR206" s="130"/>
      <c r="EB206" s="130"/>
      <c r="EL206" s="130"/>
      <c r="EV206" s="130"/>
      <c r="FF206" s="130"/>
      <c r="FP206" s="130"/>
      <c r="FZ206" s="130"/>
      <c r="GJ206" s="130"/>
      <c r="GT206" s="130"/>
      <c r="HD206" s="130"/>
      <c r="HN206" s="130"/>
      <c r="HX206" s="130"/>
    </row>
    <row xmlns:x14ac="http://schemas.microsoft.com/office/spreadsheetml/2009/9/ac" r="207" s="3" customFormat="true" x14ac:dyDescent="0.25">
      <c r="A207" s="387"/>
      <c r="B207" s="130"/>
      <c r="L207" s="130"/>
      <c r="V207" s="130"/>
      <c r="AF207" s="130"/>
      <c r="AP207" s="130"/>
      <c r="AZ207" s="130"/>
      <c r="BA207" s="130"/>
      <c r="BJ207" s="130"/>
      <c r="BT207" s="130"/>
      <c r="CD207" s="130"/>
      <c r="CN207" s="130"/>
      <c r="CX207" s="130"/>
      <c r="DH207" s="130"/>
      <c r="DR207" s="130"/>
      <c r="EB207" s="130"/>
      <c r="EL207" s="130"/>
      <c r="EV207" s="130"/>
      <c r="FF207" s="130"/>
      <c r="FP207" s="130"/>
      <c r="FZ207" s="130"/>
      <c r="GJ207" s="130"/>
      <c r="GT207" s="130"/>
      <c r="HD207" s="130"/>
      <c r="HN207" s="130"/>
      <c r="HX207" s="130"/>
    </row>
    <row xmlns:x14ac="http://schemas.microsoft.com/office/spreadsheetml/2009/9/ac" r="208" s="3" customFormat="true" x14ac:dyDescent="0.25">
      <c r="A208" s="387"/>
      <c r="B208" s="130"/>
      <c r="L208" s="130"/>
      <c r="V208" s="130"/>
      <c r="AF208" s="130"/>
      <c r="AP208" s="130"/>
      <c r="AZ208" s="130"/>
      <c r="BA208" s="130"/>
      <c r="BJ208" s="130"/>
      <c r="BT208" s="130"/>
      <c r="CD208" s="130"/>
      <c r="CN208" s="130"/>
      <c r="CX208" s="130"/>
      <c r="DH208" s="130"/>
      <c r="DR208" s="130"/>
      <c r="EB208" s="130"/>
      <c r="EL208" s="130"/>
      <c r="EV208" s="130"/>
      <c r="FF208" s="130"/>
      <c r="FP208" s="130"/>
      <c r="FZ208" s="130"/>
      <c r="GJ208" s="130"/>
      <c r="GT208" s="130"/>
      <c r="HD208" s="130"/>
      <c r="HN208" s="130"/>
      <c r="HX208" s="130"/>
    </row>
    <row xmlns:x14ac="http://schemas.microsoft.com/office/spreadsheetml/2009/9/ac" r="209" s="3" customFormat="true" x14ac:dyDescent="0.25">
      <c r="A209" s="387"/>
      <c r="B209" s="130"/>
      <c r="L209" s="130"/>
      <c r="V209" s="130"/>
      <c r="AF209" s="130"/>
      <c r="AP209" s="130"/>
      <c r="AZ209" s="130"/>
      <c r="BA209" s="130"/>
      <c r="BJ209" s="130"/>
      <c r="BT209" s="130"/>
      <c r="CD209" s="130"/>
      <c r="CN209" s="130"/>
      <c r="CX209" s="130"/>
      <c r="DH209" s="130"/>
      <c r="DR209" s="130"/>
      <c r="EB209" s="130"/>
      <c r="EL209" s="130"/>
      <c r="EV209" s="130"/>
      <c r="FF209" s="130"/>
      <c r="FP209" s="130"/>
      <c r="FZ209" s="130"/>
      <c r="GJ209" s="130"/>
      <c r="GT209" s="130"/>
      <c r="HD209" s="130"/>
      <c r="HN209" s="130"/>
      <c r="HX209" s="130"/>
    </row>
    <row xmlns:x14ac="http://schemas.microsoft.com/office/spreadsheetml/2009/9/ac" r="210" s="3" customFormat="true" x14ac:dyDescent="0.25">
      <c r="A210" s="387"/>
      <c r="B210" s="130"/>
      <c r="L210" s="130"/>
      <c r="V210" s="130"/>
      <c r="AF210" s="130"/>
      <c r="AP210" s="130"/>
      <c r="AZ210" s="130"/>
      <c r="BA210" s="130"/>
      <c r="BJ210" s="130"/>
      <c r="BT210" s="130"/>
      <c r="CD210" s="130"/>
      <c r="CN210" s="130"/>
      <c r="CX210" s="130"/>
      <c r="DH210" s="130"/>
      <c r="DR210" s="130"/>
      <c r="EB210" s="130"/>
      <c r="EL210" s="130"/>
      <c r="EV210" s="130"/>
      <c r="FF210" s="130"/>
      <c r="FP210" s="130"/>
      <c r="FZ210" s="130"/>
      <c r="GJ210" s="130"/>
      <c r="GT210" s="130"/>
      <c r="HD210" s="130"/>
      <c r="HN210" s="130"/>
      <c r="HX210" s="130"/>
    </row>
    <row xmlns:x14ac="http://schemas.microsoft.com/office/spreadsheetml/2009/9/ac" r="211" s="3" customFormat="true" x14ac:dyDescent="0.25">
      <c r="A211" s="387"/>
      <c r="B211" s="130"/>
      <c r="L211" s="130"/>
      <c r="V211" s="130"/>
      <c r="AF211" s="130"/>
      <c r="AP211" s="130"/>
      <c r="AZ211" s="130"/>
      <c r="BA211" s="130"/>
      <c r="BJ211" s="130"/>
      <c r="BT211" s="130"/>
      <c r="CD211" s="130"/>
      <c r="CN211" s="130"/>
      <c r="CX211" s="130"/>
      <c r="DH211" s="130"/>
      <c r="DR211" s="130"/>
      <c r="EB211" s="130"/>
      <c r="EL211" s="130"/>
      <c r="EV211" s="130"/>
      <c r="FF211" s="130"/>
      <c r="FP211" s="130"/>
      <c r="FZ211" s="130"/>
      <c r="GJ211" s="130"/>
      <c r="GT211" s="130"/>
      <c r="HD211" s="130"/>
      <c r="HN211" s="130"/>
      <c r="HX211" s="130"/>
    </row>
    <row xmlns:x14ac="http://schemas.microsoft.com/office/spreadsheetml/2009/9/ac" r="212" s="3" customFormat="true" x14ac:dyDescent="0.25">
      <c r="A212" s="387"/>
      <c r="B212" s="130"/>
      <c r="L212" s="130"/>
      <c r="V212" s="130"/>
      <c r="AF212" s="130"/>
      <c r="AP212" s="130"/>
      <c r="AZ212" s="130"/>
      <c r="BA212" s="130"/>
      <c r="BJ212" s="130"/>
      <c r="BT212" s="130"/>
      <c r="CD212" s="130"/>
      <c r="CN212" s="130"/>
      <c r="CX212" s="130"/>
      <c r="DH212" s="130"/>
      <c r="DR212" s="130"/>
      <c r="EB212" s="130"/>
      <c r="EL212" s="130"/>
      <c r="EV212" s="130"/>
      <c r="FF212" s="130"/>
      <c r="FP212" s="130"/>
      <c r="FZ212" s="130"/>
      <c r="GJ212" s="130"/>
      <c r="GT212" s="130"/>
      <c r="HD212" s="130"/>
      <c r="HN212" s="130"/>
      <c r="HX212" s="130"/>
    </row>
    <row xmlns:x14ac="http://schemas.microsoft.com/office/spreadsheetml/2009/9/ac" r="213" s="3" customFormat="true" x14ac:dyDescent="0.25">
      <c r="A213" s="387"/>
      <c r="B213" s="130"/>
      <c r="L213" s="130"/>
      <c r="V213" s="130"/>
      <c r="AF213" s="130"/>
      <c r="AP213" s="130"/>
      <c r="AZ213" s="130"/>
      <c r="BA213" s="130"/>
      <c r="BJ213" s="130"/>
      <c r="BT213" s="130"/>
      <c r="CD213" s="130"/>
      <c r="CN213" s="130"/>
      <c r="CX213" s="130"/>
      <c r="DH213" s="130"/>
      <c r="DR213" s="130"/>
      <c r="EB213" s="130"/>
      <c r="EL213" s="130"/>
      <c r="EV213" s="130"/>
      <c r="FF213" s="130"/>
      <c r="FP213" s="130"/>
      <c r="FZ213" s="130"/>
      <c r="GJ213" s="130"/>
      <c r="GT213" s="130"/>
      <c r="HD213" s="130"/>
      <c r="HN213" s="130"/>
      <c r="HX213" s="130"/>
    </row>
    <row xmlns:x14ac="http://schemas.microsoft.com/office/spreadsheetml/2009/9/ac" r="214" s="3" customFormat="true" x14ac:dyDescent="0.25">
      <c r="A214" s="387"/>
      <c r="B214" s="130"/>
      <c r="L214" s="130"/>
      <c r="V214" s="130"/>
      <c r="AF214" s="130"/>
      <c r="AP214" s="130"/>
      <c r="AZ214" s="130"/>
      <c r="BA214" s="130"/>
      <c r="BJ214" s="130"/>
      <c r="BT214" s="130"/>
      <c r="CD214" s="130"/>
      <c r="CN214" s="130"/>
      <c r="CX214" s="130"/>
      <c r="DH214" s="130"/>
      <c r="DR214" s="130"/>
      <c r="EB214" s="130"/>
      <c r="EL214" s="130"/>
      <c r="EV214" s="130"/>
      <c r="FF214" s="130"/>
      <c r="FP214" s="130"/>
      <c r="FZ214" s="130"/>
      <c r="GJ214" s="130"/>
      <c r="GT214" s="130"/>
      <c r="HD214" s="130"/>
      <c r="HN214" s="130"/>
      <c r="HX214" s="130"/>
    </row>
    <row xmlns:x14ac="http://schemas.microsoft.com/office/spreadsheetml/2009/9/ac" r="215" s="3" customFormat="true" x14ac:dyDescent="0.25">
      <c r="A215" s="387"/>
      <c r="B215" s="130"/>
      <c r="L215" s="130"/>
      <c r="V215" s="130"/>
      <c r="AF215" s="130"/>
      <c r="AP215" s="130"/>
      <c r="AZ215" s="130"/>
      <c r="BA215" s="130"/>
      <c r="BJ215" s="130"/>
      <c r="BT215" s="130"/>
      <c r="CD215" s="130"/>
      <c r="CN215" s="130"/>
      <c r="CX215" s="130"/>
      <c r="DH215" s="130"/>
      <c r="DR215" s="130"/>
      <c r="EB215" s="130"/>
      <c r="EL215" s="130"/>
      <c r="EV215" s="130"/>
      <c r="FF215" s="130"/>
      <c r="FP215" s="130"/>
      <c r="FZ215" s="130"/>
      <c r="GJ215" s="130"/>
      <c r="GT215" s="130"/>
      <c r="HD215" s="130"/>
      <c r="HN215" s="130"/>
      <c r="HX215" s="130"/>
    </row>
    <row xmlns:x14ac="http://schemas.microsoft.com/office/spreadsheetml/2009/9/ac" r="216" s="3" customFormat="true" x14ac:dyDescent="0.25">
      <c r="A216" s="387"/>
      <c r="B216" s="130"/>
      <c r="L216" s="130"/>
      <c r="V216" s="130"/>
      <c r="AF216" s="130"/>
      <c r="AP216" s="130"/>
      <c r="AZ216" s="130"/>
      <c r="BA216" s="130"/>
      <c r="BJ216" s="130"/>
      <c r="BT216" s="130"/>
      <c r="CD216" s="130"/>
      <c r="CN216" s="130"/>
      <c r="CX216" s="130"/>
      <c r="DH216" s="130"/>
      <c r="DR216" s="130"/>
      <c r="EB216" s="130"/>
      <c r="EL216" s="130"/>
      <c r="EV216" s="130"/>
      <c r="FF216" s="130"/>
      <c r="FP216" s="130"/>
      <c r="FZ216" s="130"/>
      <c r="GJ216" s="130"/>
      <c r="GT216" s="130"/>
      <c r="HD216" s="130"/>
      <c r="HN216" s="130"/>
      <c r="HX216" s="130"/>
    </row>
    <row xmlns:x14ac="http://schemas.microsoft.com/office/spreadsheetml/2009/9/ac" r="217" s="3" customFormat="true" x14ac:dyDescent="0.25">
      <c r="A217" s="387"/>
      <c r="B217" s="130"/>
      <c r="L217" s="130"/>
      <c r="V217" s="130"/>
      <c r="AF217" s="130"/>
      <c r="AP217" s="130"/>
      <c r="AZ217" s="130"/>
      <c r="BA217" s="130"/>
      <c r="BJ217" s="130"/>
      <c r="BT217" s="130"/>
      <c r="CD217" s="130"/>
      <c r="CN217" s="130"/>
      <c r="CX217" s="130"/>
      <c r="DH217" s="130"/>
      <c r="DR217" s="130"/>
      <c r="EB217" s="130"/>
      <c r="EL217" s="130"/>
      <c r="EV217" s="130"/>
      <c r="FF217" s="130"/>
      <c r="FP217" s="130"/>
      <c r="FZ217" s="130"/>
      <c r="GJ217" s="130"/>
      <c r="GT217" s="130"/>
      <c r="HD217" s="130"/>
      <c r="HN217" s="130"/>
      <c r="HX217" s="130"/>
    </row>
    <row xmlns:x14ac="http://schemas.microsoft.com/office/spreadsheetml/2009/9/ac" r="218" s="3" customFormat="true" x14ac:dyDescent="0.25">
      <c r="A218" s="387"/>
      <c r="B218" s="130"/>
      <c r="L218" s="130"/>
      <c r="V218" s="130"/>
      <c r="AF218" s="130"/>
      <c r="AP218" s="130"/>
      <c r="AZ218" s="130"/>
      <c r="BA218" s="130"/>
      <c r="BJ218" s="130"/>
      <c r="BT218" s="130"/>
      <c r="CD218" s="130"/>
      <c r="CN218" s="130"/>
      <c r="CX218" s="130"/>
      <c r="DH218" s="130"/>
      <c r="DR218" s="130"/>
      <c r="EB218" s="130"/>
      <c r="EL218" s="130"/>
      <c r="EV218" s="130"/>
      <c r="FF218" s="130"/>
      <c r="FP218" s="130"/>
      <c r="FZ218" s="130"/>
      <c r="GJ218" s="130"/>
      <c r="GT218" s="130"/>
      <c r="HD218" s="130"/>
      <c r="HN218" s="130"/>
      <c r="HX218" s="130"/>
    </row>
    <row xmlns:x14ac="http://schemas.microsoft.com/office/spreadsheetml/2009/9/ac" r="219" s="3" customFormat="true" x14ac:dyDescent="0.25">
      <c r="A219" s="387"/>
      <c r="B219" s="130"/>
      <c r="L219" s="130"/>
      <c r="V219" s="130"/>
      <c r="AF219" s="130"/>
      <c r="AP219" s="130"/>
      <c r="AZ219" s="130"/>
      <c r="BA219" s="130"/>
      <c r="BJ219" s="130"/>
      <c r="BT219" s="130"/>
      <c r="CD219" s="130"/>
      <c r="CN219" s="130"/>
      <c r="CX219" s="130"/>
      <c r="DH219" s="130"/>
      <c r="DR219" s="130"/>
      <c r="EB219" s="130"/>
      <c r="EL219" s="130"/>
      <c r="EV219" s="130"/>
      <c r="FF219" s="130"/>
      <c r="FP219" s="130"/>
      <c r="FZ219" s="130"/>
      <c r="GJ219" s="130"/>
      <c r="GT219" s="130"/>
      <c r="HD219" s="130"/>
      <c r="HN219" s="130"/>
      <c r="HX219" s="130"/>
    </row>
    <row xmlns:x14ac="http://schemas.microsoft.com/office/spreadsheetml/2009/9/ac" r="220" s="3" customFormat="true" x14ac:dyDescent="0.25">
      <c r="A220" s="387"/>
      <c r="B220" s="130"/>
      <c r="L220" s="130"/>
      <c r="V220" s="130"/>
      <c r="AF220" s="130"/>
      <c r="AP220" s="130"/>
      <c r="AZ220" s="130"/>
      <c r="BA220" s="130"/>
      <c r="BJ220" s="130"/>
      <c r="BT220" s="130"/>
      <c r="CD220" s="130"/>
      <c r="CN220" s="130"/>
      <c r="CX220" s="130"/>
      <c r="DH220" s="130"/>
      <c r="DR220" s="130"/>
      <c r="EB220" s="130"/>
      <c r="EL220" s="130"/>
      <c r="EV220" s="130"/>
      <c r="FF220" s="130"/>
      <c r="FP220" s="130"/>
      <c r="FZ220" s="130"/>
      <c r="GJ220" s="130"/>
      <c r="GT220" s="130"/>
      <c r="HD220" s="130"/>
      <c r="HN220" s="130"/>
      <c r="HX220" s="130"/>
    </row>
    <row xmlns:x14ac="http://schemas.microsoft.com/office/spreadsheetml/2009/9/ac" r="221" s="3" customFormat="true" x14ac:dyDescent="0.25">
      <c r="A221" s="387"/>
      <c r="B221" s="130"/>
      <c r="L221" s="130"/>
      <c r="V221" s="130"/>
      <c r="AF221" s="130"/>
      <c r="AP221" s="130"/>
      <c r="AZ221" s="130"/>
      <c r="BA221" s="130"/>
      <c r="BJ221" s="130"/>
      <c r="BT221" s="130"/>
      <c r="CD221" s="130"/>
      <c r="CN221" s="130"/>
      <c r="CX221" s="130"/>
      <c r="DH221" s="130"/>
      <c r="DR221" s="130"/>
      <c r="EB221" s="130"/>
      <c r="EL221" s="130"/>
      <c r="EV221" s="130"/>
      <c r="FF221" s="130"/>
      <c r="FP221" s="130"/>
      <c r="FZ221" s="130"/>
      <c r="GJ221" s="130"/>
      <c r="GT221" s="130"/>
      <c r="HD221" s="130"/>
      <c r="HN221" s="130"/>
      <c r="HX221" s="130"/>
    </row>
    <row xmlns:x14ac="http://schemas.microsoft.com/office/spreadsheetml/2009/9/ac" r="222" s="3" customFormat="true" x14ac:dyDescent="0.25">
      <c r="A222" s="387"/>
      <c r="B222" s="130"/>
      <c r="L222" s="130"/>
      <c r="V222" s="130"/>
      <c r="AF222" s="130"/>
      <c r="AP222" s="130"/>
      <c r="AZ222" s="130"/>
      <c r="BA222" s="130"/>
      <c r="BJ222" s="130"/>
      <c r="BT222" s="130"/>
      <c r="CD222" s="130"/>
      <c r="CN222" s="130"/>
      <c r="CX222" s="130"/>
      <c r="DH222" s="130"/>
      <c r="DR222" s="130"/>
      <c r="EB222" s="130"/>
      <c r="EL222" s="130"/>
      <c r="EV222" s="130"/>
      <c r="FF222" s="130"/>
      <c r="FP222" s="130"/>
      <c r="FZ222" s="130"/>
      <c r="GJ222" s="130"/>
      <c r="GT222" s="130"/>
      <c r="HD222" s="130"/>
      <c r="HN222" s="130"/>
      <c r="HX222" s="130"/>
    </row>
    <row xmlns:x14ac="http://schemas.microsoft.com/office/spreadsheetml/2009/9/ac" r="223" s="3" customFormat="true" x14ac:dyDescent="0.25">
      <c r="A223" s="387"/>
      <c r="B223" s="130"/>
      <c r="L223" s="130"/>
      <c r="V223" s="130"/>
      <c r="AF223" s="130"/>
      <c r="AP223" s="130"/>
      <c r="AZ223" s="130"/>
      <c r="BA223" s="130"/>
      <c r="BJ223" s="130"/>
      <c r="BT223" s="130"/>
      <c r="CD223" s="130"/>
      <c r="CN223" s="130"/>
      <c r="CX223" s="130"/>
      <c r="DH223" s="130"/>
      <c r="DR223" s="130"/>
      <c r="EB223" s="130"/>
      <c r="EL223" s="130"/>
      <c r="EV223" s="130"/>
      <c r="FF223" s="130"/>
      <c r="FP223" s="130"/>
      <c r="FZ223" s="130"/>
      <c r="GJ223" s="130"/>
      <c r="GT223" s="130"/>
      <c r="HD223" s="130"/>
      <c r="HN223" s="130"/>
      <c r="HX223" s="130"/>
    </row>
    <row xmlns:x14ac="http://schemas.microsoft.com/office/spreadsheetml/2009/9/ac" r="224" s="3" customFormat="true" x14ac:dyDescent="0.25">
      <c r="A224" s="387"/>
      <c r="B224" s="130"/>
      <c r="L224" s="130"/>
      <c r="V224" s="130"/>
      <c r="AF224" s="130"/>
      <c r="AP224" s="130"/>
      <c r="AZ224" s="130"/>
      <c r="BA224" s="130"/>
      <c r="BJ224" s="130"/>
      <c r="BT224" s="130"/>
      <c r="CD224" s="130"/>
      <c r="CN224" s="130"/>
      <c r="CX224" s="130"/>
      <c r="DH224" s="130"/>
      <c r="DR224" s="130"/>
      <c r="EB224" s="130"/>
      <c r="EL224" s="130"/>
      <c r="EV224" s="130"/>
      <c r="FF224" s="130"/>
      <c r="FP224" s="130"/>
      <c r="FZ224" s="130"/>
      <c r="GJ224" s="130"/>
      <c r="GT224" s="130"/>
      <c r="HD224" s="130"/>
      <c r="HN224" s="130"/>
      <c r="HX224" s="130"/>
    </row>
    <row xmlns:x14ac="http://schemas.microsoft.com/office/spreadsheetml/2009/9/ac" r="225" s="3" customFormat="true" x14ac:dyDescent="0.25">
      <c r="A225" s="387"/>
      <c r="B225" s="130"/>
      <c r="L225" s="130"/>
      <c r="V225" s="130"/>
      <c r="AF225" s="130"/>
      <c r="AP225" s="130"/>
      <c r="AZ225" s="130"/>
      <c r="BA225" s="130"/>
      <c r="BJ225" s="130"/>
      <c r="BT225" s="130"/>
      <c r="CD225" s="130"/>
      <c r="CN225" s="130"/>
      <c r="CX225" s="130"/>
      <c r="DH225" s="130"/>
      <c r="DR225" s="130"/>
      <c r="EB225" s="130"/>
      <c r="EL225" s="130"/>
      <c r="EV225" s="130"/>
      <c r="FF225" s="130"/>
      <c r="FP225" s="130"/>
      <c r="FZ225" s="130"/>
      <c r="GJ225" s="130"/>
      <c r="GT225" s="130"/>
      <c r="HD225" s="130"/>
      <c r="HN225" s="130"/>
      <c r="HX225" s="130"/>
    </row>
    <row xmlns:x14ac="http://schemas.microsoft.com/office/spreadsheetml/2009/9/ac" r="226" s="3" customFormat="true" x14ac:dyDescent="0.25">
      <c r="A226" s="387"/>
      <c r="B226" s="130"/>
      <c r="L226" s="130"/>
      <c r="V226" s="130"/>
      <c r="AF226" s="130"/>
      <c r="AP226" s="130"/>
      <c r="AZ226" s="130"/>
      <c r="BA226" s="130"/>
      <c r="BJ226" s="130"/>
      <c r="BT226" s="130"/>
      <c r="CD226" s="130"/>
      <c r="CN226" s="130"/>
      <c r="CX226" s="130"/>
      <c r="DH226" s="130"/>
      <c r="DR226" s="130"/>
      <c r="EB226" s="130"/>
      <c r="EL226" s="130"/>
      <c r="EV226" s="130"/>
      <c r="FF226" s="130"/>
      <c r="FP226" s="130"/>
      <c r="FZ226" s="130"/>
      <c r="GJ226" s="130"/>
      <c r="GT226" s="130"/>
      <c r="HD226" s="130"/>
      <c r="HN226" s="130"/>
      <c r="HX226" s="130"/>
    </row>
    <row xmlns:x14ac="http://schemas.microsoft.com/office/spreadsheetml/2009/9/ac" r="227" s="3" customFormat="true" x14ac:dyDescent="0.25">
      <c r="A227" s="387"/>
      <c r="B227" s="130"/>
      <c r="L227" s="130"/>
      <c r="V227" s="130"/>
      <c r="AF227" s="130"/>
      <c r="AP227" s="130"/>
      <c r="AZ227" s="130"/>
      <c r="BA227" s="130"/>
      <c r="BJ227" s="130"/>
      <c r="BT227" s="130"/>
      <c r="CD227" s="130"/>
      <c r="CN227" s="130"/>
      <c r="CX227" s="130"/>
      <c r="DH227" s="130"/>
      <c r="DR227" s="130"/>
      <c r="EB227" s="130"/>
      <c r="EL227" s="130"/>
      <c r="EV227" s="130"/>
      <c r="FF227" s="130"/>
      <c r="FP227" s="130"/>
      <c r="FZ227" s="130"/>
      <c r="GJ227" s="130"/>
      <c r="GT227" s="130"/>
      <c r="HD227" s="130"/>
      <c r="HN227" s="130"/>
      <c r="HX227" s="130"/>
    </row>
    <row xmlns:x14ac="http://schemas.microsoft.com/office/spreadsheetml/2009/9/ac" r="228" s="3" customFormat="true" x14ac:dyDescent="0.25">
      <c r="A228" s="387"/>
      <c r="B228" s="130"/>
      <c r="L228" s="130"/>
      <c r="V228" s="130"/>
      <c r="AF228" s="130"/>
      <c r="AP228" s="130"/>
      <c r="AZ228" s="130"/>
      <c r="BA228" s="130"/>
      <c r="BJ228" s="130"/>
      <c r="BT228" s="130"/>
      <c r="CD228" s="130"/>
      <c r="CN228" s="130"/>
      <c r="CX228" s="130"/>
      <c r="DH228" s="130"/>
      <c r="DR228" s="130"/>
      <c r="EB228" s="130"/>
      <c r="EL228" s="130"/>
      <c r="EV228" s="130"/>
      <c r="FF228" s="130"/>
      <c r="FP228" s="130"/>
      <c r="FZ228" s="130"/>
      <c r="GJ228" s="130"/>
      <c r="GT228" s="130"/>
      <c r="HD228" s="130"/>
      <c r="HN228" s="130"/>
      <c r="HX228" s="130"/>
    </row>
    <row xmlns:x14ac="http://schemas.microsoft.com/office/spreadsheetml/2009/9/ac" r="229" s="3" customFormat="true" x14ac:dyDescent="0.25">
      <c r="A229" s="387"/>
      <c r="B229" s="130"/>
      <c r="L229" s="130"/>
      <c r="V229" s="130"/>
      <c r="AF229" s="130"/>
      <c r="AP229" s="130"/>
      <c r="AZ229" s="130"/>
      <c r="BA229" s="130"/>
      <c r="BJ229" s="130"/>
      <c r="BT229" s="130"/>
      <c r="CD229" s="130"/>
      <c r="CN229" s="130"/>
      <c r="CX229" s="130"/>
      <c r="DH229" s="130"/>
      <c r="DR229" s="130"/>
      <c r="EB229" s="130"/>
      <c r="EL229" s="130"/>
      <c r="EV229" s="130"/>
      <c r="FF229" s="130"/>
      <c r="FP229" s="130"/>
      <c r="FZ229" s="130"/>
      <c r="GJ229" s="130"/>
      <c r="GT229" s="130"/>
      <c r="HD229" s="130"/>
      <c r="HN229" s="130"/>
      <c r="HX229" s="130"/>
    </row>
    <row xmlns:x14ac="http://schemas.microsoft.com/office/spreadsheetml/2009/9/ac" r="230" s="3" customFormat="true" x14ac:dyDescent="0.25">
      <c r="A230" s="387"/>
      <c r="B230" s="130"/>
      <c r="L230" s="130"/>
      <c r="V230" s="130"/>
      <c r="AF230" s="130"/>
      <c r="AP230" s="130"/>
      <c r="AZ230" s="130"/>
      <c r="BA230" s="130"/>
      <c r="BJ230" s="130"/>
      <c r="BT230" s="130"/>
      <c r="CD230" s="130"/>
      <c r="CN230" s="130"/>
      <c r="CX230" s="130"/>
      <c r="DH230" s="130"/>
      <c r="DR230" s="130"/>
      <c r="EB230" s="130"/>
      <c r="EL230" s="130"/>
      <c r="EV230" s="130"/>
      <c r="FF230" s="130"/>
      <c r="FP230" s="130"/>
      <c r="FZ230" s="130"/>
      <c r="GJ230" s="130"/>
      <c r="GT230" s="130"/>
      <c r="HD230" s="130"/>
      <c r="HN230" s="130"/>
      <c r="HX230" s="130"/>
    </row>
    <row xmlns:x14ac="http://schemas.microsoft.com/office/spreadsheetml/2009/9/ac" r="231" s="3" customFormat="true" x14ac:dyDescent="0.25">
      <c r="A231" s="387"/>
      <c r="B231" s="130"/>
      <c r="L231" s="130"/>
      <c r="V231" s="130"/>
      <c r="AF231" s="130"/>
      <c r="AP231" s="130"/>
      <c r="AZ231" s="130"/>
      <c r="BA231" s="130"/>
      <c r="BJ231" s="130"/>
      <c r="BT231" s="130"/>
      <c r="CD231" s="130"/>
      <c r="CN231" s="130"/>
      <c r="CX231" s="130"/>
      <c r="DH231" s="130"/>
      <c r="DR231" s="130"/>
      <c r="EB231" s="130"/>
      <c r="EL231" s="130"/>
      <c r="EV231" s="130"/>
      <c r="FF231" s="130"/>
      <c r="FP231" s="130"/>
      <c r="FZ231" s="130"/>
      <c r="GJ231" s="130"/>
      <c r="GT231" s="130"/>
      <c r="HD231" s="130"/>
      <c r="HN231" s="130"/>
      <c r="HX231" s="130"/>
    </row>
    <row xmlns:x14ac="http://schemas.microsoft.com/office/spreadsheetml/2009/9/ac" r="232" s="3" customFormat="true" x14ac:dyDescent="0.25">
      <c r="A232" s="387"/>
      <c r="B232" s="130"/>
      <c r="L232" s="130"/>
      <c r="V232" s="130"/>
      <c r="AF232" s="130"/>
      <c r="AP232" s="130"/>
      <c r="AZ232" s="130"/>
      <c r="BA232" s="130"/>
      <c r="BJ232" s="130"/>
      <c r="BT232" s="130"/>
      <c r="CD232" s="130"/>
      <c r="CN232" s="130"/>
      <c r="CX232" s="130"/>
      <c r="DH232" s="130"/>
      <c r="DR232" s="130"/>
      <c r="EB232" s="130"/>
      <c r="EL232" s="130"/>
      <c r="EV232" s="130"/>
      <c r="FF232" s="130"/>
      <c r="FP232" s="130"/>
      <c r="FZ232" s="130"/>
      <c r="GJ232" s="130"/>
      <c r="GT232" s="130"/>
      <c r="HD232" s="130"/>
      <c r="HN232" s="130"/>
      <c r="HX232" s="130"/>
    </row>
    <row xmlns:x14ac="http://schemas.microsoft.com/office/spreadsheetml/2009/9/ac" r="233" s="3" customFormat="true" x14ac:dyDescent="0.25">
      <c r="A233" s="387"/>
      <c r="B233" s="130"/>
      <c r="L233" s="130"/>
      <c r="V233" s="130"/>
      <c r="AF233" s="130"/>
      <c r="AP233" s="130"/>
      <c r="AZ233" s="130"/>
      <c r="BA233" s="130"/>
      <c r="BJ233" s="130"/>
      <c r="BT233" s="130"/>
      <c r="CD233" s="130"/>
      <c r="CN233" s="130"/>
      <c r="CX233" s="130"/>
      <c r="DH233" s="130"/>
      <c r="DR233" s="130"/>
      <c r="EB233" s="130"/>
      <c r="EL233" s="130"/>
      <c r="EV233" s="130"/>
      <c r="FF233" s="130"/>
      <c r="FP233" s="130"/>
      <c r="FZ233" s="130"/>
      <c r="GJ233" s="130"/>
      <c r="GT233" s="130"/>
      <c r="HD233" s="130"/>
      <c r="HN233" s="130"/>
      <c r="HX233" s="130"/>
    </row>
    <row xmlns:x14ac="http://schemas.microsoft.com/office/spreadsheetml/2009/9/ac" r="234" s="3" customFormat="true" x14ac:dyDescent="0.25">
      <c r="A234" s="387"/>
      <c r="B234" s="130"/>
      <c r="L234" s="130"/>
      <c r="V234" s="130"/>
      <c r="AF234" s="130"/>
      <c r="AP234" s="130"/>
      <c r="AZ234" s="130"/>
      <c r="BA234" s="130"/>
      <c r="BJ234" s="130"/>
      <c r="BT234" s="130"/>
      <c r="CD234" s="130"/>
      <c r="CN234" s="130"/>
      <c r="CX234" s="130"/>
      <c r="DH234" s="130"/>
      <c r="DR234" s="130"/>
      <c r="EB234" s="130"/>
      <c r="EL234" s="130"/>
      <c r="EV234" s="130"/>
      <c r="FF234" s="130"/>
      <c r="FP234" s="130"/>
      <c r="FZ234" s="130"/>
      <c r="GJ234" s="130"/>
      <c r="GT234" s="130"/>
      <c r="HD234" s="130"/>
      <c r="HN234" s="130"/>
      <c r="HX234" s="130"/>
    </row>
    <row xmlns:x14ac="http://schemas.microsoft.com/office/spreadsheetml/2009/9/ac" r="235" s="3" customFormat="true" x14ac:dyDescent="0.25">
      <c r="A235" s="387"/>
      <c r="B235" s="130"/>
      <c r="L235" s="130"/>
      <c r="V235" s="130"/>
      <c r="AF235" s="130"/>
      <c r="AP235" s="130"/>
      <c r="AZ235" s="130"/>
      <c r="BA235" s="130"/>
      <c r="BJ235" s="130"/>
      <c r="BT235" s="130"/>
      <c r="CD235" s="130"/>
      <c r="CN235" s="130"/>
      <c r="CX235" s="130"/>
      <c r="DH235" s="130"/>
      <c r="DR235" s="130"/>
      <c r="EB235" s="130"/>
      <c r="EL235" s="130"/>
      <c r="EV235" s="130"/>
      <c r="FF235" s="130"/>
      <c r="FP235" s="130"/>
      <c r="FZ235" s="130"/>
      <c r="GJ235" s="130"/>
      <c r="GT235" s="130"/>
      <c r="HD235" s="130"/>
      <c r="HN235" s="130"/>
      <c r="HX235" s="130"/>
    </row>
    <row xmlns:x14ac="http://schemas.microsoft.com/office/spreadsheetml/2009/9/ac" r="236" s="3" customFormat="true" x14ac:dyDescent="0.25">
      <c r="A236" s="387"/>
      <c r="B236" s="130"/>
      <c r="L236" s="130"/>
      <c r="V236" s="130"/>
      <c r="AF236" s="130"/>
      <c r="AP236" s="130"/>
      <c r="AZ236" s="130"/>
      <c r="BA236" s="130"/>
      <c r="BJ236" s="130"/>
      <c r="BT236" s="130"/>
      <c r="CD236" s="130"/>
      <c r="CN236" s="130"/>
      <c r="CX236" s="130"/>
      <c r="DH236" s="130"/>
      <c r="DR236" s="130"/>
      <c r="EB236" s="130"/>
      <c r="EL236" s="130"/>
      <c r="EV236" s="130"/>
      <c r="FF236" s="130"/>
      <c r="FP236" s="130"/>
      <c r="FZ236" s="130"/>
      <c r="GJ236" s="130"/>
      <c r="GT236" s="130"/>
      <c r="HD236" s="130"/>
      <c r="HN236" s="130"/>
      <c r="HX236" s="130"/>
    </row>
    <row xmlns:x14ac="http://schemas.microsoft.com/office/spreadsheetml/2009/9/ac" r="237" s="3" customFormat="true" x14ac:dyDescent="0.25">
      <c r="A237" s="387"/>
      <c r="B237" s="130"/>
      <c r="L237" s="130"/>
      <c r="V237" s="130"/>
      <c r="AF237" s="130"/>
      <c r="AP237" s="130"/>
      <c r="AZ237" s="130"/>
      <c r="BA237" s="130"/>
      <c r="BJ237" s="130"/>
      <c r="BT237" s="130"/>
      <c r="CD237" s="130"/>
      <c r="CN237" s="130"/>
      <c r="CX237" s="130"/>
      <c r="DH237" s="130"/>
      <c r="DR237" s="130"/>
      <c r="EB237" s="130"/>
      <c r="EL237" s="130"/>
      <c r="EV237" s="130"/>
      <c r="FF237" s="130"/>
      <c r="FP237" s="130"/>
      <c r="FZ237" s="130"/>
      <c r="GJ237" s="130"/>
      <c r="GT237" s="130"/>
      <c r="HD237" s="130"/>
      <c r="HN237" s="130"/>
      <c r="HX237" s="130"/>
    </row>
    <row xmlns:x14ac="http://schemas.microsoft.com/office/spreadsheetml/2009/9/ac" r="238" s="3" customFormat="true" x14ac:dyDescent="0.25">
      <c r="A238" s="387"/>
      <c r="B238" s="130"/>
      <c r="L238" s="130"/>
      <c r="V238" s="130"/>
      <c r="AF238" s="130"/>
      <c r="AP238" s="130"/>
      <c r="AZ238" s="130"/>
      <c r="BA238" s="130"/>
      <c r="BJ238" s="130"/>
      <c r="BT238" s="130"/>
      <c r="CD238" s="130"/>
      <c r="CN238" s="130"/>
      <c r="CX238" s="130"/>
      <c r="DH238" s="130"/>
      <c r="DR238" s="130"/>
      <c r="EB238" s="130"/>
      <c r="EL238" s="130"/>
      <c r="EV238" s="130"/>
      <c r="FF238" s="130"/>
      <c r="FP238" s="130"/>
      <c r="FZ238" s="130"/>
      <c r="GJ238" s="130"/>
      <c r="GT238" s="130"/>
      <c r="HD238" s="130"/>
      <c r="HN238" s="130"/>
      <c r="HX238" s="130"/>
    </row>
    <row xmlns:x14ac="http://schemas.microsoft.com/office/spreadsheetml/2009/9/ac" r="239" s="3" customFormat="true" x14ac:dyDescent="0.25">
      <c r="A239" s="387"/>
      <c r="B239" s="130"/>
      <c r="L239" s="130"/>
      <c r="V239" s="130"/>
      <c r="AF239" s="130"/>
      <c r="AP239" s="130"/>
      <c r="AZ239" s="130"/>
      <c r="BA239" s="130"/>
      <c r="BJ239" s="130"/>
      <c r="BT239" s="130"/>
      <c r="CD239" s="130"/>
      <c r="CN239" s="130"/>
      <c r="CX239" s="130"/>
      <c r="DH239" s="130"/>
      <c r="DR239" s="130"/>
      <c r="EB239" s="130"/>
      <c r="EL239" s="130"/>
      <c r="EV239" s="130"/>
      <c r="FF239" s="130"/>
      <c r="FP239" s="130"/>
      <c r="FZ239" s="130"/>
      <c r="GJ239" s="130"/>
      <c r="GT239" s="130"/>
      <c r="HD239" s="130"/>
      <c r="HN239" s="130"/>
      <c r="HX239" s="130"/>
    </row>
    <row xmlns:x14ac="http://schemas.microsoft.com/office/spreadsheetml/2009/9/ac" r="240" s="3" customFormat="true" x14ac:dyDescent="0.25">
      <c r="A240" s="387"/>
      <c r="B240" s="130"/>
      <c r="L240" s="130"/>
      <c r="V240" s="130"/>
      <c r="AF240" s="130"/>
      <c r="AP240" s="130"/>
      <c r="AZ240" s="130"/>
      <c r="BA240" s="130"/>
      <c r="BJ240" s="130"/>
      <c r="BT240" s="130"/>
      <c r="CD240" s="130"/>
      <c r="CN240" s="130"/>
      <c r="CX240" s="130"/>
      <c r="DH240" s="130"/>
      <c r="DR240" s="130"/>
      <c r="EB240" s="130"/>
      <c r="EL240" s="130"/>
      <c r="EV240" s="130"/>
      <c r="FF240" s="130"/>
      <c r="FP240" s="130"/>
      <c r="FZ240" s="130"/>
      <c r="GJ240" s="130"/>
      <c r="GT240" s="130"/>
      <c r="HD240" s="130"/>
      <c r="HN240" s="130"/>
      <c r="HX240" s="130"/>
    </row>
    <row xmlns:x14ac="http://schemas.microsoft.com/office/spreadsheetml/2009/9/ac" r="241" s="3" customFormat="true" x14ac:dyDescent="0.25">
      <c r="A241" s="387"/>
      <c r="B241" s="130"/>
      <c r="L241" s="130"/>
      <c r="V241" s="130"/>
      <c r="AF241" s="130"/>
      <c r="AP241" s="130"/>
      <c r="AZ241" s="130"/>
      <c r="BA241" s="130"/>
      <c r="BJ241" s="130"/>
      <c r="BT241" s="130"/>
      <c r="CD241" s="130"/>
      <c r="CN241" s="130"/>
      <c r="CX241" s="130"/>
      <c r="DH241" s="130"/>
      <c r="DR241" s="130"/>
      <c r="EB241" s="130"/>
      <c r="EL241" s="130"/>
      <c r="EV241" s="130"/>
      <c r="FF241" s="130"/>
      <c r="FP241" s="130"/>
      <c r="FZ241" s="130"/>
      <c r="GJ241" s="130"/>
      <c r="GT241" s="130"/>
      <c r="HD241" s="130"/>
      <c r="HN241" s="130"/>
      <c r="HX241" s="130"/>
    </row>
    <row xmlns:x14ac="http://schemas.microsoft.com/office/spreadsheetml/2009/9/ac" r="242" s="3" customFormat="true" x14ac:dyDescent="0.25">
      <c r="A242" s="387"/>
      <c r="B242" s="130"/>
      <c r="L242" s="130"/>
      <c r="V242" s="130"/>
      <c r="AF242" s="130"/>
      <c r="AP242" s="130"/>
      <c r="AZ242" s="130"/>
      <c r="BA242" s="130"/>
      <c r="BJ242" s="130"/>
      <c r="BT242" s="130"/>
      <c r="CD242" s="130"/>
      <c r="CN242" s="130"/>
      <c r="CX242" s="130"/>
      <c r="DH242" s="130"/>
      <c r="DR242" s="130"/>
      <c r="EB242" s="130"/>
      <c r="EL242" s="130"/>
      <c r="EV242" s="130"/>
      <c r="FF242" s="130"/>
      <c r="FP242" s="130"/>
      <c r="FZ242" s="130"/>
      <c r="GJ242" s="130"/>
      <c r="GT242" s="130"/>
      <c r="HD242" s="130"/>
      <c r="HN242" s="130"/>
      <c r="HX242" s="130"/>
    </row>
    <row xmlns:x14ac="http://schemas.microsoft.com/office/spreadsheetml/2009/9/ac" r="243" s="3" customFormat="true" x14ac:dyDescent="0.25">
      <c r="A243" s="387"/>
      <c r="B243" s="130"/>
      <c r="L243" s="130"/>
      <c r="V243" s="130"/>
      <c r="AF243" s="130"/>
      <c r="AP243" s="130"/>
      <c r="AZ243" s="130"/>
      <c r="BA243" s="130"/>
      <c r="BJ243" s="130"/>
      <c r="BT243" s="130"/>
      <c r="CD243" s="130"/>
      <c r="CN243" s="130"/>
      <c r="CX243" s="130"/>
      <c r="DH243" s="130"/>
      <c r="DR243" s="130"/>
      <c r="EB243" s="130"/>
      <c r="EL243" s="130"/>
      <c r="EV243" s="130"/>
      <c r="FF243" s="130"/>
      <c r="FP243" s="130"/>
      <c r="FZ243" s="130"/>
      <c r="GJ243" s="130"/>
      <c r="GT243" s="130"/>
      <c r="HD243" s="130"/>
      <c r="HN243" s="130"/>
      <c r="HX243" s="130"/>
    </row>
    <row xmlns:x14ac="http://schemas.microsoft.com/office/spreadsheetml/2009/9/ac" r="244" s="3" customFormat="true" x14ac:dyDescent="0.25">
      <c r="A244" s="387"/>
      <c r="B244" s="130"/>
      <c r="L244" s="130"/>
      <c r="V244" s="130"/>
      <c r="AF244" s="130"/>
      <c r="AP244" s="130"/>
      <c r="AZ244" s="130"/>
      <c r="BA244" s="130"/>
      <c r="BJ244" s="130"/>
      <c r="BT244" s="130"/>
      <c r="CD244" s="130"/>
      <c r="CN244" s="130"/>
      <c r="CX244" s="130"/>
      <c r="DH244" s="130"/>
      <c r="DR244" s="130"/>
      <c r="EB244" s="130"/>
      <c r="EL244" s="130"/>
      <c r="EV244" s="130"/>
      <c r="FF244" s="130"/>
      <c r="FP244" s="130"/>
      <c r="FZ244" s="130"/>
      <c r="GJ244" s="130"/>
      <c r="GT244" s="130"/>
      <c r="HD244" s="130"/>
      <c r="HN244" s="130"/>
      <c r="HX244" s="130"/>
    </row>
    <row xmlns:x14ac="http://schemas.microsoft.com/office/spreadsheetml/2009/9/ac" r="245" s="3" customFormat="true" x14ac:dyDescent="0.25">
      <c r="A245" s="387"/>
      <c r="B245" s="130"/>
      <c r="L245" s="130"/>
      <c r="V245" s="130"/>
      <c r="AF245" s="130"/>
      <c r="AP245" s="130"/>
      <c r="AZ245" s="130"/>
      <c r="BA245" s="130"/>
      <c r="BJ245" s="130"/>
      <c r="BT245" s="130"/>
      <c r="CD245" s="130"/>
      <c r="CN245" s="130"/>
      <c r="CX245" s="130"/>
      <c r="DH245" s="130"/>
      <c r="DR245" s="130"/>
      <c r="EB245" s="130"/>
      <c r="EL245" s="130"/>
      <c r="EV245" s="130"/>
      <c r="FF245" s="130"/>
      <c r="FP245" s="130"/>
      <c r="FZ245" s="130"/>
      <c r="GJ245" s="130"/>
      <c r="GT245" s="130"/>
      <c r="HD245" s="130"/>
      <c r="HN245" s="130"/>
      <c r="HX245" s="130"/>
    </row>
    <row xmlns:x14ac="http://schemas.microsoft.com/office/spreadsheetml/2009/9/ac" r="246" s="3" customFormat="true" x14ac:dyDescent="0.25">
      <c r="A246" s="387"/>
      <c r="B246" s="130"/>
      <c r="L246" s="130"/>
      <c r="V246" s="130"/>
      <c r="AF246" s="130"/>
      <c r="AP246" s="130"/>
      <c r="AZ246" s="130"/>
      <c r="BA246" s="130"/>
      <c r="BJ246" s="130"/>
      <c r="BT246" s="130"/>
      <c r="CD246" s="130"/>
      <c r="CN246" s="130"/>
      <c r="CX246" s="130"/>
      <c r="DH246" s="130"/>
      <c r="DR246" s="130"/>
      <c r="EB246" s="130"/>
      <c r="EL246" s="130"/>
      <c r="EV246" s="130"/>
      <c r="FF246" s="130"/>
      <c r="FP246" s="130"/>
      <c r="FZ246" s="130"/>
      <c r="GJ246" s="130"/>
      <c r="GT246" s="130"/>
      <c r="HD246" s="130"/>
      <c r="HN246" s="130"/>
      <c r="HX246" s="130"/>
    </row>
    <row xmlns:x14ac="http://schemas.microsoft.com/office/spreadsheetml/2009/9/ac" r="247" s="3" customFormat="true" x14ac:dyDescent="0.25">
      <c r="A247" s="387"/>
      <c r="B247" s="130"/>
      <c r="L247" s="130"/>
      <c r="V247" s="130"/>
      <c r="AF247" s="130"/>
      <c r="AP247" s="130"/>
      <c r="AZ247" s="130"/>
      <c r="BA247" s="130"/>
      <c r="BJ247" s="130"/>
      <c r="BT247" s="130"/>
      <c r="CD247" s="130"/>
      <c r="CN247" s="130"/>
      <c r="CX247" s="130"/>
      <c r="DH247" s="130"/>
      <c r="DR247" s="130"/>
      <c r="EB247" s="130"/>
      <c r="EL247" s="130"/>
      <c r="EV247" s="130"/>
      <c r="FF247" s="130"/>
      <c r="FP247" s="130"/>
      <c r="FZ247" s="130"/>
      <c r="GJ247" s="130"/>
      <c r="GT247" s="130"/>
      <c r="HD247" s="130"/>
      <c r="HN247" s="130"/>
      <c r="HX247" s="130"/>
    </row>
    <row xmlns:x14ac="http://schemas.microsoft.com/office/spreadsheetml/2009/9/ac" r="248" s="3" customFormat="true" x14ac:dyDescent="0.25">
      <c r="A248" s="387"/>
      <c r="B248" s="130"/>
      <c r="L248" s="130"/>
      <c r="V248" s="130"/>
      <c r="AF248" s="130"/>
      <c r="AP248" s="130"/>
      <c r="AZ248" s="130"/>
      <c r="BA248" s="130"/>
      <c r="BJ248" s="130"/>
      <c r="BT248" s="130"/>
      <c r="CD248" s="130"/>
      <c r="CN248" s="130"/>
      <c r="CX248" s="130"/>
      <c r="DH248" s="130"/>
      <c r="DR248" s="130"/>
      <c r="EB248" s="130"/>
      <c r="EL248" s="130"/>
      <c r="EV248" s="130"/>
      <c r="FF248" s="130"/>
      <c r="FP248" s="130"/>
      <c r="FZ248" s="130"/>
      <c r="GJ248" s="130"/>
      <c r="GT248" s="130"/>
      <c r="HD248" s="130"/>
      <c r="HN248" s="130"/>
      <c r="HX248" s="130"/>
    </row>
    <row xmlns:x14ac="http://schemas.microsoft.com/office/spreadsheetml/2009/9/ac" r="249" s="3" customFormat="true" x14ac:dyDescent="0.25">
      <c r="A249" s="387"/>
      <c r="B249" s="130"/>
      <c r="L249" s="130"/>
      <c r="V249" s="130"/>
      <c r="AF249" s="130"/>
      <c r="AP249" s="130"/>
      <c r="AZ249" s="130"/>
      <c r="BA249" s="130"/>
      <c r="BJ249" s="130"/>
      <c r="BT249" s="130"/>
      <c r="CD249" s="130"/>
      <c r="CN249" s="130"/>
      <c r="CX249" s="130"/>
      <c r="DH249" s="130"/>
      <c r="DR249" s="130"/>
      <c r="EB249" s="130"/>
      <c r="EL249" s="130"/>
      <c r="EV249" s="130"/>
      <c r="FF249" s="130"/>
      <c r="FP249" s="130"/>
      <c r="FZ249" s="130"/>
      <c r="GJ249" s="130"/>
      <c r="GT249" s="130"/>
      <c r="HD249" s="130"/>
      <c r="HN249" s="130"/>
      <c r="HX249" s="130"/>
    </row>
    <row xmlns:x14ac="http://schemas.microsoft.com/office/spreadsheetml/2009/9/ac" r="250" s="3" customFormat="true" x14ac:dyDescent="0.25">
      <c r="A250" s="387"/>
      <c r="B250" s="130"/>
      <c r="L250" s="130"/>
      <c r="V250" s="130"/>
      <c r="AF250" s="130"/>
      <c r="AP250" s="130"/>
      <c r="AZ250" s="130"/>
      <c r="BA250" s="130"/>
      <c r="BJ250" s="130"/>
      <c r="BT250" s="130"/>
      <c r="CD250" s="130"/>
      <c r="CN250" s="130"/>
      <c r="CX250" s="130"/>
      <c r="DH250" s="130"/>
      <c r="DR250" s="130"/>
      <c r="EB250" s="130"/>
      <c r="EL250" s="130"/>
      <c r="EV250" s="130"/>
      <c r="FF250" s="130"/>
      <c r="FP250" s="130"/>
      <c r="FZ250" s="130"/>
      <c r="GJ250" s="130"/>
      <c r="GT250" s="130"/>
      <c r="HD250" s="130"/>
      <c r="HN250" s="130"/>
      <c r="HX250" s="130"/>
    </row>
    <row xmlns:x14ac="http://schemas.microsoft.com/office/spreadsheetml/2009/9/ac" r="251" s="3" customFormat="true" x14ac:dyDescent="0.25">
      <c r="A251" s="387"/>
      <c r="B251" s="130"/>
      <c r="L251" s="130"/>
      <c r="V251" s="130"/>
      <c r="AF251" s="130"/>
      <c r="AP251" s="130"/>
      <c r="AZ251" s="130"/>
      <c r="BA251" s="130"/>
      <c r="BJ251" s="130"/>
      <c r="BT251" s="130"/>
      <c r="CD251" s="130"/>
      <c r="CN251" s="130"/>
      <c r="CX251" s="130"/>
      <c r="DH251" s="130"/>
      <c r="DR251" s="130"/>
      <c r="EB251" s="130"/>
      <c r="EL251" s="130"/>
      <c r="EV251" s="130"/>
      <c r="FF251" s="130"/>
      <c r="FP251" s="130"/>
      <c r="FZ251" s="130"/>
      <c r="GJ251" s="130"/>
      <c r="GT251" s="130"/>
      <c r="HD251" s="130"/>
      <c r="HN251" s="130"/>
      <c r="HX251" s="130"/>
    </row>
    <row xmlns:x14ac="http://schemas.microsoft.com/office/spreadsheetml/2009/9/ac" r="252" s="3" customFormat="true" x14ac:dyDescent="0.25">
      <c r="A252" s="387"/>
      <c r="B252" s="130"/>
      <c r="L252" s="130"/>
      <c r="V252" s="130"/>
      <c r="AF252" s="130"/>
      <c r="AP252" s="130"/>
      <c r="AZ252" s="130"/>
      <c r="BA252" s="130"/>
      <c r="BJ252" s="130"/>
      <c r="BT252" s="130"/>
      <c r="CD252" s="130"/>
      <c r="CN252" s="130"/>
      <c r="CX252" s="130"/>
      <c r="DH252" s="130"/>
      <c r="DR252" s="130"/>
      <c r="EB252" s="130"/>
      <c r="EL252" s="130"/>
      <c r="EV252" s="130"/>
      <c r="FF252" s="130"/>
      <c r="FP252" s="130"/>
      <c r="FZ252" s="130"/>
      <c r="GJ252" s="130"/>
      <c r="GT252" s="130"/>
      <c r="HD252" s="130"/>
      <c r="HN252" s="130"/>
      <c r="HX252" s="130"/>
    </row>
    <row xmlns:x14ac="http://schemas.microsoft.com/office/spreadsheetml/2009/9/ac" r="253" s="3" customFormat="true" x14ac:dyDescent="0.25">
      <c r="A253" s="387"/>
      <c r="B253" s="130"/>
      <c r="L253" s="130"/>
      <c r="V253" s="130"/>
      <c r="AF253" s="130"/>
      <c r="AP253" s="130"/>
      <c r="AZ253" s="130"/>
      <c r="BA253" s="130"/>
      <c r="BJ253" s="130"/>
      <c r="BT253" s="130"/>
      <c r="CD253" s="130"/>
      <c r="CN253" s="130"/>
      <c r="CX253" s="130"/>
      <c r="DH253" s="130"/>
      <c r="DR253" s="130"/>
      <c r="EB253" s="130"/>
      <c r="EL253" s="130"/>
      <c r="EV253" s="130"/>
      <c r="FF253" s="130"/>
      <c r="FP253" s="130"/>
      <c r="FZ253" s="130"/>
      <c r="GJ253" s="130"/>
      <c r="GT253" s="130"/>
      <c r="HD253" s="130"/>
      <c r="HN253" s="130"/>
      <c r="HX253" s="130"/>
    </row>
    <row xmlns:x14ac="http://schemas.microsoft.com/office/spreadsheetml/2009/9/ac" r="254" s="3" customFormat="true" x14ac:dyDescent="0.25">
      <c r="A254" s="387"/>
      <c r="B254" s="130"/>
      <c r="L254" s="130"/>
      <c r="V254" s="130"/>
      <c r="AF254" s="130"/>
      <c r="AP254" s="130"/>
      <c r="AZ254" s="130"/>
      <c r="BA254" s="130"/>
      <c r="BJ254" s="130"/>
      <c r="BT254" s="130"/>
      <c r="CD254" s="130"/>
      <c r="CN254" s="130"/>
      <c r="CX254" s="130"/>
      <c r="DH254" s="130"/>
      <c r="DR254" s="130"/>
      <c r="EB254" s="130"/>
      <c r="EL254" s="130"/>
      <c r="EV254" s="130"/>
      <c r="FF254" s="130"/>
      <c r="FP254" s="130"/>
      <c r="FZ254" s="130"/>
      <c r="GJ254" s="130"/>
      <c r="GT254" s="130"/>
      <c r="HD254" s="130"/>
      <c r="HN254" s="130"/>
      <c r="HX254" s="130"/>
    </row>
    <row xmlns:x14ac="http://schemas.microsoft.com/office/spreadsheetml/2009/9/ac" r="255" s="3" customFormat="true" x14ac:dyDescent="0.25">
      <c r="A255" s="387"/>
      <c r="B255" s="130"/>
      <c r="L255" s="130"/>
      <c r="V255" s="130"/>
      <c r="AF255" s="130"/>
      <c r="AP255" s="130"/>
      <c r="AZ255" s="130"/>
      <c r="BA255" s="130"/>
      <c r="BJ255" s="130"/>
      <c r="BT255" s="130"/>
      <c r="CD255" s="130"/>
      <c r="CN255" s="130"/>
      <c r="CX255" s="130"/>
      <c r="DH255" s="130"/>
      <c r="DR255" s="130"/>
      <c r="EB255" s="130"/>
      <c r="EL255" s="130"/>
      <c r="EV255" s="130"/>
      <c r="FF255" s="130"/>
      <c r="FP255" s="130"/>
      <c r="FZ255" s="130"/>
      <c r="GJ255" s="130"/>
      <c r="GT255" s="130"/>
      <c r="HD255" s="130"/>
      <c r="HN255" s="130"/>
      <c r="HX255" s="130"/>
    </row>
    <row xmlns:x14ac="http://schemas.microsoft.com/office/spreadsheetml/2009/9/ac" r="256" s="3" customFormat="true" x14ac:dyDescent="0.25">
      <c r="A256" s="387"/>
      <c r="B256" s="130"/>
      <c r="L256" s="130"/>
      <c r="V256" s="130"/>
      <c r="AF256" s="130"/>
      <c r="AP256" s="130"/>
      <c r="AZ256" s="130"/>
      <c r="BA256" s="130"/>
      <c r="BJ256" s="130"/>
      <c r="BT256" s="130"/>
      <c r="CD256" s="130"/>
      <c r="CN256" s="130"/>
      <c r="CX256" s="130"/>
      <c r="DH256" s="130"/>
      <c r="DR256" s="130"/>
      <c r="EB256" s="130"/>
      <c r="EL256" s="130"/>
      <c r="EV256" s="130"/>
      <c r="FF256" s="130"/>
      <c r="FP256" s="130"/>
      <c r="FZ256" s="130"/>
      <c r="GJ256" s="130"/>
      <c r="GT256" s="130"/>
      <c r="HD256" s="130"/>
      <c r="HN256" s="130"/>
      <c r="HX256" s="130"/>
    </row>
    <row xmlns:x14ac="http://schemas.microsoft.com/office/spreadsheetml/2009/9/ac" r="257" s="3" customFormat="true" x14ac:dyDescent="0.25">
      <c r="A257" s="387"/>
      <c r="B257" s="130"/>
      <c r="L257" s="130"/>
      <c r="V257" s="130"/>
      <c r="AF257" s="130"/>
      <c r="AP257" s="130"/>
      <c r="AZ257" s="130"/>
      <c r="BA257" s="130"/>
      <c r="BJ257" s="130"/>
      <c r="BT257" s="130"/>
      <c r="CD257" s="130"/>
      <c r="CN257" s="130"/>
      <c r="CX257" s="130"/>
      <c r="DH257" s="130"/>
      <c r="DR257" s="130"/>
      <c r="EB257" s="130"/>
      <c r="EL257" s="130"/>
      <c r="EV257" s="130"/>
      <c r="FF257" s="130"/>
      <c r="FP257" s="130"/>
      <c r="FZ257" s="130"/>
      <c r="GJ257" s="130"/>
      <c r="GT257" s="130"/>
      <c r="HD257" s="130"/>
      <c r="HN257" s="130"/>
      <c r="HX257" s="130"/>
    </row>
    <row xmlns:x14ac="http://schemas.microsoft.com/office/spreadsheetml/2009/9/ac" r="258" s="3" customFormat="true" x14ac:dyDescent="0.25">
      <c r="A258" s="387"/>
      <c r="B258" s="130"/>
      <c r="L258" s="130"/>
      <c r="V258" s="130"/>
      <c r="AF258" s="130"/>
      <c r="AP258" s="130"/>
      <c r="AZ258" s="130"/>
      <c r="BA258" s="130"/>
      <c r="BJ258" s="130"/>
      <c r="BT258" s="130"/>
      <c r="CD258" s="130"/>
      <c r="CN258" s="130"/>
      <c r="CX258" s="130"/>
      <c r="DH258" s="130"/>
      <c r="DR258" s="130"/>
      <c r="EB258" s="130"/>
      <c r="EL258" s="130"/>
      <c r="EV258" s="130"/>
      <c r="FF258" s="130"/>
      <c r="FP258" s="130"/>
      <c r="FZ258" s="130"/>
      <c r="GJ258" s="130"/>
      <c r="GT258" s="130"/>
      <c r="HD258" s="130"/>
      <c r="HN258" s="130"/>
      <c r="HX258" s="130"/>
    </row>
    <row xmlns:x14ac="http://schemas.microsoft.com/office/spreadsheetml/2009/9/ac" r="259" s="3" customFormat="true" x14ac:dyDescent="0.25">
      <c r="A259" s="387"/>
      <c r="B259" s="130"/>
      <c r="L259" s="130"/>
      <c r="V259" s="130"/>
      <c r="AF259" s="130"/>
      <c r="AP259" s="130"/>
      <c r="AZ259" s="130"/>
      <c r="BA259" s="130"/>
      <c r="BJ259" s="130"/>
      <c r="BT259" s="130"/>
      <c r="CD259" s="130"/>
      <c r="CN259" s="130"/>
      <c r="CX259" s="130"/>
      <c r="DH259" s="130"/>
      <c r="DR259" s="130"/>
      <c r="EB259" s="130"/>
      <c r="EL259" s="130"/>
      <c r="EV259" s="130"/>
      <c r="FF259" s="130"/>
      <c r="FP259" s="130"/>
      <c r="FZ259" s="130"/>
      <c r="GJ259" s="130"/>
      <c r="GT259" s="130"/>
      <c r="HD259" s="130"/>
      <c r="HN259" s="130"/>
      <c r="HX259" s="130"/>
    </row>
    <row xmlns:x14ac="http://schemas.microsoft.com/office/spreadsheetml/2009/9/ac" r="260" s="3" customFormat="true" x14ac:dyDescent="0.25">
      <c r="A260" s="387"/>
      <c r="B260" s="130"/>
      <c r="L260" s="130"/>
      <c r="V260" s="130"/>
      <c r="AF260" s="130"/>
      <c r="AP260" s="130"/>
      <c r="AZ260" s="130"/>
      <c r="BA260" s="130"/>
      <c r="BJ260" s="130"/>
      <c r="BT260" s="130"/>
      <c r="CD260" s="130"/>
      <c r="CN260" s="130"/>
      <c r="CX260" s="130"/>
      <c r="DH260" s="130"/>
      <c r="DR260" s="130"/>
      <c r="EB260" s="130"/>
      <c r="EL260" s="130"/>
      <c r="EV260" s="130"/>
      <c r="FF260" s="130"/>
      <c r="FP260" s="130"/>
      <c r="FZ260" s="130"/>
      <c r="GJ260" s="130"/>
      <c r="GT260" s="130"/>
      <c r="HD260" s="130"/>
      <c r="HN260" s="130"/>
      <c r="HX260" s="130"/>
    </row>
    <row xmlns:x14ac="http://schemas.microsoft.com/office/spreadsheetml/2009/9/ac" r="261" s="3" customFormat="true" x14ac:dyDescent="0.25">
      <c r="A261" s="387"/>
      <c r="B261" s="130"/>
      <c r="L261" s="130"/>
      <c r="V261" s="130"/>
      <c r="AF261" s="130"/>
      <c r="AP261" s="130"/>
      <c r="AZ261" s="130"/>
      <c r="BA261" s="130"/>
      <c r="BJ261" s="130"/>
      <c r="BT261" s="130"/>
      <c r="CD261" s="130"/>
      <c r="CN261" s="130"/>
      <c r="CX261" s="130"/>
      <c r="DH261" s="130"/>
      <c r="DR261" s="130"/>
      <c r="EB261" s="130"/>
      <c r="EL261" s="130"/>
      <c r="EV261" s="130"/>
      <c r="FF261" s="130"/>
      <c r="FP261" s="130"/>
      <c r="FZ261" s="130"/>
      <c r="GJ261" s="130"/>
      <c r="GT261" s="130"/>
      <c r="HD261" s="130"/>
      <c r="HN261" s="130"/>
      <c r="HX261" s="130"/>
    </row>
    <row xmlns:x14ac="http://schemas.microsoft.com/office/spreadsheetml/2009/9/ac" r="262" s="3" customFormat="true" x14ac:dyDescent="0.25">
      <c r="A262" s="387"/>
      <c r="B262" s="130"/>
      <c r="L262" s="130"/>
      <c r="V262" s="130"/>
      <c r="AF262" s="130"/>
      <c r="AP262" s="130"/>
      <c r="AZ262" s="130"/>
      <c r="BA262" s="130"/>
      <c r="BJ262" s="130"/>
      <c r="BT262" s="130"/>
      <c r="CD262" s="130"/>
      <c r="CN262" s="130"/>
      <c r="CX262" s="130"/>
      <c r="DH262" s="130"/>
      <c r="DR262" s="130"/>
      <c r="EB262" s="130"/>
      <c r="EL262" s="130"/>
      <c r="EV262" s="130"/>
      <c r="FF262" s="130"/>
      <c r="FP262" s="130"/>
      <c r="FZ262" s="130"/>
      <c r="GJ262" s="130"/>
      <c r="GT262" s="130"/>
      <c r="HD262" s="130"/>
      <c r="HN262" s="130"/>
      <c r="HX262" s="130"/>
    </row>
    <row xmlns:x14ac="http://schemas.microsoft.com/office/spreadsheetml/2009/9/ac" r="263" s="3" customFormat="true" x14ac:dyDescent="0.25">
      <c r="A263" s="387"/>
      <c r="B263" s="130"/>
      <c r="L263" s="130"/>
      <c r="V263" s="130"/>
      <c r="AF263" s="130"/>
      <c r="AP263" s="130"/>
      <c r="AZ263" s="130"/>
      <c r="BA263" s="130"/>
      <c r="BJ263" s="130"/>
      <c r="BT263" s="130"/>
      <c r="CD263" s="130"/>
      <c r="CN263" s="130"/>
      <c r="CX263" s="130"/>
      <c r="DH263" s="130"/>
      <c r="DR263" s="130"/>
      <c r="EB263" s="130"/>
      <c r="EL263" s="130"/>
      <c r="EV263" s="130"/>
      <c r="FF263" s="130"/>
      <c r="FP263" s="130"/>
      <c r="FZ263" s="130"/>
      <c r="GJ263" s="130"/>
      <c r="GT263" s="130"/>
      <c r="HD263" s="130"/>
      <c r="HN263" s="130"/>
      <c r="HX263" s="130"/>
    </row>
    <row xmlns:x14ac="http://schemas.microsoft.com/office/spreadsheetml/2009/9/ac" r="264" s="3" customFormat="true" x14ac:dyDescent="0.25">
      <c r="A264" s="387"/>
      <c r="B264" s="130"/>
      <c r="L264" s="130"/>
      <c r="V264" s="130"/>
      <c r="AF264" s="130"/>
      <c r="AP264" s="130"/>
      <c r="AZ264" s="130"/>
      <c r="BA264" s="130"/>
      <c r="BJ264" s="130"/>
      <c r="BT264" s="130"/>
      <c r="CD264" s="130"/>
      <c r="CN264" s="130"/>
      <c r="CX264" s="130"/>
      <c r="DH264" s="130"/>
      <c r="DR264" s="130"/>
      <c r="EB264" s="130"/>
      <c r="EL264" s="130"/>
      <c r="EV264" s="130"/>
      <c r="FF264" s="130"/>
      <c r="FP264" s="130"/>
      <c r="FZ264" s="130"/>
      <c r="GJ264" s="130"/>
      <c r="GT264" s="130"/>
      <c r="HD264" s="130"/>
      <c r="HN264" s="130"/>
      <c r="HX264" s="130"/>
    </row>
    <row xmlns:x14ac="http://schemas.microsoft.com/office/spreadsheetml/2009/9/ac" r="265" s="3" customFormat="true" x14ac:dyDescent="0.25">
      <c r="A265" s="387"/>
      <c r="B265" s="130"/>
      <c r="L265" s="130"/>
      <c r="V265" s="130"/>
      <c r="AF265" s="130"/>
      <c r="AP265" s="130"/>
      <c r="AZ265" s="130"/>
      <c r="BA265" s="130"/>
      <c r="BJ265" s="130"/>
      <c r="BT265" s="130"/>
      <c r="CD265" s="130"/>
      <c r="CN265" s="130"/>
      <c r="CX265" s="130"/>
      <c r="DH265" s="130"/>
      <c r="DR265" s="130"/>
      <c r="EB265" s="130"/>
      <c r="EL265" s="130"/>
      <c r="EV265" s="130"/>
      <c r="FF265" s="130"/>
      <c r="FP265" s="130"/>
      <c r="FZ265" s="130"/>
      <c r="GJ265" s="130"/>
      <c r="GT265" s="130"/>
      <c r="HD265" s="130"/>
      <c r="HN265" s="130"/>
      <c r="HX265" s="130"/>
    </row>
    <row xmlns:x14ac="http://schemas.microsoft.com/office/spreadsheetml/2009/9/ac" r="266" s="3" customFormat="true" x14ac:dyDescent="0.25">
      <c r="A266" s="387"/>
      <c r="B266" s="130"/>
      <c r="L266" s="130"/>
      <c r="V266" s="130"/>
      <c r="AF266" s="130"/>
      <c r="AP266" s="130"/>
      <c r="AZ266" s="130"/>
      <c r="BA266" s="130"/>
      <c r="BJ266" s="130"/>
      <c r="BT266" s="130"/>
      <c r="CD266" s="130"/>
      <c r="CN266" s="130"/>
      <c r="CX266" s="130"/>
      <c r="DH266" s="130"/>
      <c r="DR266" s="130"/>
      <c r="EB266" s="130"/>
      <c r="EL266" s="130"/>
      <c r="EV266" s="130"/>
      <c r="FF266" s="130"/>
      <c r="FP266" s="130"/>
      <c r="FZ266" s="130"/>
      <c r="GJ266" s="130"/>
      <c r="GT266" s="130"/>
      <c r="HD266" s="130"/>
      <c r="HN266" s="130"/>
      <c r="HX266" s="130"/>
    </row>
    <row xmlns:x14ac="http://schemas.microsoft.com/office/spreadsheetml/2009/9/ac" r="267" s="3" customFormat="true" x14ac:dyDescent="0.25">
      <c r="A267" s="387"/>
      <c r="B267" s="130"/>
      <c r="L267" s="130"/>
      <c r="V267" s="130"/>
      <c r="AF267" s="130"/>
      <c r="AP267" s="130"/>
      <c r="AZ267" s="130"/>
      <c r="BA267" s="130"/>
      <c r="BJ267" s="130"/>
      <c r="BT267" s="130"/>
      <c r="CD267" s="130"/>
      <c r="CN267" s="130"/>
      <c r="CX267" s="130"/>
      <c r="DH267" s="130"/>
      <c r="DR267" s="130"/>
      <c r="EB267" s="130"/>
      <c r="EL267" s="130"/>
      <c r="EV267" s="130"/>
      <c r="FF267" s="130"/>
      <c r="FP267" s="130"/>
      <c r="FZ267" s="130"/>
      <c r="GJ267" s="130"/>
      <c r="GT267" s="130"/>
      <c r="HD267" s="130"/>
      <c r="HN267" s="130"/>
      <c r="HX267" s="130"/>
    </row>
    <row xmlns:x14ac="http://schemas.microsoft.com/office/spreadsheetml/2009/9/ac" r="268" s="3" customFormat="true" x14ac:dyDescent="0.25">
      <c r="A268" s="387"/>
      <c r="B268" s="130"/>
      <c r="L268" s="130"/>
      <c r="V268" s="130"/>
      <c r="AF268" s="130"/>
      <c r="AP268" s="130"/>
      <c r="AZ268" s="130"/>
      <c r="BA268" s="130"/>
      <c r="BJ268" s="130"/>
      <c r="BT268" s="130"/>
      <c r="CD268" s="130"/>
      <c r="CN268" s="130"/>
      <c r="CX268" s="130"/>
      <c r="DH268" s="130"/>
      <c r="DR268" s="130"/>
      <c r="EB268" s="130"/>
      <c r="EL268" s="130"/>
      <c r="EV268" s="130"/>
      <c r="FF268" s="130"/>
      <c r="FP268" s="130"/>
      <c r="FZ268" s="130"/>
      <c r="GJ268" s="130"/>
      <c r="GT268" s="130"/>
      <c r="HD268" s="130"/>
      <c r="HN268" s="130"/>
      <c r="HX268" s="130"/>
    </row>
    <row xmlns:x14ac="http://schemas.microsoft.com/office/spreadsheetml/2009/9/ac" r="269" s="3" customFormat="true" x14ac:dyDescent="0.25">
      <c r="A269" s="387"/>
      <c r="B269" s="130"/>
      <c r="L269" s="130"/>
      <c r="V269" s="130"/>
      <c r="AF269" s="130"/>
      <c r="AP269" s="130"/>
      <c r="AZ269" s="130"/>
      <c r="BA269" s="130"/>
      <c r="BJ269" s="130"/>
      <c r="BT269" s="130"/>
      <c r="CD269" s="130"/>
      <c r="CN269" s="130"/>
      <c r="CX269" s="130"/>
      <c r="DH269" s="130"/>
      <c r="DR269" s="130"/>
      <c r="EB269" s="130"/>
      <c r="EL269" s="130"/>
      <c r="EV269" s="130"/>
      <c r="FF269" s="130"/>
      <c r="FP269" s="130"/>
      <c r="FZ269" s="130"/>
      <c r="GJ269" s="130"/>
      <c r="GT269" s="130"/>
      <c r="HD269" s="130"/>
      <c r="HN269" s="130"/>
      <c r="HX269" s="130"/>
    </row>
    <row xmlns:x14ac="http://schemas.microsoft.com/office/spreadsheetml/2009/9/ac" r="270" s="3" customFormat="true" x14ac:dyDescent="0.25">
      <c r="A270" s="387"/>
      <c r="B270" s="130"/>
      <c r="L270" s="130"/>
      <c r="V270" s="130"/>
      <c r="AF270" s="130"/>
      <c r="AP270" s="130"/>
      <c r="AZ270" s="130"/>
      <c r="BA270" s="130"/>
      <c r="BJ270" s="130"/>
      <c r="BT270" s="130"/>
      <c r="CD270" s="130"/>
      <c r="CN270" s="130"/>
      <c r="CX270" s="130"/>
      <c r="DH270" s="130"/>
      <c r="DR270" s="130"/>
      <c r="EB270" s="130"/>
      <c r="EL270" s="130"/>
      <c r="EV270" s="130"/>
      <c r="FF270" s="130"/>
      <c r="FP270" s="130"/>
      <c r="FZ270" s="130"/>
      <c r="GJ270" s="130"/>
      <c r="GT270" s="130"/>
      <c r="HD270" s="130"/>
      <c r="HN270" s="130"/>
      <c r="HX270" s="130"/>
    </row>
    <row xmlns:x14ac="http://schemas.microsoft.com/office/spreadsheetml/2009/9/ac" r="271" s="3" customFormat="true" x14ac:dyDescent="0.25">
      <c r="A271" s="387"/>
      <c r="B271" s="130"/>
      <c r="L271" s="130"/>
      <c r="V271" s="130"/>
      <c r="AF271" s="130"/>
      <c r="AP271" s="130"/>
      <c r="AZ271" s="130"/>
      <c r="BA271" s="130"/>
      <c r="BJ271" s="130"/>
      <c r="BT271" s="130"/>
      <c r="CD271" s="130"/>
      <c r="CN271" s="130"/>
      <c r="CX271" s="130"/>
      <c r="DH271" s="130"/>
      <c r="DR271" s="130"/>
      <c r="EB271" s="130"/>
      <c r="EL271" s="130"/>
      <c r="EV271" s="130"/>
      <c r="FF271" s="130"/>
      <c r="FP271" s="130"/>
      <c r="FZ271" s="130"/>
      <c r="GJ271" s="130"/>
      <c r="GT271" s="130"/>
      <c r="HD271" s="130"/>
      <c r="HN271" s="130"/>
      <c r="HX271" s="130"/>
    </row>
    <row xmlns:x14ac="http://schemas.microsoft.com/office/spreadsheetml/2009/9/ac" r="272" s="3" customFormat="true" x14ac:dyDescent="0.25">
      <c r="A272" s="387"/>
      <c r="B272" s="130"/>
      <c r="L272" s="130"/>
      <c r="V272" s="130"/>
      <c r="AF272" s="130"/>
      <c r="AP272" s="130"/>
      <c r="AZ272" s="130"/>
      <c r="BA272" s="130"/>
      <c r="BJ272" s="130"/>
      <c r="BT272" s="130"/>
      <c r="CD272" s="130"/>
      <c r="CN272" s="130"/>
      <c r="CX272" s="130"/>
      <c r="DH272" s="130"/>
      <c r="DR272" s="130"/>
      <c r="EB272" s="130"/>
      <c r="EL272" s="130"/>
      <c r="EV272" s="130"/>
      <c r="FF272" s="130"/>
      <c r="FP272" s="130"/>
      <c r="FZ272" s="130"/>
      <c r="GJ272" s="130"/>
      <c r="GT272" s="130"/>
      <c r="HD272" s="130"/>
      <c r="HN272" s="130"/>
      <c r="HX272" s="130"/>
    </row>
    <row xmlns:x14ac="http://schemas.microsoft.com/office/spreadsheetml/2009/9/ac" r="273" s="3" customFormat="true" x14ac:dyDescent="0.25">
      <c r="A273" s="387"/>
      <c r="B273" s="130"/>
      <c r="L273" s="130"/>
      <c r="V273" s="130"/>
      <c r="AF273" s="130"/>
      <c r="AP273" s="130"/>
      <c r="AZ273" s="130"/>
      <c r="BA273" s="130"/>
      <c r="BJ273" s="130"/>
      <c r="BT273" s="130"/>
      <c r="CD273" s="130"/>
      <c r="CN273" s="130"/>
      <c r="CX273" s="130"/>
      <c r="DH273" s="130"/>
      <c r="DR273" s="130"/>
      <c r="EB273" s="130"/>
      <c r="EL273" s="130"/>
      <c r="EV273" s="130"/>
      <c r="FF273" s="130"/>
      <c r="FP273" s="130"/>
      <c r="FZ273" s="130"/>
      <c r="GJ273" s="130"/>
      <c r="GT273" s="130"/>
      <c r="HD273" s="130"/>
      <c r="HN273" s="130"/>
      <c r="HX273" s="130"/>
    </row>
    <row xmlns:x14ac="http://schemas.microsoft.com/office/spreadsheetml/2009/9/ac" r="274" s="3" customFormat="true" x14ac:dyDescent="0.25">
      <c r="A274" s="387"/>
      <c r="B274" s="130"/>
      <c r="L274" s="130"/>
      <c r="V274" s="130"/>
      <c r="AF274" s="130"/>
      <c r="AP274" s="130"/>
      <c r="AZ274" s="130"/>
      <c r="BA274" s="130"/>
      <c r="BJ274" s="130"/>
      <c r="BT274" s="130"/>
      <c r="CD274" s="130"/>
      <c r="CN274" s="130"/>
      <c r="CX274" s="130"/>
      <c r="DH274" s="130"/>
      <c r="DR274" s="130"/>
      <c r="EB274" s="130"/>
      <c r="EL274" s="130"/>
      <c r="EV274" s="130"/>
      <c r="FF274" s="130"/>
      <c r="FP274" s="130"/>
      <c r="FZ274" s="130"/>
      <c r="GJ274" s="130"/>
      <c r="GT274" s="130"/>
      <c r="HD274" s="130"/>
      <c r="HN274" s="130"/>
      <c r="HX274" s="130"/>
    </row>
    <row xmlns:x14ac="http://schemas.microsoft.com/office/spreadsheetml/2009/9/ac" r="275" s="3" customFormat="true" x14ac:dyDescent="0.25">
      <c r="A275" s="387"/>
      <c r="B275" s="130"/>
      <c r="L275" s="130"/>
      <c r="V275" s="130"/>
      <c r="AF275" s="130"/>
      <c r="AP275" s="130"/>
      <c r="AZ275" s="130"/>
      <c r="BA275" s="130"/>
      <c r="BJ275" s="130"/>
      <c r="BT275" s="130"/>
      <c r="CD275" s="130"/>
      <c r="CN275" s="130"/>
      <c r="CX275" s="130"/>
      <c r="DH275" s="130"/>
      <c r="DR275" s="130"/>
      <c r="EB275" s="130"/>
      <c r="EL275" s="130"/>
      <c r="EV275" s="130"/>
      <c r="FF275" s="130"/>
      <c r="FP275" s="130"/>
      <c r="FZ275" s="130"/>
      <c r="GJ275" s="130"/>
      <c r="GT275" s="130"/>
      <c r="HD275" s="130"/>
      <c r="HN275" s="130"/>
      <c r="HX275" s="130"/>
    </row>
    <row xmlns:x14ac="http://schemas.microsoft.com/office/spreadsheetml/2009/9/ac" r="276" s="3" customFormat="true" x14ac:dyDescent="0.25">
      <c r="A276" s="387"/>
      <c r="B276" s="130"/>
      <c r="L276" s="130"/>
      <c r="V276" s="130"/>
      <c r="AF276" s="130"/>
      <c r="AP276" s="130"/>
      <c r="AZ276" s="130"/>
      <c r="BA276" s="130"/>
      <c r="BJ276" s="130"/>
      <c r="BT276" s="130"/>
      <c r="CD276" s="130"/>
      <c r="CN276" s="130"/>
      <c r="CX276" s="130"/>
      <c r="DH276" s="130"/>
      <c r="DR276" s="130"/>
      <c r="EB276" s="130"/>
      <c r="EL276" s="130"/>
      <c r="EV276" s="130"/>
      <c r="FF276" s="130"/>
      <c r="FP276" s="130"/>
      <c r="FZ276" s="130"/>
      <c r="GJ276" s="130"/>
      <c r="GT276" s="130"/>
      <c r="HD276" s="130"/>
      <c r="HN276" s="130"/>
      <c r="HX276" s="130"/>
    </row>
    <row xmlns:x14ac="http://schemas.microsoft.com/office/spreadsheetml/2009/9/ac" r="277" s="3" customFormat="true" x14ac:dyDescent="0.25">
      <c r="A277" s="387"/>
      <c r="B277" s="130"/>
      <c r="L277" s="130"/>
      <c r="V277" s="130"/>
      <c r="AF277" s="130"/>
      <c r="AP277" s="130"/>
      <c r="AZ277" s="130"/>
      <c r="BA277" s="130"/>
      <c r="BJ277" s="130"/>
      <c r="BT277" s="130"/>
      <c r="CD277" s="130"/>
      <c r="CN277" s="130"/>
      <c r="CX277" s="130"/>
      <c r="DH277" s="130"/>
      <c r="DR277" s="130"/>
      <c r="EB277" s="130"/>
      <c r="EL277" s="130"/>
      <c r="EV277" s="130"/>
      <c r="FF277" s="130"/>
      <c r="FP277" s="130"/>
      <c r="FZ277" s="130"/>
      <c r="GJ277" s="130"/>
      <c r="GT277" s="130"/>
      <c r="HD277" s="130"/>
      <c r="HN277" s="130"/>
      <c r="HX277" s="130"/>
    </row>
    <row xmlns:x14ac="http://schemas.microsoft.com/office/spreadsheetml/2009/9/ac" r="278" s="3" customFormat="true" x14ac:dyDescent="0.25">
      <c r="A278" s="387"/>
      <c r="B278" s="130"/>
      <c r="L278" s="130"/>
      <c r="V278" s="130"/>
      <c r="AF278" s="130"/>
      <c r="AP278" s="130"/>
      <c r="AZ278" s="130"/>
      <c r="BA278" s="130"/>
      <c r="BJ278" s="130"/>
      <c r="BT278" s="130"/>
      <c r="CD278" s="130"/>
      <c r="CN278" s="130"/>
      <c r="CX278" s="130"/>
      <c r="DH278" s="130"/>
      <c r="DR278" s="130"/>
      <c r="EB278" s="130"/>
      <c r="EL278" s="130"/>
      <c r="EV278" s="130"/>
      <c r="FF278" s="130"/>
      <c r="FP278" s="130"/>
      <c r="FZ278" s="130"/>
      <c r="GJ278" s="130"/>
      <c r="GT278" s="130"/>
      <c r="HD278" s="130"/>
      <c r="HN278" s="130"/>
      <c r="HX278" s="130"/>
    </row>
    <row xmlns:x14ac="http://schemas.microsoft.com/office/spreadsheetml/2009/9/ac" r="279" s="3" customFormat="true" x14ac:dyDescent="0.25">
      <c r="A279" s="387"/>
      <c r="B279" s="130"/>
      <c r="L279" s="130"/>
      <c r="V279" s="130"/>
      <c r="AF279" s="130"/>
      <c r="AP279" s="130"/>
      <c r="AZ279" s="130"/>
      <c r="BA279" s="130"/>
      <c r="BJ279" s="130"/>
      <c r="BT279" s="130"/>
      <c r="CD279" s="130"/>
      <c r="CN279" s="130"/>
      <c r="CX279" s="130"/>
      <c r="DH279" s="130"/>
      <c r="DR279" s="130"/>
      <c r="EB279" s="130"/>
      <c r="EL279" s="130"/>
      <c r="EV279" s="130"/>
      <c r="FF279" s="130"/>
      <c r="FP279" s="130"/>
      <c r="FZ279" s="130"/>
      <c r="GJ279" s="130"/>
      <c r="GT279" s="130"/>
      <c r="HD279" s="130"/>
      <c r="HN279" s="130"/>
      <c r="HX279" s="130"/>
    </row>
    <row xmlns:x14ac="http://schemas.microsoft.com/office/spreadsheetml/2009/9/ac" r="280" s="3" customFormat="true" x14ac:dyDescent="0.25">
      <c r="A280" s="387"/>
      <c r="B280" s="130"/>
      <c r="L280" s="130"/>
      <c r="V280" s="130"/>
      <c r="AF280" s="130"/>
      <c r="AP280" s="130"/>
      <c r="AZ280" s="130"/>
      <c r="BA280" s="130"/>
      <c r="BJ280" s="130"/>
      <c r="BT280" s="130"/>
      <c r="CD280" s="130"/>
      <c r="CN280" s="130"/>
      <c r="CX280" s="130"/>
      <c r="DH280" s="130"/>
      <c r="DR280" s="130"/>
      <c r="EB280" s="130"/>
      <c r="EL280" s="130"/>
      <c r="EV280" s="130"/>
      <c r="FF280" s="130"/>
      <c r="FP280" s="130"/>
      <c r="FZ280" s="130"/>
      <c r="GJ280" s="130"/>
      <c r="GT280" s="130"/>
      <c r="HD280" s="130"/>
      <c r="HN280" s="130"/>
      <c r="HX280" s="130"/>
    </row>
    <row xmlns:x14ac="http://schemas.microsoft.com/office/spreadsheetml/2009/9/ac" r="281" s="3" customFormat="true" x14ac:dyDescent="0.25">
      <c r="A281" s="387"/>
      <c r="B281" s="130"/>
      <c r="L281" s="130"/>
      <c r="V281" s="130"/>
      <c r="AF281" s="130"/>
      <c r="AP281" s="130"/>
      <c r="AZ281" s="130"/>
      <c r="BA281" s="130"/>
      <c r="BJ281" s="130"/>
      <c r="BT281" s="130"/>
      <c r="CD281" s="130"/>
      <c r="CN281" s="130"/>
      <c r="CX281" s="130"/>
      <c r="DH281" s="130"/>
      <c r="DR281" s="130"/>
      <c r="EB281" s="130"/>
      <c r="EL281" s="130"/>
      <c r="EV281" s="130"/>
      <c r="FF281" s="130"/>
      <c r="FP281" s="130"/>
      <c r="FZ281" s="130"/>
      <c r="GJ281" s="130"/>
      <c r="GT281" s="130"/>
      <c r="HD281" s="130"/>
      <c r="HN281" s="130"/>
      <c r="HX281" s="130"/>
    </row>
    <row xmlns:x14ac="http://schemas.microsoft.com/office/spreadsheetml/2009/9/ac" r="282" s="3" customFormat="true" x14ac:dyDescent="0.25">
      <c r="A282" s="387"/>
      <c r="B282" s="130"/>
      <c r="L282" s="130"/>
      <c r="V282" s="130"/>
      <c r="AF282" s="130"/>
      <c r="AP282" s="130"/>
      <c r="AZ282" s="130"/>
      <c r="BA282" s="130"/>
      <c r="BJ282" s="130"/>
      <c r="BT282" s="130"/>
      <c r="CD282" s="130"/>
      <c r="CN282" s="130"/>
      <c r="CX282" s="130"/>
      <c r="DH282" s="130"/>
      <c r="DR282" s="130"/>
      <c r="EB282" s="130"/>
      <c r="EL282" s="130"/>
      <c r="EV282" s="130"/>
      <c r="FF282" s="130"/>
      <c r="FP282" s="130"/>
      <c r="FZ282" s="130"/>
      <c r="GJ282" s="130"/>
      <c r="GT282" s="130"/>
      <c r="HD282" s="130"/>
      <c r="HN282" s="130"/>
      <c r="HX282" s="130"/>
    </row>
    <row xmlns:x14ac="http://schemas.microsoft.com/office/spreadsheetml/2009/9/ac" r="283" s="3" customFormat="true" x14ac:dyDescent="0.25">
      <c r="A283" s="387"/>
      <c r="B283" s="130"/>
      <c r="L283" s="130"/>
      <c r="V283" s="130"/>
      <c r="AF283" s="130"/>
      <c r="AP283" s="130"/>
      <c r="AZ283" s="130"/>
      <c r="BA283" s="130"/>
      <c r="BJ283" s="130"/>
      <c r="BT283" s="130"/>
      <c r="CD283" s="130"/>
      <c r="CN283" s="130"/>
      <c r="CX283" s="130"/>
      <c r="DH283" s="130"/>
      <c r="DR283" s="130"/>
      <c r="EB283" s="130"/>
      <c r="EL283" s="130"/>
      <c r="EV283" s="130"/>
      <c r="FF283" s="130"/>
      <c r="FP283" s="130"/>
      <c r="FZ283" s="130"/>
      <c r="GJ283" s="130"/>
      <c r="GT283" s="130"/>
      <c r="HD283" s="130"/>
      <c r="HN283" s="130"/>
      <c r="HX283" s="130"/>
    </row>
    <row xmlns:x14ac="http://schemas.microsoft.com/office/spreadsheetml/2009/9/ac" r="284" s="3" customFormat="true" x14ac:dyDescent="0.25">
      <c r="A284" s="387"/>
      <c r="B284" s="130"/>
      <c r="L284" s="130"/>
      <c r="V284" s="130"/>
      <c r="AF284" s="130"/>
      <c r="AP284" s="130"/>
      <c r="AZ284" s="130"/>
      <c r="BA284" s="130"/>
      <c r="BJ284" s="130"/>
      <c r="BT284" s="130"/>
      <c r="CD284" s="130"/>
      <c r="CN284" s="130"/>
      <c r="CX284" s="130"/>
      <c r="DH284" s="130"/>
      <c r="DR284" s="130"/>
      <c r="EB284" s="130"/>
      <c r="EL284" s="130"/>
      <c r="EV284" s="130"/>
      <c r="FF284" s="130"/>
      <c r="FP284" s="130"/>
      <c r="FZ284" s="130"/>
      <c r="GJ284" s="130"/>
      <c r="GT284" s="130"/>
      <c r="HD284" s="130"/>
      <c r="HN284" s="130"/>
      <c r="HX284" s="130"/>
    </row>
    <row xmlns:x14ac="http://schemas.microsoft.com/office/spreadsheetml/2009/9/ac" r="285" s="3" customFormat="true" x14ac:dyDescent="0.25">
      <c r="A285" s="387"/>
      <c r="B285" s="130"/>
      <c r="L285" s="130"/>
      <c r="V285" s="130"/>
      <c r="AF285" s="130"/>
      <c r="AP285" s="130"/>
      <c r="AZ285" s="130"/>
      <c r="BA285" s="130"/>
      <c r="BJ285" s="130"/>
      <c r="BT285" s="130"/>
      <c r="CD285" s="130"/>
      <c r="CN285" s="130"/>
      <c r="CX285" s="130"/>
      <c r="DH285" s="130"/>
      <c r="DR285" s="130"/>
      <c r="EB285" s="130"/>
      <c r="EL285" s="130"/>
      <c r="EV285" s="130"/>
      <c r="FF285" s="130"/>
      <c r="FP285" s="130"/>
      <c r="FZ285" s="130"/>
      <c r="GJ285" s="130"/>
      <c r="GT285" s="130"/>
      <c r="HD285" s="130"/>
      <c r="HN285" s="130"/>
      <c r="HX285" s="130"/>
    </row>
    <row xmlns:x14ac="http://schemas.microsoft.com/office/spreadsheetml/2009/9/ac" r="286" s="3" customFormat="true" x14ac:dyDescent="0.25">
      <c r="A286" s="387"/>
      <c r="B286" s="130"/>
      <c r="L286" s="130"/>
      <c r="V286" s="130"/>
      <c r="AF286" s="130"/>
      <c r="AP286" s="130"/>
      <c r="AZ286" s="130"/>
      <c r="BA286" s="130"/>
      <c r="BJ286" s="130"/>
      <c r="BT286" s="130"/>
      <c r="CD286" s="130"/>
      <c r="CN286" s="130"/>
      <c r="CX286" s="130"/>
      <c r="DH286" s="130"/>
      <c r="DR286" s="130"/>
      <c r="EB286" s="130"/>
      <c r="EL286" s="130"/>
      <c r="EV286" s="130"/>
      <c r="FF286" s="130"/>
      <c r="FP286" s="130"/>
      <c r="FZ286" s="130"/>
      <c r="GJ286" s="130"/>
      <c r="GT286" s="130"/>
      <c r="HD286" s="130"/>
      <c r="HN286" s="130"/>
      <c r="HX286" s="130"/>
    </row>
    <row xmlns:x14ac="http://schemas.microsoft.com/office/spreadsheetml/2009/9/ac" r="287" s="3" customFormat="true" x14ac:dyDescent="0.25">
      <c r="A287" s="387"/>
      <c r="B287" s="130"/>
      <c r="L287" s="130"/>
      <c r="V287" s="130"/>
      <c r="AF287" s="130"/>
      <c r="AP287" s="130"/>
      <c r="AZ287" s="130"/>
      <c r="BA287" s="130"/>
      <c r="BJ287" s="130"/>
      <c r="BT287" s="130"/>
      <c r="CD287" s="130"/>
      <c r="CN287" s="130"/>
      <c r="CX287" s="130"/>
      <c r="DH287" s="130"/>
      <c r="DR287" s="130"/>
      <c r="EB287" s="130"/>
      <c r="EL287" s="130"/>
      <c r="EV287" s="130"/>
      <c r="FF287" s="130"/>
      <c r="FP287" s="130"/>
      <c r="FZ287" s="130"/>
      <c r="GJ287" s="130"/>
      <c r="GT287" s="130"/>
      <c r="HD287" s="130"/>
      <c r="HN287" s="130"/>
      <c r="HX287" s="130"/>
    </row>
    <row xmlns:x14ac="http://schemas.microsoft.com/office/spreadsheetml/2009/9/ac" r="288" s="3" customFormat="true" x14ac:dyDescent="0.25">
      <c r="A288" s="387"/>
      <c r="B288" s="130"/>
      <c r="L288" s="130"/>
      <c r="V288" s="130"/>
      <c r="AF288" s="130"/>
      <c r="AP288" s="130"/>
      <c r="AZ288" s="130"/>
      <c r="BA288" s="130"/>
      <c r="BJ288" s="130"/>
      <c r="BT288" s="130"/>
      <c r="CD288" s="130"/>
      <c r="CN288" s="130"/>
      <c r="CX288" s="130"/>
      <c r="DH288" s="130"/>
      <c r="DR288" s="130"/>
      <c r="EB288" s="130"/>
      <c r="EL288" s="130"/>
      <c r="EV288" s="130"/>
      <c r="FF288" s="130"/>
      <c r="FP288" s="130"/>
      <c r="FZ288" s="130"/>
      <c r="GJ288" s="130"/>
      <c r="GT288" s="130"/>
      <c r="HD288" s="130"/>
      <c r="HN288" s="130"/>
      <c r="HX288" s="130"/>
    </row>
    <row xmlns:x14ac="http://schemas.microsoft.com/office/spreadsheetml/2009/9/ac" r="289" s="3" customFormat="true" x14ac:dyDescent="0.25">
      <c r="A289" s="387"/>
      <c r="B289" s="130"/>
      <c r="L289" s="130"/>
      <c r="V289" s="130"/>
      <c r="AF289" s="130"/>
      <c r="AP289" s="130"/>
      <c r="AZ289" s="130"/>
      <c r="BA289" s="130"/>
      <c r="BJ289" s="130"/>
      <c r="BT289" s="130"/>
      <c r="CD289" s="130"/>
      <c r="CN289" s="130"/>
      <c r="CX289" s="130"/>
      <c r="DH289" s="130"/>
      <c r="DR289" s="130"/>
      <c r="EB289" s="130"/>
      <c r="EL289" s="130"/>
      <c r="EV289" s="130"/>
      <c r="FF289" s="130"/>
      <c r="FP289" s="130"/>
      <c r="FZ289" s="130"/>
      <c r="GJ289" s="130"/>
      <c r="GT289" s="130"/>
      <c r="HD289" s="130"/>
      <c r="HN289" s="130"/>
      <c r="HX289" s="130"/>
    </row>
    <row xmlns:x14ac="http://schemas.microsoft.com/office/spreadsheetml/2009/9/ac" r="290" s="3" customFormat="true" x14ac:dyDescent="0.25">
      <c r="A290" s="387"/>
      <c r="B290" s="130"/>
      <c r="L290" s="130"/>
      <c r="V290" s="130"/>
      <c r="AF290" s="130"/>
      <c r="AP290" s="130"/>
      <c r="AZ290" s="130"/>
      <c r="BA290" s="130"/>
      <c r="BJ290" s="130"/>
      <c r="BT290" s="130"/>
      <c r="CD290" s="130"/>
      <c r="CN290" s="130"/>
      <c r="CX290" s="130"/>
      <c r="DH290" s="130"/>
      <c r="DR290" s="130"/>
      <c r="EB290" s="130"/>
      <c r="EL290" s="130"/>
      <c r="EV290" s="130"/>
      <c r="FF290" s="130"/>
      <c r="FP290" s="130"/>
      <c r="FZ290" s="130"/>
      <c r="GJ290" s="130"/>
      <c r="GT290" s="130"/>
      <c r="HD290" s="130"/>
      <c r="HN290" s="130"/>
      <c r="HX290" s="130"/>
    </row>
    <row xmlns:x14ac="http://schemas.microsoft.com/office/spreadsheetml/2009/9/ac" r="291" s="3" customFormat="true" x14ac:dyDescent="0.25">
      <c r="A291" s="387"/>
      <c r="B291" s="130"/>
      <c r="L291" s="130"/>
      <c r="V291" s="130"/>
      <c r="AF291" s="130"/>
      <c r="AP291" s="130"/>
      <c r="AZ291" s="130"/>
      <c r="BA291" s="130"/>
      <c r="BJ291" s="130"/>
      <c r="BT291" s="130"/>
      <c r="CD291" s="130"/>
      <c r="CN291" s="130"/>
      <c r="CX291" s="130"/>
      <c r="DH291" s="130"/>
      <c r="DR291" s="130"/>
      <c r="EB291" s="130"/>
      <c r="EL291" s="130"/>
      <c r="EV291" s="130"/>
      <c r="FF291" s="130"/>
      <c r="FP291" s="130"/>
      <c r="FZ291" s="130"/>
      <c r="GJ291" s="130"/>
      <c r="GT291" s="130"/>
      <c r="HD291" s="130"/>
      <c r="HN291" s="130"/>
      <c r="HX291" s="130"/>
    </row>
    <row xmlns:x14ac="http://schemas.microsoft.com/office/spreadsheetml/2009/9/ac" r="292" s="3" customFormat="true" x14ac:dyDescent="0.25">
      <c r="A292" s="387"/>
      <c r="B292" s="130"/>
      <c r="L292" s="130"/>
      <c r="V292" s="130"/>
      <c r="AF292" s="130"/>
      <c r="AP292" s="130"/>
      <c r="AZ292" s="130"/>
      <c r="BA292" s="130"/>
      <c r="BJ292" s="130"/>
      <c r="BT292" s="130"/>
      <c r="CD292" s="130"/>
      <c r="CN292" s="130"/>
      <c r="CX292" s="130"/>
      <c r="DH292" s="130"/>
      <c r="DR292" s="130"/>
      <c r="EB292" s="130"/>
      <c r="EL292" s="130"/>
      <c r="EV292" s="130"/>
      <c r="FF292" s="130"/>
      <c r="FP292" s="130"/>
      <c r="FZ292" s="130"/>
      <c r="GJ292" s="130"/>
      <c r="GT292" s="130"/>
      <c r="HD292" s="130"/>
      <c r="HN292" s="130"/>
      <c r="HX292" s="130"/>
    </row>
    <row xmlns:x14ac="http://schemas.microsoft.com/office/spreadsheetml/2009/9/ac" r="293" s="3" customFormat="true" x14ac:dyDescent="0.25">
      <c r="A293" s="387"/>
      <c r="B293" s="130"/>
      <c r="L293" s="130"/>
      <c r="V293" s="130"/>
      <c r="AF293" s="130"/>
      <c r="AP293" s="130"/>
      <c r="AZ293" s="130"/>
      <c r="BA293" s="130"/>
      <c r="BJ293" s="130"/>
      <c r="BT293" s="130"/>
      <c r="CD293" s="130"/>
      <c r="CN293" s="130"/>
      <c r="CX293" s="130"/>
      <c r="DH293" s="130"/>
      <c r="DR293" s="130"/>
      <c r="EB293" s="130"/>
      <c r="EL293" s="130"/>
      <c r="EV293" s="130"/>
      <c r="FF293" s="130"/>
      <c r="FP293" s="130"/>
      <c r="FZ293" s="130"/>
      <c r="GJ293" s="130"/>
      <c r="GT293" s="130"/>
      <c r="HD293" s="130"/>
      <c r="HN293" s="130"/>
      <c r="HX293" s="130"/>
    </row>
    <row xmlns:x14ac="http://schemas.microsoft.com/office/spreadsheetml/2009/9/ac" r="294" s="3" customFormat="true" x14ac:dyDescent="0.25">
      <c r="A294" s="387"/>
      <c r="B294" s="130"/>
      <c r="L294" s="130"/>
      <c r="V294" s="130"/>
      <c r="AF294" s="130"/>
      <c r="AP294" s="130"/>
      <c r="AZ294" s="130"/>
      <c r="BA294" s="130"/>
      <c r="BJ294" s="130"/>
      <c r="BT294" s="130"/>
      <c r="CD294" s="130"/>
      <c r="CN294" s="130"/>
      <c r="CX294" s="130"/>
      <c r="DH294" s="130"/>
      <c r="DR294" s="130"/>
      <c r="EB294" s="130"/>
      <c r="EL294" s="130"/>
      <c r="EV294" s="130"/>
      <c r="FF294" s="130"/>
      <c r="FP294" s="130"/>
      <c r="FZ294" s="130"/>
      <c r="GJ294" s="130"/>
      <c r="GT294" s="130"/>
      <c r="HD294" s="130"/>
      <c r="HN294" s="130"/>
      <c r="HX294" s="130"/>
    </row>
    <row xmlns:x14ac="http://schemas.microsoft.com/office/spreadsheetml/2009/9/ac" r="295" s="3" customFormat="true" x14ac:dyDescent="0.25">
      <c r="A295" s="387"/>
      <c r="B295" s="130"/>
      <c r="L295" s="130"/>
      <c r="V295" s="130"/>
      <c r="AF295" s="130"/>
      <c r="AP295" s="130"/>
      <c r="AZ295" s="130"/>
      <c r="BA295" s="130"/>
      <c r="BJ295" s="130"/>
      <c r="BT295" s="130"/>
      <c r="CD295" s="130"/>
      <c r="CN295" s="130"/>
      <c r="CX295" s="130"/>
      <c r="DH295" s="130"/>
      <c r="DR295" s="130"/>
      <c r="EB295" s="130"/>
      <c r="EL295" s="130"/>
      <c r="EV295" s="130"/>
      <c r="FF295" s="130"/>
      <c r="FP295" s="130"/>
      <c r="FZ295" s="130"/>
      <c r="GJ295" s="130"/>
      <c r="GT295" s="130"/>
      <c r="HD295" s="130"/>
      <c r="HN295" s="130"/>
      <c r="HX295" s="130"/>
    </row>
    <row xmlns:x14ac="http://schemas.microsoft.com/office/spreadsheetml/2009/9/ac" r="296" s="3" customFormat="true" x14ac:dyDescent="0.25">
      <c r="A296" s="387"/>
      <c r="B296" s="130"/>
      <c r="L296" s="130"/>
      <c r="V296" s="130"/>
      <c r="AF296" s="130"/>
      <c r="AP296" s="130"/>
      <c r="AZ296" s="130"/>
      <c r="BA296" s="130"/>
      <c r="BJ296" s="130"/>
      <c r="BT296" s="130"/>
      <c r="CD296" s="130"/>
      <c r="CN296" s="130"/>
      <c r="CX296" s="130"/>
      <c r="DH296" s="130"/>
      <c r="DR296" s="130"/>
      <c r="EB296" s="130"/>
      <c r="EL296" s="130"/>
      <c r="EV296" s="130"/>
      <c r="FF296" s="130"/>
      <c r="FP296" s="130"/>
      <c r="FZ296" s="130"/>
      <c r="GJ296" s="130"/>
      <c r="GT296" s="130"/>
      <c r="HD296" s="130"/>
      <c r="HN296" s="130"/>
      <c r="HX296" s="130"/>
    </row>
    <row xmlns:x14ac="http://schemas.microsoft.com/office/spreadsheetml/2009/9/ac" r="297" s="3" customFormat="true" x14ac:dyDescent="0.25">
      <c r="A297" s="387"/>
      <c r="B297" s="130"/>
      <c r="L297" s="130"/>
      <c r="V297" s="130"/>
      <c r="AF297" s="130"/>
      <c r="AP297" s="130"/>
      <c r="AZ297" s="130"/>
      <c r="BA297" s="130"/>
      <c r="BJ297" s="130"/>
      <c r="BT297" s="130"/>
      <c r="CD297" s="130"/>
      <c r="CN297" s="130"/>
      <c r="CX297" s="130"/>
      <c r="DH297" s="130"/>
      <c r="DR297" s="130"/>
      <c r="EB297" s="130"/>
      <c r="EL297" s="130"/>
      <c r="EV297" s="130"/>
      <c r="FF297" s="130"/>
      <c r="FP297" s="130"/>
      <c r="FZ297" s="130"/>
      <c r="GJ297" s="130"/>
      <c r="GT297" s="130"/>
      <c r="HD297" s="130"/>
      <c r="HN297" s="130"/>
      <c r="HX297" s="130"/>
    </row>
    <row xmlns:x14ac="http://schemas.microsoft.com/office/spreadsheetml/2009/9/ac" r="298" s="3" customFormat="true" x14ac:dyDescent="0.25">
      <c r="A298" s="387"/>
      <c r="B298" s="130"/>
      <c r="L298" s="130"/>
      <c r="V298" s="130"/>
      <c r="AF298" s="130"/>
      <c r="AP298" s="130"/>
      <c r="AZ298" s="130"/>
      <c r="BA298" s="130"/>
      <c r="BJ298" s="130"/>
      <c r="BT298" s="130"/>
      <c r="CD298" s="130"/>
      <c r="CN298" s="130"/>
      <c r="CX298" s="130"/>
      <c r="DH298" s="130"/>
      <c r="DR298" s="130"/>
      <c r="EB298" s="130"/>
      <c r="EL298" s="130"/>
      <c r="EV298" s="130"/>
      <c r="FF298" s="130"/>
      <c r="FP298" s="130"/>
      <c r="FZ298" s="130"/>
      <c r="GJ298" s="130"/>
      <c r="GT298" s="130"/>
      <c r="HD298" s="130"/>
      <c r="HN298" s="130"/>
      <c r="HX298" s="130"/>
    </row>
    <row xmlns:x14ac="http://schemas.microsoft.com/office/spreadsheetml/2009/9/ac" r="299" s="3" customFormat="true" x14ac:dyDescent="0.25">
      <c r="A299" s="387"/>
      <c r="B299" s="130"/>
      <c r="L299" s="130"/>
      <c r="V299" s="130"/>
      <c r="AF299" s="130"/>
      <c r="AP299" s="130"/>
      <c r="AZ299" s="130"/>
      <c r="BA299" s="130"/>
      <c r="BJ299" s="130"/>
      <c r="BT299" s="130"/>
      <c r="CD299" s="130"/>
      <c r="CN299" s="130"/>
      <c r="CX299" s="130"/>
      <c r="DH299" s="130"/>
      <c r="DR299" s="130"/>
      <c r="EB299" s="130"/>
      <c r="EL299" s="130"/>
      <c r="EV299" s="130"/>
      <c r="FF299" s="130"/>
      <c r="FP299" s="130"/>
      <c r="FZ299" s="130"/>
      <c r="GJ299" s="130"/>
      <c r="GT299" s="130"/>
      <c r="HD299" s="130"/>
      <c r="HN299" s="130"/>
      <c r="HX299" s="130"/>
    </row>
    <row xmlns:x14ac="http://schemas.microsoft.com/office/spreadsheetml/2009/9/ac" r="300" s="3" customFormat="true" x14ac:dyDescent="0.25">
      <c r="A300" s="387"/>
      <c r="B300" s="130"/>
      <c r="L300" s="130"/>
      <c r="V300" s="130"/>
      <c r="AF300" s="130"/>
      <c r="AP300" s="130"/>
      <c r="AZ300" s="130"/>
      <c r="BA300" s="130"/>
      <c r="BJ300" s="130"/>
      <c r="BT300" s="130"/>
      <c r="CD300" s="130"/>
      <c r="CN300" s="130"/>
      <c r="CX300" s="130"/>
      <c r="DH300" s="130"/>
      <c r="DR300" s="130"/>
      <c r="EB300" s="130"/>
      <c r="EL300" s="130"/>
      <c r="EV300" s="130"/>
      <c r="FF300" s="130"/>
      <c r="FP300" s="130"/>
      <c r="FZ300" s="130"/>
      <c r="GJ300" s="130"/>
      <c r="GT300" s="130"/>
      <c r="HD300" s="130"/>
      <c r="HN300" s="130"/>
      <c r="HX300" s="130"/>
    </row>
    <row xmlns:x14ac="http://schemas.microsoft.com/office/spreadsheetml/2009/9/ac" r="301" s="3" customFormat="true" x14ac:dyDescent="0.25">
      <c r="A301" s="387"/>
      <c r="B301" s="130"/>
      <c r="L301" s="130"/>
      <c r="V301" s="130"/>
      <c r="AF301" s="130"/>
      <c r="AP301" s="130"/>
      <c r="AZ301" s="130"/>
      <c r="BA301" s="130"/>
      <c r="BJ301" s="130"/>
      <c r="BT301" s="130"/>
      <c r="CD301" s="130"/>
      <c r="CN301" s="130"/>
      <c r="CX301" s="130"/>
      <c r="DH301" s="130"/>
      <c r="DR301" s="130"/>
      <c r="EB301" s="130"/>
      <c r="EL301" s="130"/>
      <c r="EV301" s="130"/>
      <c r="FF301" s="130"/>
      <c r="FP301" s="130"/>
      <c r="FZ301" s="130"/>
      <c r="GJ301" s="130"/>
      <c r="GT301" s="130"/>
      <c r="HD301" s="130"/>
      <c r="HN301" s="130"/>
      <c r="HX301" s="130"/>
    </row>
    <row xmlns:x14ac="http://schemas.microsoft.com/office/spreadsheetml/2009/9/ac" r="302" s="3" customFormat="true" x14ac:dyDescent="0.25">
      <c r="A302" s="387"/>
      <c r="B302" s="130"/>
      <c r="L302" s="130"/>
      <c r="V302" s="130"/>
      <c r="AF302" s="130"/>
      <c r="AP302" s="130"/>
      <c r="AZ302" s="130"/>
      <c r="BA302" s="130"/>
      <c r="BJ302" s="130"/>
      <c r="BT302" s="130"/>
      <c r="CD302" s="130"/>
      <c r="CN302" s="130"/>
      <c r="CX302" s="130"/>
      <c r="DH302" s="130"/>
      <c r="DR302" s="130"/>
      <c r="EB302" s="130"/>
      <c r="EL302" s="130"/>
      <c r="EV302" s="130"/>
      <c r="FF302" s="130"/>
      <c r="FP302" s="130"/>
      <c r="FZ302" s="130"/>
      <c r="GJ302" s="130"/>
      <c r="GT302" s="130"/>
      <c r="HD302" s="130"/>
      <c r="HN302" s="130"/>
      <c r="HX302" s="130"/>
    </row>
    <row xmlns:x14ac="http://schemas.microsoft.com/office/spreadsheetml/2009/9/ac" r="303" s="3" customFormat="true" x14ac:dyDescent="0.25">
      <c r="A303" s="387"/>
      <c r="B303" s="130"/>
      <c r="L303" s="130"/>
      <c r="V303" s="130"/>
      <c r="AF303" s="130"/>
      <c r="AP303" s="130"/>
      <c r="AZ303" s="130"/>
      <c r="BA303" s="130"/>
      <c r="BJ303" s="130"/>
      <c r="BT303" s="130"/>
      <c r="CD303" s="130"/>
      <c r="CN303" s="130"/>
      <c r="CX303" s="130"/>
      <c r="DH303" s="130"/>
      <c r="DR303" s="130"/>
      <c r="EB303" s="130"/>
      <c r="EL303" s="130"/>
      <c r="EV303" s="130"/>
      <c r="FF303" s="130"/>
      <c r="FP303" s="130"/>
      <c r="FZ303" s="130"/>
      <c r="GJ303" s="130"/>
      <c r="GT303" s="130"/>
      <c r="HD303" s="130"/>
      <c r="HN303" s="130"/>
      <c r="HX303" s="130"/>
    </row>
    <row xmlns:x14ac="http://schemas.microsoft.com/office/spreadsheetml/2009/9/ac" r="304" s="3" customFormat="true" x14ac:dyDescent="0.25">
      <c r="A304" s="387"/>
      <c r="B304" s="130"/>
      <c r="L304" s="130"/>
      <c r="V304" s="130"/>
      <c r="AF304" s="130"/>
      <c r="AP304" s="130"/>
      <c r="AZ304" s="130"/>
      <c r="BA304" s="130"/>
      <c r="BJ304" s="130"/>
      <c r="BT304" s="130"/>
      <c r="CD304" s="130"/>
      <c r="CN304" s="130"/>
      <c r="CX304" s="130"/>
      <c r="DH304" s="130"/>
      <c r="DR304" s="130"/>
      <c r="EB304" s="130"/>
      <c r="EL304" s="130"/>
      <c r="EV304" s="130"/>
      <c r="FF304" s="130"/>
      <c r="FP304" s="130"/>
      <c r="FZ304" s="130"/>
      <c r="GJ304" s="130"/>
      <c r="GT304" s="130"/>
      <c r="HD304" s="130"/>
      <c r="HN304" s="130"/>
      <c r="HX304" s="130"/>
    </row>
    <row xmlns:x14ac="http://schemas.microsoft.com/office/spreadsheetml/2009/9/ac" r="305" s="3" customFormat="true" x14ac:dyDescent="0.25">
      <c r="A305" s="387"/>
      <c r="B305" s="130"/>
      <c r="L305" s="130"/>
      <c r="V305" s="130"/>
      <c r="AF305" s="130"/>
      <c r="AP305" s="130"/>
      <c r="AZ305" s="130"/>
      <c r="BA305" s="130"/>
      <c r="BJ305" s="130"/>
      <c r="BT305" s="130"/>
      <c r="CD305" s="130"/>
      <c r="CN305" s="130"/>
      <c r="CX305" s="130"/>
      <c r="DH305" s="130"/>
      <c r="DR305" s="130"/>
      <c r="EB305" s="130"/>
      <c r="EL305" s="130"/>
      <c r="EV305" s="130"/>
      <c r="FF305" s="130"/>
      <c r="FP305" s="130"/>
      <c r="FZ305" s="130"/>
      <c r="GJ305" s="130"/>
      <c r="GT305" s="130"/>
      <c r="HD305" s="130"/>
      <c r="HN305" s="130"/>
      <c r="HX305" s="130"/>
    </row>
    <row xmlns:x14ac="http://schemas.microsoft.com/office/spreadsheetml/2009/9/ac" r="306" s="3" customFormat="true" x14ac:dyDescent="0.25">
      <c r="A306" s="387"/>
      <c r="B306" s="130"/>
      <c r="L306" s="130"/>
      <c r="V306" s="130"/>
      <c r="AF306" s="130"/>
      <c r="AP306" s="130"/>
      <c r="AZ306" s="130"/>
      <c r="BA306" s="130"/>
      <c r="BJ306" s="130"/>
      <c r="BT306" s="130"/>
      <c r="CD306" s="130"/>
      <c r="CN306" s="130"/>
      <c r="CX306" s="130"/>
      <c r="DH306" s="130"/>
      <c r="DR306" s="130"/>
      <c r="EB306" s="130"/>
      <c r="EL306" s="130"/>
      <c r="EV306" s="130"/>
      <c r="FF306" s="130"/>
      <c r="FP306" s="130"/>
      <c r="FZ306" s="130"/>
      <c r="GJ306" s="130"/>
      <c r="GT306" s="130"/>
      <c r="HD306" s="130"/>
      <c r="HN306" s="130"/>
      <c r="HX306" s="130"/>
    </row>
    <row xmlns:x14ac="http://schemas.microsoft.com/office/spreadsheetml/2009/9/ac" r="307" s="3" customFormat="true" x14ac:dyDescent="0.25">
      <c r="A307" s="387"/>
      <c r="B307" s="130"/>
      <c r="L307" s="130"/>
      <c r="V307" s="130"/>
      <c r="AF307" s="130"/>
      <c r="AP307" s="130"/>
      <c r="AZ307" s="130"/>
      <c r="BA307" s="130"/>
      <c r="BJ307" s="130"/>
      <c r="BT307" s="130"/>
      <c r="CD307" s="130"/>
      <c r="CN307" s="130"/>
      <c r="CX307" s="130"/>
      <c r="DH307" s="130"/>
      <c r="DR307" s="130"/>
      <c r="EB307" s="130"/>
      <c r="EL307" s="130"/>
      <c r="EV307" s="130"/>
      <c r="FF307" s="130"/>
      <c r="FP307" s="130"/>
      <c r="FZ307" s="130"/>
      <c r="GJ307" s="130"/>
      <c r="GT307" s="130"/>
      <c r="HD307" s="130"/>
      <c r="HN307" s="130"/>
      <c r="HX307" s="130"/>
    </row>
    <row xmlns:x14ac="http://schemas.microsoft.com/office/spreadsheetml/2009/9/ac" r="308" s="3" customFormat="true" x14ac:dyDescent="0.25">
      <c r="A308" s="387"/>
      <c r="B308" s="130"/>
      <c r="L308" s="130"/>
      <c r="V308" s="130"/>
      <c r="AF308" s="130"/>
      <c r="AP308" s="130"/>
      <c r="AZ308" s="130"/>
      <c r="BA308" s="130"/>
      <c r="BJ308" s="130"/>
      <c r="BT308" s="130"/>
      <c r="CD308" s="130"/>
      <c r="CN308" s="130"/>
      <c r="CX308" s="130"/>
      <c r="DH308" s="130"/>
      <c r="DR308" s="130"/>
      <c r="EB308" s="130"/>
      <c r="EL308" s="130"/>
      <c r="EV308" s="130"/>
      <c r="FF308" s="130"/>
      <c r="FP308" s="130"/>
      <c r="FZ308" s="130"/>
      <c r="GJ308" s="130"/>
      <c r="GT308" s="130"/>
      <c r="HD308" s="130"/>
      <c r="HN308" s="130"/>
      <c r="HX308" s="130"/>
    </row>
    <row xmlns:x14ac="http://schemas.microsoft.com/office/spreadsheetml/2009/9/ac" r="309" s="3" customFormat="true" x14ac:dyDescent="0.25">
      <c r="A309" s="387"/>
      <c r="B309" s="130"/>
      <c r="L309" s="130"/>
      <c r="V309" s="130"/>
      <c r="AF309" s="130"/>
      <c r="AP309" s="130"/>
      <c r="AZ309" s="130"/>
      <c r="BA309" s="130"/>
      <c r="BJ309" s="130"/>
      <c r="BT309" s="130"/>
      <c r="CD309" s="130"/>
      <c r="CN309" s="130"/>
      <c r="CX309" s="130"/>
      <c r="DH309" s="130"/>
      <c r="DR309" s="130"/>
      <c r="EB309" s="130"/>
      <c r="EL309" s="130"/>
      <c r="EV309" s="130"/>
      <c r="FF309" s="130"/>
      <c r="FP309" s="130"/>
      <c r="FZ309" s="130"/>
      <c r="GJ309" s="130"/>
      <c r="GT309" s="130"/>
      <c r="HD309" s="130"/>
      <c r="HN309" s="130"/>
      <c r="HX309" s="130"/>
    </row>
    <row xmlns:x14ac="http://schemas.microsoft.com/office/spreadsheetml/2009/9/ac" r="310" s="3" customFormat="true" x14ac:dyDescent="0.25">
      <c r="A310" s="387"/>
      <c r="B310" s="130"/>
      <c r="L310" s="130"/>
      <c r="V310" s="130"/>
      <c r="AF310" s="130"/>
      <c r="AP310" s="130"/>
      <c r="AZ310" s="130"/>
      <c r="BA310" s="130"/>
      <c r="BJ310" s="130"/>
      <c r="BT310" s="130"/>
      <c r="CD310" s="130"/>
      <c r="CN310" s="130"/>
      <c r="CX310" s="130"/>
      <c r="DH310" s="130"/>
      <c r="DR310" s="130"/>
      <c r="EB310" s="130"/>
      <c r="EL310" s="130"/>
      <c r="EV310" s="130"/>
      <c r="FF310" s="130"/>
      <c r="FP310" s="130"/>
      <c r="FZ310" s="130"/>
      <c r="GJ310" s="130"/>
      <c r="GT310" s="130"/>
      <c r="HD310" s="130"/>
      <c r="HN310" s="130"/>
      <c r="HX310" s="130"/>
    </row>
    <row xmlns:x14ac="http://schemas.microsoft.com/office/spreadsheetml/2009/9/ac" r="311" s="3" customFormat="true" x14ac:dyDescent="0.25">
      <c r="A311" s="387"/>
      <c r="B311" s="130"/>
      <c r="L311" s="130"/>
      <c r="V311" s="130"/>
      <c r="AF311" s="130"/>
      <c r="AP311" s="130"/>
      <c r="AZ311" s="130"/>
      <c r="BA311" s="130"/>
      <c r="BJ311" s="130"/>
      <c r="BT311" s="130"/>
      <c r="CD311" s="130"/>
      <c r="CN311" s="130"/>
      <c r="CX311" s="130"/>
      <c r="DH311" s="130"/>
      <c r="DR311" s="130"/>
      <c r="EB311" s="130"/>
      <c r="EL311" s="130"/>
      <c r="EV311" s="130"/>
      <c r="FF311" s="130"/>
      <c r="FP311" s="130"/>
      <c r="FZ311" s="130"/>
      <c r="GJ311" s="130"/>
      <c r="GT311" s="130"/>
      <c r="HD311" s="130"/>
      <c r="HN311" s="130"/>
      <c r="HX311" s="130"/>
    </row>
    <row xmlns:x14ac="http://schemas.microsoft.com/office/spreadsheetml/2009/9/ac" r="312" s="3" customFormat="true" x14ac:dyDescent="0.25">
      <c r="A312" s="387"/>
      <c r="B312" s="130"/>
      <c r="L312" s="130"/>
      <c r="V312" s="130"/>
      <c r="AF312" s="130"/>
      <c r="AP312" s="130"/>
      <c r="AZ312" s="130"/>
      <c r="BA312" s="130"/>
      <c r="BJ312" s="130"/>
      <c r="BT312" s="130"/>
      <c r="CD312" s="130"/>
      <c r="CN312" s="130"/>
      <c r="CX312" s="130"/>
      <c r="DH312" s="130"/>
      <c r="DR312" s="130"/>
      <c r="EB312" s="130"/>
      <c r="EL312" s="130"/>
      <c r="EV312" s="130"/>
      <c r="FF312" s="130"/>
      <c r="FP312" s="130"/>
      <c r="FZ312" s="130"/>
      <c r="GJ312" s="130"/>
      <c r="GT312" s="130"/>
      <c r="HD312" s="130"/>
      <c r="HN312" s="130"/>
      <c r="HX312" s="130"/>
    </row>
    <row xmlns:x14ac="http://schemas.microsoft.com/office/spreadsheetml/2009/9/ac" r="313" s="3" customFormat="true" x14ac:dyDescent="0.25">
      <c r="A313" s="387"/>
      <c r="B313" s="130"/>
      <c r="L313" s="130"/>
      <c r="V313" s="130"/>
      <c r="AF313" s="130"/>
      <c r="AP313" s="130"/>
      <c r="AZ313" s="130"/>
      <c r="BA313" s="130"/>
      <c r="BJ313" s="130"/>
      <c r="BT313" s="130"/>
      <c r="CD313" s="130"/>
      <c r="CN313" s="130"/>
      <c r="CX313" s="130"/>
      <c r="DH313" s="130"/>
      <c r="DR313" s="130"/>
      <c r="EB313" s="130"/>
      <c r="EL313" s="130"/>
      <c r="EV313" s="130"/>
      <c r="FF313" s="130"/>
      <c r="FP313" s="130"/>
      <c r="FZ313" s="130"/>
      <c r="GJ313" s="130"/>
      <c r="GT313" s="130"/>
      <c r="HD313" s="130"/>
      <c r="HN313" s="130"/>
      <c r="HX313" s="130"/>
    </row>
    <row xmlns:x14ac="http://schemas.microsoft.com/office/spreadsheetml/2009/9/ac" r="314" s="3" customFormat="true" x14ac:dyDescent="0.25">
      <c r="A314" s="387"/>
      <c r="B314" s="130"/>
      <c r="L314" s="130"/>
      <c r="V314" s="130"/>
      <c r="AF314" s="130"/>
      <c r="AP314" s="130"/>
      <c r="AZ314" s="130"/>
      <c r="BA314" s="130"/>
      <c r="BJ314" s="130"/>
      <c r="BT314" s="130"/>
      <c r="CD314" s="130"/>
      <c r="CN314" s="130"/>
      <c r="CX314" s="130"/>
      <c r="DH314" s="130"/>
      <c r="DR314" s="130"/>
      <c r="EB314" s="130"/>
      <c r="EL314" s="130"/>
      <c r="EV314" s="130"/>
      <c r="FF314" s="130"/>
      <c r="FP314" s="130"/>
      <c r="FZ314" s="130"/>
      <c r="GJ314" s="130"/>
      <c r="GT314" s="130"/>
      <c r="HD314" s="130"/>
      <c r="HN314" s="130"/>
      <c r="HX314" s="130"/>
    </row>
    <row xmlns:x14ac="http://schemas.microsoft.com/office/spreadsheetml/2009/9/ac" r="315" s="3" customFormat="true" x14ac:dyDescent="0.25">
      <c r="A315" s="387"/>
      <c r="B315" s="130"/>
      <c r="L315" s="130"/>
      <c r="V315" s="130"/>
      <c r="AF315" s="130"/>
      <c r="AP315" s="130"/>
      <c r="AZ315" s="130"/>
      <c r="BA315" s="130"/>
      <c r="BJ315" s="130"/>
      <c r="BT315" s="130"/>
      <c r="CD315" s="130"/>
      <c r="CN315" s="130"/>
      <c r="CX315" s="130"/>
      <c r="DH315" s="130"/>
      <c r="DR315" s="130"/>
      <c r="EB315" s="130"/>
      <c r="EL315" s="130"/>
      <c r="EV315" s="130"/>
      <c r="FF315" s="130"/>
      <c r="FP315" s="130"/>
      <c r="FZ315" s="130"/>
      <c r="GJ315" s="130"/>
      <c r="GT315" s="130"/>
      <c r="HD315" s="130"/>
      <c r="HN315" s="130"/>
      <c r="HX315" s="130"/>
    </row>
    <row xmlns:x14ac="http://schemas.microsoft.com/office/spreadsheetml/2009/9/ac" r="316" s="3" customFormat="true" x14ac:dyDescent="0.25">
      <c r="A316" s="387"/>
      <c r="B316" s="130"/>
      <c r="L316" s="130"/>
      <c r="V316" s="130"/>
      <c r="AF316" s="130"/>
      <c r="AP316" s="130"/>
      <c r="AZ316" s="130"/>
      <c r="BA316" s="130"/>
      <c r="BJ316" s="130"/>
      <c r="BT316" s="130"/>
      <c r="CD316" s="130"/>
      <c r="CN316" s="130"/>
      <c r="CX316" s="130"/>
      <c r="DH316" s="130"/>
      <c r="DR316" s="130"/>
      <c r="EB316" s="130"/>
      <c r="EL316" s="130"/>
      <c r="EV316" s="130"/>
      <c r="FF316" s="130"/>
      <c r="FP316" s="130"/>
      <c r="FZ316" s="130"/>
      <c r="GJ316" s="130"/>
      <c r="GT316" s="130"/>
      <c r="HD316" s="130"/>
      <c r="HN316" s="130"/>
      <c r="HX316" s="130"/>
    </row>
    <row xmlns:x14ac="http://schemas.microsoft.com/office/spreadsheetml/2009/9/ac" r="317" s="3" customFormat="true" x14ac:dyDescent="0.25">
      <c r="A317" s="387"/>
      <c r="B317" s="130"/>
      <c r="L317" s="130"/>
      <c r="V317" s="130"/>
      <c r="AF317" s="130"/>
      <c r="AP317" s="130"/>
      <c r="AZ317" s="130"/>
      <c r="BA317" s="130"/>
      <c r="BJ317" s="130"/>
      <c r="BT317" s="130"/>
      <c r="CD317" s="130"/>
      <c r="CN317" s="130"/>
      <c r="CX317" s="130"/>
      <c r="DH317" s="130"/>
      <c r="DR317" s="130"/>
      <c r="EB317" s="130"/>
      <c r="EL317" s="130"/>
      <c r="EV317" s="130"/>
      <c r="FF317" s="130"/>
      <c r="FP317" s="130"/>
      <c r="FZ317" s="130"/>
      <c r="GJ317" s="130"/>
      <c r="GT317" s="130"/>
      <c r="HD317" s="130"/>
      <c r="HN317" s="130"/>
      <c r="HX317" s="130"/>
    </row>
    <row xmlns:x14ac="http://schemas.microsoft.com/office/spreadsheetml/2009/9/ac" r="318" s="3" customFormat="true" x14ac:dyDescent="0.25">
      <c r="A318" s="387"/>
      <c r="B318" s="130"/>
      <c r="L318" s="130"/>
      <c r="V318" s="130"/>
      <c r="AF318" s="130"/>
      <c r="AP318" s="130"/>
      <c r="AZ318" s="130"/>
      <c r="BA318" s="130"/>
      <c r="BJ318" s="130"/>
      <c r="BT318" s="130"/>
      <c r="CD318" s="130"/>
      <c r="CN318" s="130"/>
      <c r="CX318" s="130"/>
      <c r="DH318" s="130"/>
      <c r="DR318" s="130"/>
      <c r="EB318" s="130"/>
      <c r="EL318" s="130"/>
      <c r="EV318" s="130"/>
      <c r="FF318" s="130"/>
      <c r="FP318" s="130"/>
      <c r="FZ318" s="130"/>
      <c r="GJ318" s="130"/>
      <c r="GT318" s="130"/>
      <c r="HD318" s="130"/>
      <c r="HN318" s="130"/>
      <c r="HX318" s="130"/>
    </row>
    <row xmlns:x14ac="http://schemas.microsoft.com/office/spreadsheetml/2009/9/ac" r="319" s="3" customFormat="true" x14ac:dyDescent="0.25">
      <c r="A319" s="387"/>
      <c r="B319" s="130"/>
      <c r="L319" s="130"/>
      <c r="V319" s="130"/>
      <c r="AF319" s="130"/>
      <c r="AP319" s="130"/>
      <c r="AZ319" s="130"/>
      <c r="BA319" s="130"/>
      <c r="BJ319" s="130"/>
      <c r="BT319" s="130"/>
      <c r="CD319" s="130"/>
      <c r="CN319" s="130"/>
      <c r="CX319" s="130"/>
      <c r="DH319" s="130"/>
      <c r="DR319" s="130"/>
      <c r="EB319" s="130"/>
      <c r="EL319" s="130"/>
      <c r="EV319" s="130"/>
      <c r="FF319" s="130"/>
      <c r="FP319" s="130"/>
      <c r="FZ319" s="130"/>
      <c r="GJ319" s="130"/>
      <c r="GT319" s="130"/>
      <c r="HD319" s="130"/>
      <c r="HN319" s="130"/>
      <c r="HX319" s="130"/>
    </row>
    <row xmlns:x14ac="http://schemas.microsoft.com/office/spreadsheetml/2009/9/ac" r="320" s="3" customFormat="true" x14ac:dyDescent="0.25">
      <c r="A320" s="387"/>
      <c r="B320" s="130"/>
      <c r="L320" s="130"/>
      <c r="V320" s="130"/>
      <c r="AF320" s="130"/>
      <c r="AP320" s="130"/>
      <c r="AZ320" s="130"/>
      <c r="BA320" s="130"/>
      <c r="BJ320" s="130"/>
      <c r="BT320" s="130"/>
      <c r="CD320" s="130"/>
      <c r="CN320" s="130"/>
      <c r="CX320" s="130"/>
      <c r="DH320" s="130"/>
      <c r="DR320" s="130"/>
      <c r="EB320" s="130"/>
      <c r="EL320" s="130"/>
      <c r="EV320" s="130"/>
      <c r="FF320" s="130"/>
      <c r="FP320" s="130"/>
      <c r="FZ320" s="130"/>
      <c r="GJ320" s="130"/>
      <c r="GT320" s="130"/>
      <c r="HD320" s="130"/>
      <c r="HN320" s="130"/>
      <c r="HX320" s="130"/>
    </row>
    <row xmlns:x14ac="http://schemas.microsoft.com/office/spreadsheetml/2009/9/ac" r="321" s="3" customFormat="true" x14ac:dyDescent="0.25">
      <c r="A321" s="387"/>
      <c r="B321" s="130"/>
      <c r="L321" s="130"/>
      <c r="V321" s="130"/>
      <c r="AF321" s="130"/>
      <c r="AP321" s="130"/>
      <c r="AZ321" s="130"/>
      <c r="BA321" s="130"/>
      <c r="BJ321" s="130"/>
      <c r="BT321" s="130"/>
      <c r="CD321" s="130"/>
      <c r="CN321" s="130"/>
      <c r="CX321" s="130"/>
      <c r="DH321" s="130"/>
      <c r="DR321" s="130"/>
      <c r="EB321" s="130"/>
      <c r="EL321" s="130"/>
      <c r="EV321" s="130"/>
      <c r="FF321" s="130"/>
      <c r="FP321" s="130"/>
      <c r="FZ321" s="130"/>
      <c r="GJ321" s="130"/>
      <c r="GT321" s="130"/>
      <c r="HD321" s="130"/>
      <c r="HN321" s="130"/>
      <c r="HX321" s="130"/>
    </row>
    <row xmlns:x14ac="http://schemas.microsoft.com/office/spreadsheetml/2009/9/ac" r="322" s="3" customFormat="true" x14ac:dyDescent="0.25">
      <c r="A322" s="387"/>
      <c r="B322" s="130"/>
      <c r="L322" s="130"/>
      <c r="V322" s="130"/>
      <c r="AF322" s="130"/>
      <c r="AP322" s="130"/>
      <c r="AZ322" s="130"/>
      <c r="BA322" s="130"/>
      <c r="BJ322" s="130"/>
      <c r="BT322" s="130"/>
      <c r="CD322" s="130"/>
      <c r="CN322" s="130"/>
      <c r="CX322" s="130"/>
      <c r="DH322" s="130"/>
      <c r="DR322" s="130"/>
      <c r="EB322" s="130"/>
      <c r="EL322" s="130"/>
      <c r="EV322" s="130"/>
      <c r="FF322" s="130"/>
      <c r="FP322" s="130"/>
      <c r="FZ322" s="130"/>
      <c r="GJ322" s="130"/>
      <c r="GT322" s="130"/>
      <c r="HD322" s="130"/>
      <c r="HN322" s="130"/>
      <c r="HX322" s="130"/>
    </row>
    <row xmlns:x14ac="http://schemas.microsoft.com/office/spreadsheetml/2009/9/ac" r="323" s="3" customFormat="true" x14ac:dyDescent="0.25">
      <c r="A323" s="387"/>
      <c r="B323" s="130"/>
      <c r="L323" s="130"/>
      <c r="V323" s="130"/>
      <c r="AF323" s="130"/>
      <c r="AP323" s="130"/>
      <c r="AZ323" s="130"/>
      <c r="BA323" s="130"/>
      <c r="BJ323" s="130"/>
      <c r="BT323" s="130"/>
      <c r="CD323" s="130"/>
      <c r="CN323" s="130"/>
      <c r="CX323" s="130"/>
      <c r="DH323" s="130"/>
      <c r="DR323" s="130"/>
      <c r="EB323" s="130"/>
      <c r="EL323" s="130"/>
      <c r="EV323" s="130"/>
      <c r="FF323" s="130"/>
      <c r="FP323" s="130"/>
      <c r="FZ323" s="130"/>
      <c r="GJ323" s="130"/>
      <c r="GT323" s="130"/>
      <c r="HD323" s="130"/>
      <c r="HN323" s="130"/>
      <c r="HX323" s="130"/>
    </row>
    <row xmlns:x14ac="http://schemas.microsoft.com/office/spreadsheetml/2009/9/ac" r="324" s="3" customFormat="true" x14ac:dyDescent="0.25">
      <c r="A324" s="387"/>
      <c r="B324" s="130"/>
      <c r="L324" s="130"/>
      <c r="V324" s="130"/>
      <c r="AF324" s="130"/>
      <c r="AP324" s="130"/>
      <c r="AZ324" s="130"/>
      <c r="BA324" s="130"/>
      <c r="BJ324" s="130"/>
      <c r="BT324" s="130"/>
      <c r="CD324" s="130"/>
      <c r="CN324" s="130"/>
      <c r="CX324" s="130"/>
      <c r="DH324" s="130"/>
      <c r="DR324" s="130"/>
      <c r="EB324" s="130"/>
      <c r="EL324" s="130"/>
      <c r="EV324" s="130"/>
      <c r="FF324" s="130"/>
      <c r="FP324" s="130"/>
      <c r="FZ324" s="130"/>
      <c r="GJ324" s="130"/>
      <c r="GT324" s="130"/>
      <c r="HD324" s="130"/>
      <c r="HN324" s="130"/>
      <c r="HX324" s="130"/>
    </row>
    <row xmlns:x14ac="http://schemas.microsoft.com/office/spreadsheetml/2009/9/ac" r="325" s="3" customFormat="true" x14ac:dyDescent="0.25">
      <c r="A325" s="387"/>
      <c r="B325" s="130"/>
      <c r="L325" s="130"/>
      <c r="V325" s="130"/>
      <c r="AF325" s="130"/>
      <c r="AP325" s="130"/>
      <c r="AZ325" s="130"/>
      <c r="BA325" s="130"/>
      <c r="BJ325" s="130"/>
      <c r="BT325" s="130"/>
      <c r="CD325" s="130"/>
      <c r="CN325" s="130"/>
      <c r="CX325" s="130"/>
      <c r="DH325" s="130"/>
      <c r="DR325" s="130"/>
      <c r="EB325" s="130"/>
      <c r="EL325" s="130"/>
      <c r="EV325" s="130"/>
      <c r="FF325" s="130"/>
      <c r="FP325" s="130"/>
      <c r="FZ325" s="130"/>
      <c r="GJ325" s="130"/>
      <c r="GT325" s="130"/>
      <c r="HD325" s="130"/>
      <c r="HN325" s="130"/>
      <c r="HX325" s="130"/>
    </row>
    <row xmlns:x14ac="http://schemas.microsoft.com/office/spreadsheetml/2009/9/ac" r="326" s="3" customFormat="true" x14ac:dyDescent="0.25">
      <c r="A326" s="387"/>
      <c r="B326" s="130"/>
      <c r="L326" s="130"/>
      <c r="V326" s="130"/>
      <c r="AF326" s="130"/>
      <c r="AP326" s="130"/>
      <c r="AZ326" s="130"/>
      <c r="BA326" s="130"/>
      <c r="BJ326" s="130"/>
      <c r="BT326" s="130"/>
      <c r="CD326" s="130"/>
      <c r="CN326" s="130"/>
      <c r="CX326" s="130"/>
      <c r="DH326" s="130"/>
      <c r="DR326" s="130"/>
      <c r="EB326" s="130"/>
      <c r="EL326" s="130"/>
      <c r="EV326" s="130"/>
      <c r="FF326" s="130"/>
      <c r="FP326" s="130"/>
      <c r="FZ326" s="130"/>
      <c r="GJ326" s="130"/>
      <c r="GT326" s="130"/>
      <c r="HD326" s="130"/>
      <c r="HN326" s="130"/>
      <c r="HX326" s="130"/>
    </row>
    <row xmlns:x14ac="http://schemas.microsoft.com/office/spreadsheetml/2009/9/ac" r="327" s="3" customFormat="true" x14ac:dyDescent="0.25">
      <c r="A327" s="387"/>
      <c r="B327" s="130"/>
      <c r="L327" s="130"/>
      <c r="V327" s="130"/>
      <c r="AF327" s="130"/>
      <c r="AP327" s="130"/>
      <c r="AZ327" s="130"/>
      <c r="BA327" s="130"/>
      <c r="BJ327" s="130"/>
      <c r="BT327" s="130"/>
      <c r="CD327" s="130"/>
      <c r="CN327" s="130"/>
      <c r="CX327" s="130"/>
      <c r="DH327" s="130"/>
      <c r="DR327" s="130"/>
      <c r="EB327" s="130"/>
      <c r="EL327" s="130"/>
      <c r="EV327" s="130"/>
      <c r="FF327" s="130"/>
      <c r="FP327" s="130"/>
      <c r="FZ327" s="130"/>
      <c r="GJ327" s="130"/>
      <c r="GT327" s="130"/>
      <c r="HD327" s="130"/>
      <c r="HN327" s="130"/>
      <c r="HX327" s="130"/>
    </row>
    <row xmlns:x14ac="http://schemas.microsoft.com/office/spreadsheetml/2009/9/ac" r="328" s="3" customFormat="true" x14ac:dyDescent="0.25">
      <c r="A328" s="387"/>
      <c r="B328" s="130"/>
      <c r="L328" s="130"/>
      <c r="V328" s="130"/>
      <c r="AF328" s="130"/>
      <c r="AP328" s="130"/>
      <c r="AZ328" s="130"/>
      <c r="BA328" s="130"/>
      <c r="BJ328" s="130"/>
      <c r="BT328" s="130"/>
      <c r="CD328" s="130"/>
      <c r="CN328" s="130"/>
      <c r="CX328" s="130"/>
      <c r="DH328" s="130"/>
      <c r="DR328" s="130"/>
      <c r="EB328" s="130"/>
      <c r="EL328" s="130"/>
      <c r="EV328" s="130"/>
      <c r="FF328" s="130"/>
      <c r="FP328" s="130"/>
      <c r="FZ328" s="130"/>
      <c r="GJ328" s="130"/>
      <c r="GT328" s="130"/>
      <c r="HD328" s="130"/>
      <c r="HN328" s="130"/>
      <c r="HX328" s="130"/>
    </row>
    <row xmlns:x14ac="http://schemas.microsoft.com/office/spreadsheetml/2009/9/ac" r="329" s="3" customFormat="true" x14ac:dyDescent="0.25">
      <c r="A329" s="387"/>
      <c r="B329" s="130"/>
      <c r="L329" s="130"/>
      <c r="V329" s="130"/>
      <c r="AF329" s="130"/>
      <c r="AP329" s="130"/>
      <c r="AZ329" s="130"/>
      <c r="BA329" s="130"/>
      <c r="BJ329" s="130"/>
      <c r="BT329" s="130"/>
      <c r="CD329" s="130"/>
      <c r="CN329" s="130"/>
      <c r="CX329" s="130"/>
      <c r="DH329" s="130"/>
      <c r="DR329" s="130"/>
      <c r="EB329" s="130"/>
      <c r="EL329" s="130"/>
      <c r="EV329" s="130"/>
      <c r="FF329" s="130"/>
      <c r="FP329" s="130"/>
      <c r="FZ329" s="130"/>
      <c r="GJ329" s="130"/>
      <c r="GT329" s="130"/>
      <c r="HD329" s="130"/>
      <c r="HN329" s="130"/>
      <c r="HX329" s="130"/>
    </row>
    <row xmlns:x14ac="http://schemas.microsoft.com/office/spreadsheetml/2009/9/ac" r="330" s="3" customFormat="true" x14ac:dyDescent="0.25">
      <c r="A330" s="387"/>
      <c r="B330" s="130"/>
      <c r="L330" s="130"/>
      <c r="V330" s="130"/>
      <c r="AF330" s="130"/>
      <c r="AP330" s="130"/>
      <c r="AZ330" s="130"/>
      <c r="BA330" s="130"/>
      <c r="BJ330" s="130"/>
      <c r="BT330" s="130"/>
      <c r="CD330" s="130"/>
      <c r="CN330" s="130"/>
      <c r="CX330" s="130"/>
      <c r="DH330" s="130"/>
      <c r="DR330" s="130"/>
      <c r="EB330" s="130"/>
      <c r="EL330" s="130"/>
      <c r="EV330" s="130"/>
      <c r="FF330" s="130"/>
      <c r="FP330" s="130"/>
      <c r="FZ330" s="130"/>
      <c r="GJ330" s="130"/>
      <c r="GT330" s="130"/>
      <c r="HD330" s="130"/>
      <c r="HN330" s="130"/>
      <c r="HX330" s="130"/>
    </row>
    <row xmlns:x14ac="http://schemas.microsoft.com/office/spreadsheetml/2009/9/ac" r="331" s="3" customFormat="true" x14ac:dyDescent="0.25">
      <c r="A331" s="387"/>
      <c r="B331" s="130"/>
      <c r="L331" s="130"/>
      <c r="V331" s="130"/>
      <c r="AF331" s="130"/>
      <c r="AP331" s="130"/>
      <c r="AZ331" s="130"/>
      <c r="BA331" s="130"/>
      <c r="BJ331" s="130"/>
      <c r="BT331" s="130"/>
      <c r="CD331" s="130"/>
      <c r="CN331" s="130"/>
      <c r="CX331" s="130"/>
      <c r="DH331" s="130"/>
      <c r="DR331" s="130"/>
      <c r="EB331" s="130"/>
      <c r="EL331" s="130"/>
      <c r="EV331" s="130"/>
      <c r="FF331" s="130"/>
      <c r="FP331" s="130"/>
      <c r="FZ331" s="130"/>
      <c r="GJ331" s="130"/>
      <c r="GT331" s="130"/>
      <c r="HD331" s="130"/>
      <c r="HN331" s="130"/>
      <c r="HX331" s="130"/>
    </row>
    <row xmlns:x14ac="http://schemas.microsoft.com/office/spreadsheetml/2009/9/ac" r="332" s="3" customFormat="true" x14ac:dyDescent="0.25">
      <c r="A332" s="387"/>
      <c r="B332" s="130"/>
      <c r="L332" s="130"/>
      <c r="V332" s="130"/>
      <c r="AF332" s="130"/>
      <c r="AP332" s="130"/>
      <c r="AZ332" s="130"/>
      <c r="BA332" s="130"/>
      <c r="BJ332" s="130"/>
      <c r="BT332" s="130"/>
      <c r="CD332" s="130"/>
      <c r="CN332" s="130"/>
      <c r="CX332" s="130"/>
      <c r="DH332" s="130"/>
      <c r="DR332" s="130"/>
      <c r="EB332" s="130"/>
      <c r="EL332" s="130"/>
      <c r="EV332" s="130"/>
      <c r="FF332" s="130"/>
      <c r="FP332" s="130"/>
      <c r="FZ332" s="130"/>
      <c r="GJ332" s="130"/>
      <c r="GT332" s="130"/>
      <c r="HD332" s="130"/>
      <c r="HN332" s="130"/>
      <c r="HX332" s="130"/>
    </row>
    <row xmlns:x14ac="http://schemas.microsoft.com/office/spreadsheetml/2009/9/ac" r="333" s="3" customFormat="true" x14ac:dyDescent="0.25">
      <c r="A333" s="387"/>
      <c r="B333" s="130"/>
      <c r="L333" s="130"/>
      <c r="V333" s="130"/>
      <c r="AF333" s="130"/>
      <c r="AP333" s="130"/>
      <c r="AZ333" s="130"/>
      <c r="BA333" s="130"/>
      <c r="BJ333" s="130"/>
      <c r="BT333" s="130"/>
      <c r="CD333" s="130"/>
      <c r="CN333" s="130"/>
      <c r="CX333" s="130"/>
      <c r="DH333" s="130"/>
      <c r="DR333" s="130"/>
      <c r="EB333" s="130"/>
      <c r="EL333" s="130"/>
      <c r="EV333" s="130"/>
      <c r="FF333" s="130"/>
      <c r="FP333" s="130"/>
      <c r="FZ333" s="130"/>
      <c r="GJ333" s="130"/>
      <c r="GT333" s="130"/>
      <c r="HD333" s="130"/>
      <c r="HN333" s="130"/>
      <c r="HX333" s="130"/>
    </row>
    <row xmlns:x14ac="http://schemas.microsoft.com/office/spreadsheetml/2009/9/ac" r="334" s="3" customFormat="true" x14ac:dyDescent="0.25">
      <c r="A334" s="387"/>
      <c r="B334" s="130"/>
      <c r="L334" s="130"/>
      <c r="V334" s="130"/>
      <c r="AF334" s="130"/>
      <c r="AP334" s="130"/>
      <c r="AZ334" s="130"/>
      <c r="BA334" s="130"/>
      <c r="BJ334" s="130"/>
      <c r="BT334" s="130"/>
      <c r="CD334" s="130"/>
      <c r="CN334" s="130"/>
      <c r="CX334" s="130"/>
      <c r="DH334" s="130"/>
      <c r="DR334" s="130"/>
      <c r="EB334" s="130"/>
      <c r="EL334" s="130"/>
      <c r="EV334" s="130"/>
      <c r="FF334" s="130"/>
      <c r="FP334" s="130"/>
      <c r="FZ334" s="130"/>
      <c r="GJ334" s="130"/>
      <c r="GT334" s="130"/>
      <c r="HD334" s="130"/>
      <c r="HN334" s="130"/>
      <c r="HX334" s="130"/>
    </row>
    <row xmlns:x14ac="http://schemas.microsoft.com/office/spreadsheetml/2009/9/ac" r="335" s="3" customFormat="true" x14ac:dyDescent="0.25">
      <c r="A335" s="387"/>
      <c r="B335" s="130"/>
      <c r="L335" s="130"/>
      <c r="V335" s="130"/>
      <c r="AF335" s="130"/>
      <c r="AP335" s="130"/>
      <c r="AZ335" s="130"/>
      <c r="BA335" s="130"/>
      <c r="BJ335" s="130"/>
      <c r="BT335" s="130"/>
      <c r="CD335" s="130"/>
      <c r="CN335" s="130"/>
      <c r="CX335" s="130"/>
      <c r="DH335" s="130"/>
      <c r="DR335" s="130"/>
      <c r="EB335" s="130"/>
      <c r="EL335" s="130"/>
      <c r="EV335" s="130"/>
      <c r="FF335" s="130"/>
      <c r="FP335" s="130"/>
      <c r="FZ335" s="130"/>
      <c r="GJ335" s="130"/>
      <c r="GT335" s="130"/>
      <c r="HD335" s="130"/>
      <c r="HN335" s="130"/>
      <c r="HX335" s="130"/>
    </row>
    <row xmlns:x14ac="http://schemas.microsoft.com/office/spreadsheetml/2009/9/ac" r="336" s="3" customFormat="true" x14ac:dyDescent="0.25">
      <c r="A336" s="387"/>
      <c r="B336" s="130"/>
      <c r="L336" s="130"/>
      <c r="V336" s="130"/>
      <c r="AF336" s="130"/>
      <c r="AP336" s="130"/>
      <c r="AZ336" s="130"/>
      <c r="BA336" s="130"/>
      <c r="BJ336" s="130"/>
      <c r="BT336" s="130"/>
      <c r="CD336" s="130"/>
      <c r="CN336" s="130"/>
      <c r="CX336" s="130"/>
      <c r="DH336" s="130"/>
      <c r="DR336" s="130"/>
      <c r="EB336" s="130"/>
      <c r="EL336" s="130"/>
      <c r="EV336" s="130"/>
      <c r="FF336" s="130"/>
      <c r="FP336" s="130"/>
      <c r="FZ336" s="130"/>
      <c r="GJ336" s="130"/>
      <c r="GT336" s="130"/>
      <c r="HD336" s="130"/>
      <c r="HN336" s="130"/>
      <c r="HX336" s="130"/>
    </row>
    <row xmlns:x14ac="http://schemas.microsoft.com/office/spreadsheetml/2009/9/ac" r="337" s="3" customFormat="true" x14ac:dyDescent="0.25">
      <c r="A337" s="387"/>
      <c r="B337" s="130"/>
      <c r="L337" s="130"/>
      <c r="V337" s="130"/>
      <c r="AF337" s="130"/>
      <c r="AP337" s="130"/>
      <c r="AZ337" s="130"/>
      <c r="BA337" s="130"/>
      <c r="BJ337" s="130"/>
      <c r="BT337" s="130"/>
      <c r="CD337" s="130"/>
      <c r="CN337" s="130"/>
      <c r="CX337" s="130"/>
      <c r="DH337" s="130"/>
      <c r="DR337" s="130"/>
      <c r="EB337" s="130"/>
      <c r="EL337" s="130"/>
      <c r="EV337" s="130"/>
      <c r="FF337" s="130"/>
      <c r="FP337" s="130"/>
      <c r="FZ337" s="130"/>
      <c r="GJ337" s="130"/>
      <c r="GT337" s="130"/>
      <c r="HD337" s="130"/>
      <c r="HN337" s="130"/>
      <c r="HX337" s="130"/>
    </row>
    <row xmlns:x14ac="http://schemas.microsoft.com/office/spreadsheetml/2009/9/ac" r="338" s="3" customFormat="true" x14ac:dyDescent="0.25">
      <c r="A338" s="387"/>
      <c r="B338" s="130"/>
      <c r="L338" s="130"/>
      <c r="V338" s="130"/>
      <c r="AF338" s="130"/>
      <c r="AP338" s="130"/>
      <c r="AZ338" s="130"/>
      <c r="BA338" s="130"/>
      <c r="BJ338" s="130"/>
      <c r="BT338" s="130"/>
      <c r="CD338" s="130"/>
      <c r="CN338" s="130"/>
      <c r="CX338" s="130"/>
      <c r="DH338" s="130"/>
      <c r="DR338" s="130"/>
      <c r="EB338" s="130"/>
      <c r="EL338" s="130"/>
      <c r="EV338" s="130"/>
      <c r="FF338" s="130"/>
      <c r="FP338" s="130"/>
      <c r="FZ338" s="130"/>
      <c r="GJ338" s="130"/>
      <c r="GT338" s="130"/>
      <c r="HD338" s="130"/>
      <c r="HN338" s="130"/>
      <c r="HX338" s="130"/>
    </row>
    <row xmlns:x14ac="http://schemas.microsoft.com/office/spreadsheetml/2009/9/ac" r="339" s="3" customFormat="true" x14ac:dyDescent="0.25">
      <c r="A339" s="387"/>
      <c r="B339" s="130"/>
      <c r="L339" s="130"/>
      <c r="V339" s="130"/>
      <c r="AF339" s="130"/>
      <c r="AP339" s="130"/>
      <c r="AZ339" s="130"/>
      <c r="BA339" s="130"/>
      <c r="BJ339" s="130"/>
      <c r="BT339" s="130"/>
      <c r="CD339" s="130"/>
      <c r="CN339" s="130"/>
      <c r="CX339" s="130"/>
      <c r="DH339" s="130"/>
      <c r="DR339" s="130"/>
      <c r="EB339" s="130"/>
      <c r="EL339" s="130"/>
      <c r="EV339" s="130"/>
      <c r="FF339" s="130"/>
      <c r="FP339" s="130"/>
      <c r="FZ339" s="130"/>
      <c r="GJ339" s="130"/>
      <c r="GT339" s="130"/>
      <c r="HD339" s="130"/>
      <c r="HN339" s="130"/>
      <c r="HX339" s="130"/>
    </row>
    <row xmlns:x14ac="http://schemas.microsoft.com/office/spreadsheetml/2009/9/ac" r="340" s="3" customFormat="true" x14ac:dyDescent="0.25">
      <c r="A340" s="387"/>
      <c r="B340" s="130"/>
      <c r="L340" s="130"/>
      <c r="V340" s="130"/>
      <c r="AF340" s="130"/>
      <c r="AP340" s="130"/>
      <c r="AZ340" s="130"/>
      <c r="BA340" s="130"/>
      <c r="BJ340" s="130"/>
      <c r="BT340" s="130"/>
      <c r="CD340" s="130"/>
      <c r="CN340" s="130"/>
      <c r="CX340" s="130"/>
      <c r="DH340" s="130"/>
      <c r="DR340" s="130"/>
      <c r="EB340" s="130"/>
      <c r="EL340" s="130"/>
      <c r="EV340" s="130"/>
      <c r="FF340" s="130"/>
      <c r="FP340" s="130"/>
      <c r="FZ340" s="130"/>
      <c r="GJ340" s="130"/>
      <c r="GT340" s="130"/>
      <c r="HD340" s="130"/>
      <c r="HN340" s="130"/>
      <c r="HX340" s="130"/>
    </row>
    <row xmlns:x14ac="http://schemas.microsoft.com/office/spreadsheetml/2009/9/ac" r="341" s="3" customFormat="true" x14ac:dyDescent="0.25">
      <c r="A341" s="387"/>
      <c r="B341" s="130"/>
      <c r="L341" s="130"/>
      <c r="V341" s="130"/>
      <c r="AF341" s="130"/>
      <c r="AP341" s="130"/>
      <c r="AZ341" s="130"/>
      <c r="BA341" s="130"/>
      <c r="BJ341" s="130"/>
      <c r="BT341" s="130"/>
      <c r="CD341" s="130"/>
      <c r="CN341" s="130"/>
      <c r="CX341" s="130"/>
      <c r="DH341" s="130"/>
      <c r="DR341" s="130"/>
      <c r="EB341" s="130"/>
      <c r="EL341" s="130"/>
      <c r="EV341" s="130"/>
      <c r="FF341" s="130"/>
      <c r="FP341" s="130"/>
      <c r="FZ341" s="130"/>
      <c r="GJ341" s="130"/>
      <c r="GT341" s="130"/>
      <c r="HD341" s="130"/>
      <c r="HN341" s="130"/>
      <c r="HX341" s="130"/>
    </row>
    <row xmlns:x14ac="http://schemas.microsoft.com/office/spreadsheetml/2009/9/ac" r="342" s="3" customFormat="true" x14ac:dyDescent="0.25">
      <c r="A342" s="387"/>
      <c r="B342" s="130"/>
      <c r="L342" s="130"/>
      <c r="V342" s="130"/>
      <c r="AF342" s="130"/>
      <c r="AP342" s="130"/>
      <c r="AZ342" s="130"/>
      <c r="BA342" s="130"/>
      <c r="BJ342" s="130"/>
      <c r="BT342" s="130"/>
      <c r="CD342" s="130"/>
      <c r="CN342" s="130"/>
      <c r="CX342" s="130"/>
      <c r="DH342" s="130"/>
      <c r="DR342" s="130"/>
      <c r="EB342" s="130"/>
      <c r="EL342" s="130"/>
      <c r="EV342" s="130"/>
      <c r="FF342" s="130"/>
      <c r="FP342" s="130"/>
      <c r="FZ342" s="130"/>
      <c r="GJ342" s="130"/>
      <c r="GT342" s="130"/>
      <c r="HD342" s="130"/>
      <c r="HN342" s="130"/>
      <c r="HX342" s="130"/>
    </row>
    <row xmlns:x14ac="http://schemas.microsoft.com/office/spreadsheetml/2009/9/ac" r="343" s="3" customFormat="true" x14ac:dyDescent="0.25">
      <c r="A343" s="387"/>
      <c r="B343" s="130"/>
      <c r="L343" s="130"/>
      <c r="V343" s="130"/>
      <c r="AF343" s="130"/>
      <c r="AP343" s="130"/>
      <c r="AZ343" s="130"/>
      <c r="BA343" s="130"/>
      <c r="BJ343" s="130"/>
      <c r="BT343" s="130"/>
      <c r="CD343" s="130"/>
      <c r="CN343" s="130"/>
      <c r="CX343" s="130"/>
      <c r="DH343" s="130"/>
      <c r="DR343" s="130"/>
      <c r="EB343" s="130"/>
      <c r="EL343" s="130"/>
      <c r="EV343" s="130"/>
      <c r="FF343" s="130"/>
      <c r="FP343" s="130"/>
      <c r="FZ343" s="130"/>
      <c r="GJ343" s="130"/>
      <c r="GT343" s="130"/>
      <c r="HD343" s="130"/>
      <c r="HN343" s="130"/>
      <c r="HX343" s="130"/>
    </row>
    <row xmlns:x14ac="http://schemas.microsoft.com/office/spreadsheetml/2009/9/ac" r="344" s="3" customFormat="true" x14ac:dyDescent="0.25">
      <c r="A344" s="387"/>
      <c r="B344" s="130"/>
      <c r="L344" s="130"/>
      <c r="V344" s="130"/>
      <c r="AF344" s="130"/>
      <c r="AP344" s="130"/>
      <c r="AZ344" s="130"/>
      <c r="BA344" s="130"/>
      <c r="BJ344" s="130"/>
      <c r="BT344" s="130"/>
      <c r="CD344" s="130"/>
      <c r="CN344" s="130"/>
      <c r="CX344" s="130"/>
      <c r="DH344" s="130"/>
      <c r="DR344" s="130"/>
      <c r="EB344" s="130"/>
      <c r="EL344" s="130"/>
      <c r="EV344" s="130"/>
      <c r="FF344" s="130"/>
      <c r="FP344" s="130"/>
      <c r="FZ344" s="130"/>
      <c r="GJ344" s="130"/>
      <c r="GT344" s="130"/>
      <c r="HD344" s="130"/>
      <c r="HN344" s="130"/>
      <c r="HX344" s="130"/>
    </row>
    <row xmlns:x14ac="http://schemas.microsoft.com/office/spreadsheetml/2009/9/ac" r="345" s="3" customFormat="true" x14ac:dyDescent="0.25">
      <c r="A345" s="387"/>
      <c r="B345" s="130"/>
      <c r="L345" s="130"/>
      <c r="V345" s="130"/>
      <c r="AF345" s="130"/>
      <c r="AP345" s="130"/>
      <c r="AZ345" s="130"/>
      <c r="BA345" s="130"/>
      <c r="BJ345" s="130"/>
      <c r="BT345" s="130"/>
      <c r="CD345" s="130"/>
      <c r="CN345" s="130"/>
      <c r="CX345" s="130"/>
      <c r="DH345" s="130"/>
      <c r="DR345" s="130"/>
      <c r="EB345" s="130"/>
      <c r="EL345" s="130"/>
      <c r="EV345" s="130"/>
      <c r="FF345" s="130"/>
      <c r="FP345" s="130"/>
      <c r="FZ345" s="130"/>
      <c r="GJ345" s="130"/>
      <c r="GT345" s="130"/>
      <c r="HD345" s="130"/>
      <c r="HN345" s="130"/>
      <c r="HX345" s="130"/>
    </row>
    <row xmlns:x14ac="http://schemas.microsoft.com/office/spreadsheetml/2009/9/ac" r="346" s="3" customFormat="true" x14ac:dyDescent="0.25">
      <c r="A346" s="387"/>
      <c r="B346" s="130"/>
      <c r="L346" s="130"/>
      <c r="V346" s="130"/>
      <c r="AF346" s="130"/>
      <c r="AP346" s="130"/>
      <c r="AZ346" s="130"/>
      <c r="BA346" s="130"/>
      <c r="BJ346" s="130"/>
      <c r="BT346" s="130"/>
      <c r="CD346" s="130"/>
      <c r="CN346" s="130"/>
      <c r="CX346" s="130"/>
      <c r="DH346" s="130"/>
      <c r="DR346" s="130"/>
      <c r="EB346" s="130"/>
      <c r="EL346" s="130"/>
      <c r="EV346" s="130"/>
      <c r="FF346" s="130"/>
      <c r="FP346" s="130"/>
      <c r="FZ346" s="130"/>
      <c r="GJ346" s="130"/>
      <c r="GT346" s="130"/>
      <c r="HD346" s="130"/>
      <c r="HN346" s="130"/>
      <c r="HX346" s="130"/>
    </row>
    <row xmlns:x14ac="http://schemas.microsoft.com/office/spreadsheetml/2009/9/ac" r="347" s="3" customFormat="true" x14ac:dyDescent="0.25">
      <c r="A347" s="387"/>
      <c r="B347" s="130"/>
      <c r="L347" s="130"/>
      <c r="V347" s="130"/>
      <c r="AF347" s="130"/>
      <c r="AP347" s="130"/>
      <c r="AZ347" s="130"/>
      <c r="BA347" s="130"/>
      <c r="BJ347" s="130"/>
      <c r="BT347" s="130"/>
      <c r="CD347" s="130"/>
      <c r="CN347" s="130"/>
      <c r="CX347" s="130"/>
      <c r="DH347" s="130"/>
      <c r="DR347" s="130"/>
      <c r="EB347" s="130"/>
      <c r="EL347" s="130"/>
      <c r="EV347" s="130"/>
      <c r="FF347" s="130"/>
      <c r="FP347" s="130"/>
      <c r="FZ347" s="130"/>
      <c r="GJ347" s="130"/>
      <c r="GT347" s="130"/>
      <c r="HD347" s="130"/>
      <c r="HN347" s="130"/>
      <c r="HX347" s="130"/>
    </row>
    <row xmlns:x14ac="http://schemas.microsoft.com/office/spreadsheetml/2009/9/ac" r="348" s="3" customFormat="true" x14ac:dyDescent="0.25">
      <c r="A348" s="387"/>
      <c r="B348" s="130"/>
      <c r="L348" s="130"/>
      <c r="V348" s="130"/>
      <c r="AF348" s="130"/>
      <c r="AP348" s="130"/>
      <c r="AZ348" s="130"/>
      <c r="BA348" s="130"/>
      <c r="BJ348" s="130"/>
      <c r="BT348" s="130"/>
      <c r="CD348" s="130"/>
      <c r="CN348" s="130"/>
      <c r="CX348" s="130"/>
      <c r="DH348" s="130"/>
      <c r="DR348" s="130"/>
      <c r="EB348" s="130"/>
      <c r="EL348" s="130"/>
      <c r="EV348" s="130"/>
      <c r="FF348" s="130"/>
      <c r="FP348" s="130"/>
      <c r="FZ348" s="130"/>
      <c r="GJ348" s="130"/>
      <c r="GT348" s="130"/>
      <c r="HD348" s="130"/>
      <c r="HN348" s="130"/>
      <c r="HX348" s="130"/>
    </row>
    <row xmlns:x14ac="http://schemas.microsoft.com/office/spreadsheetml/2009/9/ac" r="349" s="3" customFormat="true" x14ac:dyDescent="0.25">
      <c r="A349" s="387"/>
      <c r="B349" s="130"/>
      <c r="L349" s="130"/>
      <c r="V349" s="130"/>
      <c r="AF349" s="130"/>
      <c r="AP349" s="130"/>
      <c r="AZ349" s="130"/>
      <c r="BA349" s="130"/>
      <c r="BJ349" s="130"/>
      <c r="BT349" s="130"/>
      <c r="CD349" s="130"/>
      <c r="CN349" s="130"/>
      <c r="CX349" s="130"/>
      <c r="DH349" s="130"/>
      <c r="DR349" s="130"/>
      <c r="EB349" s="130"/>
      <c r="EL349" s="130"/>
      <c r="EV349" s="130"/>
      <c r="FF349" s="130"/>
      <c r="FP349" s="130"/>
      <c r="FZ349" s="130"/>
      <c r="GJ349" s="130"/>
      <c r="GT349" s="130"/>
      <c r="HD349" s="130"/>
      <c r="HN349" s="130"/>
      <c r="HX349" s="130"/>
    </row>
    <row xmlns:x14ac="http://schemas.microsoft.com/office/spreadsheetml/2009/9/ac" r="350" s="3" customFormat="true" x14ac:dyDescent="0.25">
      <c r="A350" s="387"/>
      <c r="B350" s="130"/>
      <c r="L350" s="130"/>
      <c r="V350" s="130"/>
      <c r="AF350" s="130"/>
      <c r="AP350" s="130"/>
      <c r="AZ350" s="130"/>
      <c r="BA350" s="130"/>
      <c r="BJ350" s="130"/>
      <c r="BT350" s="130"/>
      <c r="CD350" s="130"/>
      <c r="CN350" s="130"/>
      <c r="CX350" s="130"/>
      <c r="DH350" s="130"/>
      <c r="DR350" s="130"/>
      <c r="EB350" s="130"/>
      <c r="EL350" s="130"/>
      <c r="EV350" s="130"/>
      <c r="FF350" s="130"/>
      <c r="FP350" s="130"/>
      <c r="FZ350" s="130"/>
      <c r="GJ350" s="130"/>
      <c r="GT350" s="130"/>
      <c r="HD350" s="130"/>
      <c r="HN350" s="130"/>
      <c r="HX350" s="130"/>
    </row>
    <row xmlns:x14ac="http://schemas.microsoft.com/office/spreadsheetml/2009/9/ac" r="351" s="3" customFormat="true" x14ac:dyDescent="0.25">
      <c r="A351" s="387"/>
      <c r="B351" s="130"/>
      <c r="L351" s="130"/>
      <c r="V351" s="130"/>
      <c r="AF351" s="130"/>
      <c r="AP351" s="130"/>
      <c r="AZ351" s="130"/>
      <c r="BA351" s="130"/>
      <c r="BJ351" s="130"/>
      <c r="BT351" s="130"/>
      <c r="CD351" s="130"/>
      <c r="CN351" s="130"/>
      <c r="CX351" s="130"/>
      <c r="DH351" s="130"/>
      <c r="DR351" s="130"/>
      <c r="EB351" s="130"/>
      <c r="EL351" s="130"/>
      <c r="EV351" s="130"/>
      <c r="FF351" s="130"/>
      <c r="FP351" s="130"/>
      <c r="FZ351" s="130"/>
      <c r="GJ351" s="130"/>
      <c r="GT351" s="130"/>
      <c r="HD351" s="130"/>
      <c r="HN351" s="130"/>
      <c r="HX351" s="130"/>
    </row>
    <row xmlns:x14ac="http://schemas.microsoft.com/office/spreadsheetml/2009/9/ac" r="352" s="3" customFormat="true" x14ac:dyDescent="0.25">
      <c r="A352" s="387"/>
      <c r="B352" s="130"/>
      <c r="L352" s="130"/>
      <c r="V352" s="130"/>
      <c r="AF352" s="130"/>
      <c r="AP352" s="130"/>
      <c r="AZ352" s="130"/>
      <c r="BA352" s="130"/>
      <c r="BJ352" s="130"/>
      <c r="BT352" s="130"/>
      <c r="CD352" s="130"/>
      <c r="CN352" s="130"/>
      <c r="CX352" s="130"/>
      <c r="DH352" s="130"/>
      <c r="DR352" s="130"/>
      <c r="EB352" s="130"/>
      <c r="EL352" s="130"/>
      <c r="EV352" s="130"/>
      <c r="FF352" s="130"/>
      <c r="FP352" s="130"/>
      <c r="FZ352" s="130"/>
      <c r="GJ352" s="130"/>
      <c r="GT352" s="130"/>
      <c r="HD352" s="130"/>
      <c r="HN352" s="130"/>
      <c r="HX352" s="130"/>
    </row>
    <row xmlns:x14ac="http://schemas.microsoft.com/office/spreadsheetml/2009/9/ac" r="353" s="3" customFormat="true" x14ac:dyDescent="0.25">
      <c r="A353" s="387"/>
      <c r="B353" s="130"/>
      <c r="L353" s="130"/>
      <c r="V353" s="130"/>
      <c r="AF353" s="130"/>
      <c r="AP353" s="130"/>
      <c r="AZ353" s="130"/>
      <c r="BA353" s="130"/>
      <c r="BJ353" s="130"/>
      <c r="BT353" s="130"/>
      <c r="CD353" s="130"/>
      <c r="CN353" s="130"/>
      <c r="CX353" s="130"/>
      <c r="DH353" s="130"/>
      <c r="DR353" s="130"/>
      <c r="EB353" s="130"/>
      <c r="EL353" s="130"/>
      <c r="EV353" s="130"/>
      <c r="FF353" s="130"/>
      <c r="FP353" s="130"/>
      <c r="FZ353" s="130"/>
      <c r="GJ353" s="130"/>
      <c r="GT353" s="130"/>
      <c r="HD353" s="130"/>
      <c r="HN353" s="130"/>
      <c r="HX353" s="130"/>
    </row>
    <row xmlns:x14ac="http://schemas.microsoft.com/office/spreadsheetml/2009/9/ac" r="354" s="3" customFormat="true" x14ac:dyDescent="0.25">
      <c r="A354" s="387"/>
      <c r="B354" s="130"/>
      <c r="L354" s="130"/>
      <c r="V354" s="130"/>
      <c r="AF354" s="130"/>
      <c r="AP354" s="130"/>
      <c r="AZ354" s="130"/>
      <c r="BA354" s="130"/>
      <c r="BJ354" s="130"/>
      <c r="BT354" s="130"/>
      <c r="CD354" s="130"/>
      <c r="CN354" s="130"/>
      <c r="CX354" s="130"/>
      <c r="DH354" s="130"/>
      <c r="DR354" s="130"/>
      <c r="EB354" s="130"/>
      <c r="EL354" s="130"/>
      <c r="EV354" s="130"/>
      <c r="FF354" s="130"/>
      <c r="FP354" s="130"/>
      <c r="FZ354" s="130"/>
      <c r="GJ354" s="130"/>
      <c r="GT354" s="130"/>
      <c r="HD354" s="130"/>
      <c r="HN354" s="130"/>
      <c r="HX354" s="130"/>
    </row>
    <row xmlns:x14ac="http://schemas.microsoft.com/office/spreadsheetml/2009/9/ac" r="355" s="3" customFormat="true" x14ac:dyDescent="0.25">
      <c r="A355" s="387"/>
      <c r="B355" s="130"/>
      <c r="L355" s="130"/>
      <c r="V355" s="130"/>
      <c r="AF355" s="130"/>
      <c r="AP355" s="130"/>
      <c r="AZ355" s="130"/>
      <c r="BA355" s="130"/>
      <c r="BJ355" s="130"/>
      <c r="BT355" s="130"/>
      <c r="CD355" s="130"/>
      <c r="CN355" s="130"/>
      <c r="CX355" s="130"/>
      <c r="DH355" s="130"/>
      <c r="DR355" s="130"/>
      <c r="EB355" s="130"/>
      <c r="EL355" s="130"/>
      <c r="EV355" s="130"/>
      <c r="FF355" s="130"/>
      <c r="FP355" s="130"/>
      <c r="FZ355" s="130"/>
      <c r="GJ355" s="130"/>
      <c r="GT355" s="130"/>
      <c r="HD355" s="130"/>
      <c r="HN355" s="130"/>
      <c r="HX355" s="130"/>
    </row>
    <row xmlns:x14ac="http://schemas.microsoft.com/office/spreadsheetml/2009/9/ac" r="356" s="3" customFormat="true" x14ac:dyDescent="0.25">
      <c r="A356" s="387"/>
      <c r="B356" s="130"/>
      <c r="L356" s="130"/>
      <c r="V356" s="130"/>
      <c r="AF356" s="130"/>
      <c r="AP356" s="130"/>
      <c r="AZ356" s="130"/>
      <c r="BA356" s="130"/>
      <c r="BJ356" s="130"/>
      <c r="BT356" s="130"/>
      <c r="CD356" s="130"/>
      <c r="CN356" s="130"/>
      <c r="CX356" s="130"/>
      <c r="DH356" s="130"/>
      <c r="DR356" s="130"/>
      <c r="EB356" s="130"/>
      <c r="EL356" s="130"/>
      <c r="EV356" s="130"/>
      <c r="FF356" s="130"/>
      <c r="FP356" s="130"/>
      <c r="FZ356" s="130"/>
      <c r="GJ356" s="130"/>
      <c r="GT356" s="130"/>
      <c r="HD356" s="130"/>
      <c r="HN356" s="130"/>
      <c r="HX356" s="130"/>
    </row>
    <row xmlns:x14ac="http://schemas.microsoft.com/office/spreadsheetml/2009/9/ac" r="357" s="3" customFormat="true" x14ac:dyDescent="0.25">
      <c r="A357" s="387"/>
      <c r="B357" s="130"/>
      <c r="L357" s="130"/>
      <c r="V357" s="130"/>
      <c r="AF357" s="130"/>
      <c r="AP357" s="130"/>
      <c r="AZ357" s="130"/>
      <c r="BA357" s="130"/>
      <c r="BJ357" s="130"/>
      <c r="BT357" s="130"/>
      <c r="CD357" s="130"/>
      <c r="CN357" s="130"/>
      <c r="CX357" s="130"/>
      <c r="DH357" s="130"/>
      <c r="DR357" s="130"/>
      <c r="EB357" s="130"/>
      <c r="EL357" s="130"/>
      <c r="EV357" s="130"/>
      <c r="FF357" s="130"/>
      <c r="FP357" s="130"/>
      <c r="FZ357" s="130"/>
      <c r="GJ357" s="130"/>
      <c r="GT357" s="130"/>
      <c r="HD357" s="130"/>
      <c r="HN357" s="130"/>
      <c r="HX357" s="130"/>
    </row>
    <row xmlns:x14ac="http://schemas.microsoft.com/office/spreadsheetml/2009/9/ac" r="358" s="3" customFormat="true" x14ac:dyDescent="0.25">
      <c r="A358" s="387"/>
      <c r="B358" s="130"/>
      <c r="L358" s="130"/>
      <c r="V358" s="130"/>
      <c r="AF358" s="130"/>
      <c r="AP358" s="130"/>
      <c r="AZ358" s="130"/>
      <c r="BA358" s="130"/>
      <c r="BJ358" s="130"/>
      <c r="BT358" s="130"/>
      <c r="CD358" s="130"/>
      <c r="CN358" s="130"/>
      <c r="CX358" s="130"/>
      <c r="DH358" s="130"/>
      <c r="DR358" s="130"/>
      <c r="EB358" s="130"/>
      <c r="EL358" s="130"/>
      <c r="EV358" s="130"/>
      <c r="FF358" s="130"/>
      <c r="FP358" s="130"/>
      <c r="FZ358" s="130"/>
      <c r="GJ358" s="130"/>
      <c r="GT358" s="130"/>
      <c r="HD358" s="130"/>
      <c r="HN358" s="130"/>
      <c r="HX358" s="130"/>
    </row>
    <row xmlns:x14ac="http://schemas.microsoft.com/office/spreadsheetml/2009/9/ac" r="359" s="3" customFormat="true" x14ac:dyDescent="0.25">
      <c r="A359" s="387"/>
      <c r="B359" s="130"/>
      <c r="L359" s="130"/>
      <c r="V359" s="130"/>
      <c r="AF359" s="130"/>
      <c r="AP359" s="130"/>
      <c r="AZ359" s="130"/>
      <c r="BA359" s="130"/>
      <c r="BJ359" s="130"/>
      <c r="BT359" s="130"/>
      <c r="CD359" s="130"/>
      <c r="CN359" s="130"/>
      <c r="CX359" s="130"/>
      <c r="DH359" s="130"/>
      <c r="DR359" s="130"/>
      <c r="EB359" s="130"/>
      <c r="EL359" s="130"/>
      <c r="EV359" s="130"/>
      <c r="FF359" s="130"/>
      <c r="FP359" s="130"/>
      <c r="FZ359" s="130"/>
      <c r="GJ359" s="130"/>
      <c r="GT359" s="130"/>
      <c r="HD359" s="130"/>
      <c r="HN359" s="130"/>
      <c r="HX359" s="130"/>
    </row>
    <row xmlns:x14ac="http://schemas.microsoft.com/office/spreadsheetml/2009/9/ac" r="360" s="3" customFormat="true" x14ac:dyDescent="0.25">
      <c r="A360" s="387"/>
      <c r="B360" s="130"/>
      <c r="L360" s="130"/>
      <c r="V360" s="130"/>
      <c r="AF360" s="130"/>
      <c r="AP360" s="130"/>
      <c r="AZ360" s="130"/>
      <c r="BA360" s="130"/>
      <c r="BJ360" s="130"/>
      <c r="BT360" s="130"/>
      <c r="CD360" s="130"/>
      <c r="CN360" s="130"/>
      <c r="CX360" s="130"/>
      <c r="DH360" s="130"/>
      <c r="DR360" s="130"/>
      <c r="EB360" s="130"/>
      <c r="EL360" s="130"/>
      <c r="EV360" s="130"/>
      <c r="FF360" s="130"/>
      <c r="FP360" s="130"/>
      <c r="FZ360" s="130"/>
      <c r="GJ360" s="130"/>
      <c r="GT360" s="130"/>
      <c r="HD360" s="130"/>
      <c r="HN360" s="130"/>
      <c r="HX360" s="130"/>
    </row>
    <row xmlns:x14ac="http://schemas.microsoft.com/office/spreadsheetml/2009/9/ac" r="361" s="3" customFormat="true" x14ac:dyDescent="0.25">
      <c r="A361" s="387"/>
      <c r="B361" s="130"/>
      <c r="L361" s="130"/>
      <c r="V361" s="130"/>
      <c r="AF361" s="130"/>
      <c r="AP361" s="130"/>
      <c r="AZ361" s="130"/>
      <c r="BA361" s="130"/>
      <c r="BJ361" s="130"/>
      <c r="BT361" s="130"/>
      <c r="CD361" s="130"/>
      <c r="CN361" s="130"/>
      <c r="CX361" s="130"/>
      <c r="DH361" s="130"/>
      <c r="DR361" s="130"/>
      <c r="EB361" s="130"/>
      <c r="EL361" s="130"/>
      <c r="EV361" s="130"/>
      <c r="FF361" s="130"/>
      <c r="FP361" s="130"/>
      <c r="FZ361" s="130"/>
      <c r="GJ361" s="130"/>
      <c r="GT361" s="130"/>
      <c r="HD361" s="130"/>
      <c r="HN361" s="130"/>
      <c r="HX361" s="130"/>
    </row>
    <row xmlns:x14ac="http://schemas.microsoft.com/office/spreadsheetml/2009/9/ac" r="362" s="3" customFormat="true" x14ac:dyDescent="0.25">
      <c r="A362" s="387"/>
      <c r="B362" s="130"/>
      <c r="L362" s="130"/>
      <c r="V362" s="130"/>
      <c r="AF362" s="130"/>
      <c r="AP362" s="130"/>
      <c r="AZ362" s="130"/>
      <c r="BA362" s="130"/>
      <c r="BJ362" s="130"/>
      <c r="BT362" s="130"/>
      <c r="CD362" s="130"/>
      <c r="CN362" s="130"/>
      <c r="CX362" s="130"/>
      <c r="DH362" s="130"/>
      <c r="DR362" s="130"/>
      <c r="EB362" s="130"/>
      <c r="EL362" s="130"/>
      <c r="EV362" s="130"/>
      <c r="FF362" s="130"/>
      <c r="FP362" s="130"/>
      <c r="FZ362" s="130"/>
      <c r="GJ362" s="130"/>
      <c r="GT362" s="130"/>
      <c r="HD362" s="130"/>
      <c r="HN362" s="130"/>
      <c r="HX362" s="130"/>
    </row>
    <row xmlns:x14ac="http://schemas.microsoft.com/office/spreadsheetml/2009/9/ac" r="363" s="3" customFormat="true" x14ac:dyDescent="0.25">
      <c r="A363" s="387"/>
      <c r="B363" s="130"/>
      <c r="L363" s="130"/>
      <c r="V363" s="130"/>
      <c r="AF363" s="130"/>
      <c r="AP363" s="130"/>
      <c r="AZ363" s="130"/>
      <c r="BA363" s="130"/>
      <c r="BJ363" s="130"/>
      <c r="BT363" s="130"/>
      <c r="CD363" s="130"/>
      <c r="CN363" s="130"/>
      <c r="CX363" s="130"/>
      <c r="DH363" s="130"/>
      <c r="DR363" s="130"/>
      <c r="EB363" s="130"/>
      <c r="EL363" s="130"/>
      <c r="EV363" s="130"/>
      <c r="FF363" s="130"/>
      <c r="FP363" s="130"/>
      <c r="FZ363" s="130"/>
      <c r="GJ363" s="130"/>
      <c r="GT363" s="130"/>
      <c r="HD363" s="130"/>
      <c r="HN363" s="130"/>
      <c r="HX363" s="130"/>
    </row>
    <row xmlns:x14ac="http://schemas.microsoft.com/office/spreadsheetml/2009/9/ac" r="364" s="3" customFormat="true" x14ac:dyDescent="0.25">
      <c r="A364" s="387"/>
      <c r="B364" s="130"/>
      <c r="L364" s="130"/>
      <c r="V364" s="130"/>
      <c r="AF364" s="130"/>
      <c r="AP364" s="130"/>
      <c r="AZ364" s="130"/>
      <c r="BA364" s="130"/>
      <c r="BJ364" s="130"/>
      <c r="BT364" s="130"/>
      <c r="CD364" s="130"/>
      <c r="CN364" s="130"/>
      <c r="CX364" s="130"/>
      <c r="DH364" s="130"/>
      <c r="DR364" s="130"/>
      <c r="EB364" s="130"/>
      <c r="EL364" s="130"/>
      <c r="EV364" s="130"/>
      <c r="FF364" s="130"/>
      <c r="FP364" s="130"/>
      <c r="FZ364" s="130"/>
      <c r="GJ364" s="130"/>
      <c r="GT364" s="130"/>
      <c r="HD364" s="130"/>
      <c r="HN364" s="130"/>
      <c r="HX364" s="130"/>
    </row>
    <row xmlns:x14ac="http://schemas.microsoft.com/office/spreadsheetml/2009/9/ac" r="365" s="3" customFormat="true" x14ac:dyDescent="0.25">
      <c r="A365" s="387"/>
      <c r="B365" s="130"/>
      <c r="L365" s="130"/>
      <c r="V365" s="130"/>
      <c r="AF365" s="130"/>
      <c r="AP365" s="130"/>
      <c r="AZ365" s="130"/>
      <c r="BA365" s="130"/>
      <c r="BJ365" s="130"/>
      <c r="BT365" s="130"/>
      <c r="CD365" s="130"/>
      <c r="CN365" s="130"/>
      <c r="CX365" s="130"/>
      <c r="DH365" s="130"/>
      <c r="DR365" s="130"/>
      <c r="EB365" s="130"/>
      <c r="EL365" s="130"/>
      <c r="EV365" s="130"/>
      <c r="FF365" s="130"/>
      <c r="FP365" s="130"/>
      <c r="FZ365" s="130"/>
      <c r="GJ365" s="130"/>
      <c r="GT365" s="130"/>
      <c r="HD365" s="130"/>
      <c r="HN365" s="130"/>
      <c r="HX365" s="130"/>
    </row>
    <row xmlns:x14ac="http://schemas.microsoft.com/office/spreadsheetml/2009/9/ac" r="366" s="3" customFormat="true" x14ac:dyDescent="0.25">
      <c r="A366" s="387"/>
      <c r="B366" s="130"/>
      <c r="L366" s="130"/>
      <c r="V366" s="130"/>
      <c r="AF366" s="130"/>
      <c r="AP366" s="130"/>
      <c r="AZ366" s="130"/>
      <c r="BA366" s="130"/>
      <c r="BJ366" s="130"/>
      <c r="BT366" s="130"/>
      <c r="CD366" s="130"/>
      <c r="CN366" s="130"/>
      <c r="CX366" s="130"/>
      <c r="DH366" s="130"/>
      <c r="DR366" s="130"/>
      <c r="EB366" s="130"/>
      <c r="EL366" s="130"/>
      <c r="EV366" s="130"/>
      <c r="FF366" s="130"/>
      <c r="FP366" s="130"/>
      <c r="FZ366" s="130"/>
      <c r="GJ366" s="130"/>
      <c r="GT366" s="130"/>
      <c r="HD366" s="130"/>
      <c r="HN366" s="130"/>
      <c r="HX366" s="130"/>
    </row>
    <row xmlns:x14ac="http://schemas.microsoft.com/office/spreadsheetml/2009/9/ac" r="367" s="3" customFormat="true" x14ac:dyDescent="0.25">
      <c r="A367" s="387"/>
      <c r="B367" s="130"/>
      <c r="L367" s="130"/>
      <c r="V367" s="130"/>
      <c r="AF367" s="130"/>
      <c r="AP367" s="130"/>
      <c r="AZ367" s="130"/>
      <c r="BA367" s="130"/>
      <c r="BJ367" s="130"/>
      <c r="BT367" s="130"/>
      <c r="CD367" s="130"/>
      <c r="CN367" s="130"/>
      <c r="CX367" s="130"/>
      <c r="DH367" s="130"/>
      <c r="DR367" s="130"/>
      <c r="EB367" s="130"/>
      <c r="EL367" s="130"/>
      <c r="EV367" s="130"/>
      <c r="FF367" s="130"/>
      <c r="FP367" s="130"/>
      <c r="FZ367" s="130"/>
      <c r="GJ367" s="130"/>
      <c r="GT367" s="130"/>
      <c r="HD367" s="130"/>
      <c r="HN367" s="130"/>
      <c r="HX367" s="130"/>
    </row>
    <row xmlns:x14ac="http://schemas.microsoft.com/office/spreadsheetml/2009/9/ac" r="368" s="3" customFormat="true" x14ac:dyDescent="0.25">
      <c r="A368" s="387"/>
      <c r="B368" s="130"/>
      <c r="L368" s="130"/>
      <c r="V368" s="130"/>
      <c r="AF368" s="130"/>
      <c r="AP368" s="130"/>
      <c r="AZ368" s="130"/>
      <c r="BA368" s="130"/>
      <c r="BJ368" s="130"/>
      <c r="BT368" s="130"/>
      <c r="CD368" s="130"/>
      <c r="CN368" s="130"/>
      <c r="CX368" s="130"/>
      <c r="DH368" s="130"/>
      <c r="DR368" s="130"/>
      <c r="EB368" s="130"/>
      <c r="EL368" s="130"/>
      <c r="EV368" s="130"/>
      <c r="FF368" s="130"/>
      <c r="FP368" s="130"/>
      <c r="FZ368" s="130"/>
      <c r="GJ368" s="130"/>
      <c r="GT368" s="130"/>
      <c r="HD368" s="130"/>
      <c r="HN368" s="130"/>
      <c r="HX368" s="130"/>
    </row>
    <row xmlns:x14ac="http://schemas.microsoft.com/office/spreadsheetml/2009/9/ac" r="369" s="3" customFormat="true" x14ac:dyDescent="0.25">
      <c r="A369" s="387"/>
      <c r="B369" s="130"/>
      <c r="L369" s="130"/>
      <c r="V369" s="130"/>
      <c r="AF369" s="130"/>
      <c r="AP369" s="130"/>
      <c r="AZ369" s="130"/>
      <c r="BA369" s="130"/>
      <c r="BJ369" s="130"/>
      <c r="BT369" s="130"/>
      <c r="CD369" s="130"/>
      <c r="CN369" s="130"/>
      <c r="CX369" s="130"/>
      <c r="DH369" s="130"/>
      <c r="DR369" s="130"/>
      <c r="EB369" s="130"/>
      <c r="EL369" s="130"/>
      <c r="EV369" s="130"/>
      <c r="FF369" s="130"/>
      <c r="FP369" s="130"/>
      <c r="FZ369" s="130"/>
      <c r="GJ369" s="130"/>
      <c r="GT369" s="130"/>
      <c r="HD369" s="130"/>
      <c r="HN369" s="130"/>
      <c r="HX369" s="130"/>
    </row>
    <row xmlns:x14ac="http://schemas.microsoft.com/office/spreadsheetml/2009/9/ac" r="370" s="3" customFormat="true" x14ac:dyDescent="0.25">
      <c r="A370" s="387"/>
      <c r="B370" s="130"/>
      <c r="L370" s="130"/>
      <c r="V370" s="130"/>
      <c r="AF370" s="130"/>
      <c r="AP370" s="130"/>
      <c r="AZ370" s="130"/>
      <c r="BA370" s="130"/>
      <c r="BJ370" s="130"/>
      <c r="BT370" s="130"/>
      <c r="CD370" s="130"/>
      <c r="CN370" s="130"/>
      <c r="CX370" s="130"/>
      <c r="DH370" s="130"/>
      <c r="DR370" s="130"/>
      <c r="EB370" s="130"/>
      <c r="EL370" s="130"/>
      <c r="EV370" s="130"/>
      <c r="FF370" s="130"/>
      <c r="FP370" s="130"/>
      <c r="FZ370" s="130"/>
      <c r="GJ370" s="130"/>
      <c r="GT370" s="130"/>
      <c r="HD370" s="130"/>
      <c r="HN370" s="130"/>
      <c r="HX370" s="130"/>
    </row>
    <row xmlns:x14ac="http://schemas.microsoft.com/office/spreadsheetml/2009/9/ac" r="371" s="3" customFormat="true" x14ac:dyDescent="0.25">
      <c r="A371" s="387"/>
      <c r="B371" s="130"/>
      <c r="L371" s="130"/>
      <c r="V371" s="130"/>
      <c r="AF371" s="130"/>
      <c r="AP371" s="130"/>
      <c r="AZ371" s="130"/>
      <c r="BA371" s="130"/>
      <c r="BJ371" s="130"/>
      <c r="BT371" s="130"/>
      <c r="CD371" s="130"/>
      <c r="CN371" s="130"/>
      <c r="CX371" s="130"/>
      <c r="DH371" s="130"/>
      <c r="DR371" s="130"/>
      <c r="EB371" s="130"/>
      <c r="EL371" s="130"/>
      <c r="EV371" s="130"/>
      <c r="FF371" s="130"/>
      <c r="FP371" s="130"/>
      <c r="FZ371" s="130"/>
      <c r="GJ371" s="130"/>
      <c r="GT371" s="130"/>
      <c r="HD371" s="130"/>
      <c r="HN371" s="130"/>
      <c r="HX371" s="130"/>
    </row>
    <row xmlns:x14ac="http://schemas.microsoft.com/office/spreadsheetml/2009/9/ac" r="372" s="3" customFormat="true" x14ac:dyDescent="0.25">
      <c r="A372" s="387"/>
      <c r="B372" s="130"/>
      <c r="L372" s="130"/>
      <c r="V372" s="130"/>
      <c r="AF372" s="130"/>
      <c r="AP372" s="130"/>
      <c r="AZ372" s="130"/>
      <c r="BA372" s="130"/>
      <c r="BJ372" s="130"/>
      <c r="BT372" s="130"/>
      <c r="CD372" s="130"/>
      <c r="CN372" s="130"/>
      <c r="CX372" s="130"/>
      <c r="DH372" s="130"/>
      <c r="DR372" s="130"/>
      <c r="EB372" s="130"/>
      <c r="EL372" s="130"/>
      <c r="EV372" s="130"/>
      <c r="FF372" s="130"/>
      <c r="FP372" s="130"/>
      <c r="FZ372" s="130"/>
      <c r="GJ372" s="130"/>
      <c r="GT372" s="130"/>
      <c r="HD372" s="130"/>
      <c r="HN372" s="130"/>
      <c r="HX372" s="130"/>
    </row>
    <row xmlns:x14ac="http://schemas.microsoft.com/office/spreadsheetml/2009/9/ac" r="373" s="3" customFormat="true" x14ac:dyDescent="0.25">
      <c r="A373" s="387"/>
      <c r="B373" s="130"/>
      <c r="L373" s="130"/>
      <c r="V373" s="130"/>
      <c r="AF373" s="130"/>
      <c r="AP373" s="130"/>
      <c r="AZ373" s="130"/>
      <c r="BA373" s="130"/>
      <c r="BJ373" s="130"/>
      <c r="BT373" s="130"/>
      <c r="CD373" s="130"/>
      <c r="CN373" s="130"/>
      <c r="CX373" s="130"/>
      <c r="DH373" s="130"/>
      <c r="DR373" s="130"/>
      <c r="EB373" s="130"/>
      <c r="EL373" s="130"/>
      <c r="EV373" s="130"/>
      <c r="FF373" s="130"/>
      <c r="FP373" s="130"/>
      <c r="FZ373" s="130"/>
      <c r="GJ373" s="130"/>
      <c r="GT373" s="130"/>
      <c r="HD373" s="130"/>
      <c r="HN373" s="130"/>
      <c r="HX373" s="130"/>
    </row>
    <row xmlns:x14ac="http://schemas.microsoft.com/office/spreadsheetml/2009/9/ac" r="374" s="3" customFormat="true" x14ac:dyDescent="0.25">
      <c r="A374" s="387"/>
      <c r="B374" s="130"/>
      <c r="L374" s="130"/>
      <c r="V374" s="130"/>
      <c r="AF374" s="130"/>
      <c r="AP374" s="130"/>
      <c r="AZ374" s="130"/>
      <c r="BA374" s="130"/>
      <c r="BJ374" s="130"/>
      <c r="BT374" s="130"/>
      <c r="CD374" s="130"/>
      <c r="CN374" s="130"/>
      <c r="CX374" s="130"/>
      <c r="DH374" s="130"/>
      <c r="DR374" s="130"/>
      <c r="EB374" s="130"/>
      <c r="EL374" s="130"/>
      <c r="EV374" s="130"/>
      <c r="FF374" s="130"/>
      <c r="FP374" s="130"/>
      <c r="FZ374" s="130"/>
      <c r="GJ374" s="130"/>
      <c r="GT374" s="130"/>
      <c r="HD374" s="130"/>
      <c r="HN374" s="130"/>
      <c r="HX374" s="130"/>
    </row>
    <row xmlns:x14ac="http://schemas.microsoft.com/office/spreadsheetml/2009/9/ac" r="375" s="3" customFormat="true" x14ac:dyDescent="0.25">
      <c r="A375" s="387"/>
      <c r="B375" s="130"/>
      <c r="L375" s="130"/>
      <c r="V375" s="130"/>
      <c r="AF375" s="130"/>
      <c r="AP375" s="130"/>
      <c r="AZ375" s="130"/>
      <c r="BA375" s="130"/>
      <c r="BJ375" s="130"/>
      <c r="BT375" s="130"/>
      <c r="CD375" s="130"/>
      <c r="CN375" s="130"/>
      <c r="CX375" s="130"/>
      <c r="DH375" s="130"/>
      <c r="DR375" s="130"/>
      <c r="EB375" s="130"/>
      <c r="EL375" s="130"/>
      <c r="EV375" s="130"/>
      <c r="FF375" s="130"/>
      <c r="FP375" s="130"/>
      <c r="FZ375" s="130"/>
      <c r="GJ375" s="130"/>
      <c r="GT375" s="130"/>
      <c r="HD375" s="130"/>
      <c r="HN375" s="130"/>
      <c r="HX375" s="130"/>
    </row>
    <row xmlns:x14ac="http://schemas.microsoft.com/office/spreadsheetml/2009/9/ac" r="376" s="3" customFormat="true" x14ac:dyDescent="0.25">
      <c r="A376" s="387"/>
      <c r="B376" s="130"/>
      <c r="L376" s="130"/>
      <c r="V376" s="130"/>
      <c r="AF376" s="130"/>
      <c r="AP376" s="130"/>
      <c r="AZ376" s="130"/>
      <c r="BA376" s="130"/>
      <c r="BJ376" s="130"/>
      <c r="BT376" s="130"/>
      <c r="CD376" s="130"/>
      <c r="CN376" s="130"/>
      <c r="CX376" s="130"/>
      <c r="DH376" s="130"/>
      <c r="DR376" s="130"/>
      <c r="EB376" s="130"/>
      <c r="EL376" s="130"/>
      <c r="EV376" s="130"/>
      <c r="FF376" s="130"/>
      <c r="FP376" s="130"/>
      <c r="FZ376" s="130"/>
      <c r="GJ376" s="130"/>
      <c r="GT376" s="130"/>
      <c r="HD376" s="130"/>
      <c r="HN376" s="130"/>
      <c r="HX376" s="130"/>
    </row>
    <row xmlns:x14ac="http://schemas.microsoft.com/office/spreadsheetml/2009/9/ac" r="377" s="3" customFormat="true" x14ac:dyDescent="0.25">
      <c r="A377" s="387"/>
      <c r="B377" s="130"/>
      <c r="L377" s="130"/>
      <c r="V377" s="130"/>
      <c r="AF377" s="130"/>
      <c r="AP377" s="130"/>
      <c r="AZ377" s="130"/>
      <c r="BA377" s="130"/>
      <c r="BJ377" s="130"/>
      <c r="BT377" s="130"/>
      <c r="CD377" s="130"/>
      <c r="CN377" s="130"/>
      <c r="CX377" s="130"/>
      <c r="DH377" s="130"/>
      <c r="DR377" s="130"/>
      <c r="EB377" s="130"/>
      <c r="EL377" s="130"/>
      <c r="EV377" s="130"/>
      <c r="FF377" s="130"/>
      <c r="FP377" s="130"/>
      <c r="FZ377" s="130"/>
      <c r="GJ377" s="130"/>
      <c r="GT377" s="130"/>
      <c r="HD377" s="130"/>
      <c r="HN377" s="130"/>
      <c r="HX377" s="130"/>
    </row>
    <row xmlns:x14ac="http://schemas.microsoft.com/office/spreadsheetml/2009/9/ac" r="378" s="3" customFormat="true" x14ac:dyDescent="0.25">
      <c r="A378" s="387"/>
      <c r="B378" s="130"/>
      <c r="L378" s="130"/>
      <c r="V378" s="130"/>
      <c r="AF378" s="130"/>
      <c r="AP378" s="130"/>
      <c r="AZ378" s="130"/>
      <c r="BA378" s="130"/>
      <c r="BJ378" s="130"/>
      <c r="BT378" s="130"/>
      <c r="CD378" s="130"/>
      <c r="CN378" s="130"/>
      <c r="CX378" s="130"/>
      <c r="DH378" s="130"/>
      <c r="DR378" s="130"/>
      <c r="EB378" s="130"/>
      <c r="EL378" s="130"/>
      <c r="EV378" s="130"/>
      <c r="FF378" s="130"/>
      <c r="FP378" s="130"/>
      <c r="FZ378" s="130"/>
      <c r="GJ378" s="130"/>
      <c r="GT378" s="130"/>
      <c r="HD378" s="130"/>
      <c r="HN378" s="130"/>
      <c r="HX378" s="130"/>
    </row>
    <row xmlns:x14ac="http://schemas.microsoft.com/office/spreadsheetml/2009/9/ac" r="379" s="3" customFormat="true" x14ac:dyDescent="0.25">
      <c r="A379" s="387"/>
      <c r="B379" s="130"/>
      <c r="L379" s="130"/>
      <c r="V379" s="130"/>
      <c r="AF379" s="130"/>
      <c r="AP379" s="130"/>
      <c r="AZ379" s="130"/>
      <c r="BA379" s="130"/>
      <c r="BJ379" s="130"/>
      <c r="BT379" s="130"/>
      <c r="CD379" s="130"/>
      <c r="CN379" s="130"/>
      <c r="CX379" s="130"/>
      <c r="DH379" s="130"/>
      <c r="DR379" s="130"/>
      <c r="EB379" s="130"/>
      <c r="EL379" s="130"/>
      <c r="EV379" s="130"/>
      <c r="FF379" s="130"/>
      <c r="FP379" s="130"/>
      <c r="FZ379" s="130"/>
      <c r="GJ379" s="130"/>
      <c r="GT379" s="130"/>
      <c r="HD379" s="130"/>
      <c r="HN379" s="130"/>
      <c r="HX379" s="130"/>
    </row>
    <row xmlns:x14ac="http://schemas.microsoft.com/office/spreadsheetml/2009/9/ac" r="380" s="3" customFormat="true" x14ac:dyDescent="0.25">
      <c r="A380" s="387"/>
      <c r="B380" s="130"/>
      <c r="L380" s="130"/>
      <c r="V380" s="130"/>
      <c r="AF380" s="130"/>
      <c r="AP380" s="130"/>
      <c r="AZ380" s="130"/>
      <c r="BA380" s="130"/>
      <c r="BJ380" s="130"/>
      <c r="BT380" s="130"/>
      <c r="CD380" s="130"/>
      <c r="CN380" s="130"/>
      <c r="CX380" s="130"/>
      <c r="DH380" s="130"/>
      <c r="DR380" s="130"/>
      <c r="EB380" s="130"/>
      <c r="EL380" s="130"/>
      <c r="EV380" s="130"/>
      <c r="FF380" s="130"/>
      <c r="FP380" s="130"/>
      <c r="FZ380" s="130"/>
      <c r="GJ380" s="130"/>
      <c r="GT380" s="130"/>
      <c r="HD380" s="130"/>
      <c r="HN380" s="130"/>
      <c r="HX380" s="130"/>
    </row>
    <row xmlns:x14ac="http://schemas.microsoft.com/office/spreadsheetml/2009/9/ac" r="381" s="3" customFormat="true" x14ac:dyDescent="0.25">
      <c r="A381" s="387"/>
      <c r="B381" s="130"/>
      <c r="L381" s="130"/>
      <c r="V381" s="130"/>
      <c r="AF381" s="130"/>
      <c r="AP381" s="130"/>
      <c r="AZ381" s="130"/>
      <c r="BA381" s="130"/>
      <c r="BJ381" s="130"/>
      <c r="BT381" s="130"/>
      <c r="CD381" s="130"/>
      <c r="CN381" s="130"/>
      <c r="CX381" s="130"/>
      <c r="DH381" s="130"/>
      <c r="DR381" s="130"/>
      <c r="EB381" s="130"/>
      <c r="EL381" s="130"/>
      <c r="EV381" s="130"/>
      <c r="FF381" s="130"/>
      <c r="FP381" s="130"/>
      <c r="FZ381" s="130"/>
      <c r="GJ381" s="130"/>
      <c r="GT381" s="130"/>
      <c r="HD381" s="130"/>
      <c r="HN381" s="130"/>
      <c r="HX381" s="130"/>
    </row>
    <row xmlns:x14ac="http://schemas.microsoft.com/office/spreadsheetml/2009/9/ac" r="382" s="3" customFormat="true" x14ac:dyDescent="0.25">
      <c r="A382" s="387"/>
      <c r="B382" s="130"/>
      <c r="L382" s="130"/>
      <c r="V382" s="130"/>
      <c r="AF382" s="130"/>
      <c r="AP382" s="130"/>
      <c r="AZ382" s="130"/>
      <c r="BA382" s="130"/>
      <c r="BJ382" s="130"/>
      <c r="BT382" s="130"/>
      <c r="CD382" s="130"/>
      <c r="CN382" s="130"/>
      <c r="CX382" s="130"/>
      <c r="DH382" s="130"/>
      <c r="DR382" s="130"/>
      <c r="EB382" s="130"/>
      <c r="EL382" s="130"/>
      <c r="EV382" s="130"/>
      <c r="FF382" s="130"/>
      <c r="FP382" s="130"/>
      <c r="FZ382" s="130"/>
      <c r="GJ382" s="130"/>
      <c r="GT382" s="130"/>
      <c r="HD382" s="130"/>
      <c r="HN382" s="130"/>
      <c r="HX382" s="130"/>
    </row>
    <row xmlns:x14ac="http://schemas.microsoft.com/office/spreadsheetml/2009/9/ac" r="383" s="3" customFormat="true" x14ac:dyDescent="0.25">
      <c r="A383" s="387"/>
      <c r="B383" s="130"/>
      <c r="L383" s="130"/>
      <c r="V383" s="130"/>
      <c r="AF383" s="130"/>
      <c r="AP383" s="130"/>
      <c r="AZ383" s="130"/>
      <c r="BA383" s="130"/>
      <c r="BJ383" s="130"/>
      <c r="BT383" s="130"/>
      <c r="CD383" s="130"/>
      <c r="CN383" s="130"/>
      <c r="CX383" s="130"/>
      <c r="DH383" s="130"/>
      <c r="DR383" s="130"/>
      <c r="EB383" s="130"/>
      <c r="EL383" s="130"/>
      <c r="EV383" s="130"/>
      <c r="FF383" s="130"/>
      <c r="FP383" s="130"/>
      <c r="FZ383" s="130"/>
      <c r="GJ383" s="130"/>
      <c r="GT383" s="130"/>
      <c r="HD383" s="130"/>
      <c r="HN383" s="130"/>
      <c r="HX383" s="130"/>
    </row>
    <row xmlns:x14ac="http://schemas.microsoft.com/office/spreadsheetml/2009/9/ac" r="384" s="3" customFormat="true" x14ac:dyDescent="0.25">
      <c r="A384" s="387"/>
      <c r="B384" s="130"/>
      <c r="L384" s="130"/>
      <c r="V384" s="130"/>
      <c r="AF384" s="130"/>
      <c r="AP384" s="130"/>
      <c r="AZ384" s="130"/>
      <c r="BA384" s="130"/>
      <c r="BJ384" s="130"/>
      <c r="BT384" s="130"/>
      <c r="CD384" s="130"/>
      <c r="CN384" s="130"/>
      <c r="CX384" s="130"/>
      <c r="DH384" s="130"/>
      <c r="DR384" s="130"/>
      <c r="EB384" s="130"/>
      <c r="EL384" s="130"/>
      <c r="EV384" s="130"/>
      <c r="FF384" s="130"/>
      <c r="FP384" s="130"/>
      <c r="FZ384" s="130"/>
      <c r="GJ384" s="130"/>
      <c r="GT384" s="130"/>
      <c r="HD384" s="130"/>
      <c r="HN384" s="130"/>
      <c r="HX384" s="130"/>
    </row>
    <row xmlns:x14ac="http://schemas.microsoft.com/office/spreadsheetml/2009/9/ac" r="385" s="3" customFormat="true" x14ac:dyDescent="0.25">
      <c r="A385" s="387"/>
      <c r="B385" s="130"/>
      <c r="L385" s="130"/>
      <c r="V385" s="130"/>
      <c r="AF385" s="130"/>
      <c r="AP385" s="130"/>
      <c r="AZ385" s="130"/>
      <c r="BA385" s="130"/>
      <c r="BJ385" s="130"/>
      <c r="BT385" s="130"/>
      <c r="CD385" s="130"/>
      <c r="CN385" s="130"/>
      <c r="CX385" s="130"/>
      <c r="DH385" s="130"/>
      <c r="DR385" s="130"/>
      <c r="EB385" s="130"/>
      <c r="EL385" s="130"/>
      <c r="EV385" s="130"/>
      <c r="FF385" s="130"/>
      <c r="FP385" s="130"/>
      <c r="FZ385" s="130"/>
      <c r="GJ385" s="130"/>
      <c r="GT385" s="130"/>
      <c r="HD385" s="130"/>
      <c r="HN385" s="130"/>
      <c r="HX385" s="130"/>
    </row>
    <row xmlns:x14ac="http://schemas.microsoft.com/office/spreadsheetml/2009/9/ac" r="386" s="3" customFormat="true" x14ac:dyDescent="0.25">
      <c r="A386" s="387"/>
      <c r="B386" s="130"/>
      <c r="L386" s="130"/>
      <c r="V386" s="130"/>
      <c r="AF386" s="130"/>
      <c r="AP386" s="130"/>
      <c r="AZ386" s="130"/>
      <c r="BA386" s="130"/>
      <c r="BJ386" s="130"/>
      <c r="BT386" s="130"/>
      <c r="CD386" s="130"/>
      <c r="CN386" s="130"/>
      <c r="CX386" s="130"/>
      <c r="DH386" s="130"/>
      <c r="DR386" s="130"/>
      <c r="EB386" s="130"/>
      <c r="EL386" s="130"/>
      <c r="EV386" s="130"/>
      <c r="FF386" s="130"/>
      <c r="FP386" s="130"/>
      <c r="FZ386" s="130"/>
      <c r="GJ386" s="130"/>
      <c r="GT386" s="130"/>
      <c r="HD386" s="130"/>
      <c r="HN386" s="130"/>
      <c r="HX386" s="130"/>
    </row>
    <row xmlns:x14ac="http://schemas.microsoft.com/office/spreadsheetml/2009/9/ac" r="387" s="3" customFormat="true" x14ac:dyDescent="0.25">
      <c r="A387" s="387"/>
      <c r="B387" s="130"/>
      <c r="L387" s="130"/>
      <c r="V387" s="130"/>
      <c r="AF387" s="130"/>
      <c r="AP387" s="130"/>
      <c r="AZ387" s="130"/>
      <c r="BA387" s="130"/>
      <c r="BJ387" s="130"/>
      <c r="BT387" s="130"/>
      <c r="CD387" s="130"/>
      <c r="CN387" s="130"/>
      <c r="CX387" s="130"/>
      <c r="DH387" s="130"/>
      <c r="DR387" s="130"/>
      <c r="EB387" s="130"/>
      <c r="EL387" s="130"/>
      <c r="EV387" s="130"/>
      <c r="FF387" s="130"/>
      <c r="FP387" s="130"/>
      <c r="FZ387" s="130"/>
      <c r="GJ387" s="130"/>
      <c r="GT387" s="130"/>
      <c r="HD387" s="130"/>
      <c r="HN387" s="130"/>
      <c r="HX387" s="130"/>
    </row>
    <row xmlns:x14ac="http://schemas.microsoft.com/office/spreadsheetml/2009/9/ac" r="388" s="3" customFormat="true" x14ac:dyDescent="0.25">
      <c r="A388" s="387"/>
      <c r="B388" s="130"/>
      <c r="L388" s="130"/>
      <c r="V388" s="130"/>
      <c r="AF388" s="130"/>
      <c r="AP388" s="130"/>
      <c r="AZ388" s="130"/>
      <c r="BA388" s="130"/>
      <c r="BJ388" s="130"/>
      <c r="BT388" s="130"/>
      <c r="CD388" s="130"/>
      <c r="CN388" s="130"/>
      <c r="CX388" s="130"/>
      <c r="DH388" s="130"/>
      <c r="DR388" s="130"/>
      <c r="EB388" s="130"/>
      <c r="EL388" s="130"/>
      <c r="EV388" s="130"/>
      <c r="FF388" s="130"/>
      <c r="FP388" s="130"/>
      <c r="FZ388" s="130"/>
      <c r="GJ388" s="130"/>
      <c r="GT388" s="130"/>
      <c r="HD388" s="130"/>
      <c r="HN388" s="130"/>
      <c r="HX388" s="130"/>
    </row>
    <row xmlns:x14ac="http://schemas.microsoft.com/office/spreadsheetml/2009/9/ac" r="389" s="3" customFormat="true" x14ac:dyDescent="0.25">
      <c r="A389" s="387"/>
      <c r="B389" s="130"/>
      <c r="L389" s="130"/>
      <c r="V389" s="130"/>
      <c r="AF389" s="130"/>
      <c r="AP389" s="130"/>
      <c r="AZ389" s="130"/>
      <c r="BA389" s="130"/>
      <c r="BJ389" s="130"/>
      <c r="BT389" s="130"/>
      <c r="CD389" s="130"/>
      <c r="CN389" s="130"/>
      <c r="CX389" s="130"/>
      <c r="DH389" s="130"/>
      <c r="DR389" s="130"/>
      <c r="EB389" s="130"/>
      <c r="EL389" s="130"/>
      <c r="EV389" s="130"/>
      <c r="FF389" s="130"/>
      <c r="FP389" s="130"/>
      <c r="FZ389" s="130"/>
      <c r="GJ389" s="130"/>
      <c r="GT389" s="130"/>
      <c r="HD389" s="130"/>
      <c r="HN389" s="130"/>
      <c r="HX389" s="130"/>
    </row>
    <row xmlns:x14ac="http://schemas.microsoft.com/office/spreadsheetml/2009/9/ac" r="390" s="3" customFormat="true" x14ac:dyDescent="0.25">
      <c r="A390" s="387"/>
      <c r="B390" s="130"/>
      <c r="L390" s="130"/>
      <c r="V390" s="130"/>
      <c r="AF390" s="130"/>
      <c r="AP390" s="130"/>
      <c r="AZ390" s="130"/>
      <c r="BA390" s="130"/>
      <c r="BJ390" s="130"/>
      <c r="BT390" s="130"/>
      <c r="CD390" s="130"/>
      <c r="CN390" s="130"/>
      <c r="CX390" s="130"/>
      <c r="DH390" s="130"/>
      <c r="DR390" s="130"/>
      <c r="EB390" s="130"/>
      <c r="EL390" s="130"/>
      <c r="EV390" s="130"/>
      <c r="FF390" s="130"/>
      <c r="FP390" s="130"/>
      <c r="FZ390" s="130"/>
      <c r="GJ390" s="130"/>
      <c r="GT390" s="130"/>
      <c r="HD390" s="130"/>
      <c r="HN390" s="130"/>
      <c r="HX390" s="130"/>
    </row>
    <row xmlns:x14ac="http://schemas.microsoft.com/office/spreadsheetml/2009/9/ac" r="391" s="3" customFormat="true" x14ac:dyDescent="0.25">
      <c r="A391" s="387"/>
      <c r="B391" s="130"/>
      <c r="L391" s="130"/>
      <c r="V391" s="130"/>
      <c r="AF391" s="130"/>
      <c r="AP391" s="130"/>
      <c r="AZ391" s="130"/>
      <c r="BA391" s="130"/>
      <c r="BJ391" s="130"/>
      <c r="BT391" s="130"/>
      <c r="CD391" s="130"/>
      <c r="CN391" s="130"/>
      <c r="CX391" s="130"/>
      <c r="DH391" s="130"/>
      <c r="DR391" s="130"/>
      <c r="EB391" s="130"/>
      <c r="EL391" s="130"/>
      <c r="EV391" s="130"/>
      <c r="FF391" s="130"/>
      <c r="FP391" s="130"/>
      <c r="FZ391" s="130"/>
      <c r="GJ391" s="130"/>
      <c r="GT391" s="130"/>
      <c r="HD391" s="130"/>
      <c r="HN391" s="130"/>
      <c r="HX391" s="130"/>
    </row>
    <row xmlns:x14ac="http://schemas.microsoft.com/office/spreadsheetml/2009/9/ac" r="392" s="3" customFormat="true" x14ac:dyDescent="0.25">
      <c r="A392" s="387"/>
      <c r="B392" s="130"/>
      <c r="L392" s="130"/>
      <c r="V392" s="130"/>
      <c r="AF392" s="130"/>
      <c r="AP392" s="130"/>
      <c r="AZ392" s="130"/>
      <c r="BA392" s="130"/>
      <c r="BJ392" s="130"/>
      <c r="BT392" s="130"/>
      <c r="CD392" s="130"/>
      <c r="CN392" s="130"/>
      <c r="CX392" s="130"/>
      <c r="DH392" s="130"/>
      <c r="DR392" s="130"/>
      <c r="EB392" s="130"/>
      <c r="EL392" s="130"/>
      <c r="EV392" s="130"/>
      <c r="FF392" s="130"/>
      <c r="FP392" s="130"/>
      <c r="FZ392" s="130"/>
      <c r="GJ392" s="130"/>
      <c r="GT392" s="130"/>
      <c r="HD392" s="130"/>
      <c r="HN392" s="130"/>
      <c r="HX392" s="130"/>
    </row>
    <row xmlns:x14ac="http://schemas.microsoft.com/office/spreadsheetml/2009/9/ac" r="393" s="3" customFormat="true" x14ac:dyDescent="0.25">
      <c r="A393" s="387"/>
      <c r="B393" s="130"/>
      <c r="L393" s="130"/>
      <c r="V393" s="130"/>
      <c r="AF393" s="130"/>
      <c r="AP393" s="130"/>
      <c r="AZ393" s="130"/>
      <c r="BA393" s="130"/>
      <c r="BJ393" s="130"/>
      <c r="BT393" s="130"/>
      <c r="CD393" s="130"/>
      <c r="CN393" s="130"/>
      <c r="CX393" s="130"/>
      <c r="DH393" s="130"/>
      <c r="DR393" s="130"/>
      <c r="EB393" s="130"/>
      <c r="EL393" s="130"/>
      <c r="EV393" s="130"/>
      <c r="FF393" s="130"/>
      <c r="FP393" s="130"/>
      <c r="FZ393" s="130"/>
      <c r="GJ393" s="130"/>
      <c r="GT393" s="130"/>
      <c r="HD393" s="130"/>
      <c r="HN393" s="130"/>
      <c r="HX393" s="130"/>
    </row>
    <row xmlns:x14ac="http://schemas.microsoft.com/office/spreadsheetml/2009/9/ac" r="394" s="3" customFormat="true" x14ac:dyDescent="0.25">
      <c r="A394" s="387"/>
      <c r="B394" s="130"/>
      <c r="L394" s="130"/>
      <c r="V394" s="130"/>
      <c r="AF394" s="130"/>
      <c r="AP394" s="130"/>
      <c r="AZ394" s="130"/>
      <c r="BA394" s="130"/>
      <c r="BJ394" s="130"/>
      <c r="BT394" s="130"/>
      <c r="CD394" s="130"/>
      <c r="CN394" s="130"/>
      <c r="CX394" s="130"/>
      <c r="DH394" s="130"/>
      <c r="DR394" s="130"/>
      <c r="EB394" s="130"/>
      <c r="EL394" s="130"/>
      <c r="EV394" s="130"/>
      <c r="FF394" s="130"/>
      <c r="FP394" s="130"/>
      <c r="FZ394" s="130"/>
      <c r="GJ394" s="130"/>
      <c r="GT394" s="130"/>
      <c r="HD394" s="130"/>
      <c r="HN394" s="130"/>
      <c r="HX394" s="130"/>
    </row>
    <row xmlns:x14ac="http://schemas.microsoft.com/office/spreadsheetml/2009/9/ac" r="395" s="3" customFormat="true" x14ac:dyDescent="0.25">
      <c r="A395" s="387"/>
      <c r="B395" s="130"/>
      <c r="L395" s="130"/>
      <c r="V395" s="130"/>
      <c r="AF395" s="130"/>
      <c r="AP395" s="130"/>
      <c r="AZ395" s="130"/>
      <c r="BA395" s="130"/>
      <c r="BJ395" s="130"/>
      <c r="BT395" s="130"/>
      <c r="CD395" s="130"/>
      <c r="CN395" s="130"/>
      <c r="CX395" s="130"/>
      <c r="DH395" s="130"/>
      <c r="DR395" s="130"/>
      <c r="EB395" s="130"/>
      <c r="EL395" s="130"/>
      <c r="EV395" s="130"/>
      <c r="FF395" s="130"/>
      <c r="FP395" s="130"/>
      <c r="FZ395" s="130"/>
      <c r="GJ395" s="130"/>
      <c r="GT395" s="130"/>
      <c r="HD395" s="130"/>
      <c r="HN395" s="130"/>
      <c r="HX395" s="130"/>
    </row>
    <row xmlns:x14ac="http://schemas.microsoft.com/office/spreadsheetml/2009/9/ac" r="396" s="3" customFormat="true" x14ac:dyDescent="0.25">
      <c r="A396" s="387"/>
      <c r="B396" s="130"/>
      <c r="L396" s="130"/>
      <c r="V396" s="130"/>
      <c r="AF396" s="130"/>
      <c r="AP396" s="130"/>
      <c r="AZ396" s="130"/>
      <c r="BA396" s="130"/>
      <c r="BJ396" s="130"/>
      <c r="BT396" s="130"/>
      <c r="CD396" s="130"/>
      <c r="CN396" s="130"/>
      <c r="CX396" s="130"/>
      <c r="DH396" s="130"/>
      <c r="DR396" s="130"/>
      <c r="EB396" s="130"/>
      <c r="EL396" s="130"/>
      <c r="EV396" s="130"/>
      <c r="FF396" s="130"/>
      <c r="FP396" s="130"/>
      <c r="FZ396" s="130"/>
      <c r="GJ396" s="130"/>
      <c r="GT396" s="130"/>
      <c r="HD396" s="130"/>
      <c r="HN396" s="130"/>
      <c r="HX396" s="130"/>
    </row>
    <row xmlns:x14ac="http://schemas.microsoft.com/office/spreadsheetml/2009/9/ac" r="397" s="3" customFormat="true" x14ac:dyDescent="0.25">
      <c r="A397" s="387"/>
      <c r="B397" s="130"/>
      <c r="L397" s="130"/>
      <c r="V397" s="130"/>
      <c r="AF397" s="130"/>
      <c r="AP397" s="130"/>
      <c r="AZ397" s="130"/>
      <c r="BA397" s="130"/>
      <c r="BJ397" s="130"/>
      <c r="BT397" s="130"/>
      <c r="CD397" s="130"/>
      <c r="CN397" s="130"/>
      <c r="CX397" s="130"/>
      <c r="DH397" s="130"/>
      <c r="DR397" s="130"/>
      <c r="EB397" s="130"/>
      <c r="EL397" s="130"/>
      <c r="EV397" s="130"/>
      <c r="FF397" s="130"/>
      <c r="FP397" s="130"/>
      <c r="FZ397" s="130"/>
      <c r="GJ397" s="130"/>
      <c r="GT397" s="130"/>
      <c r="HD397" s="130"/>
      <c r="HN397" s="130"/>
      <c r="HX397" s="130"/>
    </row>
    <row xmlns:x14ac="http://schemas.microsoft.com/office/spreadsheetml/2009/9/ac" r="398" s="3" customFormat="true" x14ac:dyDescent="0.25">
      <c r="A398" s="387"/>
      <c r="B398" s="130"/>
      <c r="L398" s="130"/>
      <c r="V398" s="130"/>
      <c r="AF398" s="130"/>
      <c r="AP398" s="130"/>
      <c r="AZ398" s="130"/>
      <c r="BA398" s="130"/>
      <c r="BJ398" s="130"/>
      <c r="BT398" s="130"/>
      <c r="CD398" s="130"/>
      <c r="CN398" s="130"/>
      <c r="CX398" s="130"/>
      <c r="DH398" s="130"/>
      <c r="DR398" s="130"/>
      <c r="EB398" s="130"/>
      <c r="EL398" s="130"/>
      <c r="EV398" s="130"/>
      <c r="FF398" s="130"/>
      <c r="FP398" s="130"/>
      <c r="FZ398" s="130"/>
      <c r="GJ398" s="130"/>
      <c r="GT398" s="130"/>
      <c r="HD398" s="130"/>
      <c r="HN398" s="130"/>
      <c r="HX398" s="130"/>
    </row>
    <row xmlns:x14ac="http://schemas.microsoft.com/office/spreadsheetml/2009/9/ac" r="399" s="3" customFormat="true" x14ac:dyDescent="0.25">
      <c r="A399" s="387"/>
      <c r="B399" s="130"/>
      <c r="L399" s="130"/>
      <c r="V399" s="130"/>
      <c r="AF399" s="130"/>
      <c r="AP399" s="130"/>
      <c r="AZ399" s="130"/>
      <c r="BA399" s="130"/>
      <c r="BJ399" s="130"/>
      <c r="BT399" s="130"/>
      <c r="CD399" s="130"/>
      <c r="CN399" s="130"/>
      <c r="CX399" s="130"/>
      <c r="DH399" s="130"/>
      <c r="DR399" s="130"/>
      <c r="EB399" s="130"/>
      <c r="EL399" s="130"/>
      <c r="EV399" s="130"/>
      <c r="FF399" s="130"/>
      <c r="FP399" s="130"/>
      <c r="FZ399" s="130"/>
      <c r="GJ399" s="130"/>
      <c r="GT399" s="130"/>
      <c r="HD399" s="130"/>
      <c r="HN399" s="130"/>
      <c r="HX399" s="130"/>
    </row>
    <row xmlns:x14ac="http://schemas.microsoft.com/office/spreadsheetml/2009/9/ac" r="400" s="3" customFormat="true" x14ac:dyDescent="0.25">
      <c r="A400" s="387"/>
      <c r="B400" s="130"/>
      <c r="L400" s="130"/>
      <c r="V400" s="130"/>
      <c r="AF400" s="130"/>
      <c r="AP400" s="130"/>
      <c r="AZ400" s="130"/>
      <c r="BA400" s="130"/>
      <c r="BJ400" s="130"/>
      <c r="BT400" s="130"/>
      <c r="CD400" s="130"/>
      <c r="CN400" s="130"/>
      <c r="CX400" s="130"/>
      <c r="DH400" s="130"/>
      <c r="DR400" s="130"/>
      <c r="EB400" s="130"/>
      <c r="EL400" s="130"/>
      <c r="EV400" s="130"/>
      <c r="FF400" s="130"/>
      <c r="FP400" s="130"/>
      <c r="FZ400" s="130"/>
      <c r="GJ400" s="130"/>
      <c r="GT400" s="130"/>
      <c r="HD400" s="130"/>
      <c r="HN400" s="130"/>
      <c r="HX400" s="130"/>
    </row>
    <row xmlns:x14ac="http://schemas.microsoft.com/office/spreadsheetml/2009/9/ac" r="401" s="3" customFormat="true" x14ac:dyDescent="0.25">
      <c r="A401" s="387"/>
      <c r="B401" s="130"/>
      <c r="L401" s="130"/>
      <c r="V401" s="130"/>
      <c r="AF401" s="130"/>
      <c r="AP401" s="130"/>
      <c r="AZ401" s="130"/>
      <c r="BA401" s="130"/>
      <c r="BJ401" s="130"/>
      <c r="BT401" s="130"/>
      <c r="CD401" s="130"/>
      <c r="CN401" s="130"/>
      <c r="CX401" s="130"/>
      <c r="DH401" s="130"/>
      <c r="DR401" s="130"/>
      <c r="EB401" s="130"/>
      <c r="EL401" s="130"/>
      <c r="EV401" s="130"/>
      <c r="FF401" s="130"/>
      <c r="FP401" s="130"/>
      <c r="FZ401" s="130"/>
      <c r="GJ401" s="130"/>
      <c r="GT401" s="130"/>
      <c r="HD401" s="130"/>
      <c r="HN401" s="130"/>
      <c r="HX401" s="130"/>
    </row>
    <row xmlns:x14ac="http://schemas.microsoft.com/office/spreadsheetml/2009/9/ac" r="402" s="3" customFormat="true" x14ac:dyDescent="0.25">
      <c r="A402" s="387"/>
      <c r="B402" s="130"/>
      <c r="L402" s="130"/>
      <c r="V402" s="130"/>
      <c r="AF402" s="130"/>
      <c r="AP402" s="130"/>
      <c r="AZ402" s="130"/>
      <c r="BA402" s="130"/>
      <c r="BJ402" s="130"/>
      <c r="BT402" s="130"/>
      <c r="CD402" s="130"/>
      <c r="CN402" s="130"/>
      <c r="CX402" s="130"/>
      <c r="DH402" s="130"/>
      <c r="DR402" s="130"/>
      <c r="EB402" s="130"/>
      <c r="EL402" s="130"/>
      <c r="EV402" s="130"/>
      <c r="FF402" s="130"/>
      <c r="FP402" s="130"/>
      <c r="FZ402" s="130"/>
      <c r="GJ402" s="130"/>
      <c r="GT402" s="130"/>
      <c r="HD402" s="130"/>
      <c r="HN402" s="130"/>
      <c r="HX402" s="130"/>
    </row>
    <row xmlns:x14ac="http://schemas.microsoft.com/office/spreadsheetml/2009/9/ac" r="403" s="3" customFormat="true" x14ac:dyDescent="0.25">
      <c r="A403" s="387"/>
      <c r="B403" s="130"/>
      <c r="L403" s="130"/>
      <c r="V403" s="130"/>
      <c r="AF403" s="130"/>
      <c r="AP403" s="130"/>
      <c r="AZ403" s="130"/>
      <c r="BA403" s="130"/>
      <c r="BJ403" s="130"/>
      <c r="BT403" s="130"/>
      <c r="CD403" s="130"/>
      <c r="CN403" s="130"/>
      <c r="CX403" s="130"/>
      <c r="DH403" s="130"/>
      <c r="DR403" s="130"/>
      <c r="EB403" s="130"/>
      <c r="EL403" s="130"/>
      <c r="EV403" s="130"/>
      <c r="FF403" s="130"/>
      <c r="FP403" s="130"/>
      <c r="FZ403" s="130"/>
      <c r="GJ403" s="130"/>
      <c r="GT403" s="130"/>
      <c r="HD403" s="130"/>
      <c r="HN403" s="130"/>
      <c r="HX403" s="130"/>
    </row>
    <row xmlns:x14ac="http://schemas.microsoft.com/office/spreadsheetml/2009/9/ac" r="404" s="3" customFormat="true" x14ac:dyDescent="0.25">
      <c r="A404" s="387"/>
      <c r="B404" s="130"/>
      <c r="L404" s="130"/>
      <c r="V404" s="130"/>
      <c r="AF404" s="130"/>
      <c r="AP404" s="130"/>
      <c r="AZ404" s="130"/>
      <c r="BA404" s="130"/>
      <c r="BJ404" s="130"/>
      <c r="BT404" s="130"/>
      <c r="CD404" s="130"/>
      <c r="CN404" s="130"/>
      <c r="CX404" s="130"/>
      <c r="DH404" s="130"/>
      <c r="DR404" s="130"/>
      <c r="EB404" s="130"/>
      <c r="EL404" s="130"/>
      <c r="EV404" s="130"/>
      <c r="FF404" s="130"/>
      <c r="FP404" s="130"/>
      <c r="FZ404" s="130"/>
      <c r="GJ404" s="130"/>
      <c r="GT404" s="130"/>
      <c r="HD404" s="130"/>
      <c r="HN404" s="130"/>
      <c r="HX404" s="130"/>
    </row>
    <row xmlns:x14ac="http://schemas.microsoft.com/office/spreadsheetml/2009/9/ac" r="405" s="3" customFormat="true" x14ac:dyDescent="0.25">
      <c r="A405" s="387"/>
      <c r="B405" s="130"/>
      <c r="L405" s="130"/>
      <c r="V405" s="130"/>
      <c r="AF405" s="130"/>
      <c r="AP405" s="130"/>
      <c r="AZ405" s="130"/>
      <c r="BA405" s="130"/>
      <c r="BJ405" s="130"/>
      <c r="BT405" s="130"/>
      <c r="CD405" s="130"/>
      <c r="CN405" s="130"/>
      <c r="CX405" s="130"/>
      <c r="DH405" s="130"/>
      <c r="DR405" s="130"/>
      <c r="EB405" s="130"/>
      <c r="EL405" s="130"/>
      <c r="EV405" s="130"/>
      <c r="FF405" s="130"/>
      <c r="FP405" s="130"/>
      <c r="FZ405" s="130"/>
      <c r="GJ405" s="130"/>
      <c r="GT405" s="130"/>
      <c r="HD405" s="130"/>
      <c r="HN405" s="130"/>
      <c r="HX405" s="130"/>
    </row>
    <row xmlns:x14ac="http://schemas.microsoft.com/office/spreadsheetml/2009/9/ac" r="406" s="3" customFormat="true" x14ac:dyDescent="0.25">
      <c r="A406" s="387"/>
      <c r="B406" s="130"/>
      <c r="L406" s="130"/>
      <c r="V406" s="130"/>
      <c r="AF406" s="130"/>
      <c r="AP406" s="130"/>
      <c r="AZ406" s="130"/>
      <c r="BA406" s="130"/>
      <c r="BJ406" s="130"/>
      <c r="BT406" s="130"/>
      <c r="CD406" s="130"/>
      <c r="CN406" s="130"/>
      <c r="CX406" s="130"/>
      <c r="DH406" s="130"/>
      <c r="DR406" s="130"/>
      <c r="EB406" s="130"/>
      <c r="EL406" s="130"/>
      <c r="EV406" s="130"/>
      <c r="FF406" s="130"/>
      <c r="FP406" s="130"/>
      <c r="FZ406" s="130"/>
      <c r="GJ406" s="130"/>
      <c r="GT406" s="130"/>
      <c r="HD406" s="130"/>
      <c r="HN406" s="130"/>
      <c r="HX406" s="130"/>
    </row>
    <row xmlns:x14ac="http://schemas.microsoft.com/office/spreadsheetml/2009/9/ac" r="407" s="3" customFormat="true" x14ac:dyDescent="0.25">
      <c r="A407" s="387"/>
      <c r="B407" s="130"/>
      <c r="L407" s="130"/>
      <c r="V407" s="130"/>
      <c r="AF407" s="130"/>
      <c r="AP407" s="130"/>
      <c r="AZ407" s="130"/>
      <c r="BA407" s="130"/>
      <c r="BJ407" s="130"/>
      <c r="BT407" s="130"/>
      <c r="CD407" s="130"/>
      <c r="CN407" s="130"/>
      <c r="CX407" s="130"/>
      <c r="DH407" s="130"/>
      <c r="DR407" s="130"/>
      <c r="EB407" s="130"/>
      <c r="EL407" s="130"/>
      <c r="EV407" s="130"/>
      <c r="FF407" s="130"/>
      <c r="FP407" s="130"/>
      <c r="FZ407" s="130"/>
      <c r="GJ407" s="130"/>
      <c r="GT407" s="130"/>
      <c r="HD407" s="130"/>
      <c r="HN407" s="130"/>
      <c r="HX407" s="130"/>
    </row>
    <row xmlns:x14ac="http://schemas.microsoft.com/office/spreadsheetml/2009/9/ac" r="408" s="3" customFormat="true" x14ac:dyDescent="0.25">
      <c r="A408" s="387"/>
      <c r="B408" s="130"/>
      <c r="L408" s="130"/>
      <c r="V408" s="130"/>
      <c r="AF408" s="130"/>
      <c r="AP408" s="130"/>
      <c r="AZ408" s="130"/>
      <c r="BA408" s="130"/>
      <c r="BJ408" s="130"/>
      <c r="BT408" s="130"/>
      <c r="CD408" s="130"/>
      <c r="CN408" s="130"/>
      <c r="CX408" s="130"/>
      <c r="DH408" s="130"/>
      <c r="DR408" s="130"/>
      <c r="EB408" s="130"/>
      <c r="EL408" s="130"/>
      <c r="EV408" s="130"/>
      <c r="FF408" s="130"/>
      <c r="FP408" s="130"/>
      <c r="FZ408" s="130"/>
      <c r="GJ408" s="130"/>
      <c r="GT408" s="130"/>
      <c r="HD408" s="130"/>
      <c r="HN408" s="130"/>
      <c r="HX408" s="130"/>
    </row>
    <row xmlns:x14ac="http://schemas.microsoft.com/office/spreadsheetml/2009/9/ac" r="409" s="3" customFormat="true" x14ac:dyDescent="0.25">
      <c r="A409" s="387"/>
      <c r="B409" s="130"/>
      <c r="L409" s="130"/>
      <c r="V409" s="130"/>
      <c r="AF409" s="130"/>
      <c r="AP409" s="130"/>
      <c r="AZ409" s="130"/>
      <c r="BA409" s="130"/>
      <c r="BJ409" s="130"/>
      <c r="BT409" s="130"/>
      <c r="CD409" s="130"/>
      <c r="CN409" s="130"/>
      <c r="CX409" s="130"/>
      <c r="DH409" s="130"/>
      <c r="DR409" s="130"/>
      <c r="EB409" s="130"/>
      <c r="EL409" s="130"/>
      <c r="EV409" s="130"/>
      <c r="FF409" s="130"/>
      <c r="FP409" s="130"/>
      <c r="FZ409" s="130"/>
      <c r="GJ409" s="130"/>
      <c r="GT409" s="130"/>
      <c r="HD409" s="130"/>
      <c r="HN409" s="130"/>
      <c r="HX409" s="130"/>
    </row>
    <row xmlns:x14ac="http://schemas.microsoft.com/office/spreadsheetml/2009/9/ac" r="410" s="3" customFormat="true" x14ac:dyDescent="0.25">
      <c r="A410" s="387"/>
      <c r="B410" s="130"/>
      <c r="L410" s="130"/>
      <c r="V410" s="130"/>
      <c r="AF410" s="130"/>
      <c r="AP410" s="130"/>
      <c r="AZ410" s="130"/>
      <c r="BA410" s="130"/>
      <c r="BJ410" s="130"/>
      <c r="BT410" s="130"/>
      <c r="CD410" s="130"/>
      <c r="CN410" s="130"/>
      <c r="CX410" s="130"/>
      <c r="DH410" s="130"/>
      <c r="DR410" s="130"/>
      <c r="EB410" s="130"/>
      <c r="EL410" s="130"/>
      <c r="EV410" s="130"/>
      <c r="FF410" s="130"/>
      <c r="FP410" s="130"/>
      <c r="FZ410" s="130"/>
      <c r="GJ410" s="130"/>
      <c r="GT410" s="130"/>
      <c r="HD410" s="130"/>
      <c r="HN410" s="130"/>
      <c r="HX410" s="130"/>
    </row>
    <row xmlns:x14ac="http://schemas.microsoft.com/office/spreadsheetml/2009/9/ac" r="411" s="3" customFormat="true" x14ac:dyDescent="0.25">
      <c r="A411" s="387"/>
      <c r="B411" s="130"/>
      <c r="L411" s="130"/>
      <c r="V411" s="130"/>
      <c r="AF411" s="130"/>
      <c r="AP411" s="130"/>
      <c r="AZ411" s="130"/>
      <c r="BA411" s="130"/>
      <c r="BJ411" s="130"/>
      <c r="BT411" s="130"/>
      <c r="CD411" s="130"/>
      <c r="CN411" s="130"/>
      <c r="CX411" s="130"/>
      <c r="DH411" s="130"/>
      <c r="DR411" s="130"/>
      <c r="EB411" s="130"/>
      <c r="EL411" s="130"/>
      <c r="EV411" s="130"/>
      <c r="FF411" s="130"/>
      <c r="FP411" s="130"/>
      <c r="FZ411" s="130"/>
      <c r="GJ411" s="130"/>
      <c r="GT411" s="130"/>
      <c r="HD411" s="130"/>
      <c r="HN411" s="130"/>
      <c r="HX411" s="130"/>
    </row>
    <row xmlns:x14ac="http://schemas.microsoft.com/office/spreadsheetml/2009/9/ac" r="412" s="3" customFormat="true" x14ac:dyDescent="0.25">
      <c r="A412" s="387"/>
      <c r="B412" s="130"/>
      <c r="L412" s="130"/>
      <c r="V412" s="130"/>
      <c r="AF412" s="130"/>
      <c r="AP412" s="130"/>
      <c r="AZ412" s="130"/>
      <c r="BA412" s="130"/>
      <c r="BJ412" s="130"/>
      <c r="BT412" s="130"/>
      <c r="CD412" s="130"/>
      <c r="CN412" s="130"/>
      <c r="CX412" s="130"/>
      <c r="DH412" s="130"/>
      <c r="DR412" s="130"/>
      <c r="EB412" s="130"/>
      <c r="EL412" s="130"/>
      <c r="EV412" s="130"/>
      <c r="FF412" s="130"/>
      <c r="FP412" s="130"/>
      <c r="FZ412" s="130"/>
      <c r="GJ412" s="130"/>
      <c r="GT412" s="130"/>
      <c r="HD412" s="130"/>
      <c r="HN412" s="130"/>
      <c r="HX412" s="130"/>
    </row>
    <row xmlns:x14ac="http://schemas.microsoft.com/office/spreadsheetml/2009/9/ac" r="413" s="3" customFormat="true" x14ac:dyDescent="0.25">
      <c r="A413" s="387"/>
      <c r="B413" s="130"/>
      <c r="L413" s="130"/>
      <c r="V413" s="130"/>
      <c r="AF413" s="130"/>
      <c r="AP413" s="130"/>
      <c r="AZ413" s="130"/>
      <c r="BA413" s="130"/>
      <c r="BJ413" s="130"/>
      <c r="BT413" s="130"/>
      <c r="CD413" s="130"/>
      <c r="CN413" s="130"/>
      <c r="CX413" s="130"/>
      <c r="DH413" s="130"/>
      <c r="DR413" s="130"/>
      <c r="EB413" s="130"/>
      <c r="EL413" s="130"/>
      <c r="EV413" s="130"/>
      <c r="FF413" s="130"/>
      <c r="FP413" s="130"/>
      <c r="FZ413" s="130"/>
      <c r="GJ413" s="130"/>
      <c r="GT413" s="130"/>
      <c r="HD413" s="130"/>
      <c r="HN413" s="130"/>
      <c r="HX413" s="130"/>
    </row>
    <row xmlns:x14ac="http://schemas.microsoft.com/office/spreadsheetml/2009/9/ac" r="414" s="3" customFormat="true" x14ac:dyDescent="0.25">
      <c r="A414" s="387"/>
      <c r="B414" s="130"/>
      <c r="L414" s="130"/>
      <c r="V414" s="130"/>
      <c r="AF414" s="130"/>
      <c r="AP414" s="130"/>
      <c r="AZ414" s="130"/>
      <c r="BA414" s="130"/>
      <c r="BJ414" s="130"/>
      <c r="BT414" s="130"/>
      <c r="CD414" s="130"/>
      <c r="CN414" s="130"/>
      <c r="CX414" s="130"/>
      <c r="DH414" s="130"/>
      <c r="DR414" s="130"/>
      <c r="EB414" s="130"/>
      <c r="EL414" s="130"/>
      <c r="EV414" s="130"/>
      <c r="FF414" s="130"/>
      <c r="FP414" s="130"/>
      <c r="FZ414" s="130"/>
      <c r="GJ414" s="130"/>
      <c r="GT414" s="130"/>
      <c r="HD414" s="130"/>
      <c r="HN414" s="130"/>
      <c r="HX414" s="130"/>
    </row>
    <row xmlns:x14ac="http://schemas.microsoft.com/office/spreadsheetml/2009/9/ac" r="415" s="3" customFormat="true" x14ac:dyDescent="0.25">
      <c r="A415" s="387"/>
      <c r="B415" s="130"/>
      <c r="L415" s="130"/>
      <c r="V415" s="130"/>
      <c r="AF415" s="130"/>
      <c r="AP415" s="130"/>
      <c r="AZ415" s="130"/>
      <c r="BA415" s="130"/>
      <c r="BJ415" s="130"/>
      <c r="BT415" s="130"/>
      <c r="CD415" s="130"/>
      <c r="CN415" s="130"/>
      <c r="CX415" s="130"/>
      <c r="DH415" s="130"/>
      <c r="DR415" s="130"/>
      <c r="EB415" s="130"/>
      <c r="EL415" s="130"/>
      <c r="EV415" s="130"/>
      <c r="FF415" s="130"/>
      <c r="FP415" s="130"/>
      <c r="FZ415" s="130"/>
      <c r="GJ415" s="130"/>
      <c r="GT415" s="130"/>
      <c r="HD415" s="130"/>
      <c r="HN415" s="130"/>
      <c r="HX415" s="130"/>
    </row>
    <row xmlns:x14ac="http://schemas.microsoft.com/office/spreadsheetml/2009/9/ac" r="416" s="3" customFormat="true" x14ac:dyDescent="0.25">
      <c r="A416" s="387"/>
      <c r="B416" s="130"/>
      <c r="L416" s="130"/>
      <c r="V416" s="130"/>
      <c r="AF416" s="130"/>
      <c r="AP416" s="130"/>
      <c r="AZ416" s="130"/>
      <c r="BA416" s="130"/>
      <c r="BJ416" s="130"/>
      <c r="BT416" s="130"/>
      <c r="CD416" s="130"/>
      <c r="CN416" s="130"/>
      <c r="CX416" s="130"/>
      <c r="DH416" s="130"/>
      <c r="DR416" s="130"/>
      <c r="EB416" s="130"/>
      <c r="EL416" s="130"/>
      <c r="EV416" s="130"/>
      <c r="FF416" s="130"/>
      <c r="FP416" s="130"/>
      <c r="FZ416" s="130"/>
      <c r="GJ416" s="130"/>
      <c r="GT416" s="130"/>
      <c r="HD416" s="130"/>
      <c r="HN416" s="130"/>
      <c r="HX416" s="130"/>
    </row>
    <row xmlns:x14ac="http://schemas.microsoft.com/office/spreadsheetml/2009/9/ac" r="417" s="3" customFormat="true" x14ac:dyDescent="0.25">
      <c r="A417" s="387"/>
      <c r="B417" s="130"/>
      <c r="L417" s="130"/>
      <c r="V417" s="130"/>
      <c r="AF417" s="130"/>
      <c r="AP417" s="130"/>
      <c r="AZ417" s="130"/>
      <c r="BA417" s="130"/>
      <c r="BJ417" s="130"/>
      <c r="BT417" s="130"/>
      <c r="CD417" s="130"/>
      <c r="CN417" s="130"/>
      <c r="CX417" s="130"/>
      <c r="DH417" s="130"/>
      <c r="DR417" s="130"/>
      <c r="EB417" s="130"/>
      <c r="EL417" s="130"/>
      <c r="EV417" s="130"/>
      <c r="FF417" s="130"/>
      <c r="FP417" s="130"/>
      <c r="FZ417" s="130"/>
      <c r="GJ417" s="130"/>
      <c r="GT417" s="130"/>
      <c r="HD417" s="130"/>
      <c r="HN417" s="130"/>
      <c r="HX417" s="130"/>
    </row>
    <row xmlns:x14ac="http://schemas.microsoft.com/office/spreadsheetml/2009/9/ac" r="418" s="3" customFormat="true" x14ac:dyDescent="0.25">
      <c r="A418" s="387"/>
      <c r="B418" s="130"/>
      <c r="L418" s="130"/>
      <c r="V418" s="130"/>
      <c r="AF418" s="130"/>
      <c r="AP418" s="130"/>
      <c r="AZ418" s="130"/>
      <c r="BA418" s="130"/>
      <c r="BJ418" s="130"/>
      <c r="BT418" s="130"/>
      <c r="CD418" s="130"/>
      <c r="CN418" s="130"/>
      <c r="CX418" s="130"/>
      <c r="DH418" s="130"/>
      <c r="DR418" s="130"/>
      <c r="EB418" s="130"/>
      <c r="EL418" s="130"/>
      <c r="EV418" s="130"/>
      <c r="FF418" s="130"/>
      <c r="FP418" s="130"/>
      <c r="FZ418" s="130"/>
      <c r="GJ418" s="130"/>
      <c r="GT418" s="130"/>
      <c r="HD418" s="130"/>
      <c r="HN418" s="130"/>
      <c r="HX418" s="130"/>
    </row>
    <row xmlns:x14ac="http://schemas.microsoft.com/office/spreadsheetml/2009/9/ac" r="419" s="3" customFormat="true" x14ac:dyDescent="0.25">
      <c r="A419" s="387"/>
      <c r="B419" s="130"/>
      <c r="L419" s="130"/>
      <c r="V419" s="130"/>
      <c r="AF419" s="130"/>
      <c r="AP419" s="130"/>
      <c r="AZ419" s="130"/>
      <c r="BA419" s="130"/>
      <c r="BJ419" s="130"/>
      <c r="BT419" s="130"/>
      <c r="CD419" s="130"/>
      <c r="CN419" s="130"/>
      <c r="CX419" s="130"/>
      <c r="DH419" s="130"/>
      <c r="DR419" s="130"/>
      <c r="EB419" s="130"/>
      <c r="EL419" s="130"/>
      <c r="EV419" s="130"/>
      <c r="FF419" s="130"/>
      <c r="FP419" s="130"/>
      <c r="FZ419" s="130"/>
      <c r="GJ419" s="130"/>
      <c r="GT419" s="130"/>
      <c r="HD419" s="130"/>
      <c r="HN419" s="130"/>
      <c r="HX419" s="130"/>
    </row>
    <row xmlns:x14ac="http://schemas.microsoft.com/office/spreadsheetml/2009/9/ac" r="420" s="3" customFormat="true" x14ac:dyDescent="0.25">
      <c r="A420" s="387"/>
      <c r="B420" s="130"/>
      <c r="L420" s="130"/>
      <c r="V420" s="130"/>
      <c r="AF420" s="130"/>
      <c r="AP420" s="130"/>
      <c r="AZ420" s="130"/>
      <c r="BA420" s="130"/>
      <c r="BJ420" s="130"/>
      <c r="BT420" s="130"/>
      <c r="CD420" s="130"/>
      <c r="CN420" s="130"/>
      <c r="CX420" s="130"/>
      <c r="DH420" s="130"/>
      <c r="DR420" s="130"/>
      <c r="EB420" s="130"/>
      <c r="EL420" s="130"/>
      <c r="EV420" s="130"/>
      <c r="FF420" s="130"/>
      <c r="FP420" s="130"/>
      <c r="FZ420" s="130"/>
      <c r="GJ420" s="130"/>
      <c r="GT420" s="130"/>
      <c r="HD420" s="130"/>
      <c r="HN420" s="130"/>
      <c r="HX420" s="130"/>
    </row>
    <row xmlns:x14ac="http://schemas.microsoft.com/office/spreadsheetml/2009/9/ac" r="421" s="3" customFormat="true" x14ac:dyDescent="0.25">
      <c r="A421" s="387"/>
      <c r="B421" s="130"/>
      <c r="L421" s="130"/>
      <c r="V421" s="130"/>
      <c r="AF421" s="130"/>
      <c r="AP421" s="130"/>
      <c r="AZ421" s="130"/>
      <c r="BA421" s="130"/>
      <c r="BJ421" s="130"/>
      <c r="BT421" s="130"/>
      <c r="CD421" s="130"/>
      <c r="CN421" s="130"/>
      <c r="CX421" s="130"/>
      <c r="DH421" s="130"/>
      <c r="DR421" s="130"/>
      <c r="EB421" s="130"/>
      <c r="EL421" s="130"/>
      <c r="EV421" s="130"/>
      <c r="FF421" s="130"/>
      <c r="FP421" s="130"/>
      <c r="FZ421" s="130"/>
      <c r="GJ421" s="130"/>
      <c r="GT421" s="130"/>
      <c r="HD421" s="130"/>
      <c r="HN421" s="130"/>
      <c r="HX421" s="130"/>
    </row>
    <row xmlns:x14ac="http://schemas.microsoft.com/office/spreadsheetml/2009/9/ac" r="422" s="3" customFormat="true" x14ac:dyDescent="0.25">
      <c r="A422" s="387"/>
      <c r="B422" s="130"/>
      <c r="L422" s="130"/>
      <c r="V422" s="130"/>
      <c r="AF422" s="130"/>
      <c r="AP422" s="130"/>
      <c r="AZ422" s="130"/>
      <c r="BA422" s="130"/>
      <c r="BJ422" s="130"/>
      <c r="BT422" s="130"/>
      <c r="CD422" s="130"/>
      <c r="CN422" s="130"/>
      <c r="CX422" s="130"/>
      <c r="DH422" s="130"/>
      <c r="DR422" s="130"/>
      <c r="EB422" s="130"/>
      <c r="EL422" s="130"/>
      <c r="EV422" s="130"/>
      <c r="FF422" s="130"/>
      <c r="FP422" s="130"/>
      <c r="FZ422" s="130"/>
      <c r="GJ422" s="130"/>
      <c r="GT422" s="130"/>
      <c r="HD422" s="130"/>
      <c r="HN422" s="130"/>
      <c r="HX422" s="130"/>
    </row>
    <row xmlns:x14ac="http://schemas.microsoft.com/office/spreadsheetml/2009/9/ac" r="423" s="3" customFormat="true" x14ac:dyDescent="0.25">
      <c r="A423" s="387"/>
      <c r="B423" s="130"/>
      <c r="L423" s="130"/>
      <c r="V423" s="130"/>
      <c r="AF423" s="130"/>
      <c r="AP423" s="130"/>
      <c r="AZ423" s="130"/>
      <c r="BA423" s="130"/>
      <c r="BJ423" s="130"/>
      <c r="BT423" s="130"/>
      <c r="CD423" s="130"/>
      <c r="CN423" s="130"/>
      <c r="CX423" s="130"/>
      <c r="DH423" s="130"/>
      <c r="DR423" s="130"/>
      <c r="EB423" s="130"/>
      <c r="EL423" s="130"/>
      <c r="EV423" s="130"/>
      <c r="FF423" s="130"/>
      <c r="FP423" s="130"/>
      <c r="FZ423" s="130"/>
      <c r="GJ423" s="130"/>
      <c r="GT423" s="130"/>
      <c r="HD423" s="130"/>
      <c r="HN423" s="130"/>
      <c r="HX423" s="130"/>
    </row>
    <row xmlns:x14ac="http://schemas.microsoft.com/office/spreadsheetml/2009/9/ac" r="424" s="3" customFormat="true" x14ac:dyDescent="0.25">
      <c r="A424" s="387"/>
      <c r="B424" s="130"/>
      <c r="L424" s="130"/>
      <c r="V424" s="130"/>
      <c r="AF424" s="130"/>
      <c r="AP424" s="130"/>
      <c r="AZ424" s="130"/>
      <c r="BA424" s="130"/>
      <c r="BJ424" s="130"/>
      <c r="BT424" s="130"/>
      <c r="CD424" s="130"/>
      <c r="CN424" s="130"/>
      <c r="CX424" s="130"/>
      <c r="DH424" s="130"/>
      <c r="DR424" s="130"/>
      <c r="EB424" s="130"/>
      <c r="EL424" s="130"/>
      <c r="EV424" s="130"/>
      <c r="FF424" s="130"/>
      <c r="FP424" s="130"/>
      <c r="FZ424" s="130"/>
      <c r="GJ424" s="130"/>
      <c r="GT424" s="130"/>
      <c r="HD424" s="130"/>
      <c r="HN424" s="130"/>
      <c r="HX424" s="130"/>
    </row>
    <row xmlns:x14ac="http://schemas.microsoft.com/office/spreadsheetml/2009/9/ac" r="425" s="3" customFormat="true" x14ac:dyDescent="0.25">
      <c r="A425" s="387"/>
      <c r="B425" s="130"/>
      <c r="L425" s="130"/>
      <c r="V425" s="130"/>
      <c r="AF425" s="130"/>
      <c r="AP425" s="130"/>
      <c r="AZ425" s="130"/>
      <c r="BA425" s="130"/>
      <c r="BJ425" s="130"/>
      <c r="BT425" s="130"/>
      <c r="CD425" s="130"/>
      <c r="CN425" s="130"/>
      <c r="CX425" s="130"/>
      <c r="DH425" s="130"/>
      <c r="DR425" s="130"/>
      <c r="EB425" s="130"/>
      <c r="EL425" s="130"/>
      <c r="EV425" s="130"/>
      <c r="FF425" s="130"/>
      <c r="FP425" s="130"/>
      <c r="FZ425" s="130"/>
      <c r="GJ425" s="130"/>
      <c r="GT425" s="130"/>
      <c r="HD425" s="130"/>
      <c r="HN425" s="130"/>
      <c r="HX425" s="130"/>
    </row>
    <row xmlns:x14ac="http://schemas.microsoft.com/office/spreadsheetml/2009/9/ac" r="426" s="3" customFormat="true" x14ac:dyDescent="0.25">
      <c r="A426" s="387"/>
      <c r="B426" s="130"/>
      <c r="L426" s="130"/>
      <c r="V426" s="130"/>
      <c r="AF426" s="130"/>
      <c r="AP426" s="130"/>
      <c r="AZ426" s="130"/>
      <c r="BA426" s="130"/>
      <c r="BJ426" s="130"/>
      <c r="BT426" s="130"/>
      <c r="CD426" s="130"/>
      <c r="CN426" s="130"/>
      <c r="CX426" s="130"/>
      <c r="DH426" s="130"/>
      <c r="DR426" s="130"/>
      <c r="EB426" s="130"/>
      <c r="EL426" s="130"/>
      <c r="EV426" s="130"/>
      <c r="FF426" s="130"/>
      <c r="FP426" s="130"/>
      <c r="FZ426" s="130"/>
      <c r="GJ426" s="130"/>
      <c r="GT426" s="130"/>
      <c r="HD426" s="130"/>
      <c r="HN426" s="130"/>
      <c r="HX426" s="130"/>
    </row>
    <row xmlns:x14ac="http://schemas.microsoft.com/office/spreadsheetml/2009/9/ac" r="427" s="3" customFormat="true" x14ac:dyDescent="0.25">
      <c r="A427" s="387"/>
      <c r="B427" s="130"/>
      <c r="L427" s="130"/>
      <c r="V427" s="130"/>
      <c r="AF427" s="130"/>
      <c r="AP427" s="130"/>
      <c r="AZ427" s="130"/>
      <c r="BA427" s="130"/>
      <c r="BJ427" s="130"/>
      <c r="BT427" s="130"/>
      <c r="CD427" s="130"/>
      <c r="CN427" s="130"/>
      <c r="CX427" s="130"/>
      <c r="DH427" s="130"/>
      <c r="DR427" s="130"/>
      <c r="EB427" s="130"/>
      <c r="EL427" s="130"/>
      <c r="EV427" s="130"/>
      <c r="FF427" s="130"/>
      <c r="FP427" s="130"/>
      <c r="FZ427" s="130"/>
      <c r="GJ427" s="130"/>
      <c r="GT427" s="130"/>
      <c r="HD427" s="130"/>
      <c r="HN427" s="130"/>
      <c r="HX427" s="130"/>
    </row>
    <row xmlns:x14ac="http://schemas.microsoft.com/office/spreadsheetml/2009/9/ac" r="428" s="3" customFormat="true" x14ac:dyDescent="0.25">
      <c r="A428" s="387"/>
      <c r="B428" s="130"/>
      <c r="L428" s="130"/>
      <c r="V428" s="130"/>
      <c r="AF428" s="130"/>
      <c r="AP428" s="130"/>
      <c r="AZ428" s="130"/>
      <c r="BA428" s="130"/>
      <c r="BJ428" s="130"/>
      <c r="BT428" s="130"/>
      <c r="CD428" s="130"/>
      <c r="CN428" s="130"/>
      <c r="CX428" s="130"/>
      <c r="DH428" s="130"/>
      <c r="DR428" s="130"/>
      <c r="EB428" s="130"/>
      <c r="EL428" s="130"/>
      <c r="EV428" s="130"/>
      <c r="FF428" s="130"/>
      <c r="FP428" s="130"/>
      <c r="FZ428" s="130"/>
      <c r="GJ428" s="130"/>
      <c r="GT428" s="130"/>
      <c r="HD428" s="130"/>
      <c r="HN428" s="130"/>
      <c r="HX428" s="130"/>
    </row>
    <row xmlns:x14ac="http://schemas.microsoft.com/office/spreadsheetml/2009/9/ac" r="429" s="3" customFormat="true" x14ac:dyDescent="0.25">
      <c r="A429" s="387"/>
      <c r="B429" s="130"/>
      <c r="L429" s="130"/>
      <c r="V429" s="130"/>
      <c r="AF429" s="130"/>
      <c r="AP429" s="130"/>
      <c r="AZ429" s="130"/>
      <c r="BA429" s="130"/>
      <c r="BJ429" s="130"/>
      <c r="BT429" s="130"/>
      <c r="CD429" s="130"/>
      <c r="CN429" s="130"/>
      <c r="CX429" s="130"/>
      <c r="DH429" s="130"/>
      <c r="DR429" s="130"/>
      <c r="EB429" s="130"/>
      <c r="EL429" s="130"/>
      <c r="EV429" s="130"/>
      <c r="FF429" s="130"/>
      <c r="FP429" s="130"/>
      <c r="FZ429" s="130"/>
      <c r="GJ429" s="130"/>
      <c r="GT429" s="130"/>
      <c r="HD429" s="130"/>
      <c r="HN429" s="130"/>
      <c r="HX429" s="130"/>
    </row>
    <row xmlns:x14ac="http://schemas.microsoft.com/office/spreadsheetml/2009/9/ac" r="430" s="3" customFormat="true" x14ac:dyDescent="0.25">
      <c r="A430" s="387"/>
      <c r="B430" s="130"/>
      <c r="L430" s="130"/>
      <c r="V430" s="130"/>
      <c r="AF430" s="130"/>
      <c r="AP430" s="130"/>
      <c r="AZ430" s="130"/>
      <c r="BA430" s="130"/>
      <c r="BJ430" s="130"/>
      <c r="BT430" s="130"/>
      <c r="CD430" s="130"/>
      <c r="CN430" s="130"/>
      <c r="CX430" s="130"/>
      <c r="DH430" s="130"/>
      <c r="DR430" s="130"/>
      <c r="EB430" s="130"/>
      <c r="EL430" s="130"/>
      <c r="EV430" s="130"/>
      <c r="FF430" s="130"/>
      <c r="FP430" s="130"/>
      <c r="FZ430" s="130"/>
      <c r="GJ430" s="130"/>
      <c r="GT430" s="130"/>
      <c r="HD430" s="130"/>
      <c r="HN430" s="130"/>
      <c r="HX430" s="130"/>
    </row>
    <row xmlns:x14ac="http://schemas.microsoft.com/office/spreadsheetml/2009/9/ac" r="431" s="3" customFormat="true" x14ac:dyDescent="0.25">
      <c r="A431" s="387"/>
      <c r="B431" s="130"/>
      <c r="L431" s="130"/>
      <c r="V431" s="130"/>
      <c r="AF431" s="130"/>
      <c r="AP431" s="130"/>
      <c r="AZ431" s="130"/>
      <c r="BA431" s="130"/>
      <c r="BJ431" s="130"/>
      <c r="BT431" s="130"/>
      <c r="CD431" s="130"/>
      <c r="CN431" s="130"/>
      <c r="CX431" s="130"/>
      <c r="DH431" s="130"/>
      <c r="DR431" s="130"/>
      <c r="EB431" s="130"/>
      <c r="EL431" s="130"/>
      <c r="EV431" s="130"/>
      <c r="FF431" s="130"/>
      <c r="FP431" s="130"/>
      <c r="FZ431" s="130"/>
      <c r="GJ431" s="130"/>
      <c r="GT431" s="130"/>
      <c r="HD431" s="130"/>
      <c r="HN431" s="130"/>
      <c r="HX431" s="130"/>
    </row>
    <row xmlns:x14ac="http://schemas.microsoft.com/office/spreadsheetml/2009/9/ac" r="432" s="3" customFormat="true" x14ac:dyDescent="0.25">
      <c r="A432" s="387"/>
      <c r="B432" s="130"/>
      <c r="L432" s="130"/>
      <c r="V432" s="130"/>
      <c r="AF432" s="130"/>
      <c r="AP432" s="130"/>
      <c r="AZ432" s="130"/>
      <c r="BA432" s="130"/>
      <c r="BJ432" s="130"/>
      <c r="BT432" s="130"/>
      <c r="CD432" s="130"/>
      <c r="CN432" s="130"/>
      <c r="CX432" s="130"/>
      <c r="DH432" s="130"/>
      <c r="DR432" s="130"/>
      <c r="EB432" s="130"/>
      <c r="EL432" s="130"/>
      <c r="EV432" s="130"/>
      <c r="FF432" s="130"/>
      <c r="FP432" s="130"/>
      <c r="FZ432" s="130"/>
      <c r="GJ432" s="130"/>
      <c r="GT432" s="130"/>
      <c r="HD432" s="130"/>
      <c r="HN432" s="130"/>
      <c r="HX432" s="130"/>
    </row>
    <row xmlns:x14ac="http://schemas.microsoft.com/office/spreadsheetml/2009/9/ac" r="433" s="3" customFormat="true" x14ac:dyDescent="0.25">
      <c r="A433" s="387"/>
      <c r="B433" s="130"/>
      <c r="L433" s="130"/>
      <c r="V433" s="130"/>
      <c r="AF433" s="130"/>
      <c r="AP433" s="130"/>
      <c r="AZ433" s="130"/>
      <c r="BA433" s="130"/>
      <c r="BJ433" s="130"/>
      <c r="BT433" s="130"/>
      <c r="CD433" s="130"/>
      <c r="CN433" s="130"/>
      <c r="CX433" s="130"/>
      <c r="DH433" s="130"/>
      <c r="DR433" s="130"/>
      <c r="EB433" s="130"/>
      <c r="EL433" s="130"/>
      <c r="EV433" s="130"/>
      <c r="FF433" s="130"/>
      <c r="FP433" s="130"/>
      <c r="FZ433" s="130"/>
      <c r="GJ433" s="130"/>
      <c r="GT433" s="130"/>
      <c r="HD433" s="130"/>
      <c r="HN433" s="130"/>
      <c r="HX433" s="130"/>
    </row>
    <row xmlns:x14ac="http://schemas.microsoft.com/office/spreadsheetml/2009/9/ac" r="434" s="3" customFormat="true" x14ac:dyDescent="0.25">
      <c r="A434" s="387"/>
      <c r="B434" s="130"/>
      <c r="L434" s="130"/>
      <c r="V434" s="130"/>
      <c r="AF434" s="130"/>
      <c r="AP434" s="130"/>
      <c r="AZ434" s="130"/>
      <c r="BA434" s="130"/>
      <c r="BJ434" s="130"/>
      <c r="BT434" s="130"/>
      <c r="CD434" s="130"/>
      <c r="CN434" s="130"/>
      <c r="CX434" s="130"/>
      <c r="DH434" s="130"/>
      <c r="DR434" s="130"/>
      <c r="EB434" s="130"/>
      <c r="EL434" s="130"/>
      <c r="EV434" s="130"/>
      <c r="FF434" s="130"/>
      <c r="FP434" s="130"/>
      <c r="FZ434" s="130"/>
      <c r="GJ434" s="130"/>
      <c r="GT434" s="130"/>
      <c r="HD434" s="130"/>
      <c r="HN434" s="130"/>
      <c r="HX434" s="130"/>
    </row>
    <row xmlns:x14ac="http://schemas.microsoft.com/office/spreadsheetml/2009/9/ac" r="435" s="3" customFormat="true" x14ac:dyDescent="0.25">
      <c r="A435" s="387"/>
      <c r="B435" s="130"/>
      <c r="L435" s="130"/>
      <c r="V435" s="130"/>
      <c r="AF435" s="130"/>
      <c r="AP435" s="130"/>
      <c r="AZ435" s="130"/>
      <c r="BA435" s="130"/>
      <c r="BJ435" s="130"/>
      <c r="BT435" s="130"/>
      <c r="CD435" s="130"/>
      <c r="CN435" s="130"/>
      <c r="CX435" s="130"/>
      <c r="DH435" s="130"/>
      <c r="DR435" s="130"/>
      <c r="EB435" s="130"/>
      <c r="EL435" s="130"/>
      <c r="EV435" s="130"/>
      <c r="FF435" s="130"/>
      <c r="FP435" s="130"/>
      <c r="FZ435" s="130"/>
      <c r="GJ435" s="130"/>
      <c r="GT435" s="130"/>
      <c r="HD435" s="130"/>
      <c r="HN435" s="130"/>
      <c r="HX435" s="130"/>
    </row>
    <row xmlns:x14ac="http://schemas.microsoft.com/office/spreadsheetml/2009/9/ac" r="436" s="3" customFormat="true" x14ac:dyDescent="0.25">
      <c r="A436" s="387"/>
      <c r="B436" s="130"/>
      <c r="L436" s="130"/>
      <c r="V436" s="130"/>
      <c r="AF436" s="130"/>
      <c r="AP436" s="130"/>
      <c r="AZ436" s="130"/>
      <c r="BA436" s="130"/>
      <c r="BJ436" s="130"/>
      <c r="BT436" s="130"/>
      <c r="CD436" s="130"/>
      <c r="CN436" s="130"/>
      <c r="CX436" s="130"/>
      <c r="DH436" s="130"/>
      <c r="DR436" s="130"/>
      <c r="EB436" s="130"/>
      <c r="EL436" s="130"/>
      <c r="EV436" s="130"/>
      <c r="FF436" s="130"/>
      <c r="FP436" s="130"/>
      <c r="FZ436" s="130"/>
      <c r="GJ436" s="130"/>
      <c r="GT436" s="130"/>
      <c r="HD436" s="130"/>
      <c r="HN436" s="130"/>
      <c r="HX436" s="130"/>
    </row>
    <row xmlns:x14ac="http://schemas.microsoft.com/office/spreadsheetml/2009/9/ac" r="437" s="3" customFormat="true" x14ac:dyDescent="0.25">
      <c r="A437" s="387"/>
      <c r="B437" s="130"/>
      <c r="L437" s="130"/>
      <c r="V437" s="130"/>
      <c r="AF437" s="130"/>
      <c r="AP437" s="130"/>
      <c r="AZ437" s="130"/>
      <c r="BA437" s="130"/>
      <c r="BJ437" s="130"/>
      <c r="BT437" s="130"/>
      <c r="CD437" s="130"/>
      <c r="CN437" s="130"/>
      <c r="CX437" s="130"/>
      <c r="DH437" s="130"/>
      <c r="DR437" s="130"/>
      <c r="EB437" s="130"/>
      <c r="EL437" s="130"/>
      <c r="EV437" s="130"/>
      <c r="FF437" s="130"/>
      <c r="FP437" s="130"/>
      <c r="FZ437" s="130"/>
      <c r="GJ437" s="130"/>
      <c r="GT437" s="130"/>
      <c r="HD437" s="130"/>
      <c r="HN437" s="130"/>
      <c r="HX437" s="130"/>
    </row>
    <row xmlns:x14ac="http://schemas.microsoft.com/office/spreadsheetml/2009/9/ac" r="438" s="3" customFormat="true" x14ac:dyDescent="0.25">
      <c r="A438" s="387"/>
      <c r="B438" s="130"/>
      <c r="L438" s="130"/>
      <c r="V438" s="130"/>
      <c r="AF438" s="130"/>
      <c r="AP438" s="130"/>
      <c r="AZ438" s="130"/>
      <c r="BA438" s="130"/>
      <c r="BJ438" s="130"/>
      <c r="BT438" s="130"/>
      <c r="CD438" s="130"/>
      <c r="CN438" s="130"/>
      <c r="CX438" s="130"/>
      <c r="DH438" s="130"/>
      <c r="DR438" s="130"/>
      <c r="EB438" s="130"/>
      <c r="EL438" s="130"/>
      <c r="EV438" s="130"/>
      <c r="FF438" s="130"/>
      <c r="FP438" s="130"/>
      <c r="FZ438" s="130"/>
      <c r="GJ438" s="130"/>
      <c r="GT438" s="130"/>
      <c r="HD438" s="130"/>
      <c r="HN438" s="130"/>
      <c r="HX438" s="130"/>
    </row>
    <row xmlns:x14ac="http://schemas.microsoft.com/office/spreadsheetml/2009/9/ac" r="439" s="3" customFormat="true" x14ac:dyDescent="0.25">
      <c r="A439" s="387"/>
      <c r="B439" s="130"/>
      <c r="L439" s="130"/>
      <c r="V439" s="130"/>
      <c r="AF439" s="130"/>
      <c r="AP439" s="130"/>
      <c r="AZ439" s="130"/>
      <c r="BA439" s="130"/>
      <c r="BJ439" s="130"/>
      <c r="BT439" s="130"/>
      <c r="CD439" s="130"/>
      <c r="CN439" s="130"/>
      <c r="CX439" s="130"/>
      <c r="DH439" s="130"/>
      <c r="DR439" s="130"/>
      <c r="EB439" s="130"/>
      <c r="EL439" s="130"/>
      <c r="EV439" s="130"/>
      <c r="FF439" s="130"/>
      <c r="FP439" s="130"/>
      <c r="FZ439" s="130"/>
      <c r="GJ439" s="130"/>
      <c r="GT439" s="130"/>
      <c r="HD439" s="130"/>
      <c r="HN439" s="130"/>
      <c r="HX439" s="130"/>
    </row>
    <row xmlns:x14ac="http://schemas.microsoft.com/office/spreadsheetml/2009/9/ac" r="440" s="3" customFormat="true" x14ac:dyDescent="0.25">
      <c r="A440" s="387"/>
      <c r="B440" s="130"/>
      <c r="L440" s="130"/>
      <c r="V440" s="130"/>
      <c r="AF440" s="130"/>
      <c r="AP440" s="130"/>
      <c r="AZ440" s="130"/>
      <c r="BA440" s="130"/>
      <c r="BJ440" s="130"/>
      <c r="BT440" s="130"/>
      <c r="CD440" s="130"/>
      <c r="CN440" s="130"/>
      <c r="CX440" s="130"/>
      <c r="DH440" s="130"/>
      <c r="DR440" s="130"/>
      <c r="EB440" s="130"/>
      <c r="EL440" s="130"/>
      <c r="EV440" s="130"/>
      <c r="FF440" s="130"/>
      <c r="FP440" s="130"/>
      <c r="FZ440" s="130"/>
      <c r="GJ440" s="130"/>
      <c r="GT440" s="130"/>
      <c r="HD440" s="130"/>
      <c r="HN440" s="130"/>
      <c r="HX440" s="130"/>
    </row>
    <row xmlns:x14ac="http://schemas.microsoft.com/office/spreadsheetml/2009/9/ac" r="441" s="3" customFormat="true" x14ac:dyDescent="0.25">
      <c r="A441" s="387"/>
      <c r="B441" s="130"/>
      <c r="L441" s="130"/>
      <c r="V441" s="130"/>
      <c r="AF441" s="130"/>
      <c r="AP441" s="130"/>
      <c r="AZ441" s="130"/>
      <c r="BA441" s="130"/>
      <c r="BJ441" s="130"/>
      <c r="BT441" s="130"/>
      <c r="CD441" s="130"/>
      <c r="CN441" s="130"/>
      <c r="CX441" s="130"/>
      <c r="DH441" s="130"/>
      <c r="DR441" s="130"/>
      <c r="EB441" s="130"/>
      <c r="EL441" s="130"/>
      <c r="EV441" s="130"/>
      <c r="FF441" s="130"/>
      <c r="FP441" s="130"/>
      <c r="FZ441" s="130"/>
      <c r="GJ441" s="130"/>
      <c r="GT441" s="130"/>
      <c r="HD441" s="130"/>
      <c r="HN441" s="130"/>
      <c r="HX441" s="130"/>
    </row>
    <row xmlns:x14ac="http://schemas.microsoft.com/office/spreadsheetml/2009/9/ac" r="442" s="3" customFormat="true" x14ac:dyDescent="0.25">
      <c r="A442" s="387"/>
      <c r="B442" s="130"/>
      <c r="L442" s="130"/>
      <c r="V442" s="130"/>
      <c r="AF442" s="130"/>
      <c r="AP442" s="130"/>
      <c r="AZ442" s="130"/>
      <c r="BA442" s="130"/>
      <c r="BJ442" s="130"/>
      <c r="BT442" s="130"/>
      <c r="CD442" s="130"/>
      <c r="CN442" s="130"/>
      <c r="CX442" s="130"/>
      <c r="DH442" s="130"/>
      <c r="DR442" s="130"/>
      <c r="EB442" s="130"/>
      <c r="EL442" s="130"/>
      <c r="EV442" s="130"/>
      <c r="FF442" s="130"/>
      <c r="FP442" s="130"/>
      <c r="FZ442" s="130"/>
      <c r="GJ442" s="130"/>
      <c r="GT442" s="130"/>
      <c r="HD442" s="130"/>
      <c r="HN442" s="130"/>
      <c r="HX442" s="130"/>
    </row>
    <row xmlns:x14ac="http://schemas.microsoft.com/office/spreadsheetml/2009/9/ac" r="443" s="3" customFormat="true" x14ac:dyDescent="0.25">
      <c r="A443" s="387"/>
      <c r="B443" s="130"/>
      <c r="L443" s="130"/>
      <c r="V443" s="130"/>
      <c r="AF443" s="130"/>
      <c r="AP443" s="130"/>
      <c r="AZ443" s="130"/>
      <c r="BA443" s="130"/>
      <c r="BJ443" s="130"/>
      <c r="BT443" s="130"/>
      <c r="CD443" s="130"/>
      <c r="CN443" s="130"/>
      <c r="CX443" s="130"/>
      <c r="DH443" s="130"/>
      <c r="DR443" s="130"/>
      <c r="EB443" s="130"/>
      <c r="EL443" s="130"/>
      <c r="EV443" s="130"/>
      <c r="FF443" s="130"/>
      <c r="FP443" s="130"/>
      <c r="FZ443" s="130"/>
      <c r="GJ443" s="130"/>
      <c r="GT443" s="130"/>
      <c r="HD443" s="130"/>
      <c r="HN443" s="130"/>
      <c r="HX443" s="130"/>
    </row>
    <row xmlns:x14ac="http://schemas.microsoft.com/office/spreadsheetml/2009/9/ac" r="444" s="3" customFormat="true" x14ac:dyDescent="0.25">
      <c r="A444" s="387"/>
      <c r="B444" s="130"/>
      <c r="L444" s="130"/>
      <c r="V444" s="130"/>
      <c r="AF444" s="130"/>
      <c r="AP444" s="130"/>
      <c r="AZ444" s="130"/>
      <c r="BA444" s="130"/>
      <c r="BJ444" s="130"/>
      <c r="BT444" s="130"/>
      <c r="CD444" s="130"/>
      <c r="CN444" s="130"/>
      <c r="CX444" s="130"/>
      <c r="DH444" s="130"/>
      <c r="DR444" s="130"/>
      <c r="EB444" s="130"/>
      <c r="EL444" s="130"/>
      <c r="EV444" s="130"/>
      <c r="FF444" s="130"/>
      <c r="FP444" s="130"/>
      <c r="FZ444" s="130"/>
      <c r="GJ444" s="130"/>
      <c r="GT444" s="130"/>
      <c r="HD444" s="130"/>
      <c r="HN444" s="130"/>
      <c r="HX444" s="130"/>
    </row>
    <row xmlns:x14ac="http://schemas.microsoft.com/office/spreadsheetml/2009/9/ac" r="445" s="3" customFormat="true" x14ac:dyDescent="0.25">
      <c r="A445" s="387"/>
      <c r="B445" s="130"/>
      <c r="L445" s="130"/>
      <c r="V445" s="130"/>
      <c r="AF445" s="130"/>
      <c r="AP445" s="130"/>
      <c r="AZ445" s="130"/>
      <c r="BA445" s="130"/>
      <c r="BJ445" s="130"/>
      <c r="BT445" s="130"/>
      <c r="CD445" s="130"/>
      <c r="CN445" s="130"/>
      <c r="CX445" s="130"/>
      <c r="DH445" s="130"/>
      <c r="DR445" s="130"/>
      <c r="EB445" s="130"/>
      <c r="EL445" s="130"/>
      <c r="EV445" s="130"/>
      <c r="FF445" s="130"/>
      <c r="FP445" s="130"/>
      <c r="FZ445" s="130"/>
      <c r="GJ445" s="130"/>
      <c r="GT445" s="130"/>
      <c r="HD445" s="130"/>
      <c r="HN445" s="130"/>
      <c r="HX445" s="130"/>
    </row>
    <row xmlns:x14ac="http://schemas.microsoft.com/office/spreadsheetml/2009/9/ac" r="446" s="3" customFormat="true" x14ac:dyDescent="0.25">
      <c r="A446" s="387"/>
      <c r="B446" s="130"/>
      <c r="L446" s="130"/>
      <c r="V446" s="130"/>
      <c r="AF446" s="130"/>
      <c r="AP446" s="130"/>
      <c r="AZ446" s="130"/>
      <c r="BA446" s="130"/>
      <c r="BJ446" s="130"/>
      <c r="BT446" s="130"/>
      <c r="CD446" s="130"/>
      <c r="CN446" s="130"/>
      <c r="CX446" s="130"/>
      <c r="DH446" s="130"/>
      <c r="DR446" s="130"/>
      <c r="EB446" s="130"/>
      <c r="EL446" s="130"/>
      <c r="EV446" s="130"/>
      <c r="FF446" s="130"/>
      <c r="FP446" s="130"/>
      <c r="FZ446" s="130"/>
      <c r="GJ446" s="130"/>
      <c r="GT446" s="130"/>
      <c r="HD446" s="130"/>
      <c r="HN446" s="130"/>
      <c r="HX446" s="130"/>
    </row>
    <row xmlns:x14ac="http://schemas.microsoft.com/office/spreadsheetml/2009/9/ac" r="447" s="3" customFormat="true" x14ac:dyDescent="0.25">
      <c r="A447" s="387"/>
      <c r="B447" s="130"/>
      <c r="L447" s="130"/>
      <c r="V447" s="130"/>
      <c r="AF447" s="130"/>
      <c r="AP447" s="130"/>
      <c r="AZ447" s="130"/>
      <c r="BA447" s="130"/>
      <c r="BJ447" s="130"/>
      <c r="BT447" s="130"/>
      <c r="CD447" s="130"/>
      <c r="CN447" s="130"/>
      <c r="CX447" s="130"/>
      <c r="DH447" s="130"/>
      <c r="DR447" s="130"/>
      <c r="EB447" s="130"/>
      <c r="EL447" s="130"/>
      <c r="EV447" s="130"/>
      <c r="FF447" s="130"/>
      <c r="FP447" s="130"/>
      <c r="FZ447" s="130"/>
      <c r="GJ447" s="130"/>
      <c r="GT447" s="130"/>
      <c r="HD447" s="130"/>
      <c r="HN447" s="130"/>
      <c r="HX447" s="130"/>
    </row>
    <row xmlns:x14ac="http://schemas.microsoft.com/office/spreadsheetml/2009/9/ac" r="448" s="3" customFormat="true" x14ac:dyDescent="0.25">
      <c r="A448" s="387"/>
      <c r="B448" s="130"/>
      <c r="L448" s="130"/>
      <c r="V448" s="130"/>
      <c r="AF448" s="130"/>
      <c r="AP448" s="130"/>
      <c r="AZ448" s="130"/>
      <c r="BA448" s="130"/>
      <c r="BJ448" s="130"/>
      <c r="BT448" s="130"/>
      <c r="CD448" s="130"/>
      <c r="CN448" s="130"/>
      <c r="CX448" s="130"/>
      <c r="DH448" s="130"/>
      <c r="DR448" s="130"/>
      <c r="EB448" s="130"/>
      <c r="EL448" s="130"/>
      <c r="EV448" s="130"/>
      <c r="FF448" s="130"/>
      <c r="FP448" s="130"/>
      <c r="FZ448" s="130"/>
      <c r="GJ448" s="130"/>
      <c r="GT448" s="130"/>
      <c r="HD448" s="130"/>
      <c r="HN448" s="130"/>
      <c r="HX448" s="130"/>
    </row>
    <row xmlns:x14ac="http://schemas.microsoft.com/office/spreadsheetml/2009/9/ac" r="449" s="3" customFormat="true" x14ac:dyDescent="0.25">
      <c r="A449" s="387"/>
      <c r="B449" s="130"/>
      <c r="L449" s="130"/>
      <c r="V449" s="130"/>
      <c r="AF449" s="130"/>
      <c r="AP449" s="130"/>
      <c r="AZ449" s="130"/>
      <c r="BA449" s="130"/>
      <c r="BJ449" s="130"/>
      <c r="BT449" s="130"/>
      <c r="CD449" s="130"/>
      <c r="CN449" s="130"/>
      <c r="CX449" s="130"/>
      <c r="DH449" s="130"/>
      <c r="DR449" s="130"/>
      <c r="EB449" s="130"/>
      <c r="EL449" s="130"/>
      <c r="EV449" s="130"/>
      <c r="FF449" s="130"/>
      <c r="FP449" s="130"/>
      <c r="FZ449" s="130"/>
      <c r="GJ449" s="130"/>
      <c r="GT449" s="130"/>
      <c r="HD449" s="130"/>
      <c r="HN449" s="130"/>
      <c r="HX449" s="130"/>
    </row>
    <row xmlns:x14ac="http://schemas.microsoft.com/office/spreadsheetml/2009/9/ac" r="450" s="3" customFormat="true" x14ac:dyDescent="0.25">
      <c r="A450" s="387"/>
      <c r="B450" s="130"/>
      <c r="L450" s="130"/>
      <c r="V450" s="130"/>
      <c r="AF450" s="130"/>
      <c r="AP450" s="130"/>
      <c r="AZ450" s="130"/>
      <c r="BA450" s="130"/>
      <c r="BJ450" s="130"/>
      <c r="BT450" s="130"/>
      <c r="CD450" s="130"/>
      <c r="CN450" s="130"/>
      <c r="CX450" s="130"/>
      <c r="DH450" s="130"/>
      <c r="DR450" s="130"/>
      <c r="EB450" s="130"/>
      <c r="EL450" s="130"/>
      <c r="EV450" s="130"/>
      <c r="FF450" s="130"/>
      <c r="FP450" s="130"/>
      <c r="FZ450" s="130"/>
      <c r="GJ450" s="130"/>
      <c r="GT450" s="130"/>
      <c r="HD450" s="130"/>
      <c r="HN450" s="130"/>
      <c r="HX450" s="130"/>
    </row>
    <row xmlns:x14ac="http://schemas.microsoft.com/office/spreadsheetml/2009/9/ac" r="451" s="3" customFormat="true" x14ac:dyDescent="0.25">
      <c r="A451" s="387"/>
      <c r="B451" s="130"/>
      <c r="L451" s="130"/>
      <c r="V451" s="130"/>
      <c r="AF451" s="130"/>
      <c r="AP451" s="130"/>
      <c r="AZ451" s="130"/>
      <c r="BA451" s="130"/>
      <c r="BJ451" s="130"/>
      <c r="BT451" s="130"/>
      <c r="CD451" s="130"/>
      <c r="CN451" s="130"/>
      <c r="CX451" s="130"/>
      <c r="DH451" s="130"/>
      <c r="DR451" s="130"/>
      <c r="EB451" s="130"/>
      <c r="EL451" s="130"/>
      <c r="EV451" s="130"/>
      <c r="FF451" s="130"/>
      <c r="FP451" s="130"/>
      <c r="FZ451" s="130"/>
      <c r="GJ451" s="130"/>
      <c r="GT451" s="130"/>
      <c r="HD451" s="130"/>
      <c r="HN451" s="130"/>
      <c r="HX451" s="130"/>
    </row>
    <row xmlns:x14ac="http://schemas.microsoft.com/office/spreadsheetml/2009/9/ac" r="452" s="3" customFormat="true" x14ac:dyDescent="0.25">
      <c r="A452" s="387"/>
      <c r="B452" s="130"/>
      <c r="L452" s="130"/>
      <c r="V452" s="130"/>
      <c r="AF452" s="130"/>
      <c r="AP452" s="130"/>
      <c r="AZ452" s="130"/>
      <c r="BA452" s="130"/>
      <c r="BJ452" s="130"/>
      <c r="BT452" s="130"/>
      <c r="CD452" s="130"/>
      <c r="CN452" s="130"/>
      <c r="CX452" s="130"/>
      <c r="DH452" s="130"/>
      <c r="DR452" s="130"/>
      <c r="EB452" s="130"/>
      <c r="EL452" s="130"/>
      <c r="EV452" s="130"/>
      <c r="FF452" s="130"/>
      <c r="FP452" s="130"/>
      <c r="FZ452" s="130"/>
      <c r="GJ452" s="130"/>
      <c r="GT452" s="130"/>
      <c r="HD452" s="130"/>
      <c r="HN452" s="130"/>
      <c r="HX452" s="130"/>
    </row>
    <row xmlns:x14ac="http://schemas.microsoft.com/office/spreadsheetml/2009/9/ac" r="453" s="3" customFormat="true" x14ac:dyDescent="0.25">
      <c r="A453" s="387"/>
      <c r="B453" s="130"/>
      <c r="L453" s="130"/>
      <c r="V453" s="130"/>
      <c r="AF453" s="130"/>
      <c r="AP453" s="130"/>
      <c r="AZ453" s="130"/>
      <c r="BA453" s="130"/>
      <c r="BJ453" s="130"/>
      <c r="BT453" s="130"/>
      <c r="CD453" s="130"/>
      <c r="CN453" s="130"/>
      <c r="CX453" s="130"/>
      <c r="DH453" s="130"/>
      <c r="DR453" s="130"/>
      <c r="EB453" s="130"/>
      <c r="EL453" s="130"/>
      <c r="EV453" s="130"/>
      <c r="FF453" s="130"/>
      <c r="FP453" s="130"/>
      <c r="FZ453" s="130"/>
      <c r="GJ453" s="130"/>
      <c r="GT453" s="130"/>
      <c r="HD453" s="130"/>
      <c r="HN453" s="130"/>
      <c r="HX453" s="130"/>
    </row>
    <row xmlns:x14ac="http://schemas.microsoft.com/office/spreadsheetml/2009/9/ac" r="454" s="3" customFormat="true" x14ac:dyDescent="0.25">
      <c r="A454" s="387"/>
      <c r="B454" s="130"/>
      <c r="L454" s="130"/>
      <c r="V454" s="130"/>
      <c r="AF454" s="130"/>
      <c r="AP454" s="130"/>
      <c r="AZ454" s="130"/>
      <c r="BA454" s="130"/>
      <c r="BJ454" s="130"/>
      <c r="BT454" s="130"/>
      <c r="CD454" s="130"/>
      <c r="CN454" s="130"/>
      <c r="CX454" s="130"/>
      <c r="DH454" s="130"/>
      <c r="DR454" s="130"/>
      <c r="EB454" s="130"/>
      <c r="EL454" s="130"/>
      <c r="EV454" s="130"/>
      <c r="FF454" s="130"/>
      <c r="FP454" s="130"/>
      <c r="FZ454" s="130"/>
      <c r="GJ454" s="130"/>
      <c r="GT454" s="130"/>
      <c r="HD454" s="130"/>
      <c r="HN454" s="130"/>
      <c r="HX454" s="130"/>
    </row>
    <row xmlns:x14ac="http://schemas.microsoft.com/office/spreadsheetml/2009/9/ac" r="455" s="3" customFormat="true" x14ac:dyDescent="0.25">
      <c r="A455" s="387"/>
      <c r="B455" s="130"/>
      <c r="L455" s="130"/>
      <c r="V455" s="130"/>
      <c r="AF455" s="130"/>
      <c r="AP455" s="130"/>
      <c r="AZ455" s="130"/>
      <c r="BA455" s="130"/>
      <c r="BJ455" s="130"/>
      <c r="BT455" s="130"/>
      <c r="CD455" s="130"/>
      <c r="CN455" s="130"/>
      <c r="CX455" s="130"/>
      <c r="DH455" s="130"/>
      <c r="DR455" s="130"/>
      <c r="EB455" s="130"/>
      <c r="EL455" s="130"/>
      <c r="EV455" s="130"/>
      <c r="FF455" s="130"/>
      <c r="FP455" s="130"/>
      <c r="FZ455" s="130"/>
      <c r="GJ455" s="130"/>
      <c r="GT455" s="130"/>
      <c r="HD455" s="130"/>
      <c r="HN455" s="130"/>
      <c r="HX455" s="130"/>
    </row>
    <row xmlns:x14ac="http://schemas.microsoft.com/office/spreadsheetml/2009/9/ac" r="456" s="3" customFormat="true" x14ac:dyDescent="0.25">
      <c r="A456" s="387"/>
      <c r="B456" s="130"/>
      <c r="L456" s="130"/>
      <c r="V456" s="130"/>
      <c r="AF456" s="130"/>
      <c r="AP456" s="130"/>
      <c r="AZ456" s="130"/>
      <c r="BA456" s="130"/>
      <c r="BJ456" s="130"/>
      <c r="BT456" s="130"/>
      <c r="CD456" s="130"/>
      <c r="CN456" s="130"/>
      <c r="CX456" s="130"/>
      <c r="DH456" s="130"/>
      <c r="DR456" s="130"/>
      <c r="EB456" s="130"/>
      <c r="EL456" s="130"/>
      <c r="EV456" s="130"/>
      <c r="FF456" s="130"/>
      <c r="FP456" s="130"/>
      <c r="FZ456" s="130"/>
      <c r="GJ456" s="130"/>
      <c r="GT456" s="130"/>
      <c r="HD456" s="130"/>
      <c r="HN456" s="130"/>
      <c r="HX456" s="130"/>
    </row>
    <row xmlns:x14ac="http://schemas.microsoft.com/office/spreadsheetml/2009/9/ac" r="457" s="3" customFormat="true" x14ac:dyDescent="0.25">
      <c r="A457" s="387"/>
      <c r="B457" s="130"/>
      <c r="L457" s="130"/>
      <c r="V457" s="130"/>
      <c r="AF457" s="130"/>
      <c r="AP457" s="130"/>
      <c r="AZ457" s="130"/>
      <c r="BA457" s="130"/>
      <c r="BJ457" s="130"/>
      <c r="BT457" s="130"/>
      <c r="CD457" s="130"/>
      <c r="CN457" s="130"/>
      <c r="CX457" s="130"/>
      <c r="DH457" s="130"/>
      <c r="DR457" s="130"/>
      <c r="EB457" s="130"/>
      <c r="EL457" s="130"/>
      <c r="EV457" s="130"/>
      <c r="FF457" s="130"/>
      <c r="FP457" s="130"/>
      <c r="FZ457" s="130"/>
      <c r="GJ457" s="130"/>
      <c r="GT457" s="130"/>
      <c r="HD457" s="130"/>
      <c r="HN457" s="130"/>
      <c r="HX457" s="130"/>
    </row>
    <row xmlns:x14ac="http://schemas.microsoft.com/office/spreadsheetml/2009/9/ac" r="458" s="3" customFormat="true" x14ac:dyDescent="0.25">
      <c r="A458" s="387"/>
      <c r="B458" s="130"/>
      <c r="L458" s="130"/>
      <c r="V458" s="130"/>
      <c r="AF458" s="130"/>
      <c r="AP458" s="130"/>
      <c r="AZ458" s="130"/>
      <c r="BA458" s="130"/>
      <c r="BJ458" s="130"/>
      <c r="BT458" s="130"/>
      <c r="CD458" s="130"/>
      <c r="CN458" s="130"/>
      <c r="CX458" s="130"/>
      <c r="DH458" s="130"/>
      <c r="DR458" s="130"/>
      <c r="EB458" s="130"/>
      <c r="EL458" s="130"/>
      <c r="EV458" s="130"/>
      <c r="FF458" s="130"/>
      <c r="FP458" s="130"/>
      <c r="FZ458" s="130"/>
      <c r="GJ458" s="130"/>
      <c r="GT458" s="130"/>
      <c r="HD458" s="130"/>
      <c r="HN458" s="130"/>
      <c r="HX458" s="130"/>
    </row>
    <row xmlns:x14ac="http://schemas.microsoft.com/office/spreadsheetml/2009/9/ac" r="459" s="3" customFormat="true" x14ac:dyDescent="0.25">
      <c r="A459" s="387"/>
      <c r="B459" s="130"/>
      <c r="L459" s="130"/>
      <c r="V459" s="130"/>
      <c r="AF459" s="130"/>
      <c r="AP459" s="130"/>
      <c r="AZ459" s="130"/>
      <c r="BA459" s="130"/>
      <c r="BJ459" s="130"/>
      <c r="BT459" s="130"/>
      <c r="CD459" s="130"/>
      <c r="CN459" s="130"/>
      <c r="CX459" s="130"/>
      <c r="DH459" s="130"/>
      <c r="DR459" s="130"/>
      <c r="EB459" s="130"/>
      <c r="EL459" s="130"/>
      <c r="EV459" s="130"/>
      <c r="FF459" s="130"/>
      <c r="FP459" s="130"/>
      <c r="FZ459" s="130"/>
      <c r="GJ459" s="130"/>
      <c r="GT459" s="130"/>
      <c r="HD459" s="130"/>
      <c r="HN459" s="130"/>
      <c r="HX459" s="130"/>
    </row>
    <row xmlns:x14ac="http://schemas.microsoft.com/office/spreadsheetml/2009/9/ac" r="460" s="3" customFormat="true" x14ac:dyDescent="0.25">
      <c r="A460" s="387"/>
      <c r="B460" s="130"/>
      <c r="L460" s="130"/>
      <c r="V460" s="130"/>
      <c r="AF460" s="130"/>
      <c r="AP460" s="130"/>
      <c r="AZ460" s="130"/>
      <c r="BA460" s="130"/>
      <c r="BJ460" s="130"/>
      <c r="BT460" s="130"/>
      <c r="CD460" s="130"/>
      <c r="CN460" s="130"/>
      <c r="CX460" s="130"/>
      <c r="DH460" s="130"/>
      <c r="DR460" s="130"/>
      <c r="EB460" s="130"/>
      <c r="EL460" s="130"/>
      <c r="EV460" s="130"/>
      <c r="FF460" s="130"/>
      <c r="FP460" s="130"/>
      <c r="FZ460" s="130"/>
      <c r="GJ460" s="130"/>
      <c r="GT460" s="130"/>
      <c r="HD460" s="130"/>
      <c r="HN460" s="130"/>
      <c r="HX460" s="130"/>
    </row>
    <row xmlns:x14ac="http://schemas.microsoft.com/office/spreadsheetml/2009/9/ac" r="461" s="3" customFormat="true" x14ac:dyDescent="0.25">
      <c r="A461" s="387"/>
      <c r="B461" s="130"/>
      <c r="L461" s="130"/>
      <c r="V461" s="130"/>
      <c r="AF461" s="130"/>
      <c r="AP461" s="130"/>
      <c r="AZ461" s="130"/>
      <c r="BA461" s="130"/>
      <c r="BJ461" s="130"/>
      <c r="BT461" s="130"/>
      <c r="CD461" s="130"/>
      <c r="CN461" s="130"/>
      <c r="CX461" s="130"/>
      <c r="DH461" s="130"/>
      <c r="DR461" s="130"/>
      <c r="EB461" s="130"/>
      <c r="EL461" s="130"/>
      <c r="EV461" s="130"/>
      <c r="FF461" s="130"/>
      <c r="FP461" s="130"/>
      <c r="FZ461" s="130"/>
      <c r="GJ461" s="130"/>
      <c r="GT461" s="130"/>
      <c r="HD461" s="130"/>
      <c r="HN461" s="130"/>
      <c r="HX461" s="130"/>
    </row>
    <row xmlns:x14ac="http://schemas.microsoft.com/office/spreadsheetml/2009/9/ac" r="462" s="3" customFormat="true" x14ac:dyDescent="0.25">
      <c r="A462" s="387"/>
      <c r="B462" s="130"/>
      <c r="L462" s="130"/>
      <c r="V462" s="130"/>
      <c r="AF462" s="130"/>
      <c r="AP462" s="130"/>
      <c r="AZ462" s="130"/>
      <c r="BA462" s="130"/>
      <c r="BJ462" s="130"/>
      <c r="BT462" s="130"/>
      <c r="CD462" s="130"/>
      <c r="CN462" s="130"/>
      <c r="CX462" s="130"/>
      <c r="DH462" s="130"/>
      <c r="DR462" s="130"/>
      <c r="EB462" s="130"/>
      <c r="EL462" s="130"/>
      <c r="EV462" s="130"/>
      <c r="FF462" s="130"/>
      <c r="FP462" s="130"/>
      <c r="FZ462" s="130"/>
      <c r="GJ462" s="130"/>
      <c r="GT462" s="130"/>
      <c r="HD462" s="130"/>
      <c r="HN462" s="130"/>
      <c r="HX462" s="130"/>
    </row>
    <row xmlns:x14ac="http://schemas.microsoft.com/office/spreadsheetml/2009/9/ac" r="463" s="3" customFormat="true" x14ac:dyDescent="0.25">
      <c r="A463" s="387"/>
      <c r="B463" s="130"/>
      <c r="L463" s="130"/>
      <c r="V463" s="130"/>
      <c r="AF463" s="130"/>
      <c r="AP463" s="130"/>
      <c r="AZ463" s="130"/>
      <c r="BA463" s="130"/>
      <c r="BJ463" s="130"/>
      <c r="BT463" s="130"/>
      <c r="CD463" s="130"/>
      <c r="CN463" s="130"/>
      <c r="CX463" s="130"/>
      <c r="DH463" s="130"/>
      <c r="DR463" s="130"/>
      <c r="EB463" s="130"/>
      <c r="EL463" s="130"/>
      <c r="EV463" s="130"/>
      <c r="FF463" s="130"/>
      <c r="FP463" s="130"/>
      <c r="FZ463" s="130"/>
      <c r="GJ463" s="130"/>
      <c r="GT463" s="130"/>
      <c r="HD463" s="130"/>
      <c r="HN463" s="130"/>
      <c r="HX463" s="130"/>
    </row>
    <row xmlns:x14ac="http://schemas.microsoft.com/office/spreadsheetml/2009/9/ac" r="464" s="3" customFormat="true" x14ac:dyDescent="0.25">
      <c r="A464" s="387"/>
      <c r="B464" s="130"/>
      <c r="L464" s="130"/>
      <c r="V464" s="130"/>
      <c r="AF464" s="130"/>
      <c r="AP464" s="130"/>
      <c r="AZ464" s="130"/>
      <c r="BA464" s="130"/>
      <c r="BJ464" s="130"/>
      <c r="BT464" s="130"/>
      <c r="CD464" s="130"/>
      <c r="CN464" s="130"/>
      <c r="CX464" s="130"/>
      <c r="DH464" s="130"/>
      <c r="DR464" s="130"/>
      <c r="EB464" s="130"/>
      <c r="EL464" s="130"/>
      <c r="EV464" s="130"/>
      <c r="FF464" s="130"/>
      <c r="FP464" s="130"/>
      <c r="FZ464" s="130"/>
      <c r="GJ464" s="130"/>
      <c r="GT464" s="130"/>
      <c r="HD464" s="130"/>
      <c r="HN464" s="130"/>
      <c r="HX464" s="130"/>
    </row>
    <row xmlns:x14ac="http://schemas.microsoft.com/office/spreadsheetml/2009/9/ac" r="465" s="3" customFormat="true" x14ac:dyDescent="0.25">
      <c r="A465" s="387"/>
      <c r="B465" s="130"/>
      <c r="L465" s="130"/>
      <c r="V465" s="130"/>
      <c r="AF465" s="130"/>
      <c r="AP465" s="130"/>
      <c r="AZ465" s="130"/>
      <c r="BA465" s="130"/>
      <c r="BJ465" s="130"/>
      <c r="BT465" s="130"/>
      <c r="CD465" s="130"/>
      <c r="CN465" s="130"/>
      <c r="CX465" s="130"/>
      <c r="DH465" s="130"/>
      <c r="DR465" s="130"/>
      <c r="EB465" s="130"/>
      <c r="EL465" s="130"/>
      <c r="EV465" s="130"/>
      <c r="FF465" s="130"/>
      <c r="FP465" s="130"/>
      <c r="FZ465" s="130"/>
      <c r="GJ465" s="130"/>
      <c r="GT465" s="130"/>
      <c r="HD465" s="130"/>
      <c r="HN465" s="130"/>
      <c r="HX465" s="130"/>
    </row>
    <row xmlns:x14ac="http://schemas.microsoft.com/office/spreadsheetml/2009/9/ac" r="466" s="3" customFormat="true" x14ac:dyDescent="0.25">
      <c r="A466" s="387"/>
      <c r="B466" s="130"/>
      <c r="L466" s="130"/>
      <c r="V466" s="130"/>
      <c r="AF466" s="130"/>
      <c r="AP466" s="130"/>
      <c r="AZ466" s="130"/>
      <c r="BA466" s="130"/>
      <c r="BJ466" s="130"/>
      <c r="BT466" s="130"/>
      <c r="CD466" s="130"/>
      <c r="CN466" s="130"/>
      <c r="CX466" s="130"/>
      <c r="DH466" s="130"/>
      <c r="DR466" s="130"/>
      <c r="EB466" s="130"/>
      <c r="EL466" s="130"/>
      <c r="EV466" s="130"/>
      <c r="FF466" s="130"/>
      <c r="FP466" s="130"/>
      <c r="FZ466" s="130"/>
      <c r="GJ466" s="130"/>
      <c r="GT466" s="130"/>
      <c r="HD466" s="130"/>
      <c r="HN466" s="130"/>
      <c r="HX466" s="130"/>
    </row>
    <row xmlns:x14ac="http://schemas.microsoft.com/office/spreadsheetml/2009/9/ac" r="467" s="3" customFormat="true" x14ac:dyDescent="0.25">
      <c r="A467" s="387"/>
      <c r="B467" s="130"/>
      <c r="L467" s="130"/>
      <c r="V467" s="130"/>
      <c r="AF467" s="130"/>
      <c r="AP467" s="130"/>
      <c r="AZ467" s="130"/>
      <c r="BA467" s="130"/>
      <c r="BJ467" s="130"/>
      <c r="BT467" s="130"/>
      <c r="CD467" s="130"/>
      <c r="CN467" s="130"/>
      <c r="CX467" s="130"/>
      <c r="DH467" s="130"/>
      <c r="DR467" s="130"/>
      <c r="EB467" s="130"/>
      <c r="EL467" s="130"/>
      <c r="EV467" s="130"/>
      <c r="FF467" s="130"/>
      <c r="FP467" s="130"/>
      <c r="FZ467" s="130"/>
      <c r="GJ467" s="130"/>
      <c r="GT467" s="130"/>
      <c r="HD467" s="130"/>
      <c r="HN467" s="130"/>
      <c r="HX467" s="130"/>
    </row>
    <row xmlns:x14ac="http://schemas.microsoft.com/office/spreadsheetml/2009/9/ac" r="468" s="3" customFormat="true" x14ac:dyDescent="0.25">
      <c r="A468" s="387"/>
      <c r="B468" s="130"/>
      <c r="L468" s="130"/>
      <c r="V468" s="130"/>
      <c r="AF468" s="130"/>
      <c r="AP468" s="130"/>
      <c r="AZ468" s="130"/>
      <c r="BA468" s="130"/>
      <c r="BJ468" s="130"/>
      <c r="BT468" s="130"/>
      <c r="CD468" s="130"/>
      <c r="CN468" s="130"/>
      <c r="CX468" s="130"/>
      <c r="DH468" s="130"/>
      <c r="DR468" s="130"/>
      <c r="EB468" s="130"/>
      <c r="EL468" s="130"/>
      <c r="EV468" s="130"/>
      <c r="FF468" s="130"/>
      <c r="FP468" s="130"/>
      <c r="FZ468" s="130"/>
      <c r="GJ468" s="130"/>
      <c r="GT468" s="130"/>
      <c r="HD468" s="130"/>
      <c r="HN468" s="130"/>
      <c r="HX468" s="130"/>
    </row>
    <row xmlns:x14ac="http://schemas.microsoft.com/office/spreadsheetml/2009/9/ac" r="469" s="3" customFormat="true" x14ac:dyDescent="0.25">
      <c r="A469" s="387"/>
      <c r="B469" s="130"/>
      <c r="L469" s="130"/>
      <c r="V469" s="130"/>
      <c r="AF469" s="130"/>
      <c r="AP469" s="130"/>
      <c r="AZ469" s="130"/>
      <c r="BA469" s="130"/>
      <c r="BJ469" s="130"/>
      <c r="BT469" s="130"/>
      <c r="CD469" s="130"/>
      <c r="CN469" s="130"/>
      <c r="CX469" s="130"/>
      <c r="DH469" s="130"/>
      <c r="DR469" s="130"/>
      <c r="EB469" s="130"/>
      <c r="EL469" s="130"/>
      <c r="EV469" s="130"/>
      <c r="FF469" s="130"/>
      <c r="FP469" s="130"/>
      <c r="FZ469" s="130"/>
      <c r="GJ469" s="130"/>
      <c r="GT469" s="130"/>
      <c r="HD469" s="130"/>
      <c r="HN469" s="130"/>
      <c r="HX469" s="130"/>
    </row>
    <row xmlns:x14ac="http://schemas.microsoft.com/office/spreadsheetml/2009/9/ac" r="470" s="3" customFormat="true" x14ac:dyDescent="0.25">
      <c r="A470" s="387"/>
      <c r="B470" s="130"/>
      <c r="L470" s="130"/>
      <c r="V470" s="130"/>
      <c r="AF470" s="130"/>
      <c r="AP470" s="130"/>
      <c r="AZ470" s="130"/>
      <c r="BA470" s="130"/>
      <c r="BJ470" s="130"/>
      <c r="BT470" s="130"/>
      <c r="CD470" s="130"/>
      <c r="CN470" s="130"/>
      <c r="CX470" s="130"/>
      <c r="DH470" s="130"/>
      <c r="DR470" s="130"/>
      <c r="EB470" s="130"/>
      <c r="EL470" s="130"/>
      <c r="EV470" s="130"/>
      <c r="FF470" s="130"/>
      <c r="FP470" s="130"/>
      <c r="FZ470" s="130"/>
      <c r="GJ470" s="130"/>
      <c r="GT470" s="130"/>
      <c r="HD470" s="130"/>
      <c r="HN470" s="130"/>
      <c r="HX470" s="130"/>
    </row>
    <row xmlns:x14ac="http://schemas.microsoft.com/office/spreadsheetml/2009/9/ac" r="471" s="3" customFormat="true" x14ac:dyDescent="0.25">
      <c r="A471" s="387"/>
      <c r="B471" s="130"/>
      <c r="L471" s="130"/>
      <c r="V471" s="130"/>
      <c r="AF471" s="130"/>
      <c r="AP471" s="130"/>
      <c r="AZ471" s="130"/>
      <c r="BA471" s="130"/>
      <c r="BJ471" s="130"/>
      <c r="BT471" s="130"/>
      <c r="CD471" s="130"/>
      <c r="CN471" s="130"/>
      <c r="CX471" s="130"/>
      <c r="DH471" s="130"/>
      <c r="DR471" s="130"/>
      <c r="EB471" s="130"/>
      <c r="EL471" s="130"/>
      <c r="EV471" s="130"/>
      <c r="FF471" s="130"/>
      <c r="FP471" s="130"/>
      <c r="FZ471" s="130"/>
      <c r="GJ471" s="130"/>
      <c r="GT471" s="130"/>
      <c r="HD471" s="130"/>
      <c r="HN471" s="130"/>
      <c r="HX471" s="130"/>
    </row>
    <row xmlns:x14ac="http://schemas.microsoft.com/office/spreadsheetml/2009/9/ac" r="472" s="3" customFormat="true" x14ac:dyDescent="0.25">
      <c r="A472" s="387"/>
      <c r="B472" s="130"/>
      <c r="L472" s="130"/>
      <c r="V472" s="130"/>
      <c r="AF472" s="130"/>
      <c r="AP472" s="130"/>
      <c r="AZ472" s="130"/>
      <c r="BA472" s="130"/>
      <c r="BJ472" s="130"/>
      <c r="BT472" s="130"/>
      <c r="CD472" s="130"/>
      <c r="CN472" s="130"/>
      <c r="CX472" s="130"/>
      <c r="DH472" s="130"/>
      <c r="DR472" s="130"/>
      <c r="EB472" s="130"/>
      <c r="EL472" s="130"/>
      <c r="EV472" s="130"/>
      <c r="FF472" s="130"/>
      <c r="FP472" s="130"/>
      <c r="FZ472" s="130"/>
      <c r="GJ472" s="130"/>
      <c r="GT472" s="130"/>
      <c r="HD472" s="130"/>
      <c r="HN472" s="130"/>
      <c r="HX472" s="130"/>
    </row>
    <row xmlns:x14ac="http://schemas.microsoft.com/office/spreadsheetml/2009/9/ac" r="473" s="3" customFormat="true" x14ac:dyDescent="0.25">
      <c r="A473" s="387"/>
      <c r="B473" s="130"/>
      <c r="L473" s="130"/>
      <c r="V473" s="130"/>
      <c r="AF473" s="130"/>
      <c r="AP473" s="130"/>
      <c r="AZ473" s="130"/>
      <c r="BA473" s="130"/>
      <c r="BJ473" s="130"/>
      <c r="BT473" s="130"/>
      <c r="CD473" s="130"/>
      <c r="CN473" s="130"/>
      <c r="CX473" s="130"/>
      <c r="DH473" s="130"/>
      <c r="DR473" s="130"/>
      <c r="EB473" s="130"/>
      <c r="EL473" s="130"/>
      <c r="EV473" s="130"/>
      <c r="FF473" s="130"/>
      <c r="FP473" s="130"/>
      <c r="FZ473" s="130"/>
      <c r="GJ473" s="130"/>
      <c r="GT473" s="130"/>
      <c r="HD473" s="130"/>
      <c r="HN473" s="130"/>
      <c r="HX473" s="130"/>
    </row>
    <row xmlns:x14ac="http://schemas.microsoft.com/office/spreadsheetml/2009/9/ac" r="474" s="3" customFormat="true" x14ac:dyDescent="0.25">
      <c r="A474" s="387"/>
      <c r="B474" s="130"/>
      <c r="L474" s="130"/>
      <c r="V474" s="130"/>
      <c r="AF474" s="130"/>
      <c r="AP474" s="130"/>
      <c r="AZ474" s="130"/>
      <c r="BA474" s="130"/>
      <c r="BJ474" s="130"/>
      <c r="BT474" s="130"/>
      <c r="CD474" s="130"/>
      <c r="CN474" s="130"/>
      <c r="CX474" s="130"/>
      <c r="DH474" s="130"/>
      <c r="DR474" s="130"/>
      <c r="EB474" s="130"/>
      <c r="EL474" s="130"/>
      <c r="EV474" s="130"/>
      <c r="FF474" s="130"/>
      <c r="FP474" s="130"/>
      <c r="FZ474" s="130"/>
      <c r="GJ474" s="130"/>
      <c r="GT474" s="130"/>
      <c r="HD474" s="130"/>
      <c r="HN474" s="130"/>
      <c r="HX474" s="130"/>
    </row>
    <row xmlns:x14ac="http://schemas.microsoft.com/office/spreadsheetml/2009/9/ac" r="475" s="3" customFormat="true" x14ac:dyDescent="0.25">
      <c r="A475" s="387"/>
      <c r="B475" s="130"/>
      <c r="L475" s="130"/>
      <c r="V475" s="130"/>
      <c r="AF475" s="130"/>
      <c r="AP475" s="130"/>
      <c r="AZ475" s="130"/>
      <c r="BA475" s="130"/>
      <c r="BJ475" s="130"/>
      <c r="BT475" s="130"/>
      <c r="CD475" s="130"/>
      <c r="CN475" s="130"/>
      <c r="CX475" s="130"/>
      <c r="DH475" s="130"/>
      <c r="DR475" s="130"/>
      <c r="EB475" s="130"/>
      <c r="EL475" s="130"/>
      <c r="EV475" s="130"/>
      <c r="FF475" s="130"/>
      <c r="FP475" s="130"/>
      <c r="FZ475" s="130"/>
      <c r="GJ475" s="130"/>
      <c r="GT475" s="130"/>
      <c r="HD475" s="130"/>
      <c r="HN475" s="130"/>
      <c r="HX475" s="130"/>
    </row>
    <row xmlns:x14ac="http://schemas.microsoft.com/office/spreadsheetml/2009/9/ac" r="476" s="3" customFormat="true" x14ac:dyDescent="0.25">
      <c r="A476" s="387"/>
      <c r="B476" s="130"/>
      <c r="L476" s="130"/>
      <c r="V476" s="130"/>
      <c r="AF476" s="130"/>
      <c r="AP476" s="130"/>
      <c r="AZ476" s="130"/>
      <c r="BA476" s="130"/>
      <c r="BJ476" s="130"/>
      <c r="BT476" s="130"/>
      <c r="CD476" s="130"/>
      <c r="CN476" s="130"/>
      <c r="CX476" s="130"/>
      <c r="DH476" s="130"/>
      <c r="DR476" s="130"/>
      <c r="EB476" s="130"/>
      <c r="EL476" s="130"/>
      <c r="EV476" s="130"/>
      <c r="FF476" s="130"/>
      <c r="FP476" s="130"/>
      <c r="FZ476" s="130"/>
      <c r="GJ476" s="130"/>
      <c r="GT476" s="130"/>
      <c r="HD476" s="130"/>
      <c r="HN476" s="130"/>
      <c r="HX476" s="130"/>
    </row>
    <row xmlns:x14ac="http://schemas.microsoft.com/office/spreadsheetml/2009/9/ac" r="477" s="3" customFormat="true" x14ac:dyDescent="0.25">
      <c r="A477" s="387"/>
      <c r="B477" s="130"/>
      <c r="L477" s="130"/>
      <c r="V477" s="130"/>
      <c r="AF477" s="130"/>
      <c r="AP477" s="130"/>
      <c r="AZ477" s="130"/>
      <c r="BA477" s="130"/>
      <c r="BJ477" s="130"/>
      <c r="BT477" s="130"/>
      <c r="CD477" s="130"/>
      <c r="CN477" s="130"/>
      <c r="CX477" s="130"/>
      <c r="DH477" s="130"/>
      <c r="DR477" s="130"/>
      <c r="EB477" s="130"/>
      <c r="EL477" s="130"/>
      <c r="EV477" s="130"/>
      <c r="FF477" s="130"/>
      <c r="FP477" s="130"/>
      <c r="FZ477" s="130"/>
      <c r="GJ477" s="130"/>
      <c r="GT477" s="130"/>
      <c r="HD477" s="130"/>
      <c r="HN477" s="130"/>
      <c r="HX477" s="130"/>
    </row>
    <row xmlns:x14ac="http://schemas.microsoft.com/office/spreadsheetml/2009/9/ac" r="478" s="3" customFormat="true" x14ac:dyDescent="0.25">
      <c r="A478" s="387"/>
      <c r="B478" s="130"/>
      <c r="L478" s="130"/>
      <c r="V478" s="130"/>
      <c r="AF478" s="130"/>
      <c r="AP478" s="130"/>
      <c r="AZ478" s="130"/>
      <c r="BA478" s="130"/>
      <c r="BJ478" s="130"/>
      <c r="BT478" s="130"/>
      <c r="CD478" s="130"/>
      <c r="CN478" s="130"/>
      <c r="CX478" s="130"/>
      <c r="DH478" s="130"/>
      <c r="DR478" s="130"/>
      <c r="EB478" s="130"/>
      <c r="EL478" s="130"/>
      <c r="EV478" s="130"/>
      <c r="FF478" s="130"/>
      <c r="FP478" s="130"/>
      <c r="FZ478" s="130"/>
      <c r="GJ478" s="130"/>
      <c r="GT478" s="130"/>
      <c r="HD478" s="130"/>
      <c r="HN478" s="130"/>
      <c r="HX478" s="130"/>
    </row>
    <row xmlns:x14ac="http://schemas.microsoft.com/office/spreadsheetml/2009/9/ac" r="479" s="3" customFormat="true" x14ac:dyDescent="0.25">
      <c r="A479" s="387"/>
      <c r="B479" s="130"/>
      <c r="L479" s="130"/>
      <c r="V479" s="130"/>
      <c r="AF479" s="130"/>
      <c r="AP479" s="130"/>
      <c r="AZ479" s="130"/>
      <c r="BA479" s="130"/>
      <c r="BJ479" s="130"/>
      <c r="BT479" s="130"/>
      <c r="CD479" s="130"/>
      <c r="CN479" s="130"/>
      <c r="CX479" s="130"/>
      <c r="DH479" s="130"/>
      <c r="DR479" s="130"/>
      <c r="EB479" s="130"/>
      <c r="EL479" s="130"/>
      <c r="EV479" s="130"/>
      <c r="FF479" s="130"/>
      <c r="FP479" s="130"/>
      <c r="FZ479" s="130"/>
      <c r="GJ479" s="130"/>
      <c r="GT479" s="130"/>
      <c r="HD479" s="130"/>
      <c r="HN479" s="130"/>
      <c r="HX479" s="130"/>
    </row>
    <row xmlns:x14ac="http://schemas.microsoft.com/office/spreadsheetml/2009/9/ac" r="480" s="3" customFormat="true" x14ac:dyDescent="0.25">
      <c r="A480" s="387"/>
      <c r="B480" s="130"/>
      <c r="L480" s="130"/>
      <c r="V480" s="130"/>
      <c r="AF480" s="130"/>
      <c r="AP480" s="130"/>
      <c r="AZ480" s="130"/>
      <c r="BA480" s="130"/>
      <c r="BJ480" s="130"/>
      <c r="BT480" s="130"/>
      <c r="CD480" s="130"/>
      <c r="CN480" s="130"/>
      <c r="CX480" s="130"/>
      <c r="DH480" s="130"/>
      <c r="DR480" s="130"/>
      <c r="EB480" s="130"/>
      <c r="EL480" s="130"/>
      <c r="EV480" s="130"/>
      <c r="FF480" s="130"/>
      <c r="FP480" s="130"/>
      <c r="FZ480" s="130"/>
      <c r="GJ480" s="130"/>
      <c r="GT480" s="130"/>
      <c r="HD480" s="130"/>
      <c r="HN480" s="130"/>
      <c r="HX480" s="130"/>
    </row>
    <row xmlns:x14ac="http://schemas.microsoft.com/office/spreadsheetml/2009/9/ac" r="481" s="3" customFormat="true" x14ac:dyDescent="0.25">
      <c r="A481" s="387"/>
      <c r="B481" s="130"/>
      <c r="L481" s="130"/>
      <c r="V481" s="130"/>
      <c r="AF481" s="130"/>
      <c r="AP481" s="130"/>
      <c r="AZ481" s="130"/>
      <c r="BA481" s="130"/>
      <c r="BJ481" s="130"/>
      <c r="BT481" s="130"/>
      <c r="CD481" s="130"/>
      <c r="CN481" s="130"/>
      <c r="CX481" s="130"/>
      <c r="DH481" s="130"/>
      <c r="DR481" s="130"/>
      <c r="EB481" s="130"/>
      <c r="EL481" s="130"/>
      <c r="EV481" s="130"/>
      <c r="FF481" s="130"/>
      <c r="FP481" s="130"/>
      <c r="FZ481" s="130"/>
      <c r="GJ481" s="130"/>
      <c r="GT481" s="130"/>
      <c r="HD481" s="130"/>
      <c r="HN481" s="130"/>
      <c r="HX481" s="130"/>
    </row>
    <row xmlns:x14ac="http://schemas.microsoft.com/office/spreadsheetml/2009/9/ac" r="482" s="3" customFormat="true" x14ac:dyDescent="0.25">
      <c r="A482" s="387"/>
      <c r="B482" s="130"/>
      <c r="L482" s="130"/>
      <c r="V482" s="130"/>
      <c r="AF482" s="130"/>
      <c r="AP482" s="130"/>
      <c r="AZ482" s="130"/>
      <c r="BA482" s="130"/>
      <c r="BJ482" s="130"/>
      <c r="BT482" s="130"/>
      <c r="CD482" s="130"/>
      <c r="CN482" s="130"/>
      <c r="CX482" s="130"/>
      <c r="DH482" s="130"/>
      <c r="DR482" s="130"/>
      <c r="EB482" s="130"/>
      <c r="EL482" s="130"/>
      <c r="EV482" s="130"/>
      <c r="FF482" s="130"/>
      <c r="FP482" s="130"/>
      <c r="FZ482" s="130"/>
      <c r="GJ482" s="130"/>
      <c r="GT482" s="130"/>
      <c r="HD482" s="130"/>
      <c r="HN482" s="130"/>
      <c r="HX482" s="130"/>
    </row>
    <row xmlns:x14ac="http://schemas.microsoft.com/office/spreadsheetml/2009/9/ac" r="483" s="3" customFormat="true" x14ac:dyDescent="0.25">
      <c r="A483" s="387"/>
      <c r="B483" s="130"/>
      <c r="L483" s="130"/>
      <c r="V483" s="130"/>
      <c r="AF483" s="130"/>
      <c r="AP483" s="130"/>
      <c r="AZ483" s="130"/>
      <c r="BA483" s="130"/>
      <c r="BJ483" s="130"/>
      <c r="BT483" s="130"/>
      <c r="CD483" s="130"/>
      <c r="CN483" s="130"/>
      <c r="CX483" s="130"/>
      <c r="DH483" s="130"/>
      <c r="DR483" s="130"/>
      <c r="EB483" s="130"/>
      <c r="EL483" s="130"/>
      <c r="EV483" s="130"/>
      <c r="FF483" s="130"/>
      <c r="FP483" s="130"/>
      <c r="FZ483" s="130"/>
      <c r="GJ483" s="130"/>
      <c r="GT483" s="130"/>
      <c r="HD483" s="130"/>
      <c r="HN483" s="130"/>
      <c r="HX483" s="130"/>
    </row>
    <row xmlns:x14ac="http://schemas.microsoft.com/office/spreadsheetml/2009/9/ac" r="484" s="3" customFormat="true" x14ac:dyDescent="0.25">
      <c r="A484" s="387"/>
      <c r="B484" s="130"/>
      <c r="L484" s="130"/>
      <c r="V484" s="130"/>
      <c r="AF484" s="130"/>
      <c r="AP484" s="130"/>
      <c r="AZ484" s="130"/>
      <c r="BA484" s="130"/>
      <c r="BJ484" s="130"/>
      <c r="BT484" s="130"/>
      <c r="CD484" s="130"/>
      <c r="CN484" s="130"/>
      <c r="CX484" s="130"/>
      <c r="DH484" s="130"/>
      <c r="DR484" s="130"/>
      <c r="EB484" s="130"/>
      <c r="EL484" s="130"/>
      <c r="EV484" s="130"/>
      <c r="FF484" s="130"/>
      <c r="FP484" s="130"/>
      <c r="FZ484" s="130"/>
      <c r="GJ484" s="130"/>
      <c r="GT484" s="130"/>
      <c r="HD484" s="130"/>
      <c r="HN484" s="130"/>
      <c r="HX484" s="130"/>
    </row>
    <row xmlns:x14ac="http://schemas.microsoft.com/office/spreadsheetml/2009/9/ac" r="485" s="3" customFormat="true" x14ac:dyDescent="0.25">
      <c r="A485" s="387"/>
      <c r="B485" s="130"/>
      <c r="L485" s="130"/>
      <c r="V485" s="130"/>
      <c r="AF485" s="130"/>
      <c r="AP485" s="130"/>
      <c r="AZ485" s="130"/>
      <c r="BA485" s="130"/>
      <c r="BJ485" s="130"/>
      <c r="BT485" s="130"/>
      <c r="CD485" s="130"/>
      <c r="CN485" s="130"/>
      <c r="CX485" s="130"/>
      <c r="DH485" s="130"/>
      <c r="DR485" s="130"/>
      <c r="EB485" s="130"/>
      <c r="EL485" s="130"/>
      <c r="EV485" s="130"/>
      <c r="FF485" s="130"/>
      <c r="FP485" s="130"/>
      <c r="FZ485" s="130"/>
      <c r="GJ485" s="130"/>
      <c r="GT485" s="130"/>
      <c r="HD485" s="130"/>
      <c r="HN485" s="130"/>
      <c r="HX485" s="130"/>
    </row>
    <row xmlns:x14ac="http://schemas.microsoft.com/office/spreadsheetml/2009/9/ac" r="486" s="3" customFormat="true" x14ac:dyDescent="0.25">
      <c r="A486" s="387"/>
      <c r="B486" s="130"/>
      <c r="L486" s="130"/>
      <c r="V486" s="130"/>
      <c r="AF486" s="130"/>
      <c r="AP486" s="130"/>
      <c r="AZ486" s="130"/>
      <c r="BA486" s="130"/>
      <c r="BJ486" s="130"/>
      <c r="BT486" s="130"/>
      <c r="CD486" s="130"/>
      <c r="CN486" s="130"/>
      <c r="CX486" s="130"/>
      <c r="DH486" s="130"/>
      <c r="DR486" s="130"/>
      <c r="EB486" s="130"/>
      <c r="EL486" s="130"/>
      <c r="EV486" s="130"/>
      <c r="FF486" s="130"/>
      <c r="FP486" s="130"/>
      <c r="FZ486" s="130"/>
      <c r="GJ486" s="130"/>
      <c r="GT486" s="130"/>
      <c r="HD486" s="130"/>
      <c r="HN486" s="130"/>
      <c r="HX486" s="130"/>
    </row>
    <row xmlns:x14ac="http://schemas.microsoft.com/office/spreadsheetml/2009/9/ac" r="487" s="3" customFormat="true" x14ac:dyDescent="0.25">
      <c r="A487" s="387"/>
      <c r="B487" s="130"/>
      <c r="L487" s="130"/>
      <c r="V487" s="130"/>
      <c r="AF487" s="130"/>
      <c r="AP487" s="130"/>
      <c r="AZ487" s="130"/>
      <c r="BA487" s="130"/>
      <c r="BJ487" s="130"/>
      <c r="BT487" s="130"/>
      <c r="CD487" s="130"/>
      <c r="CN487" s="130"/>
      <c r="CX487" s="130"/>
      <c r="DH487" s="130"/>
      <c r="DR487" s="130"/>
      <c r="EB487" s="130"/>
      <c r="EL487" s="130"/>
      <c r="EV487" s="130"/>
      <c r="FF487" s="130"/>
      <c r="FP487" s="130"/>
      <c r="FZ487" s="130"/>
      <c r="GJ487" s="130"/>
      <c r="GT487" s="130"/>
      <c r="HD487" s="130"/>
      <c r="HN487" s="130"/>
      <c r="HX487" s="130"/>
    </row>
    <row xmlns:x14ac="http://schemas.microsoft.com/office/spreadsheetml/2009/9/ac" r="488" s="3" customFormat="true" x14ac:dyDescent="0.25">
      <c r="A488" s="387"/>
      <c r="B488" s="130"/>
      <c r="L488" s="130"/>
      <c r="V488" s="130"/>
      <c r="AF488" s="130"/>
      <c r="AP488" s="130"/>
      <c r="AZ488" s="130"/>
      <c r="BA488" s="130"/>
      <c r="BJ488" s="130"/>
      <c r="BT488" s="130"/>
      <c r="CD488" s="130"/>
      <c r="CN488" s="130"/>
      <c r="CX488" s="130"/>
      <c r="DH488" s="130"/>
      <c r="DR488" s="130"/>
      <c r="EB488" s="130"/>
      <c r="EL488" s="130"/>
      <c r="EV488" s="130"/>
      <c r="FF488" s="130"/>
      <c r="FP488" s="130"/>
      <c r="FZ488" s="130"/>
      <c r="GJ488" s="130"/>
      <c r="GT488" s="130"/>
      <c r="HD488" s="130"/>
      <c r="HN488" s="130"/>
      <c r="HX488" s="130"/>
    </row>
    <row xmlns:x14ac="http://schemas.microsoft.com/office/spreadsheetml/2009/9/ac" r="489" s="3" customFormat="true" x14ac:dyDescent="0.25">
      <c r="A489" s="387"/>
      <c r="B489" s="130"/>
      <c r="L489" s="130"/>
      <c r="V489" s="130"/>
      <c r="AF489" s="130"/>
      <c r="AP489" s="130"/>
      <c r="AZ489" s="130"/>
      <c r="BA489" s="130"/>
      <c r="BJ489" s="130"/>
      <c r="BT489" s="130"/>
      <c r="CD489" s="130"/>
      <c r="CN489" s="130"/>
      <c r="CX489" s="130"/>
      <c r="DH489" s="130"/>
      <c r="DR489" s="130"/>
      <c r="EB489" s="130"/>
      <c r="EL489" s="130"/>
      <c r="EV489" s="130"/>
      <c r="FF489" s="130"/>
      <c r="FP489" s="130"/>
      <c r="FZ489" s="130"/>
      <c r="GJ489" s="130"/>
      <c r="GT489" s="130"/>
      <c r="HD489" s="130"/>
      <c r="HN489" s="130"/>
      <c r="HX489" s="130"/>
    </row>
    <row xmlns:x14ac="http://schemas.microsoft.com/office/spreadsheetml/2009/9/ac" r="490" s="3" customFormat="true" x14ac:dyDescent="0.25">
      <c r="A490" s="387"/>
      <c r="B490" s="130"/>
      <c r="L490" s="130"/>
      <c r="V490" s="130"/>
      <c r="AF490" s="130"/>
      <c r="AP490" s="130"/>
      <c r="AZ490" s="130"/>
      <c r="BA490" s="130"/>
      <c r="BJ490" s="130"/>
      <c r="BT490" s="130"/>
      <c r="CD490" s="130"/>
      <c r="CN490" s="130"/>
      <c r="CX490" s="130"/>
      <c r="DH490" s="130"/>
      <c r="DR490" s="130"/>
      <c r="EB490" s="130"/>
      <c r="EL490" s="130"/>
      <c r="EV490" s="130"/>
      <c r="FF490" s="130"/>
      <c r="FP490" s="130"/>
      <c r="FZ490" s="130"/>
      <c r="GJ490" s="130"/>
      <c r="GT490" s="130"/>
      <c r="HD490" s="130"/>
      <c r="HN490" s="130"/>
      <c r="HX490" s="130"/>
    </row>
    <row xmlns:x14ac="http://schemas.microsoft.com/office/spreadsheetml/2009/9/ac" r="491" s="3" customFormat="true" x14ac:dyDescent="0.25">
      <c r="A491" s="387"/>
      <c r="B491" s="130"/>
      <c r="L491" s="130"/>
      <c r="V491" s="130"/>
      <c r="AF491" s="130"/>
      <c r="AP491" s="130"/>
      <c r="AZ491" s="130"/>
      <c r="BA491" s="130"/>
      <c r="BJ491" s="130"/>
      <c r="BT491" s="130"/>
      <c r="CD491" s="130"/>
      <c r="CN491" s="130"/>
      <c r="CX491" s="130"/>
      <c r="DH491" s="130"/>
      <c r="DR491" s="130"/>
      <c r="EB491" s="130"/>
      <c r="EL491" s="130"/>
      <c r="EV491" s="130"/>
      <c r="FF491" s="130"/>
      <c r="FP491" s="130"/>
      <c r="FZ491" s="130"/>
      <c r="GJ491" s="130"/>
      <c r="GT491" s="130"/>
      <c r="HD491" s="130"/>
      <c r="HN491" s="130"/>
      <c r="HX491" s="130"/>
    </row>
    <row xmlns:x14ac="http://schemas.microsoft.com/office/spreadsheetml/2009/9/ac" r="492" s="3" customFormat="true" x14ac:dyDescent="0.25">
      <c r="A492" s="387"/>
      <c r="B492" s="130"/>
      <c r="L492" s="130"/>
      <c r="V492" s="130"/>
      <c r="AF492" s="130"/>
      <c r="AP492" s="130"/>
      <c r="AZ492" s="130"/>
      <c r="BA492" s="130"/>
      <c r="BJ492" s="130"/>
      <c r="BT492" s="130"/>
      <c r="CD492" s="130"/>
      <c r="CN492" s="130"/>
      <c r="CX492" s="130"/>
      <c r="DH492" s="130"/>
      <c r="DR492" s="130"/>
      <c r="EB492" s="130"/>
      <c r="EL492" s="130"/>
      <c r="EV492" s="130"/>
      <c r="FF492" s="130"/>
      <c r="FP492" s="130"/>
      <c r="FZ492" s="130"/>
      <c r="GJ492" s="130"/>
      <c r="GT492" s="130"/>
      <c r="HD492" s="130"/>
      <c r="HN492" s="130"/>
      <c r="HX492" s="130"/>
    </row>
    <row xmlns:x14ac="http://schemas.microsoft.com/office/spreadsheetml/2009/9/ac" r="493" s="3" customFormat="true" x14ac:dyDescent="0.25">
      <c r="A493" s="387"/>
      <c r="B493" s="130"/>
      <c r="L493" s="130"/>
      <c r="V493" s="130"/>
      <c r="AF493" s="130"/>
      <c r="AP493" s="130"/>
      <c r="AZ493" s="130"/>
      <c r="BA493" s="130"/>
      <c r="BJ493" s="130"/>
      <c r="BT493" s="130"/>
      <c r="CD493" s="130"/>
      <c r="CN493" s="130"/>
      <c r="CX493" s="130"/>
      <c r="DH493" s="130"/>
      <c r="DR493" s="130"/>
      <c r="EB493" s="130"/>
      <c r="EL493" s="130"/>
      <c r="EV493" s="130"/>
      <c r="FF493" s="130"/>
      <c r="FP493" s="130"/>
      <c r="FZ493" s="130"/>
      <c r="GJ493" s="130"/>
      <c r="GT493" s="130"/>
      <c r="HD493" s="130"/>
      <c r="HN493" s="130"/>
      <c r="HX493" s="130"/>
    </row>
    <row xmlns:x14ac="http://schemas.microsoft.com/office/spreadsheetml/2009/9/ac" r="494" s="3" customFormat="true" x14ac:dyDescent="0.25">
      <c r="A494" s="387"/>
      <c r="B494" s="130"/>
      <c r="L494" s="130"/>
      <c r="V494" s="130"/>
      <c r="AF494" s="130"/>
      <c r="AP494" s="130"/>
      <c r="AZ494" s="130"/>
      <c r="BA494" s="130"/>
      <c r="BJ494" s="130"/>
      <c r="BT494" s="130"/>
      <c r="CD494" s="130"/>
      <c r="CN494" s="130"/>
      <c r="CX494" s="130"/>
      <c r="DH494" s="130"/>
      <c r="DR494" s="130"/>
      <c r="EB494" s="130"/>
      <c r="EL494" s="130"/>
      <c r="EV494" s="130"/>
      <c r="FF494" s="130"/>
      <c r="FP494" s="130"/>
      <c r="FZ494" s="130"/>
      <c r="GJ494" s="130"/>
      <c r="GT494" s="130"/>
      <c r="HD494" s="130"/>
      <c r="HN494" s="130"/>
      <c r="HX494" s="130"/>
    </row>
    <row xmlns:x14ac="http://schemas.microsoft.com/office/spreadsheetml/2009/9/ac" r="495" s="3" customFormat="true" x14ac:dyDescent="0.25">
      <c r="A495" s="387"/>
      <c r="B495" s="130"/>
      <c r="L495" s="130"/>
      <c r="V495" s="130"/>
      <c r="AF495" s="130"/>
      <c r="AP495" s="130"/>
      <c r="AZ495" s="130"/>
      <c r="BA495" s="130"/>
      <c r="BJ495" s="130"/>
      <c r="BT495" s="130"/>
      <c r="CD495" s="130"/>
      <c r="CN495" s="130"/>
      <c r="CX495" s="130"/>
      <c r="DH495" s="130"/>
      <c r="DR495" s="130"/>
      <c r="EB495" s="130"/>
      <c r="EL495" s="130"/>
      <c r="EV495" s="130"/>
      <c r="FF495" s="130"/>
      <c r="FP495" s="130"/>
      <c r="FZ495" s="130"/>
      <c r="GJ495" s="130"/>
      <c r="GT495" s="130"/>
      <c r="HD495" s="130"/>
      <c r="HN495" s="130"/>
      <c r="HX495" s="130"/>
    </row>
    <row xmlns:x14ac="http://schemas.microsoft.com/office/spreadsheetml/2009/9/ac" r="496" s="3" customFormat="true" x14ac:dyDescent="0.25">
      <c r="A496" s="387"/>
      <c r="B496" s="130"/>
      <c r="L496" s="130"/>
      <c r="V496" s="130"/>
      <c r="AF496" s="130"/>
      <c r="AP496" s="130"/>
      <c r="AZ496" s="130"/>
      <c r="BA496" s="130"/>
      <c r="BJ496" s="130"/>
      <c r="BT496" s="130"/>
      <c r="CD496" s="130"/>
      <c r="CN496" s="130"/>
      <c r="CX496" s="130"/>
      <c r="DH496" s="130"/>
      <c r="DR496" s="130"/>
      <c r="EB496" s="130"/>
      <c r="EL496" s="130"/>
      <c r="EV496" s="130"/>
      <c r="FF496" s="130"/>
      <c r="FP496" s="130"/>
      <c r="FZ496" s="130"/>
      <c r="GJ496" s="130"/>
      <c r="GT496" s="130"/>
      <c r="HD496" s="130"/>
      <c r="HN496" s="130"/>
      <c r="HX496" s="130"/>
    </row>
    <row xmlns:x14ac="http://schemas.microsoft.com/office/spreadsheetml/2009/9/ac" r="497" s="3" customFormat="true" x14ac:dyDescent="0.25">
      <c r="A497" s="387"/>
      <c r="B497" s="130"/>
      <c r="L497" s="130"/>
      <c r="V497" s="130"/>
      <c r="AF497" s="130"/>
      <c r="AP497" s="130"/>
      <c r="AZ497" s="130"/>
      <c r="BA497" s="130"/>
      <c r="BJ497" s="130"/>
      <c r="BT497" s="130"/>
      <c r="CD497" s="130"/>
      <c r="CN497" s="130"/>
      <c r="CX497" s="130"/>
      <c r="DH497" s="130"/>
      <c r="DR497" s="130"/>
      <c r="EB497" s="130"/>
      <c r="EL497" s="130"/>
      <c r="EV497" s="130"/>
      <c r="FF497" s="130"/>
      <c r="FP497" s="130"/>
      <c r="FZ497" s="130"/>
      <c r="GJ497" s="130"/>
      <c r="GT497" s="130"/>
      <c r="HD497" s="130"/>
      <c r="HN497" s="130"/>
      <c r="HX497" s="130"/>
    </row>
    <row xmlns:x14ac="http://schemas.microsoft.com/office/spreadsheetml/2009/9/ac" r="498" s="3" customFormat="true" x14ac:dyDescent="0.25">
      <c r="A498" s="387"/>
      <c r="B498" s="130"/>
      <c r="L498" s="130"/>
      <c r="V498" s="130"/>
      <c r="AF498" s="130"/>
      <c r="AP498" s="130"/>
      <c r="AZ498" s="130"/>
      <c r="BA498" s="130"/>
      <c r="BJ498" s="130"/>
      <c r="BT498" s="130"/>
      <c r="CD498" s="130"/>
      <c r="CN498" s="130"/>
      <c r="CX498" s="130"/>
      <c r="DH498" s="130"/>
      <c r="DR498" s="130"/>
      <c r="EB498" s="130"/>
      <c r="EL498" s="130"/>
      <c r="EV498" s="130"/>
      <c r="FF498" s="130"/>
      <c r="FP498" s="130"/>
      <c r="FZ498" s="130"/>
      <c r="GJ498" s="130"/>
      <c r="GT498" s="130"/>
      <c r="HD498" s="130"/>
      <c r="HN498" s="130"/>
      <c r="HX498" s="130"/>
    </row>
    <row xmlns:x14ac="http://schemas.microsoft.com/office/spreadsheetml/2009/9/ac" r="499" s="3" customFormat="true" x14ac:dyDescent="0.25">
      <c r="A499" s="387"/>
      <c r="B499" s="130"/>
      <c r="L499" s="130"/>
      <c r="V499" s="130"/>
      <c r="AF499" s="130"/>
      <c r="AP499" s="130"/>
      <c r="AZ499" s="130"/>
      <c r="BA499" s="130"/>
      <c r="BJ499" s="130"/>
      <c r="BT499" s="130"/>
      <c r="CD499" s="130"/>
      <c r="CN499" s="130"/>
      <c r="CX499" s="130"/>
      <c r="DH499" s="130"/>
      <c r="DR499" s="130"/>
      <c r="EB499" s="130"/>
      <c r="EL499" s="130"/>
      <c r="EV499" s="130"/>
      <c r="FF499" s="130"/>
      <c r="FP499" s="130"/>
      <c r="FZ499" s="130"/>
      <c r="GJ499" s="130"/>
      <c r="GT499" s="130"/>
      <c r="HD499" s="130"/>
      <c r="HN499" s="130"/>
      <c r="HX499" s="130"/>
    </row>
    <row xmlns:x14ac="http://schemas.microsoft.com/office/spreadsheetml/2009/9/ac" r="500" s="3" customFormat="true" x14ac:dyDescent="0.25">
      <c r="A500" s="387"/>
      <c r="B500" s="130"/>
      <c r="L500" s="130"/>
      <c r="V500" s="130"/>
      <c r="AF500" s="130"/>
      <c r="AP500" s="130"/>
      <c r="AZ500" s="130"/>
      <c r="BA500" s="130"/>
      <c r="BJ500" s="130"/>
      <c r="BT500" s="130"/>
      <c r="CD500" s="130"/>
      <c r="CN500" s="130"/>
      <c r="CX500" s="130"/>
      <c r="DH500" s="130"/>
      <c r="DR500" s="130"/>
      <c r="EB500" s="130"/>
      <c r="EL500" s="130"/>
      <c r="EV500" s="130"/>
      <c r="FF500" s="130"/>
      <c r="FP500" s="130"/>
      <c r="FZ500" s="130"/>
      <c r="GJ500" s="130"/>
      <c r="GT500" s="130"/>
      <c r="HD500" s="130"/>
      <c r="HN500" s="130"/>
      <c r="HX500" s="130"/>
    </row>
    <row xmlns:x14ac="http://schemas.microsoft.com/office/spreadsheetml/2009/9/ac" r="501" s="3" customFormat="true" x14ac:dyDescent="0.25">
      <c r="A501" s="387"/>
      <c r="B501" s="130"/>
      <c r="L501" s="130"/>
      <c r="V501" s="130"/>
      <c r="AF501" s="130"/>
      <c r="AP501" s="130"/>
      <c r="AZ501" s="130"/>
      <c r="BA501" s="130"/>
      <c r="BJ501" s="130"/>
      <c r="BT501" s="130"/>
      <c r="CD501" s="130"/>
      <c r="CN501" s="130"/>
      <c r="CX501" s="130"/>
      <c r="DH501" s="130"/>
      <c r="DR501" s="130"/>
      <c r="EB501" s="130"/>
      <c r="EL501" s="130"/>
      <c r="EV501" s="130"/>
      <c r="FF501" s="130"/>
      <c r="FP501" s="130"/>
      <c r="FZ501" s="130"/>
      <c r="GJ501" s="130"/>
      <c r="GT501" s="130"/>
      <c r="HD501" s="130"/>
      <c r="HN501" s="130"/>
      <c r="HX501" s="130"/>
    </row>
    <row xmlns:x14ac="http://schemas.microsoft.com/office/spreadsheetml/2009/9/ac" r="502" s="3" customFormat="true" x14ac:dyDescent="0.25">
      <c r="A502" s="387"/>
      <c r="B502" s="130"/>
      <c r="L502" s="130"/>
      <c r="V502" s="130"/>
      <c r="AF502" s="130"/>
      <c r="AP502" s="130"/>
      <c r="AZ502" s="130"/>
      <c r="BA502" s="130"/>
      <c r="BJ502" s="130"/>
      <c r="BT502" s="130"/>
      <c r="CD502" s="130"/>
      <c r="CN502" s="130"/>
      <c r="CX502" s="130"/>
      <c r="DH502" s="130"/>
      <c r="DR502" s="130"/>
      <c r="EB502" s="130"/>
      <c r="EL502" s="130"/>
      <c r="EV502" s="130"/>
      <c r="FF502" s="130"/>
      <c r="FP502" s="130"/>
      <c r="FZ502" s="130"/>
      <c r="GJ502" s="130"/>
      <c r="GT502" s="130"/>
      <c r="HD502" s="130"/>
      <c r="HN502" s="130"/>
      <c r="HX502" s="130"/>
    </row>
    <row xmlns:x14ac="http://schemas.microsoft.com/office/spreadsheetml/2009/9/ac" r="503" s="3" customFormat="true" x14ac:dyDescent="0.25">
      <c r="A503" s="387"/>
      <c r="B503" s="130"/>
      <c r="L503" s="130"/>
      <c r="V503" s="130"/>
      <c r="AF503" s="130"/>
      <c r="AP503" s="130"/>
      <c r="AZ503" s="130"/>
      <c r="BA503" s="130"/>
      <c r="BJ503" s="130"/>
      <c r="BT503" s="130"/>
      <c r="CD503" s="130"/>
      <c r="CN503" s="130"/>
      <c r="CX503" s="130"/>
      <c r="DH503" s="130"/>
      <c r="DR503" s="130"/>
      <c r="EB503" s="130"/>
      <c r="EL503" s="130"/>
      <c r="EV503" s="130"/>
      <c r="FF503" s="130"/>
      <c r="FP503" s="130"/>
      <c r="FZ503" s="130"/>
      <c r="GJ503" s="130"/>
      <c r="GT503" s="130"/>
      <c r="HD503" s="130"/>
      <c r="HN503" s="130"/>
      <c r="HX503" s="130"/>
    </row>
    <row xmlns:x14ac="http://schemas.microsoft.com/office/spreadsheetml/2009/9/ac" r="504" s="3" customFormat="true" x14ac:dyDescent="0.25">
      <c r="A504" s="387"/>
      <c r="B504" s="130"/>
      <c r="L504" s="130"/>
      <c r="V504" s="130"/>
      <c r="AF504" s="130"/>
      <c r="AP504" s="130"/>
      <c r="AZ504" s="130"/>
      <c r="BA504" s="130"/>
      <c r="BJ504" s="130"/>
      <c r="BT504" s="130"/>
      <c r="CD504" s="130"/>
      <c r="CN504" s="130"/>
      <c r="CX504" s="130"/>
      <c r="DH504" s="130"/>
      <c r="DR504" s="130"/>
      <c r="EB504" s="130"/>
      <c r="EL504" s="130"/>
      <c r="EV504" s="130"/>
      <c r="FF504" s="130"/>
      <c r="FP504" s="130"/>
      <c r="FZ504" s="130"/>
      <c r="GJ504" s="130"/>
      <c r="GT504" s="130"/>
      <c r="HD504" s="130"/>
      <c r="HN504" s="130"/>
      <c r="HX504" s="130"/>
    </row>
    <row xmlns:x14ac="http://schemas.microsoft.com/office/spreadsheetml/2009/9/ac" r="505" s="3" customFormat="true" x14ac:dyDescent="0.25">
      <c r="A505" s="387"/>
      <c r="B505" s="130"/>
      <c r="L505" s="130"/>
      <c r="V505" s="130"/>
      <c r="AF505" s="130"/>
      <c r="AP505" s="130"/>
      <c r="AZ505" s="130"/>
      <c r="BA505" s="130"/>
      <c r="BJ505" s="130"/>
      <c r="BT505" s="130"/>
      <c r="CD505" s="130"/>
      <c r="CN505" s="130"/>
      <c r="CX505" s="130"/>
      <c r="DH505" s="130"/>
      <c r="DR505" s="130"/>
      <c r="EB505" s="130"/>
      <c r="EL505" s="130"/>
      <c r="EV505" s="130"/>
      <c r="FF505" s="130"/>
      <c r="FP505" s="130"/>
      <c r="FZ505" s="130"/>
      <c r="GJ505" s="130"/>
      <c r="GT505" s="130"/>
      <c r="HD505" s="130"/>
      <c r="HN505" s="130"/>
      <c r="HX505" s="130"/>
    </row>
    <row xmlns:x14ac="http://schemas.microsoft.com/office/spreadsheetml/2009/9/ac" r="506" s="3" customFormat="true" x14ac:dyDescent="0.25">
      <c r="A506" s="387"/>
      <c r="B506" s="130"/>
      <c r="L506" s="130"/>
      <c r="V506" s="130"/>
      <c r="AF506" s="130"/>
      <c r="AP506" s="130"/>
      <c r="AZ506" s="130"/>
      <c r="BA506" s="130"/>
      <c r="BJ506" s="130"/>
      <c r="BT506" s="130"/>
      <c r="CD506" s="130"/>
      <c r="CN506" s="130"/>
      <c r="CX506" s="130"/>
      <c r="DH506" s="130"/>
      <c r="DR506" s="130"/>
      <c r="EB506" s="130"/>
      <c r="EL506" s="130"/>
      <c r="EV506" s="130"/>
      <c r="FF506" s="130"/>
      <c r="FP506" s="130"/>
      <c r="FZ506" s="130"/>
      <c r="GJ506" s="130"/>
      <c r="GT506" s="130"/>
      <c r="HD506" s="130"/>
      <c r="HN506" s="130"/>
      <c r="HX506" s="130"/>
    </row>
    <row xmlns:x14ac="http://schemas.microsoft.com/office/spreadsheetml/2009/9/ac" r="507" s="3" customFormat="true" x14ac:dyDescent="0.25">
      <c r="A507" s="387"/>
      <c r="B507" s="130"/>
      <c r="L507" s="130"/>
      <c r="V507" s="130"/>
      <c r="AF507" s="130"/>
      <c r="AP507" s="130"/>
      <c r="AZ507" s="130"/>
      <c r="BA507" s="130"/>
      <c r="BJ507" s="130"/>
      <c r="BT507" s="130"/>
      <c r="CD507" s="130"/>
      <c r="CN507" s="130"/>
      <c r="CX507" s="130"/>
      <c r="DH507" s="130"/>
      <c r="DR507" s="130"/>
      <c r="EB507" s="130"/>
      <c r="EL507" s="130"/>
      <c r="EV507" s="130"/>
      <c r="FF507" s="130"/>
      <c r="FP507" s="130"/>
      <c r="FZ507" s="130"/>
      <c r="GJ507" s="130"/>
      <c r="GT507" s="130"/>
      <c r="HD507" s="130"/>
      <c r="HN507" s="130"/>
      <c r="HX507" s="130"/>
    </row>
    <row xmlns:x14ac="http://schemas.microsoft.com/office/spreadsheetml/2009/9/ac" r="508" s="3" customFormat="true" x14ac:dyDescent="0.25">
      <c r="A508" s="387"/>
      <c r="B508" s="130"/>
      <c r="L508" s="130"/>
      <c r="V508" s="130"/>
      <c r="AF508" s="130"/>
      <c r="AP508" s="130"/>
      <c r="AZ508" s="130"/>
      <c r="BA508" s="130"/>
      <c r="BJ508" s="130"/>
      <c r="BT508" s="130"/>
      <c r="CD508" s="130"/>
      <c r="CN508" s="130"/>
      <c r="CX508" s="130"/>
      <c r="DH508" s="130"/>
      <c r="DR508" s="130"/>
      <c r="EB508" s="130"/>
      <c r="EL508" s="130"/>
      <c r="EV508" s="130"/>
      <c r="FF508" s="130"/>
      <c r="FP508" s="130"/>
      <c r="FZ508" s="130"/>
      <c r="GJ508" s="130"/>
      <c r="GT508" s="130"/>
      <c r="HD508" s="130"/>
      <c r="HN508" s="130"/>
      <c r="HX508" s="130"/>
    </row>
    <row xmlns:x14ac="http://schemas.microsoft.com/office/spreadsheetml/2009/9/ac" r="509" s="3" customFormat="true" x14ac:dyDescent="0.25">
      <c r="A509" s="387"/>
      <c r="B509" s="130"/>
      <c r="L509" s="130"/>
      <c r="V509" s="130"/>
      <c r="AF509" s="130"/>
      <c r="AP509" s="130"/>
      <c r="AZ509" s="130"/>
      <c r="BA509" s="130"/>
      <c r="BJ509" s="130"/>
      <c r="BT509" s="130"/>
      <c r="CD509" s="130"/>
      <c r="CN509" s="130"/>
      <c r="CX509" s="130"/>
      <c r="DH509" s="130"/>
      <c r="DR509" s="130"/>
      <c r="EB509" s="130"/>
      <c r="EL509" s="130"/>
      <c r="EV509" s="130"/>
      <c r="FF509" s="130"/>
      <c r="FP509" s="130"/>
      <c r="FZ509" s="130"/>
      <c r="GJ509" s="130"/>
      <c r="GT509" s="130"/>
      <c r="HD509" s="130"/>
      <c r="HN509" s="130"/>
      <c r="HX509" s="130"/>
    </row>
    <row xmlns:x14ac="http://schemas.microsoft.com/office/spreadsheetml/2009/9/ac" r="510" s="3" customFormat="true" x14ac:dyDescent="0.25">
      <c r="A510" s="387"/>
      <c r="B510" s="130"/>
      <c r="L510" s="130"/>
      <c r="V510" s="130"/>
      <c r="AF510" s="130"/>
      <c r="AP510" s="130"/>
      <c r="AZ510" s="130"/>
      <c r="BA510" s="130"/>
      <c r="BJ510" s="130"/>
      <c r="BT510" s="130"/>
      <c r="CD510" s="130"/>
      <c r="CN510" s="130"/>
      <c r="CX510" s="130"/>
      <c r="DH510" s="130"/>
      <c r="DR510" s="130"/>
      <c r="EB510" s="130"/>
      <c r="EL510" s="130"/>
      <c r="EV510" s="130"/>
      <c r="FF510" s="130"/>
      <c r="FP510" s="130"/>
      <c r="FZ510" s="130"/>
      <c r="GJ510" s="130"/>
      <c r="GT510" s="130"/>
      <c r="HD510" s="130"/>
      <c r="HN510" s="130"/>
      <c r="HX510" s="130"/>
    </row>
    <row xmlns:x14ac="http://schemas.microsoft.com/office/spreadsheetml/2009/9/ac" r="511" s="3" customFormat="true" x14ac:dyDescent="0.25">
      <c r="A511" s="387"/>
      <c r="B511" s="130"/>
      <c r="L511" s="130"/>
      <c r="V511" s="130"/>
      <c r="AF511" s="130"/>
      <c r="AP511" s="130"/>
      <c r="AZ511" s="130"/>
      <c r="BA511" s="130"/>
      <c r="BJ511" s="130"/>
      <c r="BT511" s="130"/>
      <c r="CD511" s="130"/>
      <c r="CN511" s="130"/>
      <c r="CX511" s="130"/>
      <c r="DH511" s="130"/>
      <c r="DR511" s="130"/>
      <c r="EB511" s="130"/>
      <c r="EL511" s="130"/>
      <c r="EV511" s="130"/>
      <c r="FF511" s="130"/>
      <c r="FP511" s="130"/>
      <c r="FZ511" s="130"/>
      <c r="GJ511" s="130"/>
      <c r="GT511" s="130"/>
      <c r="HD511" s="130"/>
      <c r="HN511" s="130"/>
      <c r="HX511" s="130"/>
    </row>
    <row xmlns:x14ac="http://schemas.microsoft.com/office/spreadsheetml/2009/9/ac" r="512" s="3" customFormat="true" x14ac:dyDescent="0.25">
      <c r="A512" s="387"/>
      <c r="B512" s="130"/>
      <c r="L512" s="130"/>
      <c r="V512" s="130"/>
      <c r="AF512" s="130"/>
      <c r="AP512" s="130"/>
      <c r="AZ512" s="130"/>
      <c r="BA512" s="130"/>
      <c r="BJ512" s="130"/>
      <c r="BT512" s="130"/>
      <c r="CD512" s="130"/>
      <c r="CN512" s="130"/>
      <c r="CX512" s="130"/>
      <c r="DH512" s="130"/>
      <c r="DR512" s="130"/>
      <c r="EB512" s="130"/>
      <c r="EL512" s="130"/>
      <c r="EV512" s="130"/>
      <c r="FF512" s="130"/>
      <c r="FP512" s="130"/>
      <c r="FZ512" s="130"/>
      <c r="GJ512" s="130"/>
      <c r="GT512" s="130"/>
      <c r="HD512" s="130"/>
      <c r="HN512" s="130"/>
      <c r="HX512" s="130"/>
    </row>
    <row xmlns:x14ac="http://schemas.microsoft.com/office/spreadsheetml/2009/9/ac" r="513" s="3" customFormat="true" x14ac:dyDescent="0.25">
      <c r="A513" s="387"/>
      <c r="B513" s="130"/>
      <c r="L513" s="130"/>
      <c r="V513" s="130"/>
      <c r="AF513" s="130"/>
      <c r="AP513" s="130"/>
      <c r="AZ513" s="130"/>
      <c r="BA513" s="130"/>
      <c r="BJ513" s="130"/>
      <c r="BT513" s="130"/>
      <c r="CD513" s="130"/>
      <c r="CN513" s="130"/>
      <c r="CX513" s="130"/>
      <c r="DH513" s="130"/>
      <c r="DR513" s="130"/>
      <c r="EB513" s="130"/>
      <c r="EL513" s="130"/>
      <c r="EV513" s="130"/>
      <c r="FF513" s="130"/>
      <c r="FP513" s="130"/>
      <c r="FZ513" s="130"/>
      <c r="GJ513" s="130"/>
      <c r="GT513" s="130"/>
      <c r="HD513" s="130"/>
      <c r="HN513" s="130"/>
      <c r="HX513" s="130"/>
    </row>
    <row xmlns:x14ac="http://schemas.microsoft.com/office/spreadsheetml/2009/9/ac" r="514" s="3" customFormat="true" x14ac:dyDescent="0.25">
      <c r="A514" s="387"/>
      <c r="B514" s="130"/>
      <c r="L514" s="130"/>
      <c r="V514" s="130"/>
      <c r="AF514" s="130"/>
      <c r="AP514" s="130"/>
      <c r="AZ514" s="130"/>
      <c r="BA514" s="130"/>
      <c r="BJ514" s="130"/>
      <c r="BT514" s="130"/>
      <c r="CD514" s="130"/>
      <c r="CN514" s="130"/>
      <c r="CX514" s="130"/>
      <c r="DH514" s="130"/>
      <c r="DR514" s="130"/>
      <c r="EB514" s="130"/>
      <c r="EL514" s="130"/>
      <c r="EV514" s="130"/>
      <c r="FF514" s="130"/>
      <c r="FP514" s="130"/>
      <c r="FZ514" s="130"/>
      <c r="GJ514" s="130"/>
      <c r="GT514" s="130"/>
      <c r="HD514" s="130"/>
      <c r="HN514" s="130"/>
      <c r="HX514" s="130"/>
    </row>
    <row xmlns:x14ac="http://schemas.microsoft.com/office/spreadsheetml/2009/9/ac" r="515" s="3" customFormat="true" x14ac:dyDescent="0.25">
      <c r="A515" s="387"/>
      <c r="B515" s="130"/>
      <c r="L515" s="130"/>
      <c r="V515" s="130"/>
      <c r="AF515" s="130"/>
      <c r="AP515" s="130"/>
      <c r="AZ515" s="130"/>
      <c r="BA515" s="130"/>
      <c r="BJ515" s="130"/>
      <c r="BT515" s="130"/>
      <c r="CD515" s="130"/>
      <c r="CN515" s="130"/>
      <c r="CX515" s="130"/>
      <c r="DH515" s="130"/>
      <c r="DR515" s="130"/>
      <c r="EB515" s="130"/>
      <c r="EL515" s="130"/>
      <c r="EV515" s="130"/>
      <c r="FF515" s="130"/>
      <c r="FP515" s="130"/>
      <c r="FZ515" s="130"/>
      <c r="GJ515" s="130"/>
      <c r="GT515" s="130"/>
      <c r="HD515" s="130"/>
      <c r="HN515" s="130"/>
      <c r="HX515" s="130"/>
    </row>
    <row xmlns:x14ac="http://schemas.microsoft.com/office/spreadsheetml/2009/9/ac" r="516" s="3" customFormat="true" x14ac:dyDescent="0.25">
      <c r="A516" s="387"/>
      <c r="B516" s="130"/>
      <c r="L516" s="130"/>
      <c r="V516" s="130"/>
      <c r="AF516" s="130"/>
      <c r="AP516" s="130"/>
      <c r="AZ516" s="130"/>
      <c r="BA516" s="130"/>
      <c r="BJ516" s="130"/>
      <c r="BT516" s="130"/>
      <c r="CD516" s="130"/>
      <c r="CN516" s="130"/>
      <c r="CX516" s="130"/>
      <c r="DH516" s="130"/>
      <c r="DR516" s="130"/>
      <c r="EB516" s="130"/>
      <c r="EL516" s="130"/>
      <c r="EV516" s="130"/>
      <c r="FF516" s="130"/>
      <c r="FP516" s="130"/>
      <c r="FZ516" s="130"/>
      <c r="GJ516" s="130"/>
      <c r="GT516" s="130"/>
      <c r="HD516" s="130"/>
      <c r="HN516" s="130"/>
      <c r="HX516" s="130"/>
    </row>
    <row xmlns:x14ac="http://schemas.microsoft.com/office/spreadsheetml/2009/9/ac" r="517" s="3" customFormat="true" x14ac:dyDescent="0.25">
      <c r="A517" s="387"/>
      <c r="B517" s="130"/>
      <c r="L517" s="130"/>
      <c r="V517" s="130"/>
      <c r="AF517" s="130"/>
      <c r="AP517" s="130"/>
      <c r="AZ517" s="130"/>
      <c r="BA517" s="130"/>
      <c r="BJ517" s="130"/>
      <c r="BT517" s="130"/>
      <c r="CD517" s="130"/>
      <c r="CN517" s="130"/>
      <c r="CX517" s="130"/>
      <c r="DH517" s="130"/>
      <c r="DR517" s="130"/>
      <c r="EB517" s="130"/>
      <c r="EL517" s="130"/>
      <c r="EV517" s="130"/>
      <c r="FF517" s="130"/>
      <c r="FP517" s="130"/>
      <c r="FZ517" s="130"/>
      <c r="GJ517" s="130"/>
      <c r="GT517" s="130"/>
      <c r="HD517" s="130"/>
      <c r="HN517" s="130"/>
      <c r="HX517" s="130"/>
    </row>
    <row xmlns:x14ac="http://schemas.microsoft.com/office/spreadsheetml/2009/9/ac" r="518" s="3" customFormat="true" x14ac:dyDescent="0.25">
      <c r="A518" s="387"/>
      <c r="B518" s="130"/>
      <c r="L518" s="130"/>
      <c r="V518" s="130"/>
      <c r="AF518" s="130"/>
      <c r="AP518" s="130"/>
      <c r="AZ518" s="130"/>
      <c r="BA518" s="130"/>
      <c r="BJ518" s="130"/>
      <c r="BT518" s="130"/>
      <c r="CD518" s="130"/>
      <c r="CN518" s="130"/>
      <c r="CX518" s="130"/>
      <c r="DH518" s="130"/>
      <c r="DR518" s="130"/>
      <c r="EB518" s="130"/>
      <c r="EL518" s="130"/>
      <c r="EV518" s="130"/>
      <c r="FF518" s="130"/>
      <c r="FP518" s="130"/>
      <c r="FZ518" s="130"/>
      <c r="GJ518" s="130"/>
      <c r="GT518" s="130"/>
      <c r="HD518" s="130"/>
      <c r="HN518" s="130"/>
      <c r="HX518" s="130"/>
    </row>
    <row xmlns:x14ac="http://schemas.microsoft.com/office/spreadsheetml/2009/9/ac" r="519" s="3" customFormat="true" x14ac:dyDescent="0.25">
      <c r="A519" s="387"/>
      <c r="B519" s="130"/>
      <c r="L519" s="130"/>
      <c r="V519" s="130"/>
      <c r="AF519" s="130"/>
      <c r="AP519" s="130"/>
      <c r="AZ519" s="130"/>
      <c r="BA519" s="130"/>
      <c r="BJ519" s="130"/>
      <c r="BT519" s="130"/>
      <c r="CD519" s="130"/>
      <c r="CN519" s="130"/>
      <c r="CX519" s="130"/>
      <c r="DH519" s="130"/>
      <c r="DR519" s="130"/>
      <c r="EB519" s="130"/>
      <c r="EL519" s="130"/>
      <c r="EV519" s="130"/>
      <c r="FF519" s="130"/>
      <c r="FP519" s="130"/>
      <c r="FZ519" s="130"/>
      <c r="GJ519" s="130"/>
      <c r="GT519" s="130"/>
      <c r="HD519" s="130"/>
      <c r="HN519" s="130"/>
      <c r="HX519" s="130"/>
    </row>
    <row xmlns:x14ac="http://schemas.microsoft.com/office/spreadsheetml/2009/9/ac" r="520" s="3" customFormat="true" x14ac:dyDescent="0.25">
      <c r="A520" s="387"/>
      <c r="B520" s="130"/>
      <c r="L520" s="130"/>
      <c r="V520" s="130"/>
      <c r="AF520" s="130"/>
      <c r="AP520" s="130"/>
      <c r="AZ520" s="130"/>
      <c r="BA520" s="130"/>
      <c r="BJ520" s="130"/>
      <c r="BT520" s="130"/>
      <c r="CD520" s="130"/>
      <c r="CN520" s="130"/>
      <c r="CX520" s="130"/>
      <c r="DH520" s="130"/>
      <c r="DR520" s="130"/>
      <c r="EB520" s="130"/>
      <c r="EL520" s="130"/>
      <c r="EV520" s="130"/>
      <c r="FF520" s="130"/>
      <c r="FP520" s="130"/>
      <c r="FZ520" s="130"/>
      <c r="GJ520" s="130"/>
      <c r="GT520" s="130"/>
      <c r="HD520" s="130"/>
      <c r="HN520" s="130"/>
      <c r="HX520" s="130"/>
    </row>
    <row xmlns:x14ac="http://schemas.microsoft.com/office/spreadsheetml/2009/9/ac" r="521" s="3" customFormat="true" x14ac:dyDescent="0.25">
      <c r="A521" s="387"/>
      <c r="B521" s="130"/>
      <c r="L521" s="130"/>
      <c r="V521" s="130"/>
      <c r="AF521" s="130"/>
      <c r="AP521" s="130"/>
      <c r="AZ521" s="130"/>
      <c r="BA521" s="130"/>
      <c r="BJ521" s="130"/>
      <c r="BT521" s="130"/>
      <c r="CD521" s="130"/>
      <c r="CN521" s="130"/>
      <c r="CX521" s="130"/>
      <c r="DH521" s="130"/>
      <c r="DR521" s="130"/>
      <c r="EB521" s="130"/>
      <c r="EL521" s="130"/>
      <c r="EV521" s="130"/>
      <c r="FF521" s="130"/>
      <c r="FP521" s="130"/>
      <c r="FZ521" s="130"/>
      <c r="GJ521" s="130"/>
      <c r="GT521" s="130"/>
      <c r="HD521" s="130"/>
      <c r="HN521" s="130"/>
      <c r="HX521" s="130"/>
    </row>
    <row xmlns:x14ac="http://schemas.microsoft.com/office/spreadsheetml/2009/9/ac" r="522" s="3" customFormat="true" x14ac:dyDescent="0.25">
      <c r="A522" s="387"/>
      <c r="B522" s="130"/>
      <c r="L522" s="130"/>
      <c r="V522" s="130"/>
      <c r="AF522" s="130"/>
      <c r="AP522" s="130"/>
      <c r="AZ522" s="130"/>
      <c r="BA522" s="130"/>
      <c r="BJ522" s="130"/>
      <c r="BT522" s="130"/>
      <c r="CD522" s="130"/>
      <c r="CN522" s="130"/>
      <c r="CX522" s="130"/>
      <c r="DH522" s="130"/>
      <c r="DR522" s="130"/>
      <c r="EB522" s="130"/>
      <c r="EL522" s="130"/>
      <c r="EV522" s="130"/>
      <c r="FF522" s="130"/>
      <c r="FP522" s="130"/>
      <c r="FZ522" s="130"/>
      <c r="GJ522" s="130"/>
      <c r="GT522" s="130"/>
      <c r="HD522" s="130"/>
      <c r="HN522" s="130"/>
      <c r="HX522" s="130"/>
    </row>
    <row xmlns:x14ac="http://schemas.microsoft.com/office/spreadsheetml/2009/9/ac" r="523" s="3" customFormat="true" x14ac:dyDescent="0.25">
      <c r="A523" s="387"/>
      <c r="B523" s="130"/>
      <c r="L523" s="130"/>
      <c r="V523" s="130"/>
      <c r="AF523" s="130"/>
      <c r="AP523" s="130"/>
      <c r="AZ523" s="130"/>
      <c r="BA523" s="130"/>
      <c r="BJ523" s="130"/>
      <c r="BT523" s="130"/>
      <c r="CD523" s="130"/>
      <c r="CN523" s="130"/>
      <c r="CX523" s="130"/>
      <c r="DH523" s="130"/>
      <c r="DR523" s="130"/>
      <c r="EB523" s="130"/>
      <c r="EL523" s="130"/>
      <c r="EV523" s="130"/>
      <c r="FF523" s="130"/>
      <c r="FP523" s="130"/>
      <c r="FZ523" s="130"/>
      <c r="GJ523" s="130"/>
      <c r="GT523" s="130"/>
      <c r="HD523" s="130"/>
      <c r="HN523" s="130"/>
      <c r="HX523" s="130"/>
    </row>
    <row xmlns:x14ac="http://schemas.microsoft.com/office/spreadsheetml/2009/9/ac" r="524" s="3" customFormat="true" x14ac:dyDescent="0.25">
      <c r="A524" s="387"/>
      <c r="B524" s="130"/>
      <c r="L524" s="130"/>
      <c r="V524" s="130"/>
      <c r="AF524" s="130"/>
      <c r="AP524" s="130"/>
      <c r="AZ524" s="130"/>
      <c r="BA524" s="130"/>
      <c r="BJ524" s="130"/>
      <c r="BT524" s="130"/>
      <c r="CD524" s="130"/>
      <c r="CN524" s="130"/>
      <c r="CX524" s="130"/>
      <c r="DH524" s="130"/>
      <c r="DR524" s="130"/>
      <c r="EB524" s="130"/>
      <c r="EL524" s="130"/>
      <c r="EV524" s="130"/>
      <c r="FF524" s="130"/>
      <c r="FP524" s="130"/>
      <c r="FZ524" s="130"/>
      <c r="GJ524" s="130"/>
      <c r="GT524" s="130"/>
      <c r="HD524" s="130"/>
      <c r="HN524" s="130"/>
      <c r="HX524" s="130"/>
    </row>
    <row xmlns:x14ac="http://schemas.microsoft.com/office/spreadsheetml/2009/9/ac" r="525" s="3" customFormat="true" x14ac:dyDescent="0.25">
      <c r="A525" s="387"/>
      <c r="B525" s="130"/>
      <c r="L525" s="130"/>
      <c r="V525" s="130"/>
      <c r="AF525" s="130"/>
      <c r="AP525" s="130"/>
      <c r="AZ525" s="130"/>
      <c r="BA525" s="130"/>
      <c r="BJ525" s="130"/>
      <c r="BT525" s="130"/>
      <c r="CD525" s="130"/>
      <c r="CN525" s="130"/>
      <c r="CX525" s="130"/>
      <c r="DH525" s="130"/>
      <c r="DR525" s="130"/>
      <c r="EB525" s="130"/>
      <c r="EL525" s="130"/>
      <c r="EV525" s="130"/>
      <c r="FF525" s="130"/>
      <c r="FP525" s="130"/>
      <c r="FZ525" s="130"/>
      <c r="GJ525" s="130"/>
      <c r="GT525" s="130"/>
      <c r="HD525" s="130"/>
      <c r="HN525" s="130"/>
      <c r="HX525" s="130"/>
    </row>
    <row xmlns:x14ac="http://schemas.microsoft.com/office/spreadsheetml/2009/9/ac" r="526" s="3" customFormat="true" x14ac:dyDescent="0.25">
      <c r="A526" s="387"/>
      <c r="B526" s="130"/>
      <c r="L526" s="130"/>
      <c r="V526" s="130"/>
      <c r="AF526" s="130"/>
      <c r="AP526" s="130"/>
      <c r="AZ526" s="130"/>
      <c r="BA526" s="130"/>
      <c r="BJ526" s="130"/>
      <c r="BT526" s="130"/>
      <c r="CD526" s="130"/>
      <c r="CN526" s="130"/>
      <c r="CX526" s="130"/>
      <c r="DH526" s="130"/>
      <c r="DR526" s="130"/>
      <c r="EB526" s="130"/>
      <c r="EL526" s="130"/>
      <c r="EV526" s="130"/>
      <c r="FF526" s="130"/>
      <c r="FP526" s="130"/>
      <c r="FZ526" s="130"/>
      <c r="GJ526" s="130"/>
      <c r="GT526" s="130"/>
      <c r="HD526" s="130"/>
      <c r="HN526" s="130"/>
      <c r="HX526" s="130"/>
    </row>
    <row xmlns:x14ac="http://schemas.microsoft.com/office/spreadsheetml/2009/9/ac" r="527" s="3" customFormat="true" x14ac:dyDescent="0.25">
      <c r="A527" s="387"/>
      <c r="B527" s="130"/>
      <c r="L527" s="130"/>
      <c r="V527" s="130"/>
      <c r="AF527" s="130"/>
      <c r="AP527" s="130"/>
      <c r="AZ527" s="130"/>
      <c r="BA527" s="130"/>
      <c r="BJ527" s="130"/>
      <c r="BT527" s="130"/>
      <c r="CD527" s="130"/>
      <c r="CN527" s="130"/>
      <c r="CX527" s="130"/>
      <c r="DH527" s="130"/>
      <c r="DR527" s="130"/>
      <c r="EB527" s="130"/>
      <c r="EL527" s="130"/>
      <c r="EV527" s="130"/>
      <c r="FF527" s="130"/>
      <c r="FP527" s="130"/>
      <c r="FZ527" s="130"/>
      <c r="GJ527" s="130"/>
      <c r="GT527" s="130"/>
      <c r="HD527" s="130"/>
      <c r="HN527" s="130"/>
      <c r="HX527" s="130"/>
    </row>
    <row xmlns:x14ac="http://schemas.microsoft.com/office/spreadsheetml/2009/9/ac" r="528" s="3" customFormat="true" x14ac:dyDescent="0.25">
      <c r="A528" s="387"/>
      <c r="B528" s="130"/>
      <c r="L528" s="130"/>
      <c r="V528" s="130"/>
      <c r="AF528" s="130"/>
      <c r="AP528" s="130"/>
      <c r="AZ528" s="130"/>
      <c r="BA528" s="130"/>
      <c r="BJ528" s="130"/>
      <c r="BT528" s="130"/>
      <c r="CD528" s="130"/>
      <c r="CN528" s="130"/>
      <c r="CX528" s="130"/>
      <c r="DH528" s="130"/>
      <c r="DR528" s="130"/>
      <c r="EB528" s="130"/>
      <c r="EL528" s="130"/>
      <c r="EV528" s="130"/>
      <c r="FF528" s="130"/>
      <c r="FP528" s="130"/>
      <c r="FZ528" s="130"/>
      <c r="GJ528" s="130"/>
      <c r="GT528" s="130"/>
      <c r="HD528" s="130"/>
      <c r="HN528" s="130"/>
      <c r="HX528" s="130"/>
    </row>
    <row xmlns:x14ac="http://schemas.microsoft.com/office/spreadsheetml/2009/9/ac" r="529" s="3" customFormat="true" x14ac:dyDescent="0.25">
      <c r="A529" s="387"/>
      <c r="B529" s="130"/>
      <c r="L529" s="130"/>
      <c r="V529" s="130"/>
      <c r="AF529" s="130"/>
      <c r="AP529" s="130"/>
      <c r="AZ529" s="130"/>
      <c r="BA529" s="130"/>
      <c r="BJ529" s="130"/>
      <c r="BT529" s="130"/>
      <c r="CD529" s="130"/>
      <c r="CN529" s="130"/>
      <c r="CX529" s="130"/>
      <c r="DH529" s="130"/>
      <c r="DR529" s="130"/>
      <c r="EB529" s="130"/>
      <c r="EL529" s="130"/>
      <c r="EV529" s="130"/>
      <c r="FF529" s="130"/>
      <c r="FP529" s="130"/>
      <c r="FZ529" s="130"/>
      <c r="GJ529" s="130"/>
      <c r="GT529" s="130"/>
      <c r="HD529" s="130"/>
      <c r="HN529" s="130"/>
      <c r="HX529" s="130"/>
    </row>
    <row xmlns:x14ac="http://schemas.microsoft.com/office/spreadsheetml/2009/9/ac" r="530" s="3" customFormat="true" x14ac:dyDescent="0.25">
      <c r="A530" s="387"/>
      <c r="B530" s="130"/>
      <c r="L530" s="130"/>
      <c r="V530" s="130"/>
      <c r="AF530" s="130"/>
      <c r="AP530" s="130"/>
      <c r="AZ530" s="130"/>
      <c r="BA530" s="130"/>
      <c r="BJ530" s="130"/>
      <c r="BT530" s="130"/>
      <c r="CD530" s="130"/>
      <c r="CN530" s="130"/>
      <c r="CX530" s="130"/>
      <c r="DH530" s="130"/>
      <c r="DR530" s="130"/>
      <c r="EB530" s="130"/>
      <c r="EL530" s="130"/>
      <c r="EV530" s="130"/>
      <c r="FF530" s="130"/>
      <c r="FP530" s="130"/>
      <c r="FZ530" s="130"/>
      <c r="GJ530" s="130"/>
      <c r="GT530" s="130"/>
      <c r="HD530" s="130"/>
      <c r="HN530" s="130"/>
      <c r="HX530" s="130"/>
    </row>
    <row xmlns:x14ac="http://schemas.microsoft.com/office/spreadsheetml/2009/9/ac" r="531" s="3" customFormat="true" x14ac:dyDescent="0.25">
      <c r="A531" s="387"/>
      <c r="B531" s="130"/>
      <c r="L531" s="130"/>
      <c r="V531" s="130"/>
      <c r="AF531" s="130"/>
      <c r="AP531" s="130"/>
      <c r="AZ531" s="130"/>
      <c r="BA531" s="130"/>
      <c r="BJ531" s="130"/>
      <c r="BT531" s="130"/>
      <c r="CD531" s="130"/>
      <c r="CN531" s="130"/>
      <c r="CX531" s="130"/>
      <c r="DH531" s="130"/>
      <c r="DR531" s="130"/>
      <c r="EB531" s="130"/>
      <c r="EL531" s="130"/>
      <c r="EV531" s="130"/>
      <c r="FF531" s="130"/>
      <c r="FP531" s="130"/>
      <c r="FZ531" s="130"/>
      <c r="GJ531" s="130"/>
      <c r="GT531" s="130"/>
      <c r="HD531" s="130"/>
      <c r="HN531" s="130"/>
      <c r="HX531" s="130"/>
    </row>
    <row xmlns:x14ac="http://schemas.microsoft.com/office/spreadsheetml/2009/9/ac" r="532" s="3" customFormat="true" x14ac:dyDescent="0.25">
      <c r="A532" s="387"/>
      <c r="B532" s="130"/>
      <c r="L532" s="130"/>
      <c r="V532" s="130"/>
      <c r="AF532" s="130"/>
      <c r="AP532" s="130"/>
      <c r="AZ532" s="130"/>
      <c r="BA532" s="130"/>
      <c r="BJ532" s="130"/>
      <c r="BT532" s="130"/>
      <c r="CD532" s="130"/>
      <c r="CN532" s="130"/>
      <c r="CX532" s="130"/>
      <c r="DH532" s="130"/>
      <c r="DR532" s="130"/>
      <c r="EB532" s="130"/>
      <c r="EL532" s="130"/>
      <c r="EV532" s="130"/>
      <c r="FF532" s="130"/>
      <c r="FP532" s="130"/>
      <c r="FZ532" s="130"/>
      <c r="GJ532" s="130"/>
      <c r="GT532" s="130"/>
      <c r="HD532" s="130"/>
      <c r="HN532" s="130"/>
      <c r="HX532" s="130"/>
    </row>
    <row xmlns:x14ac="http://schemas.microsoft.com/office/spreadsheetml/2009/9/ac" r="533" s="3" customFormat="true" x14ac:dyDescent="0.25">
      <c r="A533" s="387"/>
      <c r="B533" s="130"/>
      <c r="L533" s="130"/>
      <c r="V533" s="130"/>
      <c r="AF533" s="130"/>
      <c r="AP533" s="130"/>
      <c r="AZ533" s="130"/>
      <c r="BA533" s="130"/>
      <c r="BJ533" s="130"/>
      <c r="BT533" s="130"/>
      <c r="CD533" s="130"/>
      <c r="CN533" s="130"/>
      <c r="CX533" s="130"/>
      <c r="DH533" s="130"/>
      <c r="DR533" s="130"/>
      <c r="EB533" s="130"/>
      <c r="EL533" s="130"/>
      <c r="EV533" s="130"/>
      <c r="FF533" s="130"/>
      <c r="FP533" s="130"/>
      <c r="FZ533" s="130"/>
      <c r="GJ533" s="130"/>
      <c r="GT533" s="130"/>
      <c r="HD533" s="130"/>
      <c r="HN533" s="130"/>
      <c r="HX533" s="130"/>
    </row>
    <row xmlns:x14ac="http://schemas.microsoft.com/office/spreadsheetml/2009/9/ac" r="534" s="3" customFormat="true" x14ac:dyDescent="0.25">
      <c r="A534" s="387"/>
      <c r="B534" s="130"/>
      <c r="L534" s="130"/>
      <c r="V534" s="130"/>
      <c r="AF534" s="130"/>
      <c r="AP534" s="130"/>
      <c r="AZ534" s="130"/>
      <c r="BA534" s="130"/>
      <c r="BJ534" s="130"/>
      <c r="BT534" s="130"/>
      <c r="CD534" s="130"/>
      <c r="CN534" s="130"/>
      <c r="CX534" s="130"/>
      <c r="DH534" s="130"/>
      <c r="DR534" s="130"/>
      <c r="EB534" s="130"/>
      <c r="EL534" s="130"/>
      <c r="EV534" s="130"/>
      <c r="FF534" s="130"/>
      <c r="FP534" s="130"/>
      <c r="FZ534" s="130"/>
      <c r="GJ534" s="130"/>
      <c r="GT534" s="130"/>
      <c r="HD534" s="130"/>
      <c r="HN534" s="130"/>
      <c r="HX534" s="130"/>
    </row>
    <row xmlns:x14ac="http://schemas.microsoft.com/office/spreadsheetml/2009/9/ac" r="535" s="3" customFormat="true" x14ac:dyDescent="0.25">
      <c r="A535" s="387"/>
      <c r="B535" s="130"/>
      <c r="L535" s="130"/>
      <c r="V535" s="130"/>
      <c r="AF535" s="130"/>
      <c r="AP535" s="130"/>
      <c r="AZ535" s="130"/>
      <c r="BA535" s="130"/>
      <c r="BJ535" s="130"/>
      <c r="BT535" s="130"/>
      <c r="CD535" s="130"/>
      <c r="CN535" s="130"/>
      <c r="CX535" s="130"/>
      <c r="DH535" s="130"/>
      <c r="DR535" s="130"/>
      <c r="EB535" s="130"/>
      <c r="EL535" s="130"/>
      <c r="EV535" s="130"/>
      <c r="FF535" s="130"/>
      <c r="FP535" s="130"/>
      <c r="FZ535" s="130"/>
      <c r="GJ535" s="130"/>
      <c r="GT535" s="130"/>
      <c r="HD535" s="130"/>
      <c r="HN535" s="130"/>
      <c r="HX535" s="130"/>
    </row>
    <row xmlns:x14ac="http://schemas.microsoft.com/office/spreadsheetml/2009/9/ac" r="536" s="3" customFormat="true" x14ac:dyDescent="0.25">
      <c r="A536" s="387"/>
      <c r="B536" s="130"/>
      <c r="L536" s="130"/>
      <c r="V536" s="130"/>
      <c r="AF536" s="130"/>
      <c r="AP536" s="130"/>
      <c r="AZ536" s="130"/>
      <c r="BA536" s="130"/>
      <c r="BJ536" s="130"/>
      <c r="BT536" s="130"/>
      <c r="CD536" s="130"/>
      <c r="CN536" s="130"/>
      <c r="CX536" s="130"/>
      <c r="DH536" s="130"/>
      <c r="DR536" s="130"/>
      <c r="EB536" s="130"/>
      <c r="EL536" s="130"/>
      <c r="EV536" s="130"/>
      <c r="FF536" s="130"/>
      <c r="FP536" s="130"/>
      <c r="FZ536" s="130"/>
      <c r="GJ536" s="130"/>
      <c r="GT536" s="130"/>
      <c r="HD536" s="130"/>
      <c r="HN536" s="130"/>
      <c r="HX536" s="130"/>
    </row>
    <row xmlns:x14ac="http://schemas.microsoft.com/office/spreadsheetml/2009/9/ac" r="537" s="3" customFormat="true" x14ac:dyDescent="0.25">
      <c r="A537" s="387"/>
      <c r="B537" s="130"/>
      <c r="L537" s="130"/>
      <c r="V537" s="130"/>
      <c r="AF537" s="130"/>
      <c r="AP537" s="130"/>
      <c r="AZ537" s="130"/>
      <c r="BA537" s="130"/>
      <c r="BJ537" s="130"/>
      <c r="BT537" s="130"/>
      <c r="CD537" s="130"/>
      <c r="CN537" s="130"/>
      <c r="CX537" s="130"/>
      <c r="DH537" s="130"/>
      <c r="DR537" s="130"/>
      <c r="EB537" s="130"/>
      <c r="EL537" s="130"/>
      <c r="EV537" s="130"/>
      <c r="FF537" s="130"/>
      <c r="FP537" s="130"/>
      <c r="FZ537" s="130"/>
      <c r="GJ537" s="130"/>
      <c r="GT537" s="130"/>
      <c r="HD537" s="130"/>
      <c r="HN537" s="130"/>
      <c r="HX537" s="130"/>
    </row>
    <row xmlns:x14ac="http://schemas.microsoft.com/office/spreadsheetml/2009/9/ac" r="538" s="3" customFormat="true" x14ac:dyDescent="0.25">
      <c r="A538" s="387"/>
      <c r="B538" s="130"/>
      <c r="L538" s="130"/>
      <c r="V538" s="130"/>
      <c r="AF538" s="130"/>
      <c r="AP538" s="130"/>
      <c r="AZ538" s="130"/>
      <c r="BA538" s="130"/>
      <c r="BJ538" s="130"/>
      <c r="BT538" s="130"/>
      <c r="CD538" s="130"/>
      <c r="CN538" s="130"/>
      <c r="CX538" s="130"/>
      <c r="DH538" s="130"/>
      <c r="DR538" s="130"/>
      <c r="EB538" s="130"/>
      <c r="EL538" s="130"/>
      <c r="EV538" s="130"/>
      <c r="FF538" s="130"/>
      <c r="FP538" s="130"/>
      <c r="FZ538" s="130"/>
      <c r="GJ538" s="130"/>
      <c r="GT538" s="130"/>
      <c r="HD538" s="130"/>
      <c r="HN538" s="130"/>
      <c r="HX538" s="130"/>
    </row>
    <row xmlns:x14ac="http://schemas.microsoft.com/office/spreadsheetml/2009/9/ac" r="539" s="3" customFormat="true" x14ac:dyDescent="0.25">
      <c r="A539" s="387"/>
      <c r="B539" s="130"/>
      <c r="L539" s="130"/>
      <c r="V539" s="130"/>
      <c r="AF539" s="130"/>
      <c r="AP539" s="130"/>
      <c r="AZ539" s="130"/>
      <c r="BA539" s="130"/>
      <c r="BJ539" s="130"/>
      <c r="BT539" s="130"/>
      <c r="CD539" s="130"/>
      <c r="CN539" s="130"/>
      <c r="CX539" s="130"/>
      <c r="DH539" s="130"/>
      <c r="DR539" s="130"/>
      <c r="EB539" s="130"/>
      <c r="EL539" s="130"/>
      <c r="EV539" s="130"/>
      <c r="FF539" s="130"/>
      <c r="FP539" s="130"/>
      <c r="FZ539" s="130"/>
      <c r="GJ539" s="130"/>
      <c r="GT539" s="130"/>
      <c r="HD539" s="130"/>
      <c r="HN539" s="130"/>
      <c r="HX539" s="130"/>
    </row>
    <row xmlns:x14ac="http://schemas.microsoft.com/office/spreadsheetml/2009/9/ac" r="540" s="3" customFormat="true" x14ac:dyDescent="0.25">
      <c r="A540" s="387"/>
      <c r="B540" s="130"/>
      <c r="L540" s="130"/>
      <c r="V540" s="130"/>
      <c r="AF540" s="130"/>
      <c r="AP540" s="130"/>
      <c r="AZ540" s="130"/>
      <c r="BA540" s="130"/>
      <c r="BJ540" s="130"/>
      <c r="BT540" s="130"/>
      <c r="CD540" s="130"/>
      <c r="CN540" s="130"/>
      <c r="CX540" s="130"/>
      <c r="DH540" s="130"/>
      <c r="DR540" s="130"/>
      <c r="EB540" s="130"/>
      <c r="EL540" s="130"/>
      <c r="EV540" s="130"/>
      <c r="FF540" s="130"/>
      <c r="FP540" s="130"/>
      <c r="FZ540" s="130"/>
      <c r="GJ540" s="130"/>
      <c r="GT540" s="130"/>
      <c r="HD540" s="130"/>
      <c r="HN540" s="130"/>
      <c r="HX540" s="130"/>
    </row>
    <row xmlns:x14ac="http://schemas.microsoft.com/office/spreadsheetml/2009/9/ac" r="541" s="3" customFormat="true" x14ac:dyDescent="0.25">
      <c r="A541" s="387"/>
      <c r="B541" s="130"/>
      <c r="L541" s="130"/>
      <c r="V541" s="130"/>
      <c r="AF541" s="130"/>
      <c r="AP541" s="130"/>
      <c r="AZ541" s="130"/>
      <c r="BA541" s="130"/>
      <c r="BJ541" s="130"/>
      <c r="BT541" s="130"/>
      <c r="CD541" s="130"/>
      <c r="CN541" s="130"/>
      <c r="CX541" s="130"/>
      <c r="DH541" s="130"/>
      <c r="DR541" s="130"/>
      <c r="EB541" s="130"/>
      <c r="EL541" s="130"/>
      <c r="EV541" s="130"/>
      <c r="FF541" s="130"/>
      <c r="FP541" s="130"/>
      <c r="FZ541" s="130"/>
      <c r="GJ541" s="130"/>
      <c r="GT541" s="130"/>
      <c r="HD541" s="130"/>
      <c r="HN541" s="130"/>
      <c r="HX541" s="130"/>
    </row>
    <row xmlns:x14ac="http://schemas.microsoft.com/office/spreadsheetml/2009/9/ac" r="542" s="3" customFormat="true" x14ac:dyDescent="0.25">
      <c r="A542" s="387"/>
      <c r="B542" s="130"/>
      <c r="L542" s="130"/>
      <c r="V542" s="130"/>
      <c r="AF542" s="130"/>
      <c r="AP542" s="130"/>
      <c r="AZ542" s="130"/>
      <c r="BA542" s="130"/>
      <c r="BJ542" s="130"/>
      <c r="BT542" s="130"/>
      <c r="CD542" s="130"/>
      <c r="CN542" s="130"/>
      <c r="CX542" s="130"/>
      <c r="DH542" s="130"/>
      <c r="DR542" s="130"/>
      <c r="EB542" s="130"/>
      <c r="EL542" s="130"/>
      <c r="EV542" s="130"/>
      <c r="FF542" s="130"/>
      <c r="FP542" s="130"/>
      <c r="FZ542" s="130"/>
      <c r="GJ542" s="130"/>
      <c r="GT542" s="130"/>
      <c r="HD542" s="130"/>
      <c r="HN542" s="130"/>
      <c r="HX542" s="130"/>
    </row>
    <row xmlns:x14ac="http://schemas.microsoft.com/office/spreadsheetml/2009/9/ac" r="543" s="3" customFormat="true" x14ac:dyDescent="0.25">
      <c r="A543" s="387"/>
      <c r="B543" s="130"/>
      <c r="L543" s="130"/>
      <c r="V543" s="130"/>
      <c r="AF543" s="130"/>
      <c r="AP543" s="130"/>
      <c r="AZ543" s="130"/>
      <c r="BA543" s="130"/>
      <c r="BJ543" s="130"/>
      <c r="BT543" s="130"/>
      <c r="CD543" s="130"/>
      <c r="CN543" s="130"/>
      <c r="CX543" s="130"/>
      <c r="DH543" s="130"/>
      <c r="DR543" s="130"/>
      <c r="EB543" s="130"/>
      <c r="EL543" s="130"/>
      <c r="EV543" s="130"/>
      <c r="FF543" s="130"/>
      <c r="FP543" s="130"/>
      <c r="FZ543" s="130"/>
      <c r="GJ543" s="130"/>
      <c r="GT543" s="130"/>
      <c r="HD543" s="130"/>
      <c r="HN543" s="130"/>
      <c r="HX543" s="130"/>
    </row>
    <row xmlns:x14ac="http://schemas.microsoft.com/office/spreadsheetml/2009/9/ac" r="544" s="3" customFormat="true" x14ac:dyDescent="0.25">
      <c r="A544" s="387"/>
      <c r="B544" s="130"/>
      <c r="L544" s="130"/>
      <c r="V544" s="130"/>
      <c r="AF544" s="130"/>
      <c r="AP544" s="130"/>
      <c r="AZ544" s="130"/>
      <c r="BA544" s="130"/>
      <c r="BJ544" s="130"/>
      <c r="BT544" s="130"/>
      <c r="CD544" s="130"/>
      <c r="CN544" s="130"/>
      <c r="CX544" s="130"/>
      <c r="DH544" s="130"/>
      <c r="DR544" s="130"/>
      <c r="EB544" s="130"/>
      <c r="EL544" s="130"/>
      <c r="EV544" s="130"/>
      <c r="FF544" s="130"/>
      <c r="FP544" s="130"/>
      <c r="FZ544" s="130"/>
      <c r="GJ544" s="130"/>
      <c r="GT544" s="130"/>
      <c r="HD544" s="130"/>
      <c r="HN544" s="130"/>
      <c r="HX544" s="130"/>
    </row>
    <row xmlns:x14ac="http://schemas.microsoft.com/office/spreadsheetml/2009/9/ac" r="545" s="3" customFormat="true" x14ac:dyDescent="0.25">
      <c r="A545" s="387"/>
      <c r="B545" s="130"/>
      <c r="L545" s="130"/>
      <c r="V545" s="130"/>
      <c r="AF545" s="130"/>
      <c r="AP545" s="130"/>
      <c r="AZ545" s="130"/>
      <c r="BA545" s="130"/>
      <c r="BJ545" s="130"/>
      <c r="BT545" s="130"/>
      <c r="CD545" s="130"/>
      <c r="CN545" s="130"/>
      <c r="CX545" s="130"/>
      <c r="DH545" s="130"/>
      <c r="DR545" s="130"/>
      <c r="EB545" s="130"/>
      <c r="EL545" s="130"/>
      <c r="EV545" s="130"/>
      <c r="FF545" s="130"/>
      <c r="FP545" s="130"/>
      <c r="FZ545" s="130"/>
      <c r="GJ545" s="130"/>
      <c r="GT545" s="130"/>
      <c r="HD545" s="130"/>
      <c r="HN545" s="130"/>
      <c r="HX545" s="130"/>
    </row>
    <row xmlns:x14ac="http://schemas.microsoft.com/office/spreadsheetml/2009/9/ac" r="546" s="3" customFormat="true" x14ac:dyDescent="0.25">
      <c r="A546" s="387"/>
      <c r="B546" s="130"/>
      <c r="L546" s="130"/>
      <c r="V546" s="130"/>
      <c r="AF546" s="130"/>
      <c r="AP546" s="130"/>
      <c r="AZ546" s="130"/>
      <c r="BA546" s="130"/>
      <c r="BJ546" s="130"/>
      <c r="BT546" s="130"/>
      <c r="CD546" s="130"/>
      <c r="CN546" s="130"/>
      <c r="CX546" s="130"/>
      <c r="DH546" s="130"/>
      <c r="DR546" s="130"/>
      <c r="EB546" s="130"/>
      <c r="EL546" s="130"/>
      <c r="EV546" s="130"/>
      <c r="FF546" s="130"/>
      <c r="FP546" s="130"/>
      <c r="FZ546" s="130"/>
      <c r="GJ546" s="130"/>
      <c r="GT546" s="130"/>
      <c r="HD546" s="130"/>
      <c r="HN546" s="130"/>
      <c r="HX546" s="130"/>
    </row>
    <row xmlns:x14ac="http://schemas.microsoft.com/office/spreadsheetml/2009/9/ac" r="547" s="3" customFormat="true" x14ac:dyDescent="0.25">
      <c r="A547" s="387"/>
      <c r="B547" s="130"/>
      <c r="L547" s="130"/>
      <c r="V547" s="130"/>
      <c r="AF547" s="130"/>
      <c r="AP547" s="130"/>
      <c r="AZ547" s="130"/>
      <c r="BA547" s="130"/>
      <c r="BJ547" s="130"/>
      <c r="BT547" s="130"/>
      <c r="CD547" s="130"/>
      <c r="CN547" s="130"/>
      <c r="CX547" s="130"/>
      <c r="DH547" s="130"/>
      <c r="DR547" s="130"/>
      <c r="EB547" s="130"/>
      <c r="EL547" s="130"/>
      <c r="EV547" s="130"/>
      <c r="FF547" s="130"/>
      <c r="FP547" s="130"/>
      <c r="FZ547" s="130"/>
      <c r="GJ547" s="130"/>
      <c r="GT547" s="130"/>
      <c r="HD547" s="130"/>
      <c r="HN547" s="130"/>
      <c r="HX547" s="130"/>
    </row>
    <row xmlns:x14ac="http://schemas.microsoft.com/office/spreadsheetml/2009/9/ac" r="548" s="3" customFormat="true" x14ac:dyDescent="0.25">
      <c r="A548" s="387"/>
      <c r="B548" s="130"/>
      <c r="L548" s="130"/>
      <c r="V548" s="130"/>
      <c r="AF548" s="130"/>
      <c r="AP548" s="130"/>
      <c r="AZ548" s="130"/>
      <c r="BA548" s="130"/>
      <c r="BJ548" s="130"/>
      <c r="BT548" s="130"/>
      <c r="CD548" s="130"/>
      <c r="CN548" s="130"/>
      <c r="CX548" s="130"/>
      <c r="DH548" s="130"/>
      <c r="DR548" s="130"/>
      <c r="EB548" s="130"/>
      <c r="EL548" s="130"/>
      <c r="EV548" s="130"/>
      <c r="FF548" s="130"/>
      <c r="FP548" s="130"/>
      <c r="FZ548" s="130"/>
      <c r="GJ548" s="130"/>
      <c r="GT548" s="130"/>
      <c r="HD548" s="130"/>
      <c r="HN548" s="130"/>
      <c r="HX548" s="130"/>
    </row>
    <row xmlns:x14ac="http://schemas.microsoft.com/office/spreadsheetml/2009/9/ac" r="549" s="3" customFormat="true" x14ac:dyDescent="0.25">
      <c r="A549" s="387"/>
      <c r="B549" s="130"/>
      <c r="L549" s="130"/>
      <c r="V549" s="130"/>
      <c r="AF549" s="130"/>
      <c r="AP549" s="130"/>
      <c r="AZ549" s="130"/>
      <c r="BA549" s="130"/>
      <c r="BJ549" s="130"/>
      <c r="BT549" s="130"/>
      <c r="CD549" s="130"/>
      <c r="CN549" s="130"/>
      <c r="CX549" s="130"/>
      <c r="DH549" s="130"/>
      <c r="DR549" s="130"/>
      <c r="EB549" s="130"/>
      <c r="EL549" s="130"/>
      <c r="EV549" s="130"/>
      <c r="FF549" s="130"/>
      <c r="FP549" s="130"/>
      <c r="FZ549" s="130"/>
      <c r="GJ549" s="130"/>
      <c r="GT549" s="130"/>
      <c r="HD549" s="130"/>
      <c r="HN549" s="130"/>
      <c r="HX549" s="130"/>
    </row>
    <row xmlns:x14ac="http://schemas.microsoft.com/office/spreadsheetml/2009/9/ac" r="550" s="3" customFormat="true" x14ac:dyDescent="0.25">
      <c r="A550" s="387"/>
      <c r="B550" s="130"/>
      <c r="L550" s="130"/>
      <c r="V550" s="130"/>
      <c r="AF550" s="130"/>
      <c r="AP550" s="130"/>
      <c r="AZ550" s="130"/>
      <c r="BA550" s="130"/>
      <c r="BJ550" s="130"/>
      <c r="BT550" s="130"/>
      <c r="CD550" s="130"/>
      <c r="CN550" s="130"/>
      <c r="CX550" s="130"/>
      <c r="DH550" s="130"/>
      <c r="DR550" s="130"/>
      <c r="EB550" s="130"/>
      <c r="EL550" s="130"/>
      <c r="EV550" s="130"/>
      <c r="FF550" s="130"/>
      <c r="FP550" s="130"/>
      <c r="FZ550" s="130"/>
      <c r="GJ550" s="130"/>
      <c r="GT550" s="130"/>
      <c r="HD550" s="130"/>
      <c r="HN550" s="130"/>
      <c r="HX550" s="130"/>
    </row>
    <row xmlns:x14ac="http://schemas.microsoft.com/office/spreadsheetml/2009/9/ac" r="551" s="3" customFormat="true" x14ac:dyDescent="0.25">
      <c r="A551" s="387"/>
      <c r="B551" s="130"/>
      <c r="L551" s="130"/>
      <c r="V551" s="130"/>
      <c r="AF551" s="130"/>
      <c r="AP551" s="130"/>
      <c r="AZ551" s="130"/>
      <c r="BA551" s="130"/>
      <c r="BJ551" s="130"/>
      <c r="BT551" s="130"/>
      <c r="CD551" s="130"/>
      <c r="CN551" s="130"/>
      <c r="CX551" s="130"/>
      <c r="DH551" s="130"/>
      <c r="DR551" s="130"/>
      <c r="EB551" s="130"/>
      <c r="EL551" s="130"/>
      <c r="EV551" s="130"/>
      <c r="FF551" s="130"/>
      <c r="FP551" s="130"/>
      <c r="FZ551" s="130"/>
      <c r="GJ551" s="130"/>
      <c r="GT551" s="130"/>
      <c r="HD551" s="130"/>
      <c r="HN551" s="130"/>
      <c r="HX551" s="130"/>
    </row>
    <row xmlns:x14ac="http://schemas.microsoft.com/office/spreadsheetml/2009/9/ac" r="552" s="3" customFormat="true" x14ac:dyDescent="0.25">
      <c r="A552" s="387"/>
      <c r="B552" s="130"/>
      <c r="L552" s="130"/>
      <c r="V552" s="130"/>
      <c r="AF552" s="130"/>
      <c r="AP552" s="130"/>
      <c r="AZ552" s="130"/>
      <c r="BA552" s="130"/>
      <c r="BJ552" s="130"/>
      <c r="BT552" s="130"/>
      <c r="CD552" s="130"/>
      <c r="CN552" s="130"/>
      <c r="CX552" s="130"/>
      <c r="DH552" s="130"/>
      <c r="DR552" s="130"/>
      <c r="EB552" s="130"/>
      <c r="EL552" s="130"/>
      <c r="EV552" s="130"/>
      <c r="FF552" s="130"/>
      <c r="FP552" s="130"/>
      <c r="FZ552" s="130"/>
      <c r="GJ552" s="130"/>
      <c r="GT552" s="130"/>
      <c r="HD552" s="130"/>
      <c r="HN552" s="130"/>
      <c r="HX552" s="130"/>
    </row>
    <row xmlns:x14ac="http://schemas.microsoft.com/office/spreadsheetml/2009/9/ac" r="553" s="3" customFormat="true" x14ac:dyDescent="0.25">
      <c r="A553" s="387"/>
      <c r="B553" s="130"/>
      <c r="L553" s="130"/>
      <c r="V553" s="130"/>
      <c r="AF553" s="130"/>
      <c r="AP553" s="130"/>
      <c r="AZ553" s="130"/>
      <c r="BA553" s="130"/>
      <c r="BJ553" s="130"/>
      <c r="BT553" s="130"/>
      <c r="CD553" s="130"/>
      <c r="CN553" s="130"/>
      <c r="CX553" s="130"/>
      <c r="DH553" s="130"/>
      <c r="DR553" s="130"/>
      <c r="EB553" s="130"/>
      <c r="EL553" s="130"/>
      <c r="EV553" s="130"/>
      <c r="FF553" s="130"/>
      <c r="FP553" s="130"/>
      <c r="FZ553" s="130"/>
      <c r="GJ553" s="130"/>
      <c r="GT553" s="130"/>
      <c r="HD553" s="130"/>
      <c r="HN553" s="130"/>
      <c r="HX553" s="130"/>
    </row>
    <row xmlns:x14ac="http://schemas.microsoft.com/office/spreadsheetml/2009/9/ac" r="554" s="3" customFormat="true" x14ac:dyDescent="0.25">
      <c r="A554" s="387"/>
      <c r="B554" s="130"/>
      <c r="L554" s="130"/>
      <c r="V554" s="130"/>
      <c r="AF554" s="130"/>
      <c r="AP554" s="130"/>
      <c r="AZ554" s="130"/>
      <c r="BA554" s="130"/>
      <c r="BJ554" s="130"/>
      <c r="BT554" s="130"/>
      <c r="CD554" s="130"/>
      <c r="CN554" s="130"/>
      <c r="CX554" s="130"/>
      <c r="DH554" s="130"/>
      <c r="DR554" s="130"/>
      <c r="EB554" s="130"/>
      <c r="EL554" s="130"/>
      <c r="EV554" s="130"/>
      <c r="FF554" s="130"/>
      <c r="FP554" s="130"/>
      <c r="FZ554" s="130"/>
      <c r="GJ554" s="130"/>
      <c r="GT554" s="130"/>
      <c r="HD554" s="130"/>
      <c r="HN554" s="130"/>
      <c r="HX554" s="130"/>
    </row>
    <row xmlns:x14ac="http://schemas.microsoft.com/office/spreadsheetml/2009/9/ac" r="555" s="3" customFormat="true" x14ac:dyDescent="0.25">
      <c r="A555" s="387"/>
      <c r="B555" s="130"/>
      <c r="L555" s="130"/>
      <c r="V555" s="130"/>
      <c r="AF555" s="130"/>
      <c r="AP555" s="130"/>
      <c r="AZ555" s="130"/>
      <c r="BA555" s="130"/>
      <c r="BJ555" s="130"/>
      <c r="BT555" s="130"/>
      <c r="CD555" s="130"/>
      <c r="CN555" s="130"/>
      <c r="CX555" s="130"/>
      <c r="DH555" s="130"/>
      <c r="DR555" s="130"/>
      <c r="EB555" s="130"/>
      <c r="EL555" s="130"/>
      <c r="EV555" s="130"/>
      <c r="FF555" s="130"/>
      <c r="FP555" s="130"/>
      <c r="FZ555" s="130"/>
      <c r="GJ555" s="130"/>
      <c r="GT555" s="130"/>
      <c r="HD555" s="130"/>
      <c r="HN555" s="130"/>
      <c r="HX555" s="130"/>
    </row>
    <row xmlns:x14ac="http://schemas.microsoft.com/office/spreadsheetml/2009/9/ac" r="556" s="3" customFormat="true" x14ac:dyDescent="0.25">
      <c r="A556" s="387"/>
      <c r="B556" s="130"/>
      <c r="L556" s="130"/>
      <c r="V556" s="130"/>
      <c r="AF556" s="130"/>
      <c r="AP556" s="130"/>
      <c r="AZ556" s="130"/>
      <c r="BA556" s="130"/>
      <c r="BJ556" s="130"/>
      <c r="BT556" s="130"/>
      <c r="CD556" s="130"/>
      <c r="CN556" s="130"/>
      <c r="CX556" s="130"/>
      <c r="DH556" s="130"/>
      <c r="DR556" s="130"/>
      <c r="EB556" s="130"/>
      <c r="EL556" s="130"/>
      <c r="EV556" s="130"/>
      <c r="FF556" s="130"/>
      <c r="FP556" s="130"/>
      <c r="FZ556" s="130"/>
      <c r="GJ556" s="130"/>
      <c r="GT556" s="130"/>
      <c r="HD556" s="130"/>
      <c r="HN556" s="130"/>
      <c r="HX556" s="130"/>
    </row>
    <row xmlns:x14ac="http://schemas.microsoft.com/office/spreadsheetml/2009/9/ac" r="557" s="3" customFormat="true" x14ac:dyDescent="0.25">
      <c r="A557" s="387"/>
      <c r="B557" s="130"/>
      <c r="L557" s="130"/>
      <c r="V557" s="130"/>
      <c r="AF557" s="130"/>
      <c r="AP557" s="130"/>
      <c r="AZ557" s="130"/>
      <c r="BA557" s="130"/>
      <c r="BJ557" s="130"/>
      <c r="BT557" s="130"/>
      <c r="CD557" s="130"/>
      <c r="CN557" s="130"/>
      <c r="CX557" s="130"/>
      <c r="DH557" s="130"/>
      <c r="DR557" s="130"/>
      <c r="EB557" s="130"/>
      <c r="EL557" s="130"/>
      <c r="EV557" s="130"/>
      <c r="FF557" s="130"/>
      <c r="FP557" s="130"/>
      <c r="FZ557" s="130"/>
      <c r="GJ557" s="130"/>
      <c r="GT557" s="130"/>
      <c r="HD557" s="130"/>
      <c r="HN557" s="130"/>
      <c r="HX557" s="130"/>
    </row>
    <row xmlns:x14ac="http://schemas.microsoft.com/office/spreadsheetml/2009/9/ac" r="558" s="3" customFormat="true" x14ac:dyDescent="0.25">
      <c r="A558" s="387"/>
      <c r="B558" s="130"/>
      <c r="L558" s="130"/>
      <c r="V558" s="130"/>
      <c r="AF558" s="130"/>
      <c r="AP558" s="130"/>
      <c r="AZ558" s="130"/>
      <c r="BA558" s="130"/>
      <c r="BJ558" s="130"/>
      <c r="BT558" s="130"/>
      <c r="CD558" s="130"/>
      <c r="CN558" s="130"/>
      <c r="CX558" s="130"/>
      <c r="DH558" s="130"/>
      <c r="DR558" s="130"/>
      <c r="EB558" s="130"/>
      <c r="EL558" s="130"/>
      <c r="EV558" s="130"/>
      <c r="FF558" s="130"/>
      <c r="FP558" s="130"/>
      <c r="FZ558" s="130"/>
      <c r="GJ558" s="130"/>
      <c r="GT558" s="130"/>
      <c r="HD558" s="130"/>
      <c r="HN558" s="130"/>
      <c r="HX558" s="130"/>
    </row>
    <row xmlns:x14ac="http://schemas.microsoft.com/office/spreadsheetml/2009/9/ac" r="559" s="3" customFormat="true" x14ac:dyDescent="0.25">
      <c r="A559" s="387"/>
      <c r="B559" s="130"/>
      <c r="L559" s="130"/>
      <c r="V559" s="130"/>
      <c r="AF559" s="130"/>
      <c r="AP559" s="130"/>
      <c r="AZ559" s="130"/>
      <c r="BA559" s="130"/>
      <c r="BJ559" s="130"/>
      <c r="BT559" s="130"/>
      <c r="CD559" s="130"/>
      <c r="CN559" s="130"/>
      <c r="CX559" s="130"/>
      <c r="DH559" s="130"/>
      <c r="DR559" s="130"/>
      <c r="EB559" s="130"/>
      <c r="EL559" s="130"/>
      <c r="EV559" s="130"/>
      <c r="FF559" s="130"/>
      <c r="FP559" s="130"/>
      <c r="FZ559" s="130"/>
      <c r="GJ559" s="130"/>
      <c r="GT559" s="130"/>
      <c r="HD559" s="130"/>
      <c r="HN559" s="130"/>
      <c r="HX559" s="130"/>
    </row>
    <row xmlns:x14ac="http://schemas.microsoft.com/office/spreadsheetml/2009/9/ac" r="560" s="3" customFormat="true" x14ac:dyDescent="0.25">
      <c r="A560" s="387"/>
      <c r="B560" s="130"/>
      <c r="L560" s="130"/>
      <c r="V560" s="130"/>
      <c r="AF560" s="130"/>
      <c r="AP560" s="130"/>
      <c r="AZ560" s="130"/>
      <c r="BA560" s="130"/>
      <c r="BJ560" s="130"/>
      <c r="BT560" s="130"/>
      <c r="CD560" s="130"/>
      <c r="CN560" s="130"/>
      <c r="CX560" s="130"/>
      <c r="DH560" s="130"/>
      <c r="DR560" s="130"/>
      <c r="EB560" s="130"/>
      <c r="EL560" s="130"/>
      <c r="EV560" s="130"/>
      <c r="FF560" s="130"/>
      <c r="FP560" s="130"/>
      <c r="FZ560" s="130"/>
      <c r="GJ560" s="130"/>
      <c r="GT560" s="130"/>
      <c r="HD560" s="130"/>
      <c r="HN560" s="130"/>
      <c r="HX560" s="130"/>
    </row>
    <row xmlns:x14ac="http://schemas.microsoft.com/office/spreadsheetml/2009/9/ac" r="561" s="3" customFormat="true" x14ac:dyDescent="0.25">
      <c r="A561" s="387"/>
      <c r="B561" s="130"/>
      <c r="L561" s="130"/>
      <c r="V561" s="130"/>
      <c r="AF561" s="130"/>
      <c r="AP561" s="130"/>
      <c r="AZ561" s="130"/>
      <c r="BA561" s="130"/>
      <c r="BJ561" s="130"/>
      <c r="BT561" s="130"/>
      <c r="CD561" s="130"/>
      <c r="CN561" s="130"/>
      <c r="CX561" s="130"/>
      <c r="DH561" s="130"/>
      <c r="DR561" s="130"/>
      <c r="EB561" s="130"/>
      <c r="EL561" s="130"/>
      <c r="EV561" s="130"/>
      <c r="FF561" s="130"/>
      <c r="FP561" s="130"/>
      <c r="FZ561" s="130"/>
      <c r="GJ561" s="130"/>
      <c r="GT561" s="130"/>
      <c r="HD561" s="130"/>
      <c r="HN561" s="130"/>
      <c r="HX561" s="130"/>
    </row>
    <row xmlns:x14ac="http://schemas.microsoft.com/office/spreadsheetml/2009/9/ac" r="562" s="3" customFormat="true" x14ac:dyDescent="0.25">
      <c r="A562" s="387"/>
      <c r="B562" s="130"/>
      <c r="L562" s="130"/>
      <c r="V562" s="130"/>
      <c r="AF562" s="130"/>
      <c r="AP562" s="130"/>
      <c r="AZ562" s="130"/>
      <c r="BA562" s="130"/>
      <c r="BJ562" s="130"/>
      <c r="BT562" s="130"/>
      <c r="CD562" s="130"/>
      <c r="CN562" s="130"/>
      <c r="CX562" s="130"/>
      <c r="DH562" s="130"/>
      <c r="DR562" s="130"/>
      <c r="EB562" s="130"/>
      <c r="EL562" s="130"/>
      <c r="EV562" s="130"/>
      <c r="FF562" s="130"/>
      <c r="FP562" s="130"/>
      <c r="FZ562" s="130"/>
      <c r="GJ562" s="130"/>
      <c r="GT562" s="130"/>
      <c r="HD562" s="130"/>
      <c r="HN562" s="130"/>
      <c r="HX562" s="130"/>
    </row>
    <row xmlns:x14ac="http://schemas.microsoft.com/office/spreadsheetml/2009/9/ac" r="563" s="3" customFormat="true" x14ac:dyDescent="0.25">
      <c r="A563" s="387"/>
      <c r="B563" s="130"/>
      <c r="L563" s="130"/>
      <c r="V563" s="130"/>
      <c r="AF563" s="130"/>
      <c r="AP563" s="130"/>
      <c r="AZ563" s="130"/>
      <c r="BA563" s="130"/>
      <c r="BJ563" s="130"/>
      <c r="BT563" s="130"/>
      <c r="CD563" s="130"/>
      <c r="CN563" s="130"/>
      <c r="CX563" s="130"/>
      <c r="DH563" s="130"/>
      <c r="DR563" s="130"/>
      <c r="EB563" s="130"/>
      <c r="EL563" s="130"/>
      <c r="EV563" s="130"/>
      <c r="FF563" s="130"/>
      <c r="FP563" s="130"/>
      <c r="FZ563" s="130"/>
      <c r="GJ563" s="130"/>
      <c r="GT563" s="130"/>
      <c r="HD563" s="130"/>
      <c r="HN563" s="130"/>
      <c r="HX563" s="130"/>
    </row>
    <row xmlns:x14ac="http://schemas.microsoft.com/office/spreadsheetml/2009/9/ac" r="564" s="3" customFormat="true" x14ac:dyDescent="0.25">
      <c r="A564" s="387"/>
      <c r="B564" s="130"/>
      <c r="L564" s="130"/>
      <c r="V564" s="130"/>
      <c r="AF564" s="130"/>
      <c r="AP564" s="130"/>
      <c r="AZ564" s="130"/>
      <c r="BA564" s="130"/>
      <c r="BJ564" s="130"/>
      <c r="BT564" s="130"/>
      <c r="CD564" s="130"/>
      <c r="CN564" s="130"/>
      <c r="CX564" s="130"/>
      <c r="DH564" s="130"/>
      <c r="DR564" s="130"/>
      <c r="EB564" s="130"/>
      <c r="EL564" s="130"/>
      <c r="EV564" s="130"/>
      <c r="FF564" s="130"/>
      <c r="FP564" s="130"/>
      <c r="FZ564" s="130"/>
      <c r="GJ564" s="130"/>
      <c r="GT564" s="130"/>
      <c r="HD564" s="130"/>
      <c r="HN564" s="130"/>
      <c r="HX564" s="130"/>
    </row>
    <row xmlns:x14ac="http://schemas.microsoft.com/office/spreadsheetml/2009/9/ac" r="565" s="3" customFormat="true" x14ac:dyDescent="0.25">
      <c r="A565" s="387"/>
      <c r="B565" s="130"/>
      <c r="L565" s="130"/>
      <c r="V565" s="130"/>
      <c r="AF565" s="130"/>
      <c r="AP565" s="130"/>
      <c r="AZ565" s="130"/>
      <c r="BA565" s="130"/>
      <c r="BJ565" s="130"/>
      <c r="BT565" s="130"/>
      <c r="CD565" s="130"/>
      <c r="CN565" s="130"/>
      <c r="CX565" s="130"/>
      <c r="DH565" s="130"/>
      <c r="DR565" s="130"/>
      <c r="EB565" s="130"/>
      <c r="EL565" s="130"/>
      <c r="EV565" s="130"/>
      <c r="FF565" s="130"/>
      <c r="FP565" s="130"/>
      <c r="FZ565" s="130"/>
      <c r="GJ565" s="130"/>
      <c r="GT565" s="130"/>
      <c r="HD565" s="130"/>
      <c r="HN565" s="130"/>
      <c r="HX565" s="130"/>
    </row>
    <row xmlns:x14ac="http://schemas.microsoft.com/office/spreadsheetml/2009/9/ac" r="566" s="3" customFormat="true" x14ac:dyDescent="0.25">
      <c r="A566" s="387"/>
      <c r="B566" s="130"/>
      <c r="L566" s="130"/>
      <c r="V566" s="130"/>
      <c r="AF566" s="130"/>
      <c r="AP566" s="130"/>
      <c r="AZ566" s="130"/>
      <c r="BA566" s="130"/>
      <c r="BJ566" s="130"/>
      <c r="BT566" s="130"/>
      <c r="CD566" s="130"/>
      <c r="CN566" s="130"/>
      <c r="CX566" s="130"/>
      <c r="DH566" s="130"/>
      <c r="DR566" s="130"/>
      <c r="EB566" s="130"/>
      <c r="EL566" s="130"/>
      <c r="EV566" s="130"/>
      <c r="FF566" s="130"/>
      <c r="FP566" s="130"/>
      <c r="FZ566" s="130"/>
      <c r="GJ566" s="130"/>
      <c r="GT566" s="130"/>
      <c r="HD566" s="130"/>
      <c r="HN566" s="130"/>
      <c r="HX566" s="130"/>
    </row>
    <row xmlns:x14ac="http://schemas.microsoft.com/office/spreadsheetml/2009/9/ac" r="567" s="3" customFormat="true" x14ac:dyDescent="0.25">
      <c r="A567" s="387"/>
      <c r="B567" s="130"/>
      <c r="L567" s="130"/>
      <c r="V567" s="130"/>
      <c r="AF567" s="130"/>
      <c r="AP567" s="130"/>
      <c r="AZ567" s="130"/>
      <c r="BA567" s="130"/>
      <c r="BJ567" s="130"/>
      <c r="BT567" s="130"/>
      <c r="CD567" s="130"/>
      <c r="CN567" s="130"/>
      <c r="CX567" s="130"/>
      <c r="DH567" s="130"/>
      <c r="DR567" s="130"/>
      <c r="EB567" s="130"/>
      <c r="EL567" s="130"/>
      <c r="EV567" s="130"/>
      <c r="FF567" s="130"/>
      <c r="FP567" s="130"/>
      <c r="FZ567" s="130"/>
      <c r="GJ567" s="130"/>
      <c r="GT567" s="130"/>
      <c r="HD567" s="130"/>
      <c r="HN567" s="130"/>
      <c r="HX567" s="130"/>
    </row>
    <row xmlns:x14ac="http://schemas.microsoft.com/office/spreadsheetml/2009/9/ac" r="568" s="3" customFormat="true" x14ac:dyDescent="0.25">
      <c r="A568" s="387"/>
      <c r="B568" s="130"/>
      <c r="L568" s="130"/>
      <c r="V568" s="130"/>
      <c r="AF568" s="130"/>
      <c r="AP568" s="130"/>
      <c r="AZ568" s="130"/>
      <c r="BA568" s="130"/>
      <c r="BJ568" s="130"/>
      <c r="BT568" s="130"/>
      <c r="CD568" s="130"/>
      <c r="CN568" s="130"/>
      <c r="CX568" s="130"/>
      <c r="DH568" s="130"/>
      <c r="DR568" s="130"/>
      <c r="EB568" s="130"/>
      <c r="EL568" s="130"/>
      <c r="EV568" s="130"/>
      <c r="FF568" s="130"/>
      <c r="FP568" s="130"/>
      <c r="FZ568" s="130"/>
      <c r="GJ568" s="130"/>
      <c r="GT568" s="130"/>
      <c r="HD568" s="130"/>
      <c r="HN568" s="130"/>
      <c r="HX568" s="130"/>
    </row>
    <row xmlns:x14ac="http://schemas.microsoft.com/office/spreadsheetml/2009/9/ac" r="569" s="3" customFormat="true" x14ac:dyDescent="0.25">
      <c r="A569" s="387"/>
      <c r="B569" s="130"/>
      <c r="L569" s="130"/>
      <c r="V569" s="130"/>
      <c r="AF569" s="130"/>
      <c r="AP569" s="130"/>
      <c r="AZ569" s="130"/>
      <c r="BA569" s="130"/>
      <c r="BJ569" s="130"/>
      <c r="BT569" s="130"/>
      <c r="CD569" s="130"/>
      <c r="CN569" s="130"/>
      <c r="CX569" s="130"/>
      <c r="DH569" s="130"/>
      <c r="DR569" s="130"/>
      <c r="EB569" s="130"/>
      <c r="EL569" s="130"/>
      <c r="EV569" s="130"/>
      <c r="FF569" s="130"/>
      <c r="FP569" s="130"/>
      <c r="FZ569" s="130"/>
      <c r="GJ569" s="130"/>
      <c r="GT569" s="130"/>
      <c r="HD569" s="130"/>
      <c r="HN569" s="130"/>
      <c r="HX569" s="130"/>
    </row>
    <row xmlns:x14ac="http://schemas.microsoft.com/office/spreadsheetml/2009/9/ac" r="570" s="3" customFormat="true" x14ac:dyDescent="0.25">
      <c r="A570" s="387"/>
      <c r="B570" s="130"/>
      <c r="L570" s="130"/>
      <c r="V570" s="130"/>
      <c r="AF570" s="130"/>
      <c r="AP570" s="130"/>
      <c r="AZ570" s="130"/>
      <c r="BA570" s="130"/>
      <c r="BJ570" s="130"/>
      <c r="BT570" s="130"/>
      <c r="CD570" s="130"/>
      <c r="CN570" s="130"/>
      <c r="CX570" s="130"/>
      <c r="DH570" s="130"/>
      <c r="DR570" s="130"/>
      <c r="EB570" s="130"/>
      <c r="EL570" s="130"/>
      <c r="EV570" s="130"/>
      <c r="FF570" s="130"/>
      <c r="FP570" s="130"/>
      <c r="FZ570" s="130"/>
      <c r="GJ570" s="130"/>
      <c r="GT570" s="130"/>
      <c r="HD570" s="130"/>
      <c r="HN570" s="130"/>
      <c r="HX570" s="130"/>
    </row>
    <row xmlns:x14ac="http://schemas.microsoft.com/office/spreadsheetml/2009/9/ac" r="571" s="3" customFormat="true" x14ac:dyDescent="0.25">
      <c r="A571" s="387"/>
      <c r="B571" s="130"/>
      <c r="L571" s="130"/>
      <c r="V571" s="130"/>
      <c r="AF571" s="130"/>
      <c r="AP571" s="130"/>
      <c r="AZ571" s="130"/>
      <c r="BA571" s="130"/>
      <c r="BJ571" s="130"/>
      <c r="BT571" s="130"/>
      <c r="CD571" s="130"/>
      <c r="CN571" s="130"/>
      <c r="CX571" s="130"/>
      <c r="DH571" s="130"/>
      <c r="DR571" s="130"/>
      <c r="EB571" s="130"/>
      <c r="EL571" s="130"/>
      <c r="EV571" s="130"/>
      <c r="FF571" s="130"/>
      <c r="FP571" s="130"/>
      <c r="FZ571" s="130"/>
      <c r="GJ571" s="130"/>
      <c r="GT571" s="130"/>
      <c r="HD571" s="130"/>
      <c r="HN571" s="130"/>
      <c r="HX571" s="130"/>
    </row>
    <row xmlns:x14ac="http://schemas.microsoft.com/office/spreadsheetml/2009/9/ac" r="572" s="3" customFormat="true" x14ac:dyDescent="0.25">
      <c r="A572" s="387"/>
      <c r="B572" s="130"/>
      <c r="L572" s="130"/>
      <c r="V572" s="130"/>
      <c r="AF572" s="130"/>
      <c r="AP572" s="130"/>
      <c r="AZ572" s="130"/>
      <c r="BA572" s="130"/>
      <c r="BJ572" s="130"/>
      <c r="BT572" s="130"/>
      <c r="CD572" s="130"/>
      <c r="CN572" s="130"/>
      <c r="CX572" s="130"/>
      <c r="DH572" s="130"/>
      <c r="DR572" s="130"/>
      <c r="EB572" s="130"/>
      <c r="EL572" s="130"/>
      <c r="EV572" s="130"/>
      <c r="FF572" s="130"/>
      <c r="FP572" s="130"/>
      <c r="FZ572" s="130"/>
      <c r="GJ572" s="130"/>
      <c r="GT572" s="130"/>
      <c r="HD572" s="130"/>
      <c r="HN572" s="130"/>
      <c r="HX572" s="130"/>
    </row>
    <row xmlns:x14ac="http://schemas.microsoft.com/office/spreadsheetml/2009/9/ac" r="573" s="3" customFormat="true" x14ac:dyDescent="0.25">
      <c r="A573" s="387"/>
      <c r="B573" s="130"/>
      <c r="L573" s="130"/>
      <c r="V573" s="130"/>
      <c r="AF573" s="130"/>
      <c r="AP573" s="130"/>
      <c r="AZ573" s="130"/>
      <c r="BA573" s="130"/>
      <c r="BJ573" s="130"/>
      <c r="BT573" s="130"/>
      <c r="CD573" s="130"/>
      <c r="CN573" s="130"/>
      <c r="CX573" s="130"/>
      <c r="DH573" s="130"/>
      <c r="DR573" s="130"/>
      <c r="EB573" s="130"/>
      <c r="EL573" s="130"/>
      <c r="EV573" s="130"/>
      <c r="FF573" s="130"/>
      <c r="FP573" s="130"/>
      <c r="FZ573" s="130"/>
      <c r="GJ573" s="130"/>
      <c r="GT573" s="130"/>
      <c r="HD573" s="130"/>
      <c r="HN573" s="130"/>
      <c r="HX573" s="130"/>
    </row>
    <row xmlns:x14ac="http://schemas.microsoft.com/office/spreadsheetml/2009/9/ac" r="574" s="3" customFormat="true" x14ac:dyDescent="0.25">
      <c r="A574" s="387"/>
      <c r="B574" s="130"/>
      <c r="L574" s="130"/>
      <c r="V574" s="130"/>
      <c r="AF574" s="130"/>
      <c r="AP574" s="130"/>
      <c r="AZ574" s="130"/>
      <c r="BA574" s="130"/>
      <c r="BJ574" s="130"/>
      <c r="BT574" s="130"/>
      <c r="CD574" s="130"/>
      <c r="CN574" s="130"/>
      <c r="CX574" s="130"/>
      <c r="DH574" s="130"/>
      <c r="DR574" s="130"/>
      <c r="EB574" s="130"/>
      <c r="EL574" s="130"/>
      <c r="EV574" s="130"/>
      <c r="FF574" s="130"/>
      <c r="FP574" s="130"/>
      <c r="FZ574" s="130"/>
      <c r="GJ574" s="130"/>
      <c r="GT574" s="130"/>
      <c r="HD574" s="130"/>
      <c r="HN574" s="130"/>
      <c r="HX574" s="130"/>
    </row>
    <row xmlns:x14ac="http://schemas.microsoft.com/office/spreadsheetml/2009/9/ac" r="575" s="3" customFormat="true" x14ac:dyDescent="0.25">
      <c r="A575" s="387"/>
      <c r="B575" s="130"/>
      <c r="L575" s="130"/>
      <c r="V575" s="130"/>
      <c r="AF575" s="130"/>
      <c r="AP575" s="130"/>
      <c r="AZ575" s="130"/>
      <c r="BA575" s="130"/>
      <c r="BJ575" s="130"/>
      <c r="BT575" s="130"/>
      <c r="CD575" s="130"/>
      <c r="CN575" s="130"/>
      <c r="CX575" s="130"/>
      <c r="DH575" s="130"/>
      <c r="DR575" s="130"/>
      <c r="EB575" s="130"/>
      <c r="EL575" s="130"/>
      <c r="EV575" s="130"/>
      <c r="FF575" s="130"/>
      <c r="FP575" s="130"/>
      <c r="FZ575" s="130"/>
      <c r="GJ575" s="130"/>
      <c r="GT575" s="130"/>
      <c r="HD575" s="130"/>
      <c r="HN575" s="130"/>
      <c r="HX575" s="130"/>
    </row>
    <row xmlns:x14ac="http://schemas.microsoft.com/office/spreadsheetml/2009/9/ac" r="576" s="3" customFormat="true" x14ac:dyDescent="0.25">
      <c r="A576" s="387"/>
      <c r="B576" s="130"/>
      <c r="L576" s="130"/>
      <c r="V576" s="130"/>
      <c r="AF576" s="130"/>
      <c r="AP576" s="130"/>
      <c r="AZ576" s="130"/>
      <c r="BA576" s="130"/>
      <c r="BJ576" s="130"/>
      <c r="BT576" s="130"/>
      <c r="CD576" s="130"/>
      <c r="CN576" s="130"/>
      <c r="CX576" s="130"/>
      <c r="DH576" s="130"/>
      <c r="DR576" s="130"/>
      <c r="EB576" s="130"/>
      <c r="EL576" s="130"/>
      <c r="EV576" s="130"/>
      <c r="FF576" s="130"/>
      <c r="FP576" s="130"/>
      <c r="FZ576" s="130"/>
      <c r="GJ576" s="130"/>
      <c r="GT576" s="130"/>
      <c r="HD576" s="130"/>
      <c r="HN576" s="130"/>
      <c r="HX576" s="130"/>
    </row>
    <row xmlns:x14ac="http://schemas.microsoft.com/office/spreadsheetml/2009/9/ac" r="577" s="3" customFormat="true" x14ac:dyDescent="0.25">
      <c r="A577" s="387"/>
      <c r="B577" s="130"/>
      <c r="L577" s="130"/>
      <c r="V577" s="130"/>
      <c r="AF577" s="130"/>
      <c r="AP577" s="130"/>
      <c r="AZ577" s="130"/>
      <c r="BA577" s="130"/>
      <c r="BJ577" s="130"/>
      <c r="BT577" s="130"/>
      <c r="CD577" s="130"/>
      <c r="CN577" s="130"/>
      <c r="CX577" s="130"/>
      <c r="DH577" s="130"/>
      <c r="DR577" s="130"/>
      <c r="EB577" s="130"/>
      <c r="EL577" s="130"/>
      <c r="EV577" s="130"/>
      <c r="FF577" s="130"/>
      <c r="FP577" s="130"/>
      <c r="FZ577" s="130"/>
      <c r="GJ577" s="130"/>
      <c r="GT577" s="130"/>
      <c r="HD577" s="130"/>
      <c r="HN577" s="130"/>
      <c r="HX577" s="130"/>
    </row>
    <row xmlns:x14ac="http://schemas.microsoft.com/office/spreadsheetml/2009/9/ac" r="578" s="3" customFormat="true" x14ac:dyDescent="0.25">
      <c r="A578" s="387"/>
      <c r="B578" s="130"/>
      <c r="L578" s="130"/>
      <c r="V578" s="130"/>
      <c r="AF578" s="130"/>
      <c r="AP578" s="130"/>
      <c r="AZ578" s="130"/>
      <c r="BA578" s="130"/>
      <c r="BJ578" s="130"/>
      <c r="BT578" s="130"/>
      <c r="CD578" s="130"/>
      <c r="CN578" s="130"/>
      <c r="CX578" s="130"/>
      <c r="DH578" s="130"/>
      <c r="DR578" s="130"/>
      <c r="EB578" s="130"/>
      <c r="EL578" s="130"/>
      <c r="EV578" s="130"/>
      <c r="FF578" s="130"/>
      <c r="FP578" s="130"/>
      <c r="FZ578" s="130"/>
      <c r="GJ578" s="130"/>
      <c r="GT578" s="130"/>
      <c r="HD578" s="130"/>
      <c r="HN578" s="130"/>
      <c r="HX578" s="130"/>
    </row>
    <row xmlns:x14ac="http://schemas.microsoft.com/office/spreadsheetml/2009/9/ac" r="579" s="3" customFormat="true" x14ac:dyDescent="0.25">
      <c r="A579" s="387"/>
      <c r="B579" s="130"/>
      <c r="L579" s="130"/>
      <c r="V579" s="130"/>
      <c r="AF579" s="130"/>
      <c r="AP579" s="130"/>
      <c r="AZ579" s="130"/>
      <c r="BA579" s="130"/>
      <c r="BJ579" s="130"/>
      <c r="BT579" s="130"/>
      <c r="CD579" s="130"/>
      <c r="CN579" s="130"/>
      <c r="CX579" s="130"/>
      <c r="DH579" s="130"/>
      <c r="DR579" s="130"/>
      <c r="EB579" s="130"/>
      <c r="EL579" s="130"/>
      <c r="EV579" s="130"/>
      <c r="FF579" s="130"/>
      <c r="FP579" s="130"/>
      <c r="FZ579" s="130"/>
      <c r="GJ579" s="130"/>
      <c r="GT579" s="130"/>
      <c r="HD579" s="130"/>
      <c r="HN579" s="130"/>
      <c r="HX579" s="130"/>
    </row>
    <row xmlns:x14ac="http://schemas.microsoft.com/office/spreadsheetml/2009/9/ac" r="580" s="3" customFormat="true" x14ac:dyDescent="0.25">
      <c r="A580" s="387"/>
      <c r="B580" s="130"/>
      <c r="L580" s="130"/>
      <c r="V580" s="130"/>
      <c r="AF580" s="130"/>
      <c r="AP580" s="130"/>
      <c r="AZ580" s="130"/>
      <c r="BA580" s="130"/>
      <c r="BJ580" s="130"/>
      <c r="BT580" s="130"/>
      <c r="CD580" s="130"/>
      <c r="CN580" s="130"/>
      <c r="CX580" s="130"/>
      <c r="DH580" s="130"/>
      <c r="DR580" s="130"/>
      <c r="EB580" s="130"/>
      <c r="EL580" s="130"/>
      <c r="EV580" s="130"/>
      <c r="FF580" s="130"/>
      <c r="FP580" s="130"/>
      <c r="FZ580" s="130"/>
      <c r="GJ580" s="130"/>
      <c r="GT580" s="130"/>
      <c r="HD580" s="130"/>
      <c r="HN580" s="130"/>
      <c r="HX580" s="130"/>
    </row>
    <row xmlns:x14ac="http://schemas.microsoft.com/office/spreadsheetml/2009/9/ac" r="581" s="3" customFormat="true" x14ac:dyDescent="0.25">
      <c r="A581" s="387"/>
      <c r="B581" s="130"/>
      <c r="L581" s="130"/>
      <c r="V581" s="130"/>
      <c r="AF581" s="130"/>
      <c r="AP581" s="130"/>
      <c r="AZ581" s="130"/>
      <c r="BA581" s="130"/>
      <c r="BJ581" s="130"/>
      <c r="BT581" s="130"/>
      <c r="CD581" s="130"/>
      <c r="CN581" s="130"/>
      <c r="CX581" s="130"/>
      <c r="DH581" s="130"/>
      <c r="DR581" s="130"/>
      <c r="EB581" s="130"/>
      <c r="EL581" s="130"/>
      <c r="EV581" s="130"/>
      <c r="FF581" s="130"/>
      <c r="FP581" s="130"/>
      <c r="FZ581" s="130"/>
      <c r="GJ581" s="130"/>
      <c r="GT581" s="130"/>
      <c r="HD581" s="130"/>
      <c r="HN581" s="130"/>
      <c r="HX581" s="130"/>
    </row>
    <row xmlns:x14ac="http://schemas.microsoft.com/office/spreadsheetml/2009/9/ac" r="582" s="3" customFormat="true" x14ac:dyDescent="0.25">
      <c r="A582" s="387"/>
      <c r="B582" s="130"/>
      <c r="L582" s="130"/>
      <c r="V582" s="130"/>
      <c r="AF582" s="130"/>
      <c r="AP582" s="130"/>
      <c r="AZ582" s="130"/>
      <c r="BA582" s="130"/>
      <c r="BJ582" s="130"/>
      <c r="BT582" s="130"/>
      <c r="CD582" s="130"/>
      <c r="CN582" s="130"/>
      <c r="CX582" s="130"/>
      <c r="DH582" s="130"/>
      <c r="DR582" s="130"/>
      <c r="EB582" s="130"/>
      <c r="EL582" s="130"/>
      <c r="EV582" s="130"/>
      <c r="FF582" s="130"/>
      <c r="FP582" s="130"/>
      <c r="FZ582" s="130"/>
      <c r="GJ582" s="130"/>
      <c r="GT582" s="130"/>
      <c r="HD582" s="130"/>
      <c r="HN582" s="130"/>
      <c r="HX582" s="130"/>
    </row>
    <row xmlns:x14ac="http://schemas.microsoft.com/office/spreadsheetml/2009/9/ac" r="583" s="3" customFormat="true" x14ac:dyDescent="0.25">
      <c r="A583" s="387"/>
      <c r="B583" s="130"/>
      <c r="L583" s="130"/>
      <c r="V583" s="130"/>
      <c r="AF583" s="130"/>
      <c r="AP583" s="130"/>
      <c r="AZ583" s="130"/>
      <c r="BA583" s="130"/>
      <c r="BJ583" s="130"/>
      <c r="BT583" s="130"/>
      <c r="CD583" s="130"/>
      <c r="CN583" s="130"/>
      <c r="CX583" s="130"/>
      <c r="DH583" s="130"/>
      <c r="DR583" s="130"/>
      <c r="EB583" s="130"/>
      <c r="EL583" s="130"/>
      <c r="EV583" s="130"/>
      <c r="FF583" s="130"/>
      <c r="FP583" s="130"/>
      <c r="FZ583" s="130"/>
      <c r="GJ583" s="130"/>
      <c r="GT583" s="130"/>
      <c r="HD583" s="130"/>
      <c r="HN583" s="130"/>
      <c r="HX583" s="130"/>
    </row>
    <row xmlns:x14ac="http://schemas.microsoft.com/office/spreadsheetml/2009/9/ac" r="584" s="3" customFormat="true" x14ac:dyDescent="0.25">
      <c r="A584" s="387"/>
      <c r="B584" s="130"/>
      <c r="L584" s="130"/>
      <c r="V584" s="130"/>
      <c r="AF584" s="130"/>
      <c r="AP584" s="130"/>
      <c r="AZ584" s="130"/>
      <c r="BA584" s="130"/>
      <c r="BJ584" s="130"/>
      <c r="BT584" s="130"/>
      <c r="CD584" s="130"/>
      <c r="CN584" s="130"/>
      <c r="CX584" s="130"/>
      <c r="DH584" s="130"/>
      <c r="DR584" s="130"/>
      <c r="EB584" s="130"/>
      <c r="EL584" s="130"/>
      <c r="EV584" s="130"/>
      <c r="FF584" s="130"/>
      <c r="FP584" s="130"/>
      <c r="FZ584" s="130"/>
      <c r="GJ584" s="130"/>
      <c r="GT584" s="130"/>
      <c r="HD584" s="130"/>
      <c r="HN584" s="130"/>
      <c r="HX584" s="130"/>
    </row>
    <row xmlns:x14ac="http://schemas.microsoft.com/office/spreadsheetml/2009/9/ac" r="585" s="3" customFormat="true" x14ac:dyDescent="0.25">
      <c r="A585" s="387"/>
      <c r="B585" s="130"/>
      <c r="L585" s="130"/>
      <c r="V585" s="130"/>
      <c r="AF585" s="130"/>
      <c r="AP585" s="130"/>
      <c r="AZ585" s="130"/>
      <c r="BA585" s="130"/>
      <c r="BJ585" s="130"/>
      <c r="BT585" s="130"/>
      <c r="CD585" s="130"/>
      <c r="CN585" s="130"/>
      <c r="CX585" s="130"/>
      <c r="DH585" s="130"/>
      <c r="DR585" s="130"/>
      <c r="EB585" s="130"/>
      <c r="EL585" s="130"/>
      <c r="EV585" s="130"/>
      <c r="FF585" s="130"/>
      <c r="FP585" s="130"/>
      <c r="FZ585" s="130"/>
      <c r="GJ585" s="130"/>
      <c r="GT585" s="130"/>
      <c r="HD585" s="130"/>
      <c r="HN585" s="130"/>
      <c r="HX585" s="130"/>
    </row>
    <row xmlns:x14ac="http://schemas.microsoft.com/office/spreadsheetml/2009/9/ac" r="586" s="3" customFormat="true" x14ac:dyDescent="0.25">
      <c r="A586" s="387"/>
      <c r="B586" s="130"/>
      <c r="L586" s="130"/>
      <c r="V586" s="130"/>
      <c r="AF586" s="130"/>
      <c r="AP586" s="130"/>
      <c r="AZ586" s="130"/>
      <c r="BA586" s="130"/>
      <c r="BJ586" s="130"/>
      <c r="BT586" s="130"/>
      <c r="CD586" s="130"/>
      <c r="CN586" s="130"/>
      <c r="CX586" s="130"/>
      <c r="DH586" s="130"/>
      <c r="DR586" s="130"/>
      <c r="EB586" s="130"/>
      <c r="EL586" s="130"/>
      <c r="EV586" s="130"/>
      <c r="FF586" s="130"/>
      <c r="FP586" s="130"/>
      <c r="FZ586" s="130"/>
      <c r="GJ586" s="130"/>
      <c r="GT586" s="130"/>
      <c r="HD586" s="130"/>
      <c r="HN586" s="130"/>
      <c r="HX586" s="130"/>
    </row>
    <row xmlns:x14ac="http://schemas.microsoft.com/office/spreadsheetml/2009/9/ac" r="587" s="3" customFormat="true" x14ac:dyDescent="0.25">
      <c r="A587" s="387"/>
      <c r="B587" s="130"/>
      <c r="L587" s="130"/>
      <c r="V587" s="130"/>
      <c r="AF587" s="130"/>
      <c r="AP587" s="130"/>
      <c r="AZ587" s="130"/>
      <c r="BA587" s="130"/>
      <c r="BJ587" s="130"/>
      <c r="BT587" s="130"/>
      <c r="CD587" s="130"/>
      <c r="CN587" s="130"/>
      <c r="CX587" s="130"/>
      <c r="DH587" s="130"/>
      <c r="DR587" s="130"/>
      <c r="EB587" s="130"/>
      <c r="EL587" s="130"/>
      <c r="EV587" s="130"/>
      <c r="FF587" s="130"/>
      <c r="FP587" s="130"/>
      <c r="FZ587" s="130"/>
      <c r="GJ587" s="130"/>
      <c r="GT587" s="130"/>
      <c r="HD587" s="130"/>
      <c r="HN587" s="130"/>
      <c r="HX587" s="130"/>
    </row>
    <row xmlns:x14ac="http://schemas.microsoft.com/office/spreadsheetml/2009/9/ac" r="588" s="3" customFormat="true" x14ac:dyDescent="0.25">
      <c r="A588" s="387"/>
      <c r="B588" s="130"/>
      <c r="L588" s="130"/>
      <c r="V588" s="130"/>
      <c r="AF588" s="130"/>
      <c r="AP588" s="130"/>
      <c r="AZ588" s="130"/>
      <c r="BA588" s="130"/>
      <c r="BJ588" s="130"/>
      <c r="BT588" s="130"/>
      <c r="CD588" s="130"/>
      <c r="CN588" s="130"/>
      <c r="CX588" s="130"/>
      <c r="DH588" s="130"/>
      <c r="DR588" s="130"/>
      <c r="EB588" s="130"/>
      <c r="EL588" s="130"/>
      <c r="EV588" s="130"/>
      <c r="FF588" s="130"/>
      <c r="FP588" s="130"/>
      <c r="FZ588" s="130"/>
      <c r="GJ588" s="130"/>
      <c r="GT588" s="130"/>
      <c r="HD588" s="130"/>
      <c r="HN588" s="130"/>
      <c r="HX588" s="130"/>
    </row>
    <row xmlns:x14ac="http://schemas.microsoft.com/office/spreadsheetml/2009/9/ac" r="589" s="3" customFormat="true" x14ac:dyDescent="0.25">
      <c r="A589" s="387"/>
      <c r="B589" s="130"/>
      <c r="L589" s="130"/>
      <c r="V589" s="130"/>
      <c r="AF589" s="130"/>
      <c r="AP589" s="130"/>
      <c r="AZ589" s="130"/>
      <c r="BA589" s="130"/>
      <c r="BJ589" s="130"/>
      <c r="BT589" s="130"/>
      <c r="CD589" s="130"/>
      <c r="CN589" s="130"/>
      <c r="CX589" s="130"/>
      <c r="DH589" s="130"/>
      <c r="DR589" s="130"/>
      <c r="EB589" s="130"/>
      <c r="EL589" s="130"/>
      <c r="EV589" s="130"/>
      <c r="FF589" s="130"/>
      <c r="FP589" s="130"/>
      <c r="FZ589" s="130"/>
      <c r="GJ589" s="130"/>
      <c r="GT589" s="130"/>
      <c r="HD589" s="130"/>
      <c r="HN589" s="130"/>
      <c r="HX589" s="130"/>
    </row>
    <row xmlns:x14ac="http://schemas.microsoft.com/office/spreadsheetml/2009/9/ac" r="590" s="3" customFormat="true" x14ac:dyDescent="0.25">
      <c r="A590" s="387"/>
      <c r="B590" s="130"/>
      <c r="L590" s="130"/>
      <c r="V590" s="130"/>
      <c r="AF590" s="130"/>
      <c r="AP590" s="130"/>
      <c r="AZ590" s="130"/>
      <c r="BA590" s="130"/>
      <c r="BJ590" s="130"/>
      <c r="BT590" s="130"/>
      <c r="CD590" s="130"/>
      <c r="CN590" s="130"/>
      <c r="CX590" s="130"/>
      <c r="DH590" s="130"/>
      <c r="DR590" s="130"/>
      <c r="EB590" s="130"/>
      <c r="EL590" s="130"/>
      <c r="EV590" s="130"/>
      <c r="FF590" s="130"/>
      <c r="FP590" s="130"/>
      <c r="FZ590" s="130"/>
      <c r="GJ590" s="130"/>
      <c r="GT590" s="130"/>
      <c r="HD590" s="130"/>
      <c r="HN590" s="130"/>
      <c r="HX590" s="130"/>
    </row>
    <row xmlns:x14ac="http://schemas.microsoft.com/office/spreadsheetml/2009/9/ac" r="591" s="3" customFormat="true" x14ac:dyDescent="0.25">
      <c r="A591" s="387"/>
      <c r="B591" s="130"/>
      <c r="L591" s="130"/>
      <c r="V591" s="130"/>
      <c r="AF591" s="130"/>
      <c r="AP591" s="130"/>
      <c r="AZ591" s="130"/>
      <c r="BA591" s="130"/>
      <c r="BJ591" s="130"/>
      <c r="BT591" s="130"/>
      <c r="CD591" s="130"/>
      <c r="CN591" s="130"/>
      <c r="CX591" s="130"/>
      <c r="DH591" s="130"/>
      <c r="DR591" s="130"/>
      <c r="EB591" s="130"/>
      <c r="EL591" s="130"/>
      <c r="EV591" s="130"/>
      <c r="FF591" s="130"/>
      <c r="FP591" s="130"/>
      <c r="FZ591" s="130"/>
      <c r="GJ591" s="130"/>
      <c r="GT591" s="130"/>
      <c r="HD591" s="130"/>
      <c r="HN591" s="130"/>
      <c r="HX591" s="130"/>
    </row>
    <row xmlns:x14ac="http://schemas.microsoft.com/office/spreadsheetml/2009/9/ac" r="592" s="3" customFormat="true" x14ac:dyDescent="0.25">
      <c r="A592" s="387"/>
      <c r="B592" s="130"/>
      <c r="L592" s="130"/>
      <c r="V592" s="130"/>
      <c r="AF592" s="130"/>
      <c r="AP592" s="130"/>
      <c r="AZ592" s="130"/>
      <c r="BA592" s="130"/>
      <c r="BJ592" s="130"/>
      <c r="BT592" s="130"/>
      <c r="CD592" s="130"/>
      <c r="CN592" s="130"/>
      <c r="CX592" s="130"/>
      <c r="DH592" s="130"/>
      <c r="DR592" s="130"/>
      <c r="EB592" s="130"/>
      <c r="EL592" s="130"/>
      <c r="EV592" s="130"/>
      <c r="FF592" s="130"/>
      <c r="FP592" s="130"/>
      <c r="FZ592" s="130"/>
      <c r="GJ592" s="130"/>
      <c r="GT592" s="130"/>
      <c r="HD592" s="130"/>
      <c r="HN592" s="130"/>
      <c r="HX592" s="130"/>
    </row>
    <row xmlns:x14ac="http://schemas.microsoft.com/office/spreadsheetml/2009/9/ac" r="593" s="3" customFormat="true" x14ac:dyDescent="0.25">
      <c r="A593" s="387"/>
      <c r="B593" s="130"/>
      <c r="L593" s="130"/>
      <c r="V593" s="130"/>
      <c r="AF593" s="130"/>
      <c r="AP593" s="130"/>
      <c r="AZ593" s="130"/>
      <c r="BA593" s="130"/>
      <c r="BJ593" s="130"/>
      <c r="BT593" s="130"/>
      <c r="CD593" s="130"/>
      <c r="CN593" s="130"/>
      <c r="CX593" s="130"/>
      <c r="DH593" s="130"/>
      <c r="DR593" s="130"/>
      <c r="EB593" s="130"/>
      <c r="EL593" s="130"/>
      <c r="EV593" s="130"/>
      <c r="FF593" s="130"/>
      <c r="FP593" s="130"/>
      <c r="FZ593" s="130"/>
      <c r="GJ593" s="130"/>
      <c r="GT593" s="130"/>
      <c r="HD593" s="130"/>
      <c r="HN593" s="130"/>
      <c r="HX593" s="130"/>
    </row>
    <row xmlns:x14ac="http://schemas.microsoft.com/office/spreadsheetml/2009/9/ac" r="594" s="3" customFormat="true" x14ac:dyDescent="0.25">
      <c r="A594" s="387"/>
      <c r="B594" s="130"/>
      <c r="L594" s="130"/>
      <c r="V594" s="130"/>
      <c r="AF594" s="130"/>
      <c r="AP594" s="130"/>
      <c r="AZ594" s="130"/>
      <c r="BA594" s="130"/>
      <c r="BJ594" s="130"/>
      <c r="BT594" s="130"/>
      <c r="CD594" s="130"/>
      <c r="CN594" s="130"/>
      <c r="CX594" s="130"/>
      <c r="DH594" s="130"/>
      <c r="DR594" s="130"/>
      <c r="EB594" s="130"/>
      <c r="EL594" s="130"/>
      <c r="EV594" s="130"/>
      <c r="FF594" s="130"/>
      <c r="FP594" s="130"/>
      <c r="FZ594" s="130"/>
      <c r="GJ594" s="130"/>
      <c r="GT594" s="130"/>
      <c r="HD594" s="130"/>
      <c r="HN594" s="130"/>
      <c r="HX594" s="130"/>
    </row>
    <row xmlns:x14ac="http://schemas.microsoft.com/office/spreadsheetml/2009/9/ac" r="595" s="3" customFormat="true" x14ac:dyDescent="0.25">
      <c r="A595" s="387"/>
      <c r="B595" s="130"/>
      <c r="L595" s="130"/>
      <c r="V595" s="130"/>
      <c r="AF595" s="130"/>
      <c r="AP595" s="130"/>
      <c r="AZ595" s="130"/>
      <c r="BA595" s="130"/>
      <c r="BJ595" s="130"/>
      <c r="BT595" s="130"/>
      <c r="CD595" s="130"/>
      <c r="CN595" s="130"/>
      <c r="CX595" s="130"/>
      <c r="DH595" s="130"/>
      <c r="DR595" s="130"/>
      <c r="EB595" s="130"/>
      <c r="EL595" s="130"/>
      <c r="EV595" s="130"/>
      <c r="FF595" s="130"/>
      <c r="FP595" s="130"/>
      <c r="FZ595" s="130"/>
      <c r="GJ595" s="130"/>
      <c r="GT595" s="130"/>
      <c r="HD595" s="130"/>
      <c r="HN595" s="130"/>
      <c r="HX595" s="130"/>
    </row>
    <row xmlns:x14ac="http://schemas.microsoft.com/office/spreadsheetml/2009/9/ac" r="596" s="3" customFormat="true" x14ac:dyDescent="0.25">
      <c r="A596" s="387"/>
      <c r="B596" s="130"/>
      <c r="L596" s="130"/>
      <c r="V596" s="130"/>
      <c r="AF596" s="130"/>
      <c r="AP596" s="130"/>
      <c r="AZ596" s="130"/>
      <c r="BA596" s="130"/>
      <c r="BJ596" s="130"/>
      <c r="BT596" s="130"/>
      <c r="CD596" s="130"/>
      <c r="CN596" s="130"/>
      <c r="CX596" s="130"/>
      <c r="DH596" s="130"/>
      <c r="DR596" s="130"/>
      <c r="EB596" s="130"/>
      <c r="EL596" s="130"/>
      <c r="EV596" s="130"/>
      <c r="FF596" s="130"/>
      <c r="FP596" s="130"/>
      <c r="FZ596" s="130"/>
      <c r="GJ596" s="130"/>
      <c r="GT596" s="130"/>
      <c r="HD596" s="130"/>
      <c r="HN596" s="130"/>
      <c r="HX596" s="130"/>
    </row>
    <row xmlns:x14ac="http://schemas.microsoft.com/office/spreadsheetml/2009/9/ac" r="597" s="3" customFormat="true" x14ac:dyDescent="0.25">
      <c r="A597" s="387"/>
      <c r="B597" s="130"/>
      <c r="L597" s="130"/>
      <c r="V597" s="130"/>
      <c r="AF597" s="130"/>
      <c r="AP597" s="130"/>
      <c r="AZ597" s="130"/>
      <c r="BA597" s="130"/>
      <c r="BJ597" s="130"/>
      <c r="BT597" s="130"/>
      <c r="CD597" s="130"/>
      <c r="CN597" s="130"/>
      <c r="CX597" s="130"/>
      <c r="DH597" s="130"/>
      <c r="DR597" s="130"/>
      <c r="EB597" s="130"/>
      <c r="EL597" s="130"/>
      <c r="EV597" s="130"/>
      <c r="FF597" s="130"/>
      <c r="FP597" s="130"/>
      <c r="FZ597" s="130"/>
      <c r="GJ597" s="130"/>
      <c r="GT597" s="130"/>
      <c r="HD597" s="130"/>
      <c r="HN597" s="130"/>
      <c r="HX597" s="130"/>
    </row>
    <row xmlns:x14ac="http://schemas.microsoft.com/office/spreadsheetml/2009/9/ac" r="598" s="3" customFormat="true" x14ac:dyDescent="0.25">
      <c r="A598" s="387"/>
      <c r="B598" s="130"/>
      <c r="L598" s="130"/>
      <c r="V598" s="130"/>
      <c r="AF598" s="130"/>
      <c r="AP598" s="130"/>
      <c r="AZ598" s="130"/>
      <c r="BA598" s="130"/>
      <c r="BJ598" s="130"/>
      <c r="BT598" s="130"/>
      <c r="CD598" s="130"/>
      <c r="CN598" s="130"/>
      <c r="CX598" s="130"/>
      <c r="DH598" s="130"/>
      <c r="DR598" s="130"/>
      <c r="EB598" s="130"/>
      <c r="EL598" s="130"/>
      <c r="EV598" s="130"/>
      <c r="FF598" s="130"/>
      <c r="FP598" s="130"/>
      <c r="FZ598" s="130"/>
      <c r="GJ598" s="130"/>
      <c r="GT598" s="130"/>
      <c r="HD598" s="130"/>
      <c r="HN598" s="130"/>
      <c r="HX598" s="130"/>
    </row>
    <row xmlns:x14ac="http://schemas.microsoft.com/office/spreadsheetml/2009/9/ac" r="599" s="3" customFormat="true" x14ac:dyDescent="0.25">
      <c r="A599" s="387"/>
      <c r="B599" s="130"/>
      <c r="L599" s="130"/>
      <c r="V599" s="130"/>
      <c r="AF599" s="130"/>
      <c r="AP599" s="130"/>
      <c r="AZ599" s="130"/>
      <c r="BA599" s="130"/>
      <c r="BJ599" s="130"/>
      <c r="BT599" s="130"/>
      <c r="CD599" s="130"/>
      <c r="CN599" s="130"/>
      <c r="CX599" s="130"/>
      <c r="DH599" s="130"/>
      <c r="DR599" s="130"/>
      <c r="EB599" s="130"/>
      <c r="EL599" s="130"/>
      <c r="EV599" s="130"/>
      <c r="FF599" s="130"/>
      <c r="FP599" s="130"/>
      <c r="FZ599" s="130"/>
      <c r="GJ599" s="130"/>
      <c r="GT599" s="130"/>
      <c r="HD599" s="130"/>
      <c r="HN599" s="130"/>
      <c r="HX599" s="130"/>
    </row>
    <row xmlns:x14ac="http://schemas.microsoft.com/office/spreadsheetml/2009/9/ac" r="600" s="3" customFormat="true" x14ac:dyDescent="0.25">
      <c r="A600" s="387"/>
      <c r="B600" s="130"/>
      <c r="L600" s="130"/>
      <c r="V600" s="130"/>
      <c r="AF600" s="130"/>
      <c r="AP600" s="130"/>
      <c r="AZ600" s="130"/>
      <c r="BA600" s="130"/>
      <c r="BJ600" s="130"/>
      <c r="BT600" s="130"/>
      <c r="CD600" s="130"/>
      <c r="CN600" s="130"/>
      <c r="CX600" s="130"/>
      <c r="DH600" s="130"/>
      <c r="DR600" s="130"/>
      <c r="EB600" s="130"/>
      <c r="EL600" s="130"/>
      <c r="EV600" s="130"/>
      <c r="FF600" s="130"/>
      <c r="FP600" s="130"/>
      <c r="FZ600" s="130"/>
      <c r="GJ600" s="130"/>
      <c r="GT600" s="130"/>
      <c r="HD600" s="130"/>
      <c r="HN600" s="130"/>
      <c r="HX600" s="130"/>
    </row>
    <row xmlns:x14ac="http://schemas.microsoft.com/office/spreadsheetml/2009/9/ac" r="601" s="3" customFormat="true" x14ac:dyDescent="0.25">
      <c r="A601" s="387"/>
      <c r="B601" s="130"/>
      <c r="L601" s="130"/>
      <c r="V601" s="130"/>
      <c r="AF601" s="130"/>
      <c r="AP601" s="130"/>
      <c r="AZ601" s="130"/>
      <c r="BA601" s="130"/>
      <c r="BJ601" s="130"/>
      <c r="BT601" s="130"/>
      <c r="CD601" s="130"/>
      <c r="CN601" s="130"/>
      <c r="CX601" s="130"/>
      <c r="DH601" s="130"/>
      <c r="DR601" s="130"/>
      <c r="EB601" s="130"/>
      <c r="EL601" s="130"/>
      <c r="EV601" s="130"/>
      <c r="FF601" s="130"/>
      <c r="FP601" s="130"/>
      <c r="FZ601" s="130"/>
      <c r="GJ601" s="130"/>
      <c r="GT601" s="130"/>
      <c r="HD601" s="130"/>
      <c r="HN601" s="130"/>
      <c r="HX601" s="130"/>
    </row>
    <row xmlns:x14ac="http://schemas.microsoft.com/office/spreadsheetml/2009/9/ac" r="602" s="3" customFormat="true" x14ac:dyDescent="0.25">
      <c r="A602" s="387"/>
      <c r="B602" s="130"/>
      <c r="L602" s="130"/>
      <c r="V602" s="130"/>
      <c r="AF602" s="130"/>
      <c r="AP602" s="130"/>
      <c r="AZ602" s="130"/>
      <c r="BA602" s="130"/>
      <c r="BJ602" s="130"/>
      <c r="BT602" s="130"/>
      <c r="CD602" s="130"/>
      <c r="CN602" s="130"/>
      <c r="CX602" s="130"/>
      <c r="DH602" s="130"/>
      <c r="DR602" s="130"/>
      <c r="EB602" s="130"/>
      <c r="EL602" s="130"/>
      <c r="EV602" s="130"/>
      <c r="FF602" s="130"/>
      <c r="FP602" s="130"/>
      <c r="FZ602" s="130"/>
      <c r="GJ602" s="130"/>
      <c r="GT602" s="130"/>
      <c r="HD602" s="130"/>
      <c r="HN602" s="130"/>
      <c r="HX602" s="130"/>
    </row>
    <row xmlns:x14ac="http://schemas.microsoft.com/office/spreadsheetml/2009/9/ac" r="603" s="3" customFormat="true" x14ac:dyDescent="0.25">
      <c r="A603" s="387"/>
      <c r="B603" s="130"/>
      <c r="L603" s="130"/>
      <c r="V603" s="130"/>
      <c r="AF603" s="130"/>
      <c r="AP603" s="130"/>
      <c r="AZ603" s="130"/>
      <c r="BA603" s="130"/>
      <c r="BJ603" s="130"/>
      <c r="BT603" s="130"/>
      <c r="CD603" s="130"/>
      <c r="CN603" s="130"/>
      <c r="CX603" s="130"/>
      <c r="DH603" s="130"/>
      <c r="DR603" s="130"/>
      <c r="EB603" s="130"/>
      <c r="EL603" s="130"/>
      <c r="EV603" s="130"/>
      <c r="FF603" s="130"/>
      <c r="FP603" s="130"/>
      <c r="FZ603" s="130"/>
      <c r="GJ603" s="130"/>
      <c r="GT603" s="130"/>
      <c r="HD603" s="130"/>
      <c r="HN603" s="130"/>
      <c r="HX603" s="130"/>
    </row>
    <row xmlns:x14ac="http://schemas.microsoft.com/office/spreadsheetml/2009/9/ac" r="604" s="3" customFormat="true" x14ac:dyDescent="0.25">
      <c r="A604" s="387"/>
      <c r="B604" s="130"/>
      <c r="L604" s="130"/>
      <c r="V604" s="130"/>
      <c r="AF604" s="130"/>
      <c r="AP604" s="130"/>
      <c r="AZ604" s="130"/>
      <c r="BA604" s="130"/>
      <c r="BJ604" s="130"/>
      <c r="BT604" s="130"/>
      <c r="CD604" s="130"/>
      <c r="CN604" s="130"/>
      <c r="CX604" s="130"/>
      <c r="DH604" s="130"/>
      <c r="DR604" s="130"/>
      <c r="EB604" s="130"/>
      <c r="EL604" s="130"/>
      <c r="EV604" s="130"/>
      <c r="FF604" s="130"/>
      <c r="FP604" s="130"/>
      <c r="FZ604" s="130"/>
      <c r="GJ604" s="130"/>
      <c r="GT604" s="130"/>
      <c r="HD604" s="130"/>
      <c r="HN604" s="130"/>
      <c r="HX604" s="130"/>
    </row>
    <row xmlns:x14ac="http://schemas.microsoft.com/office/spreadsheetml/2009/9/ac" r="605" s="3" customFormat="true" x14ac:dyDescent="0.25">
      <c r="A605" s="387"/>
      <c r="B605" s="130"/>
      <c r="L605" s="130"/>
      <c r="V605" s="130"/>
      <c r="AF605" s="130"/>
      <c r="AP605" s="130"/>
      <c r="AZ605" s="130"/>
      <c r="BA605" s="130"/>
      <c r="BJ605" s="130"/>
      <c r="BT605" s="130"/>
      <c r="CD605" s="130"/>
      <c r="CN605" s="130"/>
      <c r="CX605" s="130"/>
      <c r="DH605" s="130"/>
      <c r="DR605" s="130"/>
      <c r="EB605" s="130"/>
      <c r="EL605" s="130"/>
      <c r="EV605" s="130"/>
      <c r="FF605" s="130"/>
      <c r="FP605" s="130"/>
      <c r="FZ605" s="130"/>
      <c r="GJ605" s="130"/>
      <c r="GT605" s="130"/>
      <c r="HD605" s="130"/>
      <c r="HN605" s="130"/>
      <c r="HX605" s="130"/>
    </row>
    <row xmlns:x14ac="http://schemas.microsoft.com/office/spreadsheetml/2009/9/ac" r="606" s="3" customFormat="true" x14ac:dyDescent="0.25">
      <c r="A606" s="387"/>
      <c r="B606" s="130"/>
      <c r="L606" s="130"/>
      <c r="V606" s="130"/>
      <c r="AF606" s="130"/>
      <c r="AP606" s="130"/>
      <c r="AZ606" s="130"/>
      <c r="BA606" s="130"/>
      <c r="BJ606" s="130"/>
      <c r="BT606" s="130"/>
      <c r="CD606" s="130"/>
      <c r="CN606" s="130"/>
      <c r="CX606" s="130"/>
      <c r="DH606" s="130"/>
      <c r="DR606" s="130"/>
      <c r="EB606" s="130"/>
      <c r="EL606" s="130"/>
      <c r="EV606" s="130"/>
      <c r="FF606" s="130"/>
      <c r="FP606" s="130"/>
      <c r="FZ606" s="130"/>
      <c r="GJ606" s="130"/>
      <c r="GT606" s="130"/>
      <c r="HD606" s="130"/>
      <c r="HN606" s="130"/>
      <c r="HX606" s="130"/>
    </row>
    <row xmlns:x14ac="http://schemas.microsoft.com/office/spreadsheetml/2009/9/ac" r="607" s="3" customFormat="true" x14ac:dyDescent="0.25">
      <c r="A607" s="387"/>
      <c r="B607" s="130"/>
      <c r="L607" s="130"/>
      <c r="V607" s="130"/>
      <c r="AF607" s="130"/>
      <c r="AP607" s="130"/>
      <c r="AZ607" s="130"/>
      <c r="BA607" s="130"/>
      <c r="BJ607" s="130"/>
      <c r="BT607" s="130"/>
      <c r="CD607" s="130"/>
      <c r="CN607" s="130"/>
      <c r="CX607" s="130"/>
      <c r="DH607" s="130"/>
      <c r="DR607" s="130"/>
      <c r="EB607" s="130"/>
      <c r="EL607" s="130"/>
      <c r="EV607" s="130"/>
      <c r="FF607" s="130"/>
      <c r="FP607" s="130"/>
      <c r="FZ607" s="130"/>
      <c r="GJ607" s="130"/>
      <c r="GT607" s="130"/>
      <c r="HD607" s="130"/>
      <c r="HN607" s="130"/>
      <c r="HX607" s="130"/>
    </row>
    <row xmlns:x14ac="http://schemas.microsoft.com/office/spreadsheetml/2009/9/ac" r="608" s="3" customFormat="true" x14ac:dyDescent="0.25">
      <c r="A608" s="387"/>
      <c r="B608" s="130"/>
      <c r="L608" s="130"/>
      <c r="V608" s="130"/>
      <c r="AF608" s="130"/>
      <c r="AP608" s="130"/>
      <c r="AZ608" s="130"/>
      <c r="BA608" s="130"/>
      <c r="BJ608" s="130"/>
      <c r="BT608" s="130"/>
      <c r="CD608" s="130"/>
      <c r="CN608" s="130"/>
      <c r="CX608" s="130"/>
      <c r="DH608" s="130"/>
      <c r="DR608" s="130"/>
      <c r="EB608" s="130"/>
      <c r="EL608" s="130"/>
      <c r="EV608" s="130"/>
      <c r="FF608" s="130"/>
      <c r="FP608" s="130"/>
      <c r="FZ608" s="130"/>
      <c r="GJ608" s="130"/>
      <c r="GT608" s="130"/>
      <c r="HD608" s="130"/>
      <c r="HN608" s="130"/>
      <c r="HX608" s="130"/>
    </row>
    <row xmlns:x14ac="http://schemas.microsoft.com/office/spreadsheetml/2009/9/ac" r="609" s="3" customFormat="true" x14ac:dyDescent="0.25">
      <c r="A609" s="387"/>
      <c r="B609" s="130"/>
      <c r="L609" s="130"/>
      <c r="V609" s="130"/>
      <c r="AF609" s="130"/>
      <c r="AP609" s="130"/>
      <c r="AZ609" s="130"/>
      <c r="BA609" s="130"/>
      <c r="BJ609" s="130"/>
      <c r="BT609" s="130"/>
      <c r="CD609" s="130"/>
      <c r="CN609" s="130"/>
      <c r="CX609" s="130"/>
      <c r="DH609" s="130"/>
      <c r="DR609" s="130"/>
      <c r="EB609" s="130"/>
      <c r="EL609" s="130"/>
      <c r="EV609" s="130"/>
      <c r="FF609" s="130"/>
      <c r="FP609" s="130"/>
      <c r="FZ609" s="130"/>
      <c r="GJ609" s="130"/>
      <c r="GT609" s="130"/>
      <c r="HD609" s="130"/>
      <c r="HN609" s="130"/>
      <c r="HX609" s="130"/>
    </row>
    <row xmlns:x14ac="http://schemas.microsoft.com/office/spreadsheetml/2009/9/ac" r="610" s="3" customFormat="true" x14ac:dyDescent="0.25">
      <c r="A610" s="387"/>
      <c r="B610" s="130"/>
      <c r="L610" s="130"/>
      <c r="V610" s="130"/>
      <c r="AF610" s="130"/>
      <c r="AP610" s="130"/>
      <c r="AZ610" s="130"/>
      <c r="BA610" s="130"/>
      <c r="BJ610" s="130"/>
      <c r="BT610" s="130"/>
      <c r="CD610" s="130"/>
      <c r="CN610" s="130"/>
      <c r="CX610" s="130"/>
      <c r="DH610" s="130"/>
      <c r="DR610" s="130"/>
      <c r="EB610" s="130"/>
      <c r="EL610" s="130"/>
      <c r="EV610" s="130"/>
      <c r="FF610" s="130"/>
      <c r="FP610" s="130"/>
      <c r="FZ610" s="130"/>
      <c r="GJ610" s="130"/>
      <c r="GT610" s="130"/>
      <c r="HD610" s="130"/>
      <c r="HN610" s="130"/>
      <c r="HX610" s="130"/>
    </row>
    <row xmlns:x14ac="http://schemas.microsoft.com/office/spreadsheetml/2009/9/ac" r="611" s="3" customFormat="true" x14ac:dyDescent="0.25">
      <c r="A611" s="387"/>
      <c r="B611" s="130"/>
      <c r="L611" s="130"/>
      <c r="V611" s="130"/>
      <c r="AF611" s="130"/>
      <c r="AP611" s="130"/>
      <c r="AZ611" s="130"/>
      <c r="BA611" s="130"/>
      <c r="BJ611" s="130"/>
      <c r="BT611" s="130"/>
      <c r="CD611" s="130"/>
      <c r="CN611" s="130"/>
      <c r="CX611" s="130"/>
      <c r="DH611" s="130"/>
      <c r="DR611" s="130"/>
      <c r="EB611" s="130"/>
      <c r="EL611" s="130"/>
      <c r="EV611" s="130"/>
      <c r="FF611" s="130"/>
      <c r="FP611" s="130"/>
      <c r="FZ611" s="130"/>
      <c r="GJ611" s="130"/>
      <c r="GT611" s="130"/>
      <c r="HD611" s="130"/>
      <c r="HN611" s="130"/>
      <c r="HX611" s="130"/>
    </row>
    <row xmlns:x14ac="http://schemas.microsoft.com/office/spreadsheetml/2009/9/ac" r="612" s="3" customFormat="true" x14ac:dyDescent="0.25">
      <c r="A612" s="387"/>
      <c r="B612" s="130"/>
      <c r="L612" s="130"/>
      <c r="V612" s="130"/>
      <c r="AF612" s="130"/>
      <c r="AP612" s="130"/>
      <c r="AZ612" s="130"/>
      <c r="BA612" s="130"/>
      <c r="BJ612" s="130"/>
      <c r="BT612" s="130"/>
      <c r="CD612" s="130"/>
      <c r="CN612" s="130"/>
      <c r="CX612" s="130"/>
      <c r="DH612" s="130"/>
      <c r="DR612" s="130"/>
      <c r="EB612" s="130"/>
      <c r="EL612" s="130"/>
      <c r="EV612" s="130"/>
      <c r="FF612" s="130"/>
      <c r="FP612" s="130"/>
      <c r="FZ612" s="130"/>
      <c r="GJ612" s="130"/>
      <c r="GT612" s="130"/>
      <c r="HD612" s="130"/>
      <c r="HN612" s="130"/>
      <c r="HX612" s="130"/>
    </row>
    <row xmlns:x14ac="http://schemas.microsoft.com/office/spreadsheetml/2009/9/ac" r="613" s="3" customFormat="true" x14ac:dyDescent="0.25">
      <c r="A613" s="387"/>
      <c r="B613" s="130"/>
      <c r="L613" s="130"/>
      <c r="V613" s="130"/>
      <c r="AF613" s="130"/>
      <c r="AP613" s="130"/>
      <c r="AZ613" s="130"/>
      <c r="BA613" s="130"/>
      <c r="BJ613" s="130"/>
      <c r="BT613" s="130"/>
      <c r="CD613" s="130"/>
      <c r="CN613" s="130"/>
      <c r="CX613" s="130"/>
      <c r="DH613" s="130"/>
      <c r="DR613" s="130"/>
      <c r="EB613" s="130"/>
      <c r="EL613" s="130"/>
      <c r="EV613" s="130"/>
      <c r="FF613" s="130"/>
      <c r="FP613" s="130"/>
      <c r="FZ613" s="130"/>
      <c r="GJ613" s="130"/>
      <c r="GT613" s="130"/>
      <c r="HD613" s="130"/>
      <c r="HN613" s="130"/>
      <c r="HX613" s="130"/>
    </row>
    <row xmlns:x14ac="http://schemas.microsoft.com/office/spreadsheetml/2009/9/ac" r="614" s="3" customFormat="true" x14ac:dyDescent="0.25">
      <c r="A614" s="387"/>
      <c r="B614" s="130"/>
      <c r="L614" s="130"/>
      <c r="V614" s="130"/>
      <c r="AF614" s="130"/>
      <c r="AP614" s="130"/>
      <c r="AZ614" s="130"/>
      <c r="BA614" s="130"/>
      <c r="BJ614" s="130"/>
      <c r="BT614" s="130"/>
      <c r="CD614" s="130"/>
      <c r="CN614" s="130"/>
      <c r="CX614" s="130"/>
      <c r="DH614" s="130"/>
      <c r="DR614" s="130"/>
      <c r="EB614" s="130"/>
      <c r="EL614" s="130"/>
      <c r="EV614" s="130"/>
      <c r="FF614" s="130"/>
      <c r="FP614" s="130"/>
      <c r="FZ614" s="130"/>
      <c r="GJ614" s="130"/>
      <c r="GT614" s="130"/>
      <c r="HD614" s="130"/>
      <c r="HN614" s="130"/>
      <c r="HX614" s="130"/>
    </row>
    <row xmlns:x14ac="http://schemas.microsoft.com/office/spreadsheetml/2009/9/ac" r="615" s="3" customFormat="true" x14ac:dyDescent="0.25">
      <c r="A615" s="387"/>
      <c r="B615" s="130"/>
      <c r="L615" s="130"/>
      <c r="V615" s="130"/>
      <c r="AF615" s="130"/>
      <c r="AP615" s="130"/>
      <c r="AZ615" s="130"/>
      <c r="BA615" s="130"/>
      <c r="BJ615" s="130"/>
      <c r="BT615" s="130"/>
      <c r="CD615" s="130"/>
      <c r="CN615" s="130"/>
      <c r="CX615" s="130"/>
      <c r="DH615" s="130"/>
      <c r="DR615" s="130"/>
      <c r="EB615" s="130"/>
      <c r="EL615" s="130"/>
      <c r="EV615" s="130"/>
      <c r="FF615" s="130"/>
      <c r="FP615" s="130"/>
      <c r="FZ615" s="130"/>
      <c r="GJ615" s="130"/>
      <c r="GT615" s="130"/>
      <c r="HD615" s="130"/>
      <c r="HN615" s="130"/>
      <c r="HX615" s="130"/>
    </row>
    <row xmlns:x14ac="http://schemas.microsoft.com/office/spreadsheetml/2009/9/ac" r="616" s="3" customFormat="true" x14ac:dyDescent="0.25">
      <c r="A616" s="387"/>
      <c r="B616" s="130"/>
      <c r="L616" s="130"/>
      <c r="V616" s="130"/>
      <c r="AF616" s="130"/>
      <c r="AP616" s="130"/>
      <c r="AZ616" s="130"/>
      <c r="BA616" s="130"/>
      <c r="BJ616" s="130"/>
      <c r="BT616" s="130"/>
      <c r="CD616" s="130"/>
      <c r="CN616" s="130"/>
      <c r="CX616" s="130"/>
      <c r="DH616" s="130"/>
      <c r="DR616" s="130"/>
      <c r="EB616" s="130"/>
      <c r="EL616" s="130"/>
      <c r="EV616" s="130"/>
      <c r="FF616" s="130"/>
      <c r="FP616" s="130"/>
      <c r="FZ616" s="130"/>
      <c r="GJ616" s="130"/>
      <c r="GT616" s="130"/>
      <c r="HD616" s="130"/>
      <c r="HN616" s="130"/>
      <c r="HX616" s="130"/>
    </row>
    <row xmlns:x14ac="http://schemas.microsoft.com/office/spreadsheetml/2009/9/ac" r="617" s="3" customFormat="true" x14ac:dyDescent="0.25">
      <c r="A617" s="387"/>
      <c r="B617" s="130"/>
      <c r="L617" s="130"/>
      <c r="V617" s="130"/>
      <c r="AF617" s="130"/>
      <c r="AP617" s="130"/>
      <c r="AZ617" s="130"/>
      <c r="BA617" s="130"/>
      <c r="BJ617" s="130"/>
      <c r="BT617" s="130"/>
      <c r="CD617" s="130"/>
      <c r="CN617" s="130"/>
      <c r="CX617" s="130"/>
      <c r="DH617" s="130"/>
      <c r="DR617" s="130"/>
      <c r="EB617" s="130"/>
      <c r="EL617" s="130"/>
      <c r="EV617" s="130"/>
      <c r="FF617" s="130"/>
      <c r="FP617" s="130"/>
      <c r="FZ617" s="130"/>
      <c r="GJ617" s="130"/>
      <c r="GT617" s="130"/>
      <c r="HD617" s="130"/>
      <c r="HN617" s="130"/>
      <c r="HX617" s="130"/>
    </row>
    <row xmlns:x14ac="http://schemas.microsoft.com/office/spreadsheetml/2009/9/ac" r="618" s="3" customFormat="true" x14ac:dyDescent="0.25">
      <c r="A618" s="387"/>
      <c r="B618" s="130"/>
      <c r="L618" s="130"/>
      <c r="V618" s="130"/>
      <c r="AF618" s="130"/>
      <c r="AP618" s="130"/>
      <c r="AZ618" s="130"/>
      <c r="BA618" s="130"/>
      <c r="BJ618" s="130"/>
      <c r="BT618" s="130"/>
      <c r="CD618" s="130"/>
      <c r="CN618" s="130"/>
      <c r="CX618" s="130"/>
      <c r="DH618" s="130"/>
      <c r="DR618" s="130"/>
      <c r="EB618" s="130"/>
      <c r="EL618" s="130"/>
      <c r="EV618" s="130"/>
      <c r="FF618" s="130"/>
      <c r="FP618" s="130"/>
      <c r="FZ618" s="130"/>
      <c r="GJ618" s="130"/>
      <c r="GT618" s="130"/>
      <c r="HD618" s="130"/>
      <c r="HN618" s="130"/>
      <c r="HX618" s="130"/>
    </row>
    <row xmlns:x14ac="http://schemas.microsoft.com/office/spreadsheetml/2009/9/ac" r="619" s="3" customFormat="true" x14ac:dyDescent="0.25">
      <c r="A619" s="387"/>
      <c r="B619" s="130"/>
      <c r="L619" s="130"/>
      <c r="V619" s="130"/>
      <c r="AF619" s="130"/>
      <c r="AP619" s="130"/>
      <c r="AZ619" s="130"/>
      <c r="BA619" s="130"/>
      <c r="BJ619" s="130"/>
      <c r="BT619" s="130"/>
      <c r="CD619" s="130"/>
      <c r="CN619" s="130"/>
      <c r="CX619" s="130"/>
      <c r="DH619" s="130"/>
      <c r="DR619" s="130"/>
      <c r="EB619" s="130"/>
      <c r="EL619" s="130"/>
      <c r="EV619" s="130"/>
      <c r="FF619" s="130"/>
      <c r="FP619" s="130"/>
      <c r="FZ619" s="130"/>
      <c r="GJ619" s="130"/>
      <c r="GT619" s="130"/>
      <c r="HD619" s="130"/>
      <c r="HN619" s="130"/>
      <c r="HX619" s="130"/>
    </row>
    <row xmlns:x14ac="http://schemas.microsoft.com/office/spreadsheetml/2009/9/ac" r="620" s="3" customFormat="true" x14ac:dyDescent="0.25">
      <c r="A620" s="387"/>
      <c r="B620" s="130"/>
      <c r="L620" s="130"/>
      <c r="V620" s="130"/>
      <c r="AF620" s="130"/>
      <c r="AP620" s="130"/>
      <c r="AZ620" s="130"/>
      <c r="BA620" s="130"/>
      <c r="BJ620" s="130"/>
      <c r="BT620" s="130"/>
      <c r="CD620" s="130"/>
      <c r="CN620" s="130"/>
      <c r="CX620" s="130"/>
      <c r="DH620" s="130"/>
      <c r="DR620" s="130"/>
      <c r="EB620" s="130"/>
      <c r="EL620" s="130"/>
      <c r="EV620" s="130"/>
      <c r="FF620" s="130"/>
      <c r="FP620" s="130"/>
      <c r="FZ620" s="130"/>
      <c r="GJ620" s="130"/>
      <c r="GT620" s="130"/>
      <c r="HD620" s="130"/>
      <c r="HN620" s="130"/>
      <c r="HX620" s="130"/>
    </row>
    <row xmlns:x14ac="http://schemas.microsoft.com/office/spreadsheetml/2009/9/ac" r="621" s="3" customFormat="true" x14ac:dyDescent="0.25">
      <c r="A621" s="387"/>
      <c r="B621" s="130"/>
      <c r="L621" s="130"/>
      <c r="V621" s="130"/>
      <c r="AF621" s="130"/>
      <c r="AP621" s="130"/>
      <c r="AZ621" s="130"/>
      <c r="BA621" s="130"/>
      <c r="BJ621" s="130"/>
      <c r="BT621" s="130"/>
      <c r="CD621" s="130"/>
      <c r="CN621" s="130"/>
      <c r="CX621" s="130"/>
      <c r="DH621" s="130"/>
      <c r="DR621" s="130"/>
      <c r="EB621" s="130"/>
      <c r="EL621" s="130"/>
      <c r="EV621" s="130"/>
      <c r="FF621" s="130"/>
      <c r="FP621" s="130"/>
      <c r="FZ621" s="130"/>
      <c r="GJ621" s="130"/>
      <c r="GT621" s="130"/>
      <c r="HD621" s="130"/>
      <c r="HN621" s="130"/>
      <c r="HX621" s="130"/>
    </row>
    <row xmlns:x14ac="http://schemas.microsoft.com/office/spreadsheetml/2009/9/ac" r="622" s="3" customFormat="true" x14ac:dyDescent="0.25">
      <c r="A622" s="387"/>
      <c r="B622" s="130"/>
      <c r="L622" s="130"/>
      <c r="V622" s="130"/>
      <c r="AF622" s="130"/>
      <c r="AP622" s="130"/>
      <c r="AZ622" s="130"/>
      <c r="BA622" s="130"/>
      <c r="BJ622" s="130"/>
      <c r="BT622" s="130"/>
      <c r="CD622" s="130"/>
      <c r="CN622" s="130"/>
      <c r="CX622" s="130"/>
      <c r="DH622" s="130"/>
      <c r="DR622" s="130"/>
      <c r="EB622" s="130"/>
      <c r="EL622" s="130"/>
      <c r="EV622" s="130"/>
      <c r="FF622" s="130"/>
      <c r="FP622" s="130"/>
      <c r="FZ622" s="130"/>
      <c r="GJ622" s="130"/>
      <c r="GT622" s="130"/>
      <c r="HD622" s="130"/>
      <c r="HN622" s="130"/>
      <c r="HX622" s="130"/>
    </row>
    <row xmlns:x14ac="http://schemas.microsoft.com/office/spreadsheetml/2009/9/ac" r="623" s="3" customFormat="true" x14ac:dyDescent="0.25">
      <c r="A623" s="387"/>
      <c r="B623" s="130"/>
      <c r="L623" s="130"/>
      <c r="V623" s="130"/>
      <c r="AF623" s="130"/>
      <c r="AP623" s="130"/>
      <c r="AZ623" s="130"/>
      <c r="BA623" s="130"/>
      <c r="BJ623" s="130"/>
      <c r="BT623" s="130"/>
      <c r="CD623" s="130"/>
      <c r="CN623" s="130"/>
      <c r="CX623" s="130"/>
      <c r="DH623" s="130"/>
      <c r="DR623" s="130"/>
      <c r="EB623" s="130"/>
      <c r="EL623" s="130"/>
      <c r="EV623" s="130"/>
      <c r="FF623" s="130"/>
      <c r="FP623" s="130"/>
      <c r="FZ623" s="130"/>
      <c r="GJ623" s="130"/>
      <c r="GT623" s="130"/>
      <c r="HD623" s="130"/>
      <c r="HN623" s="130"/>
      <c r="HX623" s="130"/>
    </row>
    <row xmlns:x14ac="http://schemas.microsoft.com/office/spreadsheetml/2009/9/ac" r="624" s="3" customFormat="true" x14ac:dyDescent="0.25">
      <c r="A624" s="387"/>
      <c r="B624" s="130"/>
      <c r="L624" s="130"/>
      <c r="V624" s="130"/>
      <c r="AF624" s="130"/>
      <c r="AP624" s="130"/>
      <c r="AZ624" s="130"/>
      <c r="BA624" s="130"/>
      <c r="BJ624" s="130"/>
      <c r="BT624" s="130"/>
      <c r="CD624" s="130"/>
      <c r="CN624" s="130"/>
      <c r="CX624" s="130"/>
      <c r="DH624" s="130"/>
      <c r="DR624" s="130"/>
      <c r="EB624" s="130"/>
      <c r="EL624" s="130"/>
      <c r="EV624" s="130"/>
      <c r="FF624" s="130"/>
      <c r="FP624" s="130"/>
      <c r="FZ624" s="130"/>
      <c r="GJ624" s="130"/>
      <c r="GT624" s="130"/>
      <c r="HD624" s="130"/>
      <c r="HN624" s="130"/>
      <c r="HX624" s="130"/>
    </row>
    <row xmlns:x14ac="http://schemas.microsoft.com/office/spreadsheetml/2009/9/ac" r="625" s="3" customFormat="true" x14ac:dyDescent="0.25">
      <c r="A625" s="387"/>
      <c r="B625" s="130"/>
      <c r="L625" s="130"/>
      <c r="V625" s="130"/>
      <c r="AF625" s="130"/>
      <c r="AP625" s="130"/>
      <c r="AZ625" s="130"/>
      <c r="BA625" s="130"/>
      <c r="BJ625" s="130"/>
      <c r="BT625" s="130"/>
      <c r="CD625" s="130"/>
      <c r="CN625" s="130"/>
      <c r="CX625" s="130"/>
      <c r="DH625" s="130"/>
      <c r="DR625" s="130"/>
      <c r="EB625" s="130"/>
      <c r="EL625" s="130"/>
      <c r="EV625" s="130"/>
      <c r="FF625" s="130"/>
      <c r="FP625" s="130"/>
      <c r="FZ625" s="130"/>
      <c r="GJ625" s="130"/>
      <c r="GT625" s="130"/>
      <c r="HD625" s="130"/>
      <c r="HN625" s="130"/>
      <c r="HX625" s="130"/>
    </row>
    <row xmlns:x14ac="http://schemas.microsoft.com/office/spreadsheetml/2009/9/ac" r="626" s="3" customFormat="true" x14ac:dyDescent="0.25">
      <c r="A626" s="387"/>
      <c r="B626" s="130"/>
      <c r="L626" s="130"/>
      <c r="V626" s="130"/>
      <c r="AF626" s="130"/>
      <c r="AP626" s="130"/>
      <c r="AZ626" s="130"/>
      <c r="BA626" s="130"/>
      <c r="BJ626" s="130"/>
      <c r="BT626" s="130"/>
      <c r="CD626" s="130"/>
      <c r="CN626" s="130"/>
      <c r="CX626" s="130"/>
      <c r="DH626" s="130"/>
      <c r="DR626" s="130"/>
      <c r="EB626" s="130"/>
      <c r="EL626" s="130"/>
      <c r="EV626" s="130"/>
      <c r="FF626" s="130"/>
      <c r="FP626" s="130"/>
      <c r="FZ626" s="130"/>
      <c r="GJ626" s="130"/>
      <c r="GT626" s="130"/>
      <c r="HD626" s="130"/>
      <c r="HN626" s="130"/>
      <c r="HX626" s="130"/>
    </row>
    <row xmlns:x14ac="http://schemas.microsoft.com/office/spreadsheetml/2009/9/ac" r="627" s="3" customFormat="true" x14ac:dyDescent="0.25">
      <c r="A627" s="387"/>
      <c r="B627" s="130"/>
      <c r="L627" s="130"/>
      <c r="V627" s="130"/>
      <c r="AF627" s="130"/>
      <c r="AP627" s="130"/>
      <c r="AZ627" s="130"/>
      <c r="BA627" s="130"/>
      <c r="BJ627" s="130"/>
      <c r="BT627" s="130"/>
      <c r="CD627" s="130"/>
      <c r="CN627" s="130"/>
      <c r="CX627" s="130"/>
      <c r="DH627" s="130"/>
      <c r="DR627" s="130"/>
      <c r="EB627" s="130"/>
      <c r="EL627" s="130"/>
      <c r="EV627" s="130"/>
      <c r="FF627" s="130"/>
      <c r="FP627" s="130"/>
      <c r="FZ627" s="130"/>
      <c r="GJ627" s="130"/>
      <c r="GT627" s="130"/>
      <c r="HD627" s="130"/>
      <c r="HN627" s="130"/>
      <c r="HX627" s="130"/>
    </row>
    <row xmlns:x14ac="http://schemas.microsoft.com/office/spreadsheetml/2009/9/ac" r="628" s="3" customFormat="true" x14ac:dyDescent="0.25">
      <c r="A628" s="387"/>
      <c r="B628" s="130"/>
      <c r="L628" s="130"/>
      <c r="V628" s="130"/>
      <c r="AF628" s="130"/>
      <c r="AP628" s="130"/>
      <c r="AZ628" s="130"/>
      <c r="BA628" s="130"/>
      <c r="BJ628" s="130"/>
      <c r="BT628" s="130"/>
      <c r="CD628" s="130"/>
      <c r="CN628" s="130"/>
      <c r="CX628" s="130"/>
      <c r="DH628" s="130"/>
      <c r="DR628" s="130"/>
      <c r="EB628" s="130"/>
      <c r="EL628" s="130"/>
      <c r="EV628" s="130"/>
      <c r="FF628" s="130"/>
      <c r="FP628" s="130"/>
      <c r="FZ628" s="130"/>
      <c r="GJ628" s="130"/>
      <c r="GT628" s="130"/>
      <c r="HD628" s="130"/>
      <c r="HN628" s="130"/>
      <c r="HX628" s="130"/>
    </row>
    <row xmlns:x14ac="http://schemas.microsoft.com/office/spreadsheetml/2009/9/ac" r="629" s="3" customFormat="true" x14ac:dyDescent="0.25">
      <c r="A629" s="387"/>
      <c r="B629" s="130"/>
      <c r="L629" s="130"/>
      <c r="V629" s="130"/>
      <c r="AF629" s="130"/>
      <c r="AP629" s="130"/>
      <c r="AZ629" s="130"/>
      <c r="BA629" s="130"/>
      <c r="BJ629" s="130"/>
      <c r="BT629" s="130"/>
      <c r="CD629" s="130"/>
      <c r="CN629" s="130"/>
      <c r="CX629" s="130"/>
      <c r="DH629" s="130"/>
      <c r="DR629" s="130"/>
      <c r="EB629" s="130"/>
      <c r="EL629" s="130"/>
      <c r="EV629" s="130"/>
      <c r="FF629" s="130"/>
      <c r="FP629" s="130"/>
      <c r="FZ629" s="130"/>
      <c r="GJ629" s="130"/>
      <c r="GT629" s="130"/>
      <c r="HD629" s="130"/>
      <c r="HN629" s="130"/>
      <c r="HX629" s="130"/>
    </row>
    <row xmlns:x14ac="http://schemas.microsoft.com/office/spreadsheetml/2009/9/ac" r="630" s="3" customFormat="true" x14ac:dyDescent="0.25">
      <c r="A630" s="387"/>
      <c r="B630" s="130"/>
      <c r="L630" s="130"/>
      <c r="V630" s="130"/>
      <c r="AF630" s="130"/>
      <c r="AP630" s="130"/>
      <c r="AZ630" s="130"/>
      <c r="BA630" s="130"/>
      <c r="BJ630" s="130"/>
      <c r="BT630" s="130"/>
      <c r="CD630" s="130"/>
      <c r="CN630" s="130"/>
      <c r="CX630" s="130"/>
      <c r="DH630" s="130"/>
      <c r="DR630" s="130"/>
      <c r="EB630" s="130"/>
      <c r="EL630" s="130"/>
      <c r="EV630" s="130"/>
      <c r="FF630" s="130"/>
      <c r="FP630" s="130"/>
      <c r="FZ630" s="130"/>
      <c r="GJ630" s="130"/>
      <c r="GT630" s="130"/>
      <c r="HD630" s="130"/>
      <c r="HN630" s="130"/>
      <c r="HX630" s="130"/>
    </row>
    <row xmlns:x14ac="http://schemas.microsoft.com/office/spreadsheetml/2009/9/ac" r="631" s="3" customFormat="true" x14ac:dyDescent="0.25">
      <c r="A631" s="387"/>
      <c r="B631" s="130"/>
      <c r="L631" s="130"/>
      <c r="V631" s="130"/>
      <c r="AF631" s="130"/>
      <c r="AP631" s="130"/>
      <c r="AZ631" s="130"/>
      <c r="BA631" s="130"/>
      <c r="BJ631" s="130"/>
      <c r="BT631" s="130"/>
      <c r="CD631" s="130"/>
      <c r="CN631" s="130"/>
      <c r="CX631" s="130"/>
      <c r="DH631" s="130"/>
      <c r="DR631" s="130"/>
      <c r="EB631" s="130"/>
      <c r="EL631" s="130"/>
      <c r="EV631" s="130"/>
      <c r="FF631" s="130"/>
      <c r="FP631" s="130"/>
      <c r="FZ631" s="130"/>
      <c r="GJ631" s="130"/>
      <c r="GT631" s="130"/>
      <c r="HD631" s="130"/>
      <c r="HN631" s="130"/>
      <c r="HX631" s="130"/>
    </row>
    <row xmlns:x14ac="http://schemas.microsoft.com/office/spreadsheetml/2009/9/ac" r="632" s="3" customFormat="true" x14ac:dyDescent="0.25">
      <c r="A632" s="387"/>
      <c r="B632" s="130"/>
      <c r="L632" s="130"/>
      <c r="V632" s="130"/>
      <c r="AF632" s="130"/>
      <c r="AP632" s="130"/>
      <c r="AZ632" s="130"/>
      <c r="BA632" s="130"/>
      <c r="BJ632" s="130"/>
      <c r="BT632" s="130"/>
      <c r="CD632" s="130"/>
      <c r="CN632" s="130"/>
      <c r="CX632" s="130"/>
      <c r="DH632" s="130"/>
      <c r="DR632" s="130"/>
      <c r="EB632" s="130"/>
      <c r="EL632" s="130"/>
      <c r="EV632" s="130"/>
      <c r="FF632" s="130"/>
      <c r="FP632" s="130"/>
      <c r="FZ632" s="130"/>
      <c r="GJ632" s="130"/>
      <c r="GT632" s="130"/>
      <c r="HD632" s="130"/>
      <c r="HN632" s="130"/>
      <c r="HX632" s="130"/>
    </row>
    <row xmlns:x14ac="http://schemas.microsoft.com/office/spreadsheetml/2009/9/ac" r="633" s="3" customFormat="true" x14ac:dyDescent="0.25">
      <c r="A633" s="387"/>
      <c r="B633" s="130"/>
      <c r="L633" s="130"/>
      <c r="V633" s="130"/>
      <c r="AF633" s="130"/>
      <c r="AP633" s="130"/>
      <c r="AZ633" s="130"/>
      <c r="BA633" s="130"/>
      <c r="BJ633" s="130"/>
      <c r="BT633" s="130"/>
      <c r="CD633" s="130"/>
      <c r="CN633" s="130"/>
      <c r="CX633" s="130"/>
      <c r="DH633" s="130"/>
      <c r="DR633" s="130"/>
      <c r="EB633" s="130"/>
      <c r="EL633" s="130"/>
      <c r="EV633" s="130"/>
      <c r="FF633" s="130"/>
      <c r="FP633" s="130"/>
      <c r="FZ633" s="130"/>
      <c r="GJ633" s="130"/>
      <c r="GT633" s="130"/>
      <c r="HD633" s="130"/>
      <c r="HN633" s="130"/>
      <c r="HX633" s="130"/>
    </row>
    <row xmlns:x14ac="http://schemas.microsoft.com/office/spreadsheetml/2009/9/ac" r="634" s="3" customFormat="true" x14ac:dyDescent="0.25">
      <c r="A634" s="387"/>
      <c r="B634" s="130"/>
      <c r="L634" s="130"/>
      <c r="V634" s="130"/>
      <c r="AF634" s="130"/>
      <c r="AP634" s="130"/>
      <c r="AZ634" s="130"/>
      <c r="BA634" s="130"/>
      <c r="BJ634" s="130"/>
      <c r="BT634" s="130"/>
      <c r="CD634" s="130"/>
      <c r="CN634" s="130"/>
      <c r="CX634" s="130"/>
      <c r="DH634" s="130"/>
      <c r="DR634" s="130"/>
      <c r="EB634" s="130"/>
      <c r="EL634" s="130"/>
      <c r="EV634" s="130"/>
      <c r="FF634" s="130"/>
      <c r="FP634" s="130"/>
      <c r="FZ634" s="130"/>
      <c r="GJ634" s="130"/>
      <c r="GT634" s="130"/>
      <c r="HD634" s="130"/>
      <c r="HN634" s="130"/>
      <c r="HX634" s="130"/>
    </row>
    <row xmlns:x14ac="http://schemas.microsoft.com/office/spreadsheetml/2009/9/ac" r="635" s="3" customFormat="true" x14ac:dyDescent="0.25">
      <c r="A635" s="387"/>
      <c r="B635" s="130"/>
      <c r="L635" s="130"/>
      <c r="V635" s="130"/>
      <c r="AF635" s="130"/>
      <c r="AP635" s="130"/>
      <c r="AZ635" s="130"/>
      <c r="BA635" s="130"/>
      <c r="BJ635" s="130"/>
      <c r="BT635" s="130"/>
      <c r="CD635" s="130"/>
      <c r="CN635" s="130"/>
      <c r="CX635" s="130"/>
      <c r="DH635" s="130"/>
      <c r="DR635" s="130"/>
      <c r="EB635" s="130"/>
      <c r="EL635" s="130"/>
      <c r="EV635" s="130"/>
      <c r="FF635" s="130"/>
      <c r="FP635" s="130"/>
      <c r="FZ635" s="130"/>
      <c r="GJ635" s="130"/>
      <c r="GT635" s="130"/>
      <c r="HD635" s="130"/>
      <c r="HN635" s="130"/>
      <c r="HX635" s="130"/>
    </row>
    <row xmlns:x14ac="http://schemas.microsoft.com/office/spreadsheetml/2009/9/ac" r="636" s="3" customFormat="true" x14ac:dyDescent="0.25">
      <c r="A636" s="387"/>
      <c r="B636" s="130"/>
      <c r="L636" s="130"/>
      <c r="V636" s="130"/>
      <c r="AF636" s="130"/>
      <c r="AP636" s="130"/>
      <c r="AZ636" s="130"/>
      <c r="BA636" s="130"/>
      <c r="BJ636" s="130"/>
      <c r="BT636" s="130"/>
      <c r="CD636" s="130"/>
      <c r="CN636" s="130"/>
      <c r="CX636" s="130"/>
      <c r="DH636" s="130"/>
      <c r="DR636" s="130"/>
      <c r="EB636" s="130"/>
      <c r="EL636" s="130"/>
      <c r="EV636" s="130"/>
      <c r="FF636" s="130"/>
      <c r="FP636" s="130"/>
      <c r="FZ636" s="130"/>
      <c r="GJ636" s="130"/>
      <c r="GT636" s="130"/>
      <c r="HD636" s="130"/>
      <c r="HN636" s="130"/>
      <c r="HX636" s="130"/>
    </row>
    <row xmlns:x14ac="http://schemas.microsoft.com/office/spreadsheetml/2009/9/ac" r="637" s="3" customFormat="true" x14ac:dyDescent="0.25">
      <c r="A637" s="387"/>
      <c r="B637" s="130"/>
      <c r="L637" s="130"/>
      <c r="V637" s="130"/>
      <c r="AF637" s="130"/>
      <c r="AP637" s="130"/>
      <c r="AZ637" s="130"/>
      <c r="BA637" s="130"/>
      <c r="BJ637" s="130"/>
      <c r="BT637" s="130"/>
      <c r="CD637" s="130"/>
      <c r="CN637" s="130"/>
      <c r="CX637" s="130"/>
      <c r="DH637" s="130"/>
      <c r="DR637" s="130"/>
      <c r="EB637" s="130"/>
      <c r="EL637" s="130"/>
      <c r="EV637" s="130"/>
      <c r="FF637" s="130"/>
      <c r="FP637" s="130"/>
      <c r="FZ637" s="130"/>
      <c r="GJ637" s="130"/>
      <c r="GT637" s="130"/>
      <c r="HD637" s="130"/>
      <c r="HN637" s="130"/>
      <c r="HX637" s="130"/>
    </row>
    <row xmlns:x14ac="http://schemas.microsoft.com/office/spreadsheetml/2009/9/ac" r="638" s="3" customFormat="true" x14ac:dyDescent="0.25">
      <c r="A638" s="387"/>
      <c r="B638" s="130"/>
      <c r="L638" s="130"/>
      <c r="V638" s="130"/>
      <c r="AF638" s="130"/>
      <c r="AP638" s="130"/>
      <c r="AZ638" s="130"/>
      <c r="BA638" s="130"/>
      <c r="BJ638" s="130"/>
      <c r="BT638" s="130"/>
      <c r="CD638" s="130"/>
      <c r="CN638" s="130"/>
      <c r="CX638" s="130"/>
      <c r="DH638" s="130"/>
      <c r="DR638" s="130"/>
      <c r="EB638" s="130"/>
      <c r="EL638" s="130"/>
      <c r="EV638" s="130"/>
      <c r="FF638" s="130"/>
      <c r="FP638" s="130"/>
      <c r="FZ638" s="130"/>
      <c r="GJ638" s="130"/>
      <c r="GT638" s="130"/>
      <c r="HD638" s="130"/>
      <c r="HN638" s="130"/>
      <c r="HX638" s="130"/>
    </row>
    <row xmlns:x14ac="http://schemas.microsoft.com/office/spreadsheetml/2009/9/ac" r="639" s="3" customFormat="true" x14ac:dyDescent="0.25">
      <c r="A639" s="387"/>
      <c r="B639" s="130"/>
      <c r="L639" s="130"/>
      <c r="V639" s="130"/>
      <c r="AF639" s="130"/>
      <c r="AP639" s="130"/>
      <c r="AZ639" s="130"/>
      <c r="BA639" s="130"/>
      <c r="BJ639" s="130"/>
      <c r="BT639" s="130"/>
      <c r="CD639" s="130"/>
      <c r="CN639" s="130"/>
      <c r="CX639" s="130"/>
      <c r="DH639" s="130"/>
      <c r="DR639" s="130"/>
      <c r="EB639" s="130"/>
      <c r="EL639" s="130"/>
      <c r="EV639" s="130"/>
      <c r="FF639" s="130"/>
      <c r="FP639" s="130"/>
      <c r="FZ639" s="130"/>
      <c r="GJ639" s="130"/>
      <c r="GT639" s="130"/>
      <c r="HD639" s="130"/>
      <c r="HN639" s="130"/>
      <c r="HX639" s="130"/>
    </row>
    <row xmlns:x14ac="http://schemas.microsoft.com/office/spreadsheetml/2009/9/ac" r="640" s="3" customFormat="true" x14ac:dyDescent="0.25">
      <c r="A640" s="387"/>
      <c r="B640" s="130"/>
      <c r="L640" s="130"/>
      <c r="V640" s="130"/>
      <c r="AF640" s="130"/>
      <c r="AP640" s="130"/>
      <c r="AZ640" s="130"/>
      <c r="BA640" s="130"/>
      <c r="BJ640" s="130"/>
      <c r="BT640" s="130"/>
      <c r="CD640" s="130"/>
      <c r="CN640" s="130"/>
      <c r="CX640" s="130"/>
      <c r="DH640" s="130"/>
      <c r="DR640" s="130"/>
      <c r="EB640" s="130"/>
      <c r="EL640" s="130"/>
      <c r="EV640" s="130"/>
      <c r="FF640" s="130"/>
      <c r="FP640" s="130"/>
      <c r="FZ640" s="130"/>
      <c r="GJ640" s="130"/>
      <c r="GT640" s="130"/>
      <c r="HD640" s="130"/>
      <c r="HN640" s="130"/>
      <c r="HX640" s="130"/>
    </row>
  </sheetData>
  <mergeCells count="10">
    <mergeCell ref="CE27:CK27"/>
    <mergeCell ref="BU27:CA27"/>
    <mergeCell ref="A2:A3"/>
    <mergeCell ref="BK27:BQ27"/>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myrangeS0</vt:lpstr>
      <vt:lpstr>myrangeS1</vt:lpstr>
      <vt:lpstr>myrangeS2</vt:lpstr>
      <vt:lpstr>myrangeS3</vt:lpstr>
      <vt:lpstr>myrangeS4</vt:lpstr>
      <vt:lpstr>myrangeS5</vt:lpstr>
      <vt:lpstr>myrangeS6</vt:lpstr>
      <vt:lpstr>myrangeS7</vt:lpstr>
      <vt:lpstr>myrangeS8</vt:lpstr>
      <vt:lpstr>myrangeW0</vt:lpstr>
      <vt:lpstr>myrangeW1</vt:lpstr>
      <vt:lpstr>myrangeW2</vt:lpstr>
      <vt:lpstr>myrangeW3</vt:lpstr>
      <vt:lpstr>myrangeW4</vt:lpstr>
      <vt:lpstr>myrangeW5</vt:lpstr>
      <vt:lpstr>myrangeW6</vt:lpstr>
      <vt:lpstr>myrangeW7</vt:lpstr>
      <vt:lpstr>myrangeW8</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2024-04-24T06:17:26Z</dcterms:modified>
</cp:coreProperties>
</file>