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1AC96E46-B2B9-4EFA-B253-38CB7F46A1E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<sst xmlns="http://schemas.openxmlformats.org/spreadsheetml/2006/main" xmlns:r="http://schemas.openxmlformats.org/officeDocument/2006/relationships" xmlns:xdr="http://schemas.openxmlformats.org/drawingml/2006/spreadsheetDrawing" count="1788" uniqueCount="265">
  <si>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</si>
  <si>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</si>
  <si>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</si>
  <si>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</si>
  <si>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</si>
  <si>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</si>
  <si>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</si>
  <si>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</si>
  <si>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</si>
  <si>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</si>
  <si>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</si>
  <si>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</si>
  <si>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</si>
  <si>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</si>
  <si>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</si>
  <si>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</si>
  <si>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</si>
  <si>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</si>
  <si>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</si>
  <si>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</si>
  <si>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</si>
  <si>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</si>
  <si>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</si>
  <si>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</si>
  <si>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</si>
  <si>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</si>
  <si>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</si>
  <si>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</si>
  <si>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</si>
  <si>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</si>
  <si>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</si>
  <si>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</si>
  <si>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</si>
  <si>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</si>
  <si>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</si>
  <si>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</si>
  <si>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</si>
  <si>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</si>
  <si>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</si>
  <si>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</si>
  <si>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</si>
  <si>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</si>
  <si>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</si>
  <si>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</si>
  <si>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</si>
  <si>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</si>
  <si>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</si>
  <si>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</si>
  <si>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</si>
  <si>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</si>
  <si>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</si>
  <si>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</si>
  <si>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</si>
  <si>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</si>
  <si>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</si>
  <si>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</si>
  <si>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</si>
  <si>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</si>
  <si>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</si>
  <si>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</si>
  <si>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</si>
  <si>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</si>
  <si>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</si>
  <si>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</si>
  <si>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</si>
  <si>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</si>
  <si>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</si>
  <si>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</si>
  <si>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</si>
  <si>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</si>
  <si>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</si>
  <si>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</si>
  <si>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</si>
  <si>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</si>
  <si>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</si>
  <si>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</si>
  <si>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</si>
  <si>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</si>
  <si>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</si>
  <si>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</si>
  <si>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</si>
  <si>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</si>
  <si>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</si>
  <si>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</si>
  <si>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</si>
  <si>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</si>
  <si>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</si>
  <si>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</si>
  <si>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</si>
  <si>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</si>
  <si>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</si>
  <si>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</si>
  <si>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</si>
  <si>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</si>
  <si>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</si>
  <si>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</si>
  <si>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</si>
  <si>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</si>
  <si>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</si>
  <si>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</si>
  <si>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</si>
  <si>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</si>
  <si>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</si>
  <si>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</si>
  <si>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</si>
  <si>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</si>
  <si>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</si>
  <si>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</si>
  <si>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</si>
  <si>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</si>
  <si>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</si>
  <si>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</si>
  <si>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</si>
  <si>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</si>
  <si>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</si>
  <si>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</si>
  <si>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</si>
  <si>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</si>
  <si>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</si>
  <si>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</si>
  <si>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</si>
  <si>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</si>
  <si>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</si>
  <si>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</si>
  <si>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</si>
  <si>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</si>
  <si>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</si>
  <si>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</si>
  <si>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</si>
  <si>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</si>
  <si>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</si>
  <si>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</si>
  <si>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</si>
  <si>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</si>
  <si>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</si>
  <si>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</si>
  <si>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</si>
  <si>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</si>
  <si>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</si>
  <si>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</si>
  <si>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</si>
  <si>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</si>
  <si>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</si>
  <si>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</si>
  <si>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</si>
  <si>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</si>
  <si>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</si>
  <si>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</si>
  <si>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</si>
  <si>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</si>
  <si>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</si>
  <si>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</si>
  <si>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</si>
  <si>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</si>
  <si>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</si>
  <si>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</si>
  <si>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</si>
  <si>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</si>
  <si>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</si>
  <si>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</si>
  <si>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</si>
  <si>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</si>
  <si>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</si>
  <si>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</si>
  <si>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</si>
  <si>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</si>
  <si>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</si>
  <si>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</si>
  <si>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</si>
  <si>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</si>
  <si>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</si>
  <si>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</si>
  <si>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</si>
  <si>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</si>
  <si>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</si>
  <si>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</si>
  <si>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</si>
  <si>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</si>
  <si>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</si>
  <si>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</si>
  <si>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Malaysia</t>
  </si>
  <si>
    <t>POPULATION OF SCHOOL AGE CHILDREN</t>
  </si>
  <si>
    <r>
      <t xml:space="preserve">School Age Population 
</t>
    </r>
    <r>
      <rPr>
        <sz val="8"/>
        <rFont val="Arial"/>
        <family val="2"/>
      </rPr>
      <t>Source: UN Population Div &amp; UNESCO</t>
    </r>
  </si>
  <si>
    <t xml:space="preserve">The secondary school estimate is based on coverage in lower and upper secondary schools and the school age population for each level. The national estimate is based on coverage in primary and secondary schools. An estimate for the proportion with facilities with water and any facility in secondary schools are based on the estimate for basic in secondary schools (since the value is 100%). </t>
  </si>
  <si>
    <t xml:space="preserve">The secondary school estimate is based on coverage in lower and upper secondary schools and the school age population for each level. The national estimate is based on coverage in primary and secondary schools. An estimate for the proportion with improved facilities and any facility in secondary schools are based on the estimate for basic in secondary schools (since the value is 100%). </t>
  </si>
  <si>
    <t xml:space="preserve">The secondary school estimate is based on coverage in lower and upper secondary schools and the school age population for each level. The national estimate is based on coverage in primary and secondary schools. An estimate for the proportion with improved facilities and any facility in secondary schools are based on the estimate for basic in secondary schools provided (since the value is 100%). </t>
  </si>
  <si>
    <t>Estimated from basic</t>
  </si>
  <si>
    <t>Improved (estimated based on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</si>
  <si>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</si>
  <si>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</si>
  <si>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</si>
  <si>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</si>
  <si>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</si>
  <si>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</si>
  <si>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</si>
  <si>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</si>
  <si>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</si>
  <si>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</si>
  <si>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</si>
  <si>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</si>
  <si>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</si>
  <si>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</si>
  <si>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</si>
  <si>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</si>
  <si>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</si>
  <si>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</si>
  <si>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</si>
  <si>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</si>
  <si>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</si>
  <si>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</si>
  <si>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</si>
  <si>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</si>
  <si>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</si>
  <si>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</si>
  <si>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</si>
  <si>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The secondary school estimate is based on coverage in lower and upper secondary schools and the school age population for each level. The national estimate is based on coverage in primary and secondary schools. An estimate for the proportion with improved facilities and any facility are based on the estimate for basic (since the value is 100%). </t>
  </si>
  <si>
    <t xml:space="preserve">The secondary school estimate is based on coverage in lower and upper secondary schools and the school age population for each level. The national estimate is based on coverage in primary and secondary schools. </t>
  </si>
  <si>
    <t xml:space="preserve">The secondary school estimate is based on coverage in lower and upper secondary schools and the school age population for each level. The national estimate is based on coverage in primary and secondary schools. An estimate for the proportion with improved facilities and any facility in primary schools are based on the estimate for basic in primary schools (since the value is 100%). </t>
  </si>
  <si>
    <t xml:space="preserve">The secondary school estimate is based on coverage in lower and upper secondary schools and the school age population for each level. The national estimate is based on coverage in primary and secondary schools. An estimate for the proportion with facility with water and any facility are based on the estimate for basic (since the value is 100%). </t>
  </si>
  <si>
    <t>MYS_2016_UIS</t>
  </si>
  <si>
    <t>MYS_2017_UIS</t>
  </si>
  <si>
    <t>MYS_2018_UIS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</si>
  <si>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</si>
  <si>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</si>
  <si>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</si>
  <si>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</si>
  <si>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</si>
  <si>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</si>
  <si>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</si>
  <si>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</si>
  <si>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</si>
  <si>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</si>
  <si>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</si>
  <si>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</si>
  <si>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</si>
  <si>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</si>
  <si>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</si>
  <si>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</si>
  <si>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</si>
  <si>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</si>
  <si>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</si>
  <si>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MYS_2019_UIS</t>
  </si>
  <si>
    <t xml:space="preserve">The secondary school estimate is based on coverage in lower and upper secondary schools and the school age population for each level. The national estimate is based on coverage in primary and secondary schools. An estimate for the proportion with improved facilities and any facility in seconday schools are based on the estimate for basic in secondary schools (since the value is 100%). </t>
  </si>
  <si>
    <t xml:space="preserve">The secondary school estimate is based on coverage in lower and upper secondary schools and the school age population for each level. The national estimate is based on coverage in primary and secondary schools. An estimate for the proportion of secondary with facility with water and any facility are based on the estimate for basic (since the value is 100%).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</si>
  <si>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</si>
  <si>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</si>
  <si>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</si>
  <si>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</si>
  <si>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</si>
  <si>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</si>
  <si>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MYS_2020_UIS</t>
  </si>
  <si>
    <t>MYS_2021_UIS</t>
  </si>
  <si>
    <t>MYS_2022_UIS</t>
  </si>
  <si>
    <t xml:space="preserve">The secondary school estimate is based on coverage in lower and upper secondary schools and the school age population for each level. The national estimate is based on coverage in primary and secondary schools. An estimate for the proportion of primary with facility with water and any facility are based on the estimate for basic (since the value is 100%).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</si>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</sst>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5" xfId="0" applyFont="true" applyBorder="true" applyAlignment="true">
      <alignment horizontal="center"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99.315220659999994</c:v>
                </c:pt>
                <c:pt idx="1">
                  <c:v>1E-10</c:v>
                </c:pt>
                <c:pt idx="2">
                  <c:v>1E-10</c:v>
                </c:pt>
                <c:pt idx="3">
                  <c:v>1E-10</c:v>
                </c:pt>
                <c:pt idx="4">
                  <c:v>98.908062479999998</c:v>
                </c:pt>
                <c:pt idx="5">
                  <c:v>99.701972799999993</c:v>
                </c:pt>
              </c:numCache>
            </c:numRef>
          </c:val>
          <c:extLst>
            <c:ext xmlns:c16="http://schemas.microsoft.com/office/drawing/2014/chart" uri="{C3380CC4-5D6E-409C-BE32-E72D297353CC}">
              <c16:uniqueId val="{00000000-E7DC-4B59-B32F-C32D4E3C3DF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DC-4B59-B32F-C32D4E3C3DF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DC-4B59-B32F-C32D4E3C3DF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DC-4B59-B32F-C32D4E3C3DF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DC-4B59-B32F-C32D4E3C3DF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DC-4B59-B32F-C32D4E3C3DF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DC-4B59-B32F-C32D4E3C3DF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0.68477933540000002</c:v>
                </c:pt>
                <c:pt idx="1">
                  <c:v>1E-10</c:v>
                </c:pt>
                <c:pt idx="2">
                  <c:v>1E-10</c:v>
                </c:pt>
                <c:pt idx="3">
                  <c:v>1E-10</c:v>
                </c:pt>
                <c:pt idx="4">
                  <c:v>1.091937524</c:v>
                </c:pt>
                <c:pt idx="5">
                  <c:v>0.29802719630000002</c:v>
                </c:pt>
              </c:numCache>
            </c:numRef>
          </c:val>
          <c:extLst>
            <c:ext xmlns:c16="http://schemas.microsoft.com/office/drawing/2014/chart" uri="{C3380CC4-5D6E-409C-BE32-E72D297353CC}">
              <c16:uniqueId val="{00000007-E7DC-4B59-B32F-C32D4E3C3DF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E7DC-4B59-B32F-C32D4E3C3DF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E7DC-4B59-B32F-C32D4E3C3DF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BF-4CA4-BF74-BA701C2E6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BF-4CA4-BF74-BA701C2E67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A4-41E5-99C1-BBEDE94777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77-4652-B44C-7FF75BDE15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77-4652-B44C-7FF75BDE150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A8-438A-BCAD-3174C5E82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99.1</c:v>
                </c:pt>
                <c:pt idx="11">
                  <c:v>99.1</c:v>
                </c:pt>
                <c:pt idx="12">
                  <c:v>99.1</c:v>
                </c:pt>
                <c:pt idx="13">
                  <c:v>99.1</c:v>
                </c:pt>
                <c:pt idx="14">
                  <c:v>99.1</c:v>
                </c:pt>
                <c:pt idx="15">
                  <c:v>99.1</c:v>
                </c:pt>
                <c:pt idx="16">
                  <c:v>99.1</c:v>
                </c:pt>
                <c:pt idx="17">
                  <c:v>99.1</c:v>
                </c:pt>
                <c:pt idx="18">
                  <c:v>99.1</c:v>
                </c:pt>
                <c:pt idx="19">
                  <c:v>99.1</c:v>
                </c:pt>
                <c:pt idx="20">
                  <c:v>99.1</c:v>
                </c:pt>
                <c:pt idx="21">
                  <c:v>99.1</c:v>
                </c:pt>
                <c:pt idx="22">
                  <c:v>99.1</c:v>
                </c:pt>
                <c:pt idx="23">
                  <c:v>99.2</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C7-4531-9698-6BFD685D0CA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C7-4531-9698-6BFD685D0CA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BF-4CA4-BF74-BA701C2E6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A4-41E5-99C1-BBEDE94777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77-4652-B44C-7FF75BDE15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77-4652-B44C-7FF75BDE150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A8-438A-BCAD-3174C5E82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96.702597560128098</c:v>
                </c:pt>
                <c:pt idx="3">
                  <c:v>99.252085249620876</c:v>
                </c:pt>
                <c:pt idx="4">
                  <c:v>98.905361685305891</c:v>
                </c:pt>
                <c:pt idx="5">
                  <c:v>99.183888896655787</c:v>
                </c:pt>
                <c:pt idx="6">
                  <c:v>99.865273016257461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BF-4CA4-BF74-BA701C2E6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BF-4CA4-BF74-BA701C2E67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A4-41E5-99C1-BBEDE94777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77-4652-B44C-7FF75BDE150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77-4652-B44C-7FF75BDE150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A8-438A-BCAD-3174C5E82E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59712"/>
        <c:axId val="75134464"/>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5C-4456-BB7F-1AB32EFBEE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5C-4456-BB7F-1AB32EFBEE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6E-4260-B1F7-A5E7EB3D40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DF-4190-A770-6A95D960FC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DF-4190-A770-6A95D960FC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B3-4C18-9A7F-7CA6EFBD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5C-4456-BB7F-1AB32EFBEE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6E-4260-B1F7-A5E7EB3D40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DF-4190-A770-6A95D960FC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DF-4190-A770-6A95D960FC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B3-4C18-9A7F-7CA6EFBD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5C-4456-BB7F-1AB32EFBEE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5C-4456-BB7F-1AB32EFBEE3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6E-4260-B1F7-A5E7EB3D40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DF-4190-A770-6A95D960FC5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DF-4190-A770-6A95D960FC5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B3-4C18-9A7F-7CA6EFBDFE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17920"/>
        <c:axId val="84419712"/>
      </c:scatterChart>
      <c:valAx>
        <c:axId val="84417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9712"/>
        <c:crosses val="autoZero"/>
        <c:crossBetween val="midCat"/>
        <c:majorUnit val="5"/>
      </c:valAx>
      <c:valAx>
        <c:axId val="84419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9D-4A14-8D28-12BBD9672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9D-4A14-8D28-12BBD96725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50-44D2-BB94-EC20DD693D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C7-48B2-A848-854883391A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C7-48B2-A848-854883391AD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5B-4292-9607-DD9CBDFD1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98.2</c:v>
                </c:pt>
                <c:pt idx="11">
                  <c:v>98.2</c:v>
                </c:pt>
                <c:pt idx="12">
                  <c:v>98.2</c:v>
                </c:pt>
                <c:pt idx="13">
                  <c:v>98.2</c:v>
                </c:pt>
                <c:pt idx="14">
                  <c:v>98.2</c:v>
                </c:pt>
                <c:pt idx="15">
                  <c:v>97.5</c:v>
                </c:pt>
                <c:pt idx="16">
                  <c:v>96.7</c:v>
                </c:pt>
                <c:pt idx="17">
                  <c:v>96</c:v>
                </c:pt>
                <c:pt idx="18">
                  <c:v>95.2</c:v>
                </c:pt>
                <c:pt idx="19">
                  <c:v>94.5</c:v>
                </c:pt>
                <c:pt idx="20">
                  <c:v>93.7</c:v>
                </c:pt>
                <c:pt idx="21">
                  <c:v>93</c:v>
                </c:pt>
                <c:pt idx="22">
                  <c:v>92.2</c:v>
                </c:pt>
                <c:pt idx="23">
                  <c:v>91.5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9D-4A14-8D28-12BBD9672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50-44D2-BB94-EC20DD693D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C7-48B2-A848-854883391A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C7-48B2-A848-854883391AD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5B-4292-9607-DD9CBDFD1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99.29</c:v>
                </c:pt>
                <c:pt idx="1">
                  <c:v>100</c:v>
                </c:pt>
                <c:pt idx="2">
                  <c:v>92.115620000000007</c:v>
                </c:pt>
                <c:pt idx="3">
                  <c:v>89.012829999999994</c:v>
                </c:pt>
                <c:pt idx="4">
                  <c:v>92.74</c:v>
                </c:pt>
                <c:pt idx="5">
                  <c:v>88.59</c:v>
                </c:pt>
                <c:pt idx="6">
                  <c:v>99.69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9D-4A14-8D28-12BBD96725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9D-4A14-8D28-12BBD96725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50-44D2-BB94-EC20DD693D4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C7-48B2-A848-854883391A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C7-48B2-A848-854883391AD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5B-4292-9607-DD9CBDFD14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05280"/>
        <c:axId val="84706816"/>
      </c:scatterChart>
      <c:valAx>
        <c:axId val="84705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816"/>
        <c:crosses val="autoZero"/>
        <c:crossBetween val="midCat"/>
        <c:majorUnit val="5"/>
      </c:valAx>
      <c:valAx>
        <c:axId val="84706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5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91-46AC-BAEE-923DDA6B9B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91-46AC-BAEE-923DDA6B9B0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D1-4698-8214-350CE3A47E5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4A-489F-837D-D956E45BAD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4A-489F-837D-D956E45BAD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28-412C-97DA-6091A853D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99.9</c:v>
                </c:pt>
                <c:pt idx="20">
                  <c:v>99.9</c:v>
                </c:pt>
                <c:pt idx="21">
                  <c:v>99.9</c:v>
                </c:pt>
                <c:pt idx="22">
                  <c:v>99.9</c:v>
                </c:pt>
                <c:pt idx="23">
                  <c:v>99.9</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91-46AC-BAEE-923DDA6B9B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D1-4698-8214-350CE3A47E5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4A-489F-837D-D956E45BAD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4A-489F-837D-D956E45BAD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28-412C-97DA-6091A853D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99.934368714644975</c:v>
                </c:pt>
                <c:pt idx="3">
                  <c:v>100</c:v>
                </c:pt>
                <c:pt idx="4">
                  <c:v>99.943246484025167</c:v>
                </c:pt>
                <c:pt idx="5">
                  <c:v>99.905416667498855</c:v>
                </c:pt>
                <c:pt idx="6">
                  <c:v>99.865273016257461</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91-46AC-BAEE-923DDA6B9B0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91-46AC-BAEE-923DDA6B9B0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D1-4698-8214-350CE3A47E5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4A-489F-837D-D956E45BAD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4A-489F-837D-D956E45BADD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28-412C-97DA-6091A853D2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23424"/>
        <c:axId val="84837504"/>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7504"/>
        <c:crosses val="autoZero"/>
        <c:crossBetween val="midCat"/>
        <c:majorUnit val="5"/>
      </c:valAx>
      <c:valAx>
        <c:axId val="848375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ED-4672-ABA7-20222FAEC9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ED-4672-ABA7-20222FAEC9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22-4BE7-A381-A567242DDC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DE-4ABF-9C1F-30A0CF962C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DE-4ABF-9C1F-30A0CF962CB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BC-4B2F-837C-34A54B3A3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ED-4672-ABA7-20222FAEC9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22-4BE7-A381-A567242DDC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DE-4ABF-9C1F-30A0CF962C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DE-4ABF-9C1F-30A0CF962CB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BC-4B2F-837C-34A54B3A3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ED-4672-ABA7-20222FAEC91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ED-4672-ABA7-20222FAEC9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22-4BE7-A381-A567242DDCE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DE-4ABF-9C1F-30A0CF962CB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DE-4ABF-9C1F-30A0CF962CB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BC-4B2F-837C-34A54B3A38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60288"/>
        <c:axId val="84862080"/>
      </c:scatterChart>
      <c:valAx>
        <c:axId val="84860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5"/>
      </c:valAx>
      <c:valAx>
        <c:axId val="848620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02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B6-45D5-B8BA-7D5C5D06A4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B6-45D5-B8BA-7D5C5D06A4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6C-40BA-88D0-FF5EB22B2E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6C-40BA-88D0-FF5EB22B2ED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79-44A2-8D00-D5B2B2388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99</c:v>
                </c:pt>
                <c:pt idx="11">
                  <c:v>99</c:v>
                </c:pt>
                <c:pt idx="12">
                  <c:v>99</c:v>
                </c:pt>
                <c:pt idx="13">
                  <c:v>99</c:v>
                </c:pt>
                <c:pt idx="14">
                  <c:v>99</c:v>
                </c:pt>
                <c:pt idx="15">
                  <c:v>99.1</c:v>
                </c:pt>
                <c:pt idx="16">
                  <c:v>99.1</c:v>
                </c:pt>
                <c:pt idx="17">
                  <c:v>99.2</c:v>
                </c:pt>
                <c:pt idx="18">
                  <c:v>99.2</c:v>
                </c:pt>
                <c:pt idx="19">
                  <c:v>99.3</c:v>
                </c:pt>
                <c:pt idx="20">
                  <c:v>99.3</c:v>
                </c:pt>
                <c:pt idx="21">
                  <c:v>99.4</c:v>
                </c:pt>
                <c:pt idx="22">
                  <c:v>99.4</c:v>
                </c:pt>
                <c:pt idx="23">
                  <c:v>99.5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B6-45D5-B8BA-7D5C5D06A4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9B-4995-AA81-F44282F705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6C-40BA-88D0-FF5EB22B2E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26C-40BA-88D0-FF5EB22B2ED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79-44A2-8D00-D5B2B2388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99.29</c:v>
                </c:pt>
                <c:pt idx="1">
                  <c:v>100</c:v>
                </c:pt>
                <c:pt idx="2">
                  <c:v>100</c:v>
                </c:pt>
                <c:pt idx="3">
                  <c:v>95.849829999999997</c:v>
                </c:pt>
                <c:pt idx="4">
                  <c:v>100</c:v>
                </c:pt>
                <c:pt idx="5">
                  <c:v>100</c:v>
                </c:pt>
                <c:pt idx="6">
                  <c:v>99.79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B6-45D5-B8BA-7D5C5D06A46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B6-45D5-B8BA-7D5C5D06A46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9B-4995-AA81-F44282F7059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26C-40BA-88D0-FF5EB22B2ED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6C-40BA-88D0-FF5EB22B2ED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79-44A2-8D00-D5B2B2388E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100</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65440"/>
        <c:axId val="85566976"/>
      </c:scatterChart>
      <c:valAx>
        <c:axId val="8556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976"/>
        <c:crosses val="autoZero"/>
        <c:crossBetween val="midCat"/>
        <c:majorUnit val="5"/>
      </c:valAx>
      <c:valAx>
        <c:axId val="8556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E7-4342-96B3-9CEC459D5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E7-4342-96B3-9CEC459D5D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2-466D-84FB-4906202019A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91-4980-9C26-0CB4B8F7C7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91-4980-9C26-0CB4B8F7C7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3B-4371-B738-357F8FCCF1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E7-4342-96B3-9CEC459D5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E7-4342-96B3-9CEC459D5D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42-466D-84FB-4906202019A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91-4980-9C26-0CB4B8F7C7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91-4980-9C26-0CB4B8F7C7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3B-4371-B738-357F8FCCF1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100</c:v>
                </c:pt>
                <c:pt idx="2">
                  <c:v>#N/A</c:v>
                </c:pt>
                <c:pt idx="3">
                  <c:v>#N/A</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97.3</c:v>
                </c:pt>
                <c:pt idx="11">
                  <c:v>97.3</c:v>
                </c:pt>
                <c:pt idx="12">
                  <c:v>97.3</c:v>
                </c:pt>
                <c:pt idx="13">
                  <c:v>97.3</c:v>
                </c:pt>
                <c:pt idx="14">
                  <c:v>97.3</c:v>
                </c:pt>
                <c:pt idx="15">
                  <c:v>97.6</c:v>
                </c:pt>
                <c:pt idx="16">
                  <c:v>97.9</c:v>
                </c:pt>
                <c:pt idx="17">
                  <c:v>98.2</c:v>
                </c:pt>
                <c:pt idx="18">
                  <c:v>98.4</c:v>
                </c:pt>
                <c:pt idx="19">
                  <c:v>98.7</c:v>
                </c:pt>
                <c:pt idx="20">
                  <c:v>99</c:v>
                </c:pt>
                <c:pt idx="21">
                  <c:v>99.2</c:v>
                </c:pt>
                <c:pt idx="22">
                  <c:v>99.5</c:v>
                </c:pt>
                <c:pt idx="23">
                  <c:v>99.8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E7-4342-96B3-9CEC459D5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E7-4342-96B3-9CEC459D5D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42-466D-84FB-4906202019A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91-4980-9C26-0CB4B8F7C7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91-4980-9C26-0CB4B8F7C73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3B-4371-B738-357F8FCCF1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99.66</c:v>
                </c:pt>
                <c:pt idx="1">
                  <c:v>100</c:v>
                </c:pt>
                <c:pt idx="2">
                  <c:v>93.191702374674776</c:v>
                </c:pt>
                <c:pt idx="3">
                  <c:v>98.140499782399544</c:v>
                </c:pt>
                <c:pt idx="4">
                  <c:v>100</c:v>
                </c:pt>
                <c:pt idx="5">
                  <c:v>99.952657259210667</c:v>
                </c:pt>
                <c:pt idx="6">
                  <c:v>99.972616251862334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99200"/>
        <c:axId val="85705088"/>
      </c:scatterChart>
      <c:valAx>
        <c:axId val="85699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088"/>
        <c:crosses val="autoZero"/>
        <c:crossBetween val="midCat"/>
        <c:majorUnit val="5"/>
      </c:valAx>
      <c:valAx>
        <c:axId val="8570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920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47-43F6-9A1C-36638581B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A6-49E4-AE72-06972A515E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F2-47B1-BC1B-F165894A6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F2-47B1-BC1B-F165894A66B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29-4F41-8738-8AEBA160B1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47-43F6-9A1C-36638581B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47-43F6-9A1C-36638581B6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A6-49E4-AE72-06972A515E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F2-47B1-BC1B-F165894A6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F2-47B1-BC1B-F165894A66B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29-4F41-8738-8AEBA160B1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47-43F6-9A1C-36638581B63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A6-49E4-AE72-06972A515E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F2-47B1-BC1B-F165894A6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F2-47B1-BC1B-F165894A66B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29-4F41-8738-8AEBA160B1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50176"/>
        <c:axId val="86451712"/>
      </c:scatterChart>
      <c:valAx>
        <c:axId val="86450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712"/>
        <c:crosses val="autoZero"/>
        <c:crossBetween val="midCat"/>
        <c:majorUnit val="5"/>
      </c:valAx>
      <c:valAx>
        <c:axId val="864517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01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9F-432B-A9AB-12184CE847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23-4917-9C21-49B926C35B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D1-4531-B22F-3ACEE0C3D2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D1-4531-B22F-3ACEE0C3D22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C3-4E7F-8A33-83D591F2EF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9F-432B-A9AB-12184CE847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9F-432B-A9AB-12184CE8472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23-4917-9C21-49B926C35B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D1-4531-B22F-3ACEE0C3D2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D1-4531-B22F-3ACEE0C3D22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C3-4E7F-8A33-83D591F2EF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9F-432B-A9AB-12184CE8472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23-4917-9C21-49B926C35B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D1-4531-B22F-3ACEE0C3D2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D1-4531-B22F-3ACEE0C3D22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C3-4E7F-8A33-83D591F2EF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0576"/>
        <c:axId val="86522112"/>
      </c:scatterChart>
      <c:valAx>
        <c:axId val="86520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112"/>
        <c:crosses val="autoZero"/>
        <c:crossBetween val="midCat"/>
        <c:majorUnit val="5"/>
      </c:valAx>
      <c:valAx>
        <c:axId val="8652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98.2</c:v>
                </c:pt>
                <c:pt idx="11">
                  <c:v>98.2</c:v>
                </c:pt>
                <c:pt idx="12">
                  <c:v>98.2</c:v>
                </c:pt>
                <c:pt idx="13">
                  <c:v>98.2</c:v>
                </c:pt>
                <c:pt idx="14">
                  <c:v>98.2</c:v>
                </c:pt>
                <c:pt idx="15">
                  <c:v>98.4</c:v>
                </c:pt>
                <c:pt idx="16">
                  <c:v>98.6</c:v>
                </c:pt>
                <c:pt idx="17">
                  <c:v>98.8</c:v>
                </c:pt>
                <c:pt idx="18">
                  <c:v>99</c:v>
                </c:pt>
                <c:pt idx="19">
                  <c:v>99.2</c:v>
                </c:pt>
                <c:pt idx="20">
                  <c:v>99.3</c:v>
                </c:pt>
                <c:pt idx="21">
                  <c:v>99.5</c:v>
                </c:pt>
                <c:pt idx="22">
                  <c:v>99.7</c:v>
                </c:pt>
                <c:pt idx="23">
                  <c:v>99.9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EB-409D-B910-A9EEAD4DEB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D5-4FD9-A204-DB47B820C3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5F4-45C5-AA16-0B30F12FE6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5F4-45C5-AA16-0B30F12FE6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30-4F01-B61E-3814B7741F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EB-409D-B910-A9EEAD4DEB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EB-409D-B910-A9EEAD4DEBD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D5-4FD9-A204-DB47B820C3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F4-45C5-AA16-0B30F12FE6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F4-45C5-AA16-0B30F12FE6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30-4F01-B61E-3814B7741F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94.186681912535093</c:v>
                </c:pt>
                <c:pt idx="3">
                  <c:v>100</c:v>
                </c:pt>
                <c:pt idx="4">
                  <c:v>100</c:v>
                </c:pt>
                <c:pt idx="5">
                  <c:v>99.905416667498855</c:v>
                </c:pt>
                <c:pt idx="6">
                  <c:v>99.96509100541914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EB-409D-B910-A9EEAD4DEBD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D5-4FD9-A204-DB47B820C36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F4-45C5-AA16-0B30F12FE69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F4-45C5-AA16-0B30F12FE69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30-4F01-B61E-3814B7741F4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9728"/>
        <c:axId val="86571264"/>
      </c:scatterChart>
      <c:valAx>
        <c:axId val="86569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71264"/>
        <c:crosses val="autoZero"/>
        <c:crossBetween val="midCat"/>
        <c:majorUnit val="5"/>
      </c:valAx>
      <c:valAx>
        <c:axId val="86571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97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5310-495D-AC00-9C33BC4982D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95.353032929999998</c:v>
                </c:pt>
                <c:pt idx="1">
                  <c:v>1E-10</c:v>
                </c:pt>
                <c:pt idx="2">
                  <c:v>1E-10</c:v>
                </c:pt>
                <c:pt idx="3">
                  <c:v>1E-10</c:v>
                </c:pt>
                <c:pt idx="4">
                  <c:v>91.491832860000002</c:v>
                </c:pt>
                <c:pt idx="5">
                  <c:v>99.153652480000005</c:v>
                </c:pt>
              </c:numCache>
            </c:numRef>
          </c:val>
          <c:extLst>
            <c:ext xmlns:c16="http://schemas.microsoft.com/office/drawing/2014/chart" uri="{C3380CC4-5D6E-409C-BE32-E72D297353CC}">
              <c16:uniqueId val="{00000002-5310-495D-AC00-9C33BC4982D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4.6469670729999999</c:v>
                </c:pt>
                <c:pt idx="1">
                  <c:v>1E-10</c:v>
                </c:pt>
                <c:pt idx="2">
                  <c:v>1E-10</c:v>
                </c:pt>
                <c:pt idx="3">
                  <c:v>1E-10</c:v>
                </c:pt>
                <c:pt idx="4">
                  <c:v>8.5081671429999997</c:v>
                </c:pt>
                <c:pt idx="5">
                  <c:v>0.84634751779999995</c:v>
                </c:pt>
              </c:numCache>
            </c:numRef>
          </c:val>
          <c:extLst>
            <c:ext xmlns:c16="http://schemas.microsoft.com/office/drawing/2014/chart" uri="{C3380CC4-5D6E-409C-BE32-E72D297353CC}">
              <c16:uniqueId val="{00000003-5310-495D-AC00-9C33BC4982D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5310-495D-AC00-9C33BC4982D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5310-495D-AC00-9C33BC4982D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A4-4DA2-8080-09B3B537C4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08-419A-BEC7-660FB6F6AB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23-4EA0-9D51-222B84919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823-4EA0-9D51-222B84919E6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C2-4ACF-B315-CAF951C7FB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A4-4DA2-8080-09B3B537C4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A4-4DA2-8080-09B3B537C44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08-419A-BEC7-660FB6F6AB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23-4EA0-9D51-222B84919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23-4EA0-9D51-222B84919E6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C2-4ACF-B315-CAF951C7FB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A4-4DA2-8080-09B3B537C44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08-419A-BEC7-660FB6F6ABC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23-4EA0-9D51-222B84919E6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23-4EA0-9D51-222B84919E6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C2-4ACF-B315-CAF951C7FB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88928"/>
        <c:axId val="89390464"/>
      </c:scatterChart>
      <c:valAx>
        <c:axId val="89388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90464"/>
        <c:crosses val="autoZero"/>
        <c:crossBetween val="midCat"/>
        <c:majorUnit val="5"/>
      </c:valAx>
      <c:valAx>
        <c:axId val="8939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8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96.4</c:v>
                </c:pt>
                <c:pt idx="11">
                  <c:v>96.4</c:v>
                </c:pt>
                <c:pt idx="12">
                  <c:v>96.4</c:v>
                </c:pt>
                <c:pt idx="13">
                  <c:v>96.4</c:v>
                </c:pt>
                <c:pt idx="14">
                  <c:v>96.4</c:v>
                </c:pt>
                <c:pt idx="15">
                  <c:v>96.8</c:v>
                </c:pt>
                <c:pt idx="16">
                  <c:v>97.2</c:v>
                </c:pt>
                <c:pt idx="17">
                  <c:v>97.5</c:v>
                </c:pt>
                <c:pt idx="18">
                  <c:v>97.9</c:v>
                </c:pt>
                <c:pt idx="19">
                  <c:v>98.2</c:v>
                </c:pt>
                <c:pt idx="20">
                  <c:v>98.6</c:v>
                </c:pt>
                <c:pt idx="21">
                  <c:v>98.9</c:v>
                </c:pt>
                <c:pt idx="22">
                  <c:v>99.3</c:v>
                </c:pt>
                <c:pt idx="23">
                  <c:v>99.6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90-483B-84E2-3DB9953FA1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7F-4551-913A-9A7AE9852F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DA-41AC-AEEB-F9DE9BE5999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DA-41AC-AEEB-F9DE9BE599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33-4B34-A6D0-BACF774B57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#N/A</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0-483B-84E2-3DB9953FA1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0-483B-84E2-3DB9953FA11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7F-4551-913A-9A7AE9852F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DA-41AC-AEEB-F9DE9BE5999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DA-41AC-AEEB-F9DE9BE599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33-4B34-A6D0-BACF774B57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99.29</c:v>
                </c:pt>
                <c:pt idx="1">
                  <c:v>100</c:v>
                </c:pt>
                <c:pt idx="2">
                  <c:v>92.115620000000007</c:v>
                </c:pt>
                <c:pt idx="3">
                  <c:v>96.173680000000004</c:v>
                </c:pt>
                <c:pt idx="4">
                  <c:v>100</c:v>
                </c:pt>
                <c:pt idx="5">
                  <c:v>100</c:v>
                </c:pt>
                <c:pt idx="6">
                  <c:v>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0-483B-84E2-3DB9953FA11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7F-4551-913A-9A7AE9852F2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A-41AC-AEEB-F9DE9BE5999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DA-41AC-AEEB-F9DE9BE5999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33-4B34-A6D0-BACF774B57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#N/A</c:v>
                </c:pt>
                <c:pt idx="3">
                  <c:v>#N/A</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24992"/>
        <c:axId val="90726784"/>
      </c:scatterChart>
      <c:valAx>
        <c:axId val="90724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6784"/>
        <c:crosses val="autoZero"/>
        <c:crossBetween val="midCat"/>
        <c:majorUnit val="5"/>
      </c:valAx>
      <c:valAx>
        <c:axId val="90726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49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99.681810440000007</c:v>
                </c:pt>
                <c:pt idx="1">
                  <c:v>1E-10</c:v>
                </c:pt>
                <c:pt idx="2">
                  <c:v>1E-10</c:v>
                </c:pt>
                <c:pt idx="3">
                  <c:v>1E-10</c:v>
                </c:pt>
                <c:pt idx="4">
                  <c:v>99.489975709999996</c:v>
                </c:pt>
                <c:pt idx="5">
                  <c:v>99.866262149999997</c:v>
                </c:pt>
              </c:numCache>
            </c:numRef>
          </c:val>
          <c:extLst>
            <c:ext xmlns:c16="http://schemas.microsoft.com/office/drawing/2014/chart" uri="{C3380CC4-5D6E-409C-BE32-E72D297353CC}">
              <c16:uniqueId val="{00000000-36B6-4349-912C-296017E7CEC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0.31818955529999998</c:v>
                </c:pt>
                <c:pt idx="1">
                  <c:v>1E-10</c:v>
                </c:pt>
                <c:pt idx="2">
                  <c:v>1E-10</c:v>
                </c:pt>
                <c:pt idx="3">
                  <c:v>1E-10</c:v>
                </c:pt>
                <c:pt idx="4">
                  <c:v>0.51002428570000002</c:v>
                </c:pt>
                <c:pt idx="5">
                  <c:v>0.1337378521</c:v>
                </c:pt>
              </c:numCache>
            </c:numRef>
          </c:val>
          <c:extLst>
            <c:ext xmlns:c16="http://schemas.microsoft.com/office/drawing/2014/chart" uri="{C3380CC4-5D6E-409C-BE32-E72D297353CC}">
              <c16:uniqueId val="{00000001-36B6-4349-912C-296017E7CEC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6B6-4349-912C-296017E7CEC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6B6-4349-912C-296017E7CEC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C0-417F-82AD-39C20AD2040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C0-417F-82AD-39C20AD2040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06-4D76-86C9-78D373963F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F6-449A-8339-7DD9427643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F6-449A-8339-7DD9427643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4E-4492-8F0E-65901B0596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4E-4492-8F0E-65901B0596F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98.7</c:v>
                </c:pt>
                <c:pt idx="11">
                  <c:v>98.7</c:v>
                </c:pt>
                <c:pt idx="12">
                  <c:v>98.7</c:v>
                </c:pt>
                <c:pt idx="13">
                  <c:v>98.7</c:v>
                </c:pt>
                <c:pt idx="14">
                  <c:v>98.7</c:v>
                </c:pt>
                <c:pt idx="15">
                  <c:v>98.4</c:v>
                </c:pt>
                <c:pt idx="16">
                  <c:v>98</c:v>
                </c:pt>
                <c:pt idx="17">
                  <c:v>97.6</c:v>
                </c:pt>
                <c:pt idx="18">
                  <c:v>97.2</c:v>
                </c:pt>
                <c:pt idx="19">
                  <c:v>96.9</c:v>
                </c:pt>
                <c:pt idx="20">
                  <c:v>96.5</c:v>
                </c:pt>
                <c:pt idx="21">
                  <c:v>96.1</c:v>
                </c:pt>
                <c:pt idx="22">
                  <c:v>95.7</c:v>
                </c:pt>
                <c:pt idx="23">
                  <c:v>95.4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C0-417F-82AD-39C20AD2040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C0-417F-82AD-39C20AD2040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06-4D76-86C9-78D373963F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F6-449A-8339-7DD9427643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F6-449A-8339-7DD94276435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4E-4492-8F0E-65901B0596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99.66</c:v>
                </c:pt>
                <c:pt idx="1">
                  <c:v>100</c:v>
                </c:pt>
                <c:pt idx="2">
                  <c:v>94.498921858629927</c:v>
                </c:pt>
                <c:pt idx="3">
                  <c:v>94.276051524073424</c:v>
                </c:pt>
                <c:pt idx="4">
                  <c:v>95.864982303599874</c:v>
                </c:pt>
                <c:pt idx="5">
                  <c:v>93.892665096720947</c:v>
                </c:pt>
                <c:pt idx="6">
                  <c:v>99.776804767441305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936"/>
        <c:axId val="90714880"/>
      </c:scatterChart>
      <c:valAx>
        <c:axId val="9071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880"/>
        <c:crosses val="autoZero"/>
        <c:crossBetween val="midCat"/>
        <c:majorUnit val="5"/>
      </c:valAx>
      <c:valAx>
        <c:axId val="9071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9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77-4AD5-B26F-6C2A8A571F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77-4AD5-B26F-6C2A8A571F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E4-4CCF-97E4-821361D3A0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1E-41DC-98F9-9E9C84A58A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1E-41DC-98F9-9E9C84A58A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23-4FC3-96FB-0F3B2887ED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77-4AD5-B26F-6C2A8A571F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77-4AD5-B26F-6C2A8A571F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E4-4CCF-97E4-821361D3A0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1E-41DC-98F9-9E9C84A58A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1E-41DC-98F9-9E9C84A58A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23-4FC3-96FB-0F3B2887ED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77-4AD5-B26F-6C2A8A571F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77-4AD5-B26F-6C2A8A571F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E4-4CCF-97E4-821361D3A09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1E-41DC-98F9-9E9C84A58A3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1E-41DC-98F9-9E9C84A58A3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23-4FC3-96FB-0F3B2887ED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072"/>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072"/>
        <c:crosses val="autoZero"/>
        <c:crossBetween val="midCat"/>
        <c:majorUnit val="5"/>
      </c:valAx>
      <c:valAx>
        <c:axId val="12198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B7-4FD4-A566-2B527A1884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B7-4FD4-A566-2B527A1884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34-440E-868B-B52826D850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28-4F11-B9D8-EA71FD2E76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8-4F11-B9D8-EA71FD2E76D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9F-46DC-A03F-4C263BB782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B7-4FD4-A566-2B527A1884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B7-4FD4-A566-2B527A1884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34-440E-868B-B52826D850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28-4F11-B9D8-EA71FD2E76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28-4F11-B9D8-EA71FD2E76D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9F-46DC-A03F-4C263BB782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B7-4FD4-A566-2B527A18843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7-4FD4-A566-2B527A1884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34-440E-868B-B52826D850D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28-4F11-B9D8-EA71FD2E76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28-4F11-B9D8-EA71FD2E76D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9F-46DC-A03F-4C263BB782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1B-4C27-96F6-A5D14506A0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1B-4C27-96F6-A5D14506A0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4B-481A-8493-6BB510788E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7D-48C8-9F13-0F11FF7EB6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7D-48C8-9F13-0F11FF7EB6E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36-40EB-9D50-C916FAA145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99.6</c:v>
                </c:pt>
                <c:pt idx="16">
                  <c:v>99.6</c:v>
                </c:pt>
                <c:pt idx="17">
                  <c:v>99.6</c:v>
                </c:pt>
                <c:pt idx="18">
                  <c:v>99.6</c:v>
                </c:pt>
                <c:pt idx="19">
                  <c:v>99.6</c:v>
                </c:pt>
                <c:pt idx="20">
                  <c:v>99.6</c:v>
                </c:pt>
                <c:pt idx="21">
                  <c:v>99.7</c:v>
                </c:pt>
                <c:pt idx="22">
                  <c:v>99.7</c:v>
                </c:pt>
                <c:pt idx="23">
                  <c:v>99.7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1B-4C27-96F6-A5D14506A0B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1B-4C27-96F6-A5D14506A0B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4B-481A-8493-6BB510788EC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7D-48C8-9F13-0F11FF7EB6E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7D-48C8-9F13-0F11FF7EB6E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36-40EB-9D50-C916FAA145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99.66</c:v>
                </c:pt>
                <c:pt idx="1">
                  <c:v>100</c:v>
                </c:pt>
                <c:pt idx="2">
                  <c:v>99.965899295926249</c:v>
                </c:pt>
                <c:pt idx="3">
                  <c:v>97.98311641000258</c:v>
                </c:pt>
                <c:pt idx="4">
                  <c:v>99.971233847722004</c:v>
                </c:pt>
                <c:pt idx="5">
                  <c:v>99.952657259210667</c:v>
                </c:pt>
                <c:pt idx="6">
                  <c:v>99.827279307507538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792"/>
        <c:axId val="162349824"/>
      </c:scatterChart>
      <c:valAx>
        <c:axId val="16105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7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A7-4426-AF3B-016A944EF7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A7-4426-AF3B-016A944EF7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77-4F1F-993D-A09E9F8023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D9-4890-A675-CD83C9428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D9-4890-A675-CD83C942889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05-4B41-B96E-9A19B7E185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77-4F1F-993D-A09E9F8023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D9-4890-A675-CD83C9428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8D9-4890-A675-CD83C942889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05-4B41-B96E-9A19B7E185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A7-4426-AF3B-016A944EF7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A7-4426-AF3B-016A944EF7F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77-4F1F-993D-A09E9F8023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D9-4890-A675-CD83C942889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D9-4890-A675-CD83C942889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05-4B41-B96E-9A19B7E185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48-4A02-9EAB-6C8E28D634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48-4A02-9EAB-6C8E28D634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65-49DD-B077-58F1354AB5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F-4711-8C13-D7E02DD93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4F-4711-8C13-D7E02DD937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BF1-4860-BAEF-02D708292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65-49DD-B077-58F1354AB5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4F-4711-8C13-D7E02DD93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4F-4711-8C13-D7E02DD937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BF1-4860-BAEF-02D708292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48-4A02-9EAB-6C8E28D634F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48-4A02-9EAB-6C8E28D634F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65-49DD-B077-58F1354AB5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4F-4711-8C13-D7E02DD937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F-4711-8C13-D7E02DD937E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BF1-4860-BAEF-02D708292F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3660089F-0DE2-49ED-8DAF-A30C7D32672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DB1A3F1-E705-4841-BD03-AE74FB6DFEA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11249F7-50F5-4B4E-A1B6-75087E5B21A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C96ADA4-73D2-4093-A17B-10A289F9C6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7636B2E-BCCD-4284-B164-F2B7F1A3AA7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3FCB94B-FD18-4E44-8CAD-0ADD84CBD3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AB54C61-DB39-450A-AE28-EF5B5F8CA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68152AA-7C2F-4091-A418-BFCC09AD1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1046C59-6AED-47CF-A13B-1545AA2DF14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CAEA474-7170-49F7-B48B-ED54D5FA577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FAB35CF-C9FE-4DF6-A2D8-9CF069AE38D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5FD6D16E-60E6-4CAA-B91A-340E501EBC4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F28DE33-1CCB-40CD-8AA4-F4C11DD0FCA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F336F9A-C97E-4413-9F16-EF63B91D873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923884D-802E-46F6-BE2C-10606E0F5F6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CFE5-59DC-498C-87F8-5DB9F99DA94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4" customWidth="true"/>
    <col min="2" max="2" width="2.375" style="264" customWidth="true"/>
    <col min="3" max="3" width="58" style="264" customWidth="true"/>
    <col min="4" max="4" width="7.75" style="264" customWidth="true"/>
    <col min="5" max="16384" width="7.75" style="264"/>
  </cols>
  <sheetData>
    <row xmlns:x14ac="http://schemas.microsoft.com/office/spreadsheetml/2009/9/ac" r="1" ht="29.25" customHeight="true" x14ac:dyDescent="0.25">
      <c r="A1" s="261"/>
      <c r="B1" s="262"/>
      <c r="C1" s="262"/>
      <c r="D1" s="262"/>
      <c r="E1" s="263"/>
      <c r="F1" s="263"/>
      <c r="G1" s="263"/>
      <c r="H1" s="263"/>
      <c r="I1" s="263"/>
      <c r="J1" s="263"/>
      <c r="K1" s="263"/>
      <c r="L1" s="263"/>
      <c r="M1" s="263"/>
      <c r="N1" s="263"/>
      <c r="O1" s="263"/>
      <c r="P1" s="263"/>
      <c r="Q1" s="263"/>
      <c r="R1" s="263"/>
    </row>
    <row xmlns:x14ac="http://schemas.microsoft.com/office/spreadsheetml/2009/9/ac" r="2" ht="23.25" x14ac:dyDescent="0.35">
      <c r="A2" s="262"/>
      <c r="B2" s="262"/>
      <c r="C2" s="265"/>
      <c r="D2" s="262"/>
      <c r="E2" s="263"/>
      <c r="F2" s="263"/>
      <c r="G2" s="262"/>
      <c r="H2" s="263"/>
      <c r="I2" s="263"/>
      <c r="J2" s="263"/>
      <c r="K2" s="263"/>
      <c r="L2" s="263"/>
      <c r="M2" s="263"/>
      <c r="N2" s="263"/>
      <c r="O2" s="263"/>
      <c r="P2" s="263"/>
      <c r="Q2" s="263"/>
      <c r="R2" s="263"/>
    </row>
    <row xmlns:x14ac="http://schemas.microsoft.com/office/spreadsheetml/2009/9/ac" r="3" ht="15" x14ac:dyDescent="0.2">
      <c r="A3" s="262"/>
      <c r="B3" s="262"/>
      <c r="C3" s="262"/>
      <c r="D3" s="262"/>
      <c r="F3" s="262"/>
      <c r="G3" s="262"/>
      <c r="H3" s="266"/>
      <c r="I3" s="266"/>
      <c r="J3" s="266"/>
      <c r="K3" s="266"/>
      <c r="L3" s="263"/>
      <c r="M3" s="263"/>
      <c r="N3" s="263"/>
      <c r="O3" s="263"/>
      <c r="P3" s="263"/>
      <c r="Q3" s="263"/>
      <c r="R3" s="263"/>
    </row>
    <row xmlns:x14ac="http://schemas.microsoft.com/office/spreadsheetml/2009/9/ac" r="4" ht="40.5" x14ac:dyDescent="0.2">
      <c r="A4" s="262"/>
      <c r="B4" s="262"/>
      <c r="C4" s="267" t="s">
        <v>143</v>
      </c>
      <c r="D4" s="262"/>
      <c r="E4" s="268"/>
      <c r="F4" s="263"/>
      <c r="G4" s="262"/>
      <c r="H4" s="263"/>
      <c r="I4" s="263"/>
      <c r="J4" s="263"/>
      <c r="K4" s="263"/>
      <c r="L4" s="263"/>
      <c r="M4" s="263"/>
      <c r="N4" s="263"/>
      <c r="O4" s="263"/>
      <c r="P4" s="263"/>
      <c r="Q4" s="263"/>
      <c r="R4" s="263"/>
    </row>
    <row xmlns:x14ac="http://schemas.microsoft.com/office/spreadsheetml/2009/9/ac" r="5" ht="20.25" x14ac:dyDescent="0.2">
      <c r="A5" s="262"/>
      <c r="B5" s="262"/>
      <c r="C5" s="269"/>
      <c r="D5" s="262"/>
      <c r="E5" s="268"/>
      <c r="F5" s="263"/>
      <c r="G5" s="262"/>
      <c r="H5" s="263"/>
      <c r="I5" s="263"/>
      <c r="J5" s="263"/>
      <c r="K5" s="263"/>
      <c r="L5" s="263"/>
      <c r="M5" s="263"/>
      <c r="N5" s="263"/>
      <c r="O5" s="263"/>
      <c r="P5" s="263"/>
      <c r="Q5" s="263"/>
      <c r="R5" s="263"/>
    </row>
    <row xmlns:x14ac="http://schemas.microsoft.com/office/spreadsheetml/2009/9/ac" r="6" ht="15" x14ac:dyDescent="0.2">
      <c r="A6" s="262"/>
      <c r="B6" s="262"/>
      <c r="C6" s="270" t="s">
        <v>150</v>
      </c>
      <c r="D6" s="263"/>
      <c r="E6" s="263"/>
      <c r="F6" s="263"/>
      <c r="G6" s="263"/>
      <c r="H6" s="263"/>
      <c r="I6" s="263"/>
      <c r="J6" s="263"/>
      <c r="K6" s="263"/>
      <c r="L6" s="263"/>
      <c r="M6" s="263"/>
      <c r="N6" s="263"/>
      <c r="O6" s="263"/>
      <c r="P6" s="263"/>
      <c r="Q6" s="263"/>
      <c r="R6" s="263"/>
    </row>
    <row xmlns:x14ac="http://schemas.microsoft.com/office/spreadsheetml/2009/9/ac" r="7" ht="26.25" x14ac:dyDescent="0.4">
      <c r="A7" s="262"/>
      <c r="B7" s="262"/>
      <c r="C7" s="271" t="str">
        <f>+'Water Data'!D1</f>
        <v>Malaysia</v>
      </c>
      <c r="D7" s="263"/>
      <c r="E7" s="263"/>
      <c r="F7" s="263"/>
      <c r="G7" s="263"/>
      <c r="H7" s="263"/>
      <c r="I7" s="263"/>
      <c r="J7" s="263"/>
      <c r="K7" s="263"/>
      <c r="L7" s="263"/>
      <c r="M7" s="263"/>
      <c r="N7" s="263"/>
      <c r="O7" s="263"/>
      <c r="P7" s="263"/>
      <c r="Q7" s="263"/>
      <c r="R7" s="263"/>
    </row>
    <row xmlns:x14ac="http://schemas.microsoft.com/office/spreadsheetml/2009/9/ac" r="8" ht="15" x14ac:dyDescent="0.2">
      <c r="A8" s="262"/>
      <c r="B8" s="262"/>
      <c r="C8" s="262"/>
      <c r="D8" s="263"/>
      <c r="E8" s="263"/>
      <c r="F8" s="263"/>
      <c r="G8" s="263"/>
      <c r="H8" s="263"/>
      <c r="I8" s="263"/>
      <c r="J8" s="263"/>
      <c r="K8" s="263"/>
      <c r="L8" s="263"/>
      <c r="M8" s="263"/>
      <c r="N8" s="263"/>
      <c r="O8" s="263"/>
      <c r="P8" s="263"/>
      <c r="Q8" s="263"/>
      <c r="R8" s="263"/>
    </row>
    <row xmlns:x14ac="http://schemas.microsoft.com/office/spreadsheetml/2009/9/ac" r="9" ht="15" x14ac:dyDescent="0.2">
      <c r="A9" s="262"/>
      <c r="B9" s="262"/>
      <c r="C9" s="272" t="s">
        <v>254</v>
      </c>
      <c r="D9" s="263"/>
      <c r="E9" s="263"/>
      <c r="F9" s="263"/>
      <c r="G9" s="263"/>
      <c r="H9" s="263"/>
      <c r="I9" s="263"/>
      <c r="J9" s="263"/>
      <c r="K9" s="263"/>
      <c r="L9" s="263"/>
      <c r="M9" s="263"/>
      <c r="N9" s="263"/>
      <c r="O9" s="263"/>
      <c r="P9" s="263"/>
      <c r="Q9" s="263"/>
      <c r="R9" s="263"/>
    </row>
    <row xmlns:x14ac="http://schemas.microsoft.com/office/spreadsheetml/2009/9/ac" r="10" ht="15" x14ac:dyDescent="0.2">
      <c r="A10" s="262"/>
      <c r="B10" s="262"/>
      <c r="C10" s="270"/>
      <c r="D10" s="263"/>
      <c r="E10" s="263"/>
      <c r="F10" s="263"/>
      <c r="G10" s="263"/>
      <c r="H10" s="263"/>
      <c r="I10" s="263"/>
      <c r="J10" s="263"/>
      <c r="K10" s="263"/>
      <c r="L10" s="263"/>
      <c r="M10" s="263"/>
      <c r="N10" s="263"/>
      <c r="O10" s="263"/>
      <c r="P10" s="263"/>
      <c r="Q10" s="263"/>
      <c r="R10" s="263"/>
    </row>
    <row xmlns:x14ac="http://schemas.microsoft.com/office/spreadsheetml/2009/9/ac" r="11" ht="15.95" customHeight="true" x14ac:dyDescent="0.2">
      <c r="A11" s="262"/>
      <c r="C11" s="296" t="s">
        <v>32</v>
      </c>
      <c r="D11" s="273"/>
      <c r="E11" s="274"/>
      <c r="F11" s="273"/>
      <c r="G11" s="273"/>
      <c r="H11" s="263"/>
      <c r="I11" s="263"/>
      <c r="J11" s="263"/>
      <c r="K11" s="263"/>
      <c r="L11" s="263"/>
      <c r="M11" s="263"/>
      <c r="N11" s="263"/>
      <c r="O11" s="263"/>
      <c r="P11" s="263"/>
      <c r="Q11" s="263"/>
      <c r="R11" s="263"/>
    </row>
    <row xmlns:x14ac="http://schemas.microsoft.com/office/spreadsheetml/2009/9/ac" r="12" ht="9" customHeight="true" x14ac:dyDescent="0.2">
      <c r="A12" s="262"/>
      <c r="B12" s="263"/>
      <c r="C12" s="275"/>
      <c r="D12" s="273"/>
      <c r="E12" s="274"/>
      <c r="F12" s="273"/>
      <c r="G12" s="273"/>
      <c r="H12" s="263"/>
      <c r="I12" s="263"/>
      <c r="J12" s="263"/>
      <c r="K12" s="263"/>
      <c r="L12" s="263"/>
      <c r="M12" s="263"/>
      <c r="N12" s="263"/>
      <c r="O12" s="263"/>
      <c r="P12" s="263"/>
      <c r="Q12" s="263"/>
      <c r="R12" s="263"/>
    </row>
    <row xmlns:x14ac="http://schemas.microsoft.com/office/spreadsheetml/2009/9/ac" r="13" ht="24.95" customHeight="true" x14ac:dyDescent="0.25">
      <c r="A13" s="262"/>
      <c r="B13" s="263"/>
      <c r="C13" s="276" t="s">
        <v>144</v>
      </c>
      <c r="D13" s="273"/>
      <c r="E13" s="274"/>
      <c r="F13" s="273"/>
      <c r="G13" s="273"/>
      <c r="H13" s="263"/>
      <c r="I13" s="263"/>
      <c r="J13" s="263"/>
      <c r="K13" s="263"/>
      <c r="L13" s="263"/>
      <c r="M13" s="263"/>
      <c r="N13" s="263"/>
      <c r="O13" s="263"/>
      <c r="P13" s="263"/>
      <c r="Q13" s="263"/>
      <c r="R13" s="263"/>
    </row>
    <row xmlns:x14ac="http://schemas.microsoft.com/office/spreadsheetml/2009/9/ac" r="14" ht="21.95" customHeight="true" x14ac:dyDescent="0.2">
      <c r="A14" s="262"/>
      <c r="B14" s="277"/>
      <c r="C14" s="278" t="s">
        <v>151</v>
      </c>
      <c r="D14" s="273"/>
      <c r="E14" s="274"/>
      <c r="F14" s="273"/>
      <c r="G14" s="273"/>
      <c r="H14" s="263"/>
      <c r="I14" s="263"/>
      <c r="J14" s="263"/>
      <c r="K14" s="263"/>
      <c r="L14" s="263"/>
      <c r="M14" s="263"/>
      <c r="N14" s="263"/>
      <c r="O14" s="263"/>
      <c r="P14" s="263"/>
      <c r="Q14" s="263"/>
      <c r="R14" s="263"/>
    </row>
    <row xmlns:x14ac="http://schemas.microsoft.com/office/spreadsheetml/2009/9/ac" r="15" ht="15" x14ac:dyDescent="0.2">
      <c r="A15" s="262"/>
      <c r="B15" s="277"/>
      <c r="C15" s="279" t="s">
        <v>152</v>
      </c>
      <c r="D15" s="273"/>
      <c r="E15" s="274"/>
      <c r="F15" s="273"/>
      <c r="G15" s="273"/>
      <c r="H15" s="263"/>
      <c r="I15" s="263"/>
      <c r="J15" s="263"/>
      <c r="K15" s="263"/>
      <c r="L15" s="263"/>
      <c r="M15" s="263"/>
      <c r="N15" s="263"/>
      <c r="O15" s="263"/>
      <c r="P15" s="263"/>
      <c r="Q15" s="263"/>
      <c r="R15" s="263"/>
    </row>
    <row xmlns:x14ac="http://schemas.microsoft.com/office/spreadsheetml/2009/9/ac" r="16" ht="15" x14ac:dyDescent="0.2">
      <c r="A16" s="262"/>
      <c r="B16" s="277"/>
      <c r="C16" s="278" t="s">
        <v>246</v>
      </c>
      <c r="D16" s="273"/>
      <c r="E16" s="274"/>
      <c r="F16" s="273"/>
      <c r="G16" s="273"/>
      <c r="H16" s="263"/>
      <c r="I16" s="263"/>
      <c r="J16" s="263"/>
      <c r="K16" s="263"/>
      <c r="L16" s="263"/>
      <c r="M16" s="263"/>
      <c r="N16" s="263"/>
      <c r="O16" s="263"/>
      <c r="P16" s="263"/>
      <c r="Q16" s="263"/>
      <c r="R16" s="263"/>
    </row>
    <row xmlns:x14ac="http://schemas.microsoft.com/office/spreadsheetml/2009/9/ac" r="17" ht="26.1" customHeight="true" x14ac:dyDescent="0.2">
      <c r="A17" s="262"/>
      <c r="B17" s="274"/>
      <c r="C17" s="280"/>
      <c r="D17" s="273"/>
      <c r="E17" s="277"/>
      <c r="F17" s="273"/>
      <c r="G17" s="273"/>
      <c r="H17" s="263"/>
      <c r="I17" s="263"/>
      <c r="J17" s="263"/>
      <c r="K17" s="263"/>
      <c r="L17" s="263"/>
      <c r="M17" s="263"/>
      <c r="N17" s="263"/>
      <c r="O17" s="263"/>
      <c r="P17" s="263"/>
      <c r="Q17" s="263"/>
      <c r="R17" s="263"/>
    </row>
    <row xmlns:x14ac="http://schemas.microsoft.com/office/spreadsheetml/2009/9/ac" r="18" ht="15.75" x14ac:dyDescent="0.25">
      <c r="A18" s="262"/>
      <c r="B18" s="274"/>
      <c r="C18" s="281" t="s">
        <v>33</v>
      </c>
      <c r="D18" s="273"/>
      <c r="E18" s="282"/>
      <c r="F18" s="273"/>
      <c r="G18" s="273"/>
      <c r="H18" s="263"/>
      <c r="I18" s="263"/>
      <c r="J18" s="263"/>
      <c r="K18" s="263"/>
      <c r="L18" s="263"/>
      <c r="M18" s="263"/>
      <c r="N18" s="263"/>
      <c r="O18" s="263"/>
      <c r="P18" s="263"/>
      <c r="Q18" s="263"/>
      <c r="R18" s="263"/>
    </row>
    <row xmlns:x14ac="http://schemas.microsoft.com/office/spreadsheetml/2009/9/ac" r="19" ht="15" x14ac:dyDescent="0.2">
      <c r="A19" s="262"/>
      <c r="B19" s="274"/>
      <c r="C19" s="283" t="s">
        <v>145</v>
      </c>
      <c r="D19" s="273"/>
      <c r="E19" s="284"/>
      <c r="F19" s="273"/>
      <c r="G19" s="273"/>
      <c r="H19" s="263"/>
      <c r="I19" s="263"/>
      <c r="J19" s="263"/>
      <c r="K19" s="263"/>
      <c r="L19" s="263"/>
      <c r="M19" s="263"/>
      <c r="N19" s="263"/>
      <c r="O19" s="263"/>
      <c r="P19" s="263"/>
      <c r="Q19" s="263"/>
      <c r="R19" s="263"/>
    </row>
    <row xmlns:x14ac="http://schemas.microsoft.com/office/spreadsheetml/2009/9/ac" r="20" ht="15" x14ac:dyDescent="0.2">
      <c r="A20" s="262"/>
      <c r="B20" s="274"/>
      <c r="C20" s="352" t="s">
        <v>146</v>
      </c>
      <c r="D20" s="273"/>
      <c r="E20" s="285"/>
      <c r="F20" s="273"/>
      <c r="G20" s="273"/>
      <c r="H20" s="263"/>
      <c r="I20" s="263"/>
      <c r="J20" s="263"/>
      <c r="K20" s="263"/>
      <c r="L20" s="263"/>
      <c r="M20" s="263"/>
      <c r="N20" s="263"/>
      <c r="O20" s="263"/>
      <c r="P20" s="263"/>
      <c r="Q20" s="263"/>
      <c r="R20" s="263"/>
    </row>
    <row xmlns:x14ac="http://schemas.microsoft.com/office/spreadsheetml/2009/9/ac" r="21" ht="15" x14ac:dyDescent="0.2">
      <c r="A21" s="262"/>
      <c r="B21" s="274"/>
      <c r="C21" s="353" t="s">
        <v>147</v>
      </c>
      <c r="D21" s="273"/>
      <c r="E21" s="286"/>
      <c r="F21" s="273"/>
      <c r="G21" s="273"/>
      <c r="H21" s="263"/>
      <c r="I21" s="263"/>
      <c r="J21" s="263"/>
      <c r="K21" s="263"/>
      <c r="L21" s="263"/>
      <c r="M21" s="263"/>
      <c r="N21" s="263"/>
      <c r="O21" s="263"/>
      <c r="P21" s="263"/>
      <c r="Q21" s="263"/>
      <c r="R21" s="263"/>
    </row>
    <row xmlns:x14ac="http://schemas.microsoft.com/office/spreadsheetml/2009/9/ac" r="22" ht="15" x14ac:dyDescent="0.2">
      <c r="A22" s="262"/>
      <c r="B22" s="274"/>
      <c r="C22" s="354" t="s">
        <v>148</v>
      </c>
      <c r="D22" s="273"/>
      <c r="E22" s="273"/>
      <c r="F22" s="273"/>
      <c r="G22" s="273"/>
      <c r="H22" s="263"/>
      <c r="I22" s="263"/>
      <c r="J22" s="263"/>
      <c r="K22" s="263"/>
      <c r="L22" s="263"/>
      <c r="M22" s="263"/>
      <c r="N22" s="263"/>
      <c r="O22" s="263"/>
      <c r="P22" s="263"/>
      <c r="Q22" s="263"/>
      <c r="R22" s="263"/>
    </row>
    <row xmlns:x14ac="http://schemas.microsoft.com/office/spreadsheetml/2009/9/ac" r="23" ht="15" x14ac:dyDescent="0.2">
      <c r="A23" s="262"/>
      <c r="B23" s="274"/>
      <c r="C23" s="283" t="s">
        <v>149</v>
      </c>
      <c r="D23" s="273"/>
      <c r="E23" s="273"/>
      <c r="F23" s="273"/>
      <c r="G23" s="273"/>
      <c r="H23" s="263"/>
      <c r="I23" s="263"/>
      <c r="J23" s="263"/>
      <c r="K23" s="263"/>
      <c r="L23" s="263"/>
      <c r="M23" s="263"/>
      <c r="N23" s="263"/>
      <c r="O23" s="263"/>
      <c r="P23" s="263"/>
      <c r="Q23" s="263"/>
      <c r="R23" s="263"/>
    </row>
    <row xmlns:x14ac="http://schemas.microsoft.com/office/spreadsheetml/2009/9/ac" r="24" ht="15" x14ac:dyDescent="0.2">
      <c r="A24" s="262"/>
      <c r="B24" s="274"/>
      <c r="C24" s="287"/>
      <c r="D24" s="273"/>
      <c r="E24" s="273"/>
      <c r="F24" s="273"/>
      <c r="G24" s="273"/>
      <c r="H24" s="263"/>
      <c r="I24" s="263"/>
      <c r="J24" s="263"/>
      <c r="K24" s="263"/>
      <c r="L24" s="263"/>
      <c r="M24" s="263"/>
      <c r="N24" s="263"/>
      <c r="O24" s="263"/>
      <c r="P24" s="263"/>
      <c r="Q24" s="263"/>
      <c r="R24" s="263"/>
    </row>
    <row xmlns:x14ac="http://schemas.microsoft.com/office/spreadsheetml/2009/9/ac" r="25" ht="15.95" customHeight="true" x14ac:dyDescent="0.2">
      <c r="A25" s="288"/>
      <c r="B25" s="288"/>
      <c r="C25" s="289"/>
      <c r="D25" s="262"/>
      <c r="E25" s="263"/>
      <c r="F25" s="263"/>
      <c r="G25" s="263"/>
      <c r="H25" s="263"/>
      <c r="I25" s="263"/>
      <c r="J25" s="263"/>
      <c r="K25" s="263"/>
      <c r="L25" s="263"/>
      <c r="M25" s="263"/>
      <c r="N25" s="263"/>
      <c r="O25" s="263"/>
      <c r="P25" s="263"/>
      <c r="Q25" s="263"/>
      <c r="R25" s="263"/>
    </row>
    <row xmlns:x14ac="http://schemas.microsoft.com/office/spreadsheetml/2009/9/ac" r="26" ht="23.25" x14ac:dyDescent="0.2">
      <c r="A26" s="288"/>
      <c r="B26" s="288"/>
      <c r="C26" s="288"/>
      <c r="D26" s="262"/>
      <c r="E26" s="263"/>
      <c r="F26" s="263"/>
      <c r="G26" s="263"/>
      <c r="H26" s="263"/>
      <c r="I26" s="263"/>
      <c r="J26" s="263"/>
      <c r="K26" s="263"/>
      <c r="L26" s="263"/>
      <c r="M26" s="263"/>
      <c r="N26" s="263"/>
      <c r="O26" s="263"/>
      <c r="P26" s="263"/>
      <c r="Q26" s="263"/>
      <c r="R26" s="263"/>
    </row>
    <row xmlns:x14ac="http://schemas.microsoft.com/office/spreadsheetml/2009/9/ac" r="27" ht="15" x14ac:dyDescent="0.2">
      <c r="A27" s="290"/>
      <c r="B27" s="291"/>
      <c r="C27" s="292"/>
      <c r="D27" s="262"/>
      <c r="E27" s="263"/>
      <c r="F27" s="263"/>
      <c r="G27" s="263"/>
      <c r="H27" s="263"/>
      <c r="I27" s="263"/>
      <c r="J27" s="263"/>
      <c r="K27" s="263"/>
      <c r="L27" s="263"/>
      <c r="M27" s="263"/>
      <c r="N27" s="263"/>
      <c r="O27" s="263"/>
      <c r="P27" s="263"/>
      <c r="Q27" s="263"/>
      <c r="R27" s="263"/>
    </row>
    <row xmlns:x14ac="http://schemas.microsoft.com/office/spreadsheetml/2009/9/ac" r="28" ht="15" x14ac:dyDescent="0.2">
      <c r="A28" s="290"/>
      <c r="B28" s="291"/>
      <c r="C28" s="293"/>
      <c r="D28" s="262"/>
      <c r="E28" s="263"/>
      <c r="F28" s="263"/>
      <c r="G28" s="263"/>
      <c r="H28" s="263"/>
      <c r="I28" s="263"/>
      <c r="J28" s="263"/>
      <c r="K28" s="263"/>
      <c r="L28" s="263"/>
      <c r="M28" s="263"/>
      <c r="N28" s="263"/>
      <c r="O28" s="263"/>
      <c r="P28" s="263"/>
      <c r="Q28" s="263"/>
      <c r="R28" s="263"/>
    </row>
    <row xmlns:x14ac="http://schemas.microsoft.com/office/spreadsheetml/2009/9/ac" r="29" ht="15" x14ac:dyDescent="0.2">
      <c r="A29" s="290"/>
      <c r="B29" s="291"/>
      <c r="C29" s="294"/>
      <c r="D29" s="262"/>
      <c r="E29" s="263"/>
      <c r="F29" s="263"/>
      <c r="G29" s="263"/>
      <c r="H29" s="263"/>
      <c r="I29" s="263"/>
      <c r="J29" s="263"/>
      <c r="K29" s="263"/>
      <c r="L29" s="263"/>
      <c r="M29" s="263"/>
      <c r="N29" s="263"/>
      <c r="O29" s="263"/>
      <c r="P29" s="263"/>
      <c r="Q29" s="263"/>
      <c r="R29" s="263"/>
    </row>
    <row xmlns:x14ac="http://schemas.microsoft.com/office/spreadsheetml/2009/9/ac" r="30" ht="15" x14ac:dyDescent="0.2">
      <c r="A30" s="290"/>
      <c r="B30" s="291"/>
      <c r="C30" s="294"/>
      <c r="D30" s="262"/>
      <c r="E30" s="263"/>
      <c r="F30" s="263"/>
      <c r="G30" s="263"/>
      <c r="H30" s="263"/>
      <c r="I30" s="263"/>
      <c r="J30" s="263"/>
      <c r="K30" s="263"/>
      <c r="L30" s="263"/>
      <c r="M30" s="263"/>
      <c r="N30" s="263"/>
      <c r="O30" s="263"/>
      <c r="P30" s="263"/>
      <c r="Q30" s="263"/>
      <c r="R30" s="263"/>
    </row>
    <row xmlns:x14ac="http://schemas.microsoft.com/office/spreadsheetml/2009/9/ac" r="31" ht="15" x14ac:dyDescent="0.2">
      <c r="A31" s="290"/>
      <c r="B31" s="291"/>
      <c r="C31" s="294"/>
      <c r="D31" s="262"/>
      <c r="E31" s="263"/>
      <c r="F31" s="263"/>
      <c r="G31" s="263"/>
      <c r="H31" s="263"/>
      <c r="I31" s="263"/>
      <c r="J31" s="263"/>
      <c r="K31" s="263"/>
      <c r="L31" s="263"/>
      <c r="M31" s="263"/>
      <c r="N31" s="263"/>
      <c r="O31" s="263"/>
      <c r="P31" s="263"/>
      <c r="Q31" s="263"/>
      <c r="R31" s="263"/>
    </row>
    <row xmlns:x14ac="http://schemas.microsoft.com/office/spreadsheetml/2009/9/ac" r="32" ht="15" x14ac:dyDescent="0.2">
      <c r="A32" s="290"/>
      <c r="B32" s="291"/>
      <c r="C32" s="294"/>
      <c r="D32" s="262"/>
      <c r="E32" s="263"/>
      <c r="F32" s="263"/>
      <c r="G32" s="263"/>
      <c r="H32" s="263"/>
      <c r="I32" s="263"/>
      <c r="J32" s="263"/>
      <c r="K32" s="263"/>
      <c r="L32" s="263"/>
      <c r="M32" s="263"/>
      <c r="N32" s="263"/>
      <c r="O32" s="263"/>
      <c r="P32" s="263"/>
      <c r="Q32" s="263"/>
      <c r="R32" s="263"/>
    </row>
    <row xmlns:x14ac="http://schemas.microsoft.com/office/spreadsheetml/2009/9/ac" r="33" ht="15" x14ac:dyDescent="0.2">
      <c r="A33" s="290"/>
      <c r="B33" s="291"/>
      <c r="C33" s="294"/>
      <c r="D33" s="262"/>
      <c r="E33" s="263"/>
      <c r="F33" s="263"/>
      <c r="G33" s="263"/>
      <c r="H33" s="263"/>
      <c r="I33" s="263"/>
      <c r="J33" s="263"/>
      <c r="K33" s="263"/>
      <c r="L33" s="263"/>
      <c r="M33" s="263"/>
      <c r="N33" s="263"/>
      <c r="O33" s="263"/>
      <c r="P33" s="263"/>
      <c r="Q33" s="263"/>
      <c r="R33" s="263"/>
    </row>
    <row xmlns:x14ac="http://schemas.microsoft.com/office/spreadsheetml/2009/9/ac" r="34" ht="15" x14ac:dyDescent="0.2">
      <c r="A34" s="290"/>
      <c r="B34" s="291"/>
      <c r="D34" s="262"/>
      <c r="E34" s="263"/>
      <c r="F34" s="263"/>
      <c r="G34" s="263"/>
      <c r="H34" s="263"/>
      <c r="I34" s="263"/>
      <c r="J34" s="263"/>
      <c r="K34" s="263"/>
      <c r="L34" s="263"/>
      <c r="M34" s="263"/>
      <c r="N34" s="263"/>
      <c r="O34" s="263"/>
      <c r="P34" s="263"/>
      <c r="Q34" s="263"/>
      <c r="R34" s="263"/>
    </row>
    <row xmlns:x14ac="http://schemas.microsoft.com/office/spreadsheetml/2009/9/ac" r="35" ht="15" x14ac:dyDescent="0.2">
      <c r="A35" s="262"/>
      <c r="B35" s="262"/>
      <c r="C35" s="262"/>
      <c r="D35" s="262"/>
      <c r="E35" s="263"/>
      <c r="F35" s="263"/>
      <c r="G35" s="263"/>
      <c r="H35" s="263"/>
      <c r="I35" s="263"/>
      <c r="J35" s="263"/>
      <c r="K35" s="263"/>
      <c r="L35" s="263"/>
      <c r="M35" s="263"/>
      <c r="N35" s="263"/>
      <c r="O35" s="263"/>
      <c r="P35" s="263"/>
      <c r="Q35" s="263"/>
      <c r="R35" s="263"/>
    </row>
    <row xmlns:x14ac="http://schemas.microsoft.com/office/spreadsheetml/2009/9/ac" r="36" ht="15" x14ac:dyDescent="0.2">
      <c r="A36" s="262"/>
      <c r="B36" s="262"/>
      <c r="C36" s="262"/>
      <c r="D36" s="262"/>
      <c r="E36" s="263"/>
      <c r="F36" s="263"/>
      <c r="G36" s="263"/>
      <c r="H36" s="263"/>
      <c r="I36" s="263"/>
      <c r="J36" s="263"/>
      <c r="K36" s="263"/>
      <c r="L36" s="263"/>
      <c r="M36" s="263"/>
      <c r="N36" s="263"/>
      <c r="O36" s="263"/>
      <c r="P36" s="263"/>
      <c r="Q36" s="263"/>
      <c r="R36" s="263"/>
    </row>
    <row xmlns:x14ac="http://schemas.microsoft.com/office/spreadsheetml/2009/9/ac" r="37" ht="15" x14ac:dyDescent="0.2">
      <c r="A37" s="262"/>
      <c r="B37" s="262"/>
      <c r="C37" s="262"/>
      <c r="D37" s="262"/>
    </row>
    <row xmlns:x14ac="http://schemas.microsoft.com/office/spreadsheetml/2009/9/ac" r="38" ht="15" x14ac:dyDescent="0.2">
      <c r="A38" s="262"/>
      <c r="B38" s="262"/>
      <c r="C38" s="262"/>
      <c r="D38" s="262"/>
    </row>
    <row xmlns:x14ac="http://schemas.microsoft.com/office/spreadsheetml/2009/9/ac" r="39" ht="15" x14ac:dyDescent="0.2">
      <c r="A39" s="262"/>
      <c r="B39" s="262"/>
      <c r="C39" s="262"/>
      <c r="D39" s="262"/>
    </row>
    <row xmlns:x14ac="http://schemas.microsoft.com/office/spreadsheetml/2009/9/ac" r="40" ht="15" x14ac:dyDescent="0.2">
      <c r="A40" s="262"/>
      <c r="B40" s="262"/>
      <c r="C40" s="262"/>
      <c r="D40" s="262"/>
    </row>
    <row xmlns:x14ac="http://schemas.microsoft.com/office/spreadsheetml/2009/9/ac" r="46" x14ac:dyDescent="0.2">
      <c r="L46" s="29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 min="242" max="242" width="24.625" style="118" customWidth="true"/>
    <col min="243" max="243" width="29.75" customWidth="true"/>
    <col min="244" max="249" width="7.875" customWidth="true"/>
    <col min="250" max="251" width="1.125" customWidth="true"/>
  </cols>
  <sheetData>
    <row xmlns:x14ac="http://schemas.microsoft.com/office/spreadsheetml/2009/9/ac" r="1" s="300" customFormat="true" ht="30" customHeight="true" x14ac:dyDescent="0.25">
      <c r="B1" s="319" t="s">
        <v>31</v>
      </c>
      <c r="C1" s="394" t="s">
        <v>222</v>
      </c>
      <c r="D1" s="306" t="s">
        <v>180</v>
      </c>
      <c r="E1" s="306"/>
      <c r="F1" s="306"/>
      <c r="G1" s="306"/>
      <c r="H1" s="306"/>
      <c r="I1" s="317"/>
      <c r="J1" s="298"/>
      <c r="K1" s="298"/>
      <c r="L1" s="319" t="s">
        <v>31</v>
      </c>
      <c r="M1" s="394" t="s">
        <v>223</v>
      </c>
      <c r="N1" s="306" t="s">
        <v>180</v>
      </c>
      <c r="O1" s="306"/>
      <c r="P1" s="306"/>
      <c r="Q1" s="306"/>
      <c r="R1" s="306"/>
      <c r="S1" s="317"/>
      <c r="T1" s="298"/>
      <c r="U1" s="298"/>
      <c r="V1" s="319" t="s">
        <v>31</v>
      </c>
      <c r="W1" s="394" t="s">
        <v>224</v>
      </c>
      <c r="X1" s="306" t="s">
        <v>180</v>
      </c>
      <c r="Y1" s="306"/>
      <c r="Z1" s="306"/>
      <c r="AA1" s="306"/>
      <c r="AB1" s="306"/>
      <c r="AC1" s="317"/>
      <c r="AD1" s="298"/>
      <c r="AE1" s="298"/>
      <c r="AF1" s="319" t="s">
        <v>31</v>
      </c>
      <c r="AG1" s="394">
        <v>2019</v>
      </c>
      <c r="AH1" s="306" t="s">
        <v>180</v>
      </c>
      <c r="AI1" s="306"/>
      <c r="AJ1" s="306"/>
      <c r="AK1" s="306"/>
      <c r="AL1" s="306"/>
      <c r="AM1" s="317"/>
      <c r="AN1" s="298"/>
      <c r="AO1" s="298"/>
      <c r="AP1" s="319" t="s">
        <v>31</v>
      </c>
      <c r="AQ1" s="394">
        <v>2020</v>
      </c>
      <c r="AR1" s="306" t="s">
        <v>180</v>
      </c>
      <c r="AS1" s="306"/>
      <c r="AT1" s="306"/>
      <c r="AU1" s="306"/>
      <c r="AV1" s="306"/>
      <c r="AW1" s="317"/>
      <c r="AX1" s="298"/>
      <c r="AY1" s="298"/>
      <c r="AZ1" s="319" t="s">
        <v>31</v>
      </c>
      <c r="BA1" s="394">
        <v>2021</v>
      </c>
      <c r="BB1" s="306" t="s">
        <v>180</v>
      </c>
      <c r="BC1" s="306"/>
      <c r="BD1" s="306"/>
      <c r="BE1" s="306"/>
      <c r="BF1" s="306"/>
      <c r="BG1" s="317"/>
      <c r="BH1" s="298"/>
      <c r="BI1" s="298"/>
      <c r="BJ1" s="319" t="s">
        <v>31</v>
      </c>
      <c r="BK1" s="394">
        <v>2022</v>
      </c>
      <c r="BL1" s="306" t="s">
        <v>180</v>
      </c>
      <c r="BM1" s="306"/>
      <c r="BN1" s="306"/>
      <c r="BO1" s="306"/>
      <c r="BP1" s="306"/>
      <c r="BQ1" s="317"/>
      <c r="BR1" s="298"/>
      <c r="BS1" s="298"/>
    </row>
    <row xmlns:x14ac="http://schemas.microsoft.com/office/spreadsheetml/2009/9/ac" r="2" s="300" customFormat="true" ht="30" customHeight="true" x14ac:dyDescent="0.25">
      <c r="A2" s="552" t="s">
        <v>245</v>
      </c>
      <c r="B2" s="307" t="s">
        <v>219</v>
      </c>
      <c r="C2" s="260" t="s">
        <v>176</v>
      </c>
      <c r="D2" s="260" t="s">
        <v>175</v>
      </c>
      <c r="E2" s="308"/>
      <c r="F2" s="308"/>
      <c r="G2" s="308"/>
      <c r="H2" s="308"/>
      <c r="I2" s="318"/>
      <c r="J2" s="301" t="s">
        <v>225</v>
      </c>
      <c r="K2" s="301"/>
      <c r="L2" s="307" t="s">
        <v>220</v>
      </c>
      <c r="M2" s="260" t="s">
        <v>176</v>
      </c>
      <c r="N2" s="260" t="s">
        <v>175</v>
      </c>
      <c r="O2" s="308"/>
      <c r="P2" s="308"/>
      <c r="Q2" s="308"/>
      <c r="R2" s="308"/>
      <c r="S2" s="318"/>
      <c r="T2" s="301" t="s">
        <v>225</v>
      </c>
      <c r="U2" s="301"/>
      <c r="V2" s="307" t="s">
        <v>221</v>
      </c>
      <c r="W2" s="260" t="s">
        <v>176</v>
      </c>
      <c r="X2" s="260" t="s">
        <v>175</v>
      </c>
      <c r="Y2" s="308"/>
      <c r="Z2" s="308"/>
      <c r="AA2" s="308"/>
      <c r="AB2" s="308"/>
      <c r="AC2" s="318"/>
      <c r="AD2" s="301" t="s">
        <v>225</v>
      </c>
      <c r="AE2" s="301"/>
      <c r="AF2" s="307" t="s">
        <v>241</v>
      </c>
      <c r="AG2" s="260" t="s">
        <v>176</v>
      </c>
      <c r="AH2" s="260" t="s">
        <v>175</v>
      </c>
      <c r="AI2" s="308"/>
      <c r="AJ2" s="308"/>
      <c r="AK2" s="308"/>
      <c r="AL2" s="308"/>
      <c r="AM2" s="318"/>
      <c r="AN2" s="301" t="s">
        <v>225</v>
      </c>
      <c r="AO2" s="301"/>
      <c r="AP2" s="307" t="s">
        <v>250</v>
      </c>
      <c r="AQ2" s="260" t="s">
        <v>176</v>
      </c>
      <c r="AR2" s="260" t="s">
        <v>175</v>
      </c>
      <c r="AS2" s="308"/>
      <c r="AT2" s="308"/>
      <c r="AU2" s="308"/>
      <c r="AV2" s="308"/>
      <c r="AW2" s="318"/>
      <c r="AX2" s="301" t="s">
        <v>225</v>
      </c>
      <c r="AY2" s="301"/>
      <c r="AZ2" s="307" t="s">
        <v>251</v>
      </c>
      <c r="BA2" s="260" t="s">
        <v>176</v>
      </c>
      <c r="BB2" s="260" t="s">
        <v>175</v>
      </c>
      <c r="BC2" s="308"/>
      <c r="BD2" s="308"/>
      <c r="BE2" s="308"/>
      <c r="BF2" s="308"/>
      <c r="BG2" s="318"/>
      <c r="BH2" s="301" t="s">
        <v>225</v>
      </c>
      <c r="BI2" s="301"/>
      <c r="BJ2" s="307" t="s">
        <v>252</v>
      </c>
      <c r="BK2" s="260" t="s">
        <v>176</v>
      </c>
      <c r="BL2" s="260" t="s">
        <v>175</v>
      </c>
      <c r="BM2" s="308"/>
      <c r="BN2" s="308"/>
      <c r="BO2" s="308"/>
      <c r="BP2" s="308"/>
      <c r="BQ2" s="318"/>
      <c r="BR2" s="301" t="s">
        <v>225</v>
      </c>
      <c r="BS2" s="301"/>
    </row>
    <row xmlns:x14ac="http://schemas.microsoft.com/office/spreadsheetml/2009/9/ac" r="3" s="240" customFormat="true" ht="18" customHeight="true" x14ac:dyDescent="0.25">
      <c r="A3" s="552"/>
      <c r="B3" s="348" t="s">
        <v>167</v>
      </c>
      <c r="C3" s="349" t="s">
        <v>56</v>
      </c>
      <c r="D3" s="350" t="s">
        <v>7</v>
      </c>
      <c r="E3" s="350" t="s">
        <v>1</v>
      </c>
      <c r="F3" s="350" t="s">
        <v>2</v>
      </c>
      <c r="G3" s="350" t="s">
        <v>16</v>
      </c>
      <c r="H3" s="350" t="s">
        <v>17</v>
      </c>
      <c r="I3" s="351" t="s">
        <v>18</v>
      </c>
      <c r="J3" s="238"/>
      <c r="K3" s="238"/>
      <c r="L3" s="348" t="s">
        <v>167</v>
      </c>
      <c r="M3" s="349" t="s">
        <v>56</v>
      </c>
      <c r="N3" s="350" t="s">
        <v>7</v>
      </c>
      <c r="O3" s="350" t="s">
        <v>1</v>
      </c>
      <c r="P3" s="350" t="s">
        <v>2</v>
      </c>
      <c r="Q3" s="350" t="s">
        <v>16</v>
      </c>
      <c r="R3" s="350" t="s">
        <v>17</v>
      </c>
      <c r="S3" s="351" t="s">
        <v>18</v>
      </c>
      <c r="T3" s="238"/>
      <c r="U3" s="238"/>
      <c r="V3" s="348" t="s">
        <v>167</v>
      </c>
      <c r="W3" s="349" t="s">
        <v>56</v>
      </c>
      <c r="X3" s="350" t="s">
        <v>7</v>
      </c>
      <c r="Y3" s="350" t="s">
        <v>1</v>
      </c>
      <c r="Z3" s="350" t="s">
        <v>2</v>
      </c>
      <c r="AA3" s="350" t="s">
        <v>16</v>
      </c>
      <c r="AB3" s="350" t="s">
        <v>17</v>
      </c>
      <c r="AC3" s="351" t="s">
        <v>18</v>
      </c>
      <c r="AD3" s="238"/>
      <c r="AE3" s="238"/>
      <c r="AF3" s="348" t="s">
        <v>167</v>
      </c>
      <c r="AG3" s="349" t="s">
        <v>56</v>
      </c>
      <c r="AH3" s="350" t="s">
        <v>7</v>
      </c>
      <c r="AI3" s="350" t="s">
        <v>1</v>
      </c>
      <c r="AJ3" s="350" t="s">
        <v>2</v>
      </c>
      <c r="AK3" s="350" t="s">
        <v>16</v>
      </c>
      <c r="AL3" s="350" t="s">
        <v>17</v>
      </c>
      <c r="AM3" s="351" t="s">
        <v>18</v>
      </c>
      <c r="AN3" s="238"/>
      <c r="AO3" s="238"/>
      <c r="AP3" s="348" t="s">
        <v>167</v>
      </c>
      <c r="AQ3" s="349" t="s">
        <v>56</v>
      </c>
      <c r="AR3" s="350" t="s">
        <v>7</v>
      </c>
      <c r="AS3" s="350" t="s">
        <v>1</v>
      </c>
      <c r="AT3" s="350" t="s">
        <v>2</v>
      </c>
      <c r="AU3" s="350" t="s">
        <v>16</v>
      </c>
      <c r="AV3" s="350" t="s">
        <v>17</v>
      </c>
      <c r="AW3" s="351" t="s">
        <v>18</v>
      </c>
      <c r="AX3" s="238"/>
      <c r="AY3" s="238"/>
      <c r="AZ3" s="348" t="s">
        <v>167</v>
      </c>
      <c r="BA3" s="349" t="s">
        <v>56</v>
      </c>
      <c r="BB3" s="350" t="s">
        <v>7</v>
      </c>
      <c r="BC3" s="350" t="s">
        <v>1</v>
      </c>
      <c r="BD3" s="350" t="s">
        <v>2</v>
      </c>
      <c r="BE3" s="350" t="s">
        <v>16</v>
      </c>
      <c r="BF3" s="350" t="s">
        <v>17</v>
      </c>
      <c r="BG3" s="351" t="s">
        <v>18</v>
      </c>
      <c r="BH3" s="238"/>
      <c r="BI3" s="238"/>
      <c r="BJ3" s="348" t="s">
        <v>167</v>
      </c>
      <c r="BK3" s="349" t="s">
        <v>56</v>
      </c>
      <c r="BL3" s="350" t="s">
        <v>7</v>
      </c>
      <c r="BM3" s="350" t="s">
        <v>1</v>
      </c>
      <c r="BN3" s="350" t="s">
        <v>2</v>
      </c>
      <c r="BO3" s="350" t="s">
        <v>16</v>
      </c>
      <c r="BP3" s="350" t="s">
        <v>17</v>
      </c>
      <c r="BQ3" s="351" t="s">
        <v>18</v>
      </c>
      <c r="BR3" s="238"/>
      <c r="BS3" s="238"/>
      <c r="BT3" s="239"/>
      <c r="CD3" s="239"/>
      <c r="CN3" s="239"/>
      <c r="CX3" s="239"/>
      <c r="DH3" s="239"/>
      <c r="DR3" s="239"/>
      <c r="EB3" s="239"/>
      <c r="EL3" s="239"/>
      <c r="EV3" s="239"/>
      <c r="FF3" s="239"/>
      <c r="FP3" s="239"/>
      <c r="FZ3" s="239"/>
      <c r="GJ3" s="239"/>
      <c r="GT3" s="239"/>
      <c r="HD3" s="239"/>
      <c r="HN3" s="239"/>
      <c r="HX3" s="239"/>
      <c r="IH3" s="239"/>
    </row>
    <row xmlns:x14ac="http://schemas.microsoft.com/office/spreadsheetml/2009/9/ac" r="4" s="4" customFormat="true" x14ac:dyDescent="0.25">
      <c r="A4" s="370" t="str">
        <f>IF(ISBLANK('Data Summary'!A6),"",'Data Summary'!A6)</f>
        <v>MYS_2016_UIS</v>
      </c>
      <c r="B4" s="123"/>
      <c r="C4" s="90" t="s">
        <v>3</v>
      </c>
      <c r="D4" s="7"/>
      <c r="E4" s="7"/>
      <c r="F4" s="7"/>
      <c r="G4" s="7"/>
      <c r="H4" s="7"/>
      <c r="I4" s="26">
        <v>0</v>
      </c>
      <c r="J4" s="24"/>
      <c r="K4" s="24"/>
      <c r="L4" s="123"/>
      <c r="M4" s="90" t="s">
        <v>3</v>
      </c>
      <c r="N4" s="7">
        <v>0</v>
      </c>
      <c r="O4" s="7"/>
      <c r="P4" s="7"/>
      <c r="Q4" s="7"/>
      <c r="R4" s="7">
        <v>0</v>
      </c>
      <c r="S4" s="26">
        <v>0</v>
      </c>
      <c r="T4" s="24"/>
      <c r="U4" s="24"/>
      <c r="V4" s="123"/>
      <c r="W4" s="90" t="s">
        <v>3</v>
      </c>
      <c r="X4" s="7"/>
      <c r="Y4" s="7"/>
      <c r="Z4" s="7"/>
      <c r="AA4" s="7"/>
      <c r="AB4" s="7"/>
      <c r="AC4" s="26"/>
      <c r="AD4" s="24"/>
      <c r="AE4" s="24"/>
      <c r="AF4" s="123"/>
      <c r="AG4" s="90" t="s">
        <v>3</v>
      </c>
      <c r="AH4" s="7"/>
      <c r="AI4" s="7"/>
      <c r="AJ4" s="7"/>
      <c r="AK4" s="7"/>
      <c r="AL4" s="7"/>
      <c r="AM4" s="26">
        <v>0</v>
      </c>
      <c r="AN4" s="24"/>
      <c r="AO4" s="24"/>
      <c r="AP4" s="123"/>
      <c r="AQ4" s="90" t="s">
        <v>3</v>
      </c>
      <c r="AR4" s="7">
        <v>0</v>
      </c>
      <c r="AS4" s="7"/>
      <c r="AT4" s="7"/>
      <c r="AU4" s="7"/>
      <c r="AV4" s="7">
        <v>0</v>
      </c>
      <c r="AW4" s="26">
        <v>0</v>
      </c>
      <c r="AX4" s="24"/>
      <c r="AY4" s="24"/>
      <c r="AZ4" s="123"/>
      <c r="BA4" s="90" t="s">
        <v>3</v>
      </c>
      <c r="BB4" s="7"/>
      <c r="BC4" s="7"/>
      <c r="BD4" s="7"/>
      <c r="BE4" s="7"/>
      <c r="BF4" s="7">
        <v>0</v>
      </c>
      <c r="BG4" s="26"/>
      <c r="BH4" s="24"/>
      <c r="BI4" s="24"/>
      <c r="BJ4" s="123"/>
      <c r="BK4" s="90" t="s">
        <v>3</v>
      </c>
      <c r="BL4" s="7"/>
      <c r="BM4" s="7"/>
      <c r="BN4" s="7"/>
      <c r="BO4" s="7"/>
      <c r="BP4" s="7"/>
      <c r="BQ4" s="26"/>
      <c r="BR4" s="24"/>
      <c r="BS4" s="24"/>
      <c r="BT4" s="119"/>
      <c r="CD4" s="119"/>
      <c r="CN4" s="119"/>
      <c r="CX4" s="119"/>
      <c r="DH4" s="119"/>
      <c r="DR4" s="119"/>
      <c r="EB4" s="119"/>
      <c r="EL4" s="119"/>
      <c r="EV4" s="119"/>
      <c r="FF4" s="119"/>
      <c r="FP4" s="119"/>
      <c r="FZ4" s="119"/>
      <c r="GJ4" s="119"/>
      <c r="GT4" s="119"/>
      <c r="HD4" s="119"/>
      <c r="HN4" s="119"/>
      <c r="HX4" s="119"/>
      <c r="IH4" s="119"/>
    </row>
    <row xmlns:x14ac="http://schemas.microsoft.com/office/spreadsheetml/2009/9/ac" r="5" s="4" customFormat="true" x14ac:dyDescent="0.25">
      <c r="A5" s="370" t="str">
        <f ca="true">IF(ISBLANK('Data Summary'!A7),"",'Data Summary'!A7)</f>
        <v>MYS_2017_UIS</v>
      </c>
      <c r="B5" s="111" t="s">
        <v>186</v>
      </c>
      <c r="C5" s="90" t="s">
        <v>25</v>
      </c>
      <c r="D5" s="7"/>
      <c r="E5" s="7"/>
      <c r="F5" s="7"/>
      <c r="G5" s="7"/>
      <c r="H5" s="7"/>
      <c r="I5" s="26">
        <v>100</v>
      </c>
      <c r="J5" s="24"/>
      <c r="K5" s="24"/>
      <c r="L5" s="111" t="s">
        <v>186</v>
      </c>
      <c r="M5" s="90" t="s">
        <v>25</v>
      </c>
      <c r="N5" s="7">
        <v>100</v>
      </c>
      <c r="O5" s="7"/>
      <c r="P5" s="7"/>
      <c r="Q5" s="7"/>
      <c r="R5" s="7">
        <v>100</v>
      </c>
      <c r="S5" s="26">
        <v>100</v>
      </c>
      <c r="T5" s="24"/>
      <c r="U5" s="24"/>
      <c r="V5" s="111" t="s">
        <v>186</v>
      </c>
      <c r="W5" s="90" t="s">
        <v>25</v>
      </c>
      <c r="X5" s="7"/>
      <c r="Y5" s="7"/>
      <c r="Z5" s="7"/>
      <c r="AA5" s="7"/>
      <c r="AB5" s="7"/>
      <c r="AC5" s="26"/>
      <c r="AD5" s="24"/>
      <c r="AE5" s="24"/>
      <c r="AF5" s="111"/>
      <c r="AG5" s="90" t="s">
        <v>25</v>
      </c>
      <c r="AH5" s="7"/>
      <c r="AI5" s="7"/>
      <c r="AJ5" s="7"/>
      <c r="AK5" s="7"/>
      <c r="AL5" s="7"/>
      <c r="AM5" s="26">
        <v>100</v>
      </c>
      <c r="AN5" s="24"/>
      <c r="AO5" s="24"/>
      <c r="AP5" s="111"/>
      <c r="AQ5" s="90" t="s">
        <v>25</v>
      </c>
      <c r="AR5" s="7">
        <v>100</v>
      </c>
      <c r="AS5" s="7"/>
      <c r="AT5" s="7"/>
      <c r="AU5" s="7"/>
      <c r="AV5" s="7">
        <v>100</v>
      </c>
      <c r="AW5" s="26">
        <v>100</v>
      </c>
      <c r="AX5" s="24"/>
      <c r="AY5" s="24"/>
      <c r="AZ5" s="111"/>
      <c r="BA5" s="90" t="s">
        <v>25</v>
      </c>
      <c r="BB5" s="7"/>
      <c r="BC5" s="7"/>
      <c r="BD5" s="7"/>
      <c r="BE5" s="7"/>
      <c r="BF5" s="7">
        <v>100</v>
      </c>
      <c r="BG5" s="26"/>
      <c r="BH5" s="24"/>
      <c r="BI5" s="24"/>
      <c r="BJ5" s="111"/>
      <c r="BK5" s="90" t="s">
        <v>25</v>
      </c>
      <c r="BL5" s="7"/>
      <c r="BM5" s="7"/>
      <c r="BN5" s="7"/>
      <c r="BO5" s="7"/>
      <c r="BP5" s="7"/>
      <c r="BQ5" s="26"/>
      <c r="BR5" s="24"/>
      <c r="BS5" s="24"/>
      <c r="BT5" s="119"/>
      <c r="CD5" s="119"/>
      <c r="CN5" s="119"/>
      <c r="CX5" s="119"/>
      <c r="DH5" s="119"/>
      <c r="DR5" s="119"/>
      <c r="EB5" s="119"/>
      <c r="EL5" s="119"/>
      <c r="EV5" s="119"/>
      <c r="FF5" s="119"/>
      <c r="FP5" s="119"/>
      <c r="FZ5" s="119"/>
      <c r="GJ5" s="119"/>
      <c r="GT5" s="119"/>
      <c r="HD5" s="119"/>
      <c r="HN5" s="119"/>
      <c r="HX5" s="119"/>
      <c r="IH5" s="119"/>
    </row>
    <row xmlns:x14ac="http://schemas.microsoft.com/office/spreadsheetml/2009/9/ac" r="6" s="4" customFormat="true" x14ac:dyDescent="0.25">
      <c r="A6" s="370" t="str">
        <f ca="true">IF(ISBLANK('Data Summary'!A8),"",'Data Summary'!A8)</f>
        <v>MYS_2018_UIS</v>
      </c>
      <c r="B6" s="123"/>
      <c r="C6" s="91" t="s">
        <v>26</v>
      </c>
      <c r="D6" s="19"/>
      <c r="E6" s="7"/>
      <c r="F6" s="7"/>
      <c r="G6" s="7"/>
      <c r="H6" s="7"/>
      <c r="I6" s="26"/>
      <c r="J6" s="24"/>
      <c r="K6" s="24"/>
      <c r="L6" s="123"/>
      <c r="M6" s="91" t="s">
        <v>26</v>
      </c>
      <c r="N6" s="19"/>
      <c r="O6" s="7"/>
      <c r="P6" s="7"/>
      <c r="Q6" s="7"/>
      <c r="R6" s="7"/>
      <c r="S6" s="26"/>
      <c r="T6" s="24"/>
      <c r="U6" s="24"/>
      <c r="V6" s="123"/>
      <c r="W6" s="91" t="s">
        <v>26</v>
      </c>
      <c r="X6" s="19"/>
      <c r="Y6" s="7"/>
      <c r="Z6" s="7"/>
      <c r="AA6" s="7"/>
      <c r="AB6" s="7"/>
      <c r="AC6" s="26"/>
      <c r="AD6" s="24"/>
      <c r="AE6" s="24"/>
      <c r="AF6" s="123"/>
      <c r="AG6" s="91" t="s">
        <v>26</v>
      </c>
      <c r="AH6" s="19"/>
      <c r="AI6" s="7"/>
      <c r="AJ6" s="7"/>
      <c r="AK6" s="7"/>
      <c r="AL6" s="7"/>
      <c r="AM6" s="26"/>
      <c r="AN6" s="24"/>
      <c r="AO6" s="24"/>
      <c r="AP6" s="123"/>
      <c r="AQ6" s="91" t="s">
        <v>26</v>
      </c>
      <c r="AR6" s="19"/>
      <c r="AS6" s="7"/>
      <c r="AT6" s="7"/>
      <c r="AU6" s="7"/>
      <c r="AV6" s="7"/>
      <c r="AW6" s="26"/>
      <c r="AX6" s="24"/>
      <c r="AY6" s="24"/>
      <c r="AZ6" s="123"/>
      <c r="BA6" s="91" t="s">
        <v>26</v>
      </c>
      <c r="BB6" s="19"/>
      <c r="BC6" s="7"/>
      <c r="BD6" s="7"/>
      <c r="BE6" s="7"/>
      <c r="BF6" s="7"/>
      <c r="BG6" s="26"/>
      <c r="BH6" s="24"/>
      <c r="BI6" s="24"/>
      <c r="BJ6" s="123"/>
      <c r="BK6" s="91" t="s">
        <v>26</v>
      </c>
      <c r="BL6" s="19"/>
      <c r="BM6" s="7"/>
      <c r="BN6" s="7"/>
      <c r="BO6" s="7"/>
      <c r="BP6" s="7"/>
      <c r="BQ6" s="26"/>
      <c r="BR6" s="24"/>
      <c r="BS6" s="24"/>
      <c r="BT6" s="119"/>
      <c r="CD6" s="119"/>
      <c r="CN6" s="119"/>
      <c r="CX6" s="119"/>
      <c r="DH6" s="119"/>
      <c r="DR6" s="119"/>
      <c r="EB6" s="119"/>
      <c r="EL6" s="119"/>
      <c r="EV6" s="119"/>
      <c r="FF6" s="119"/>
      <c r="FP6" s="119"/>
      <c r="FZ6" s="119"/>
      <c r="GJ6" s="119"/>
      <c r="GT6" s="119"/>
      <c r="HD6" s="119"/>
      <c r="HN6" s="119"/>
      <c r="HX6" s="119"/>
      <c r="IH6" s="119"/>
    </row>
    <row xmlns:x14ac="http://schemas.microsoft.com/office/spreadsheetml/2009/9/ac" r="7" s="4" customFormat="true" x14ac:dyDescent="0.25">
      <c r="A7" s="370" t="str">
        <f ca="true">IF(ISBLANK('Data Summary'!A9),"",'Data Summary'!A9)</f>
        <v>MYS_2019_UIS</v>
      </c>
      <c r="B7" s="111" t="s">
        <v>186</v>
      </c>
      <c r="C7" s="91" t="s">
        <v>160</v>
      </c>
      <c r="D7" s="7"/>
      <c r="E7" s="7"/>
      <c r="F7" s="7"/>
      <c r="G7" s="7"/>
      <c r="H7" s="7"/>
      <c r="I7" s="26">
        <v>100</v>
      </c>
      <c r="J7" s="24"/>
      <c r="K7" s="24"/>
      <c r="L7" s="111" t="s">
        <v>186</v>
      </c>
      <c r="M7" s="91" t="s">
        <v>160</v>
      </c>
      <c r="N7" s="7">
        <v>100</v>
      </c>
      <c r="O7" s="7"/>
      <c r="P7" s="7"/>
      <c r="Q7" s="7"/>
      <c r="R7" s="7">
        <v>100</v>
      </c>
      <c r="S7" s="26">
        <v>100</v>
      </c>
      <c r="T7" s="24"/>
      <c r="U7" s="24"/>
      <c r="V7" s="111" t="s">
        <v>186</v>
      </c>
      <c r="W7" s="91" t="s">
        <v>160</v>
      </c>
      <c r="X7" s="7"/>
      <c r="Y7" s="7"/>
      <c r="Z7" s="7"/>
      <c r="AA7" s="7"/>
      <c r="AB7" s="7"/>
      <c r="AC7" s="26"/>
      <c r="AD7" s="24"/>
      <c r="AE7" s="24"/>
      <c r="AF7" s="111"/>
      <c r="AG7" s="91" t="s">
        <v>160</v>
      </c>
      <c r="AH7" s="7"/>
      <c r="AI7" s="7"/>
      <c r="AJ7" s="7"/>
      <c r="AK7" s="7"/>
      <c r="AL7" s="7"/>
      <c r="AM7" s="26">
        <v>100</v>
      </c>
      <c r="AN7" s="24"/>
      <c r="AO7" s="24"/>
      <c r="AP7" s="111"/>
      <c r="AQ7" s="91" t="s">
        <v>160</v>
      </c>
      <c r="AR7" s="7">
        <v>100</v>
      </c>
      <c r="AS7" s="7"/>
      <c r="AT7" s="7"/>
      <c r="AU7" s="7"/>
      <c r="AV7" s="7">
        <v>100</v>
      </c>
      <c r="AW7" s="26">
        <v>100</v>
      </c>
      <c r="AX7" s="24"/>
      <c r="AY7" s="24"/>
      <c r="AZ7" s="111"/>
      <c r="BA7" s="91" t="s">
        <v>160</v>
      </c>
      <c r="BB7" s="7"/>
      <c r="BC7" s="7"/>
      <c r="BD7" s="7"/>
      <c r="BE7" s="7"/>
      <c r="BF7" s="7">
        <v>100</v>
      </c>
      <c r="BG7" s="26"/>
      <c r="BH7" s="24"/>
      <c r="BI7" s="24"/>
      <c r="BJ7" s="111"/>
      <c r="BK7" s="91" t="s">
        <v>160</v>
      </c>
      <c r="BL7" s="7"/>
      <c r="BM7" s="7"/>
      <c r="BN7" s="7"/>
      <c r="BO7" s="7"/>
      <c r="BP7" s="7"/>
      <c r="BQ7" s="26"/>
      <c r="BR7" s="24"/>
      <c r="BS7" s="24"/>
      <c r="BT7" s="119"/>
      <c r="CD7" s="119"/>
      <c r="CN7" s="119"/>
      <c r="CX7" s="119"/>
      <c r="DH7" s="119"/>
      <c r="DR7" s="119"/>
      <c r="EB7" s="119"/>
      <c r="EL7" s="119"/>
      <c r="EV7" s="119"/>
      <c r="FF7" s="119"/>
      <c r="FP7" s="119"/>
      <c r="FZ7" s="119"/>
      <c r="GJ7" s="119"/>
      <c r="GT7" s="119"/>
      <c r="HD7" s="119"/>
      <c r="HN7" s="119"/>
      <c r="HX7" s="119"/>
      <c r="IH7" s="119"/>
    </row>
    <row xmlns:x14ac="http://schemas.microsoft.com/office/spreadsheetml/2009/9/ac" r="8" s="4" customFormat="true" x14ac:dyDescent="0.25">
      <c r="A8" s="370" t="str">
        <f ca="true">IF(ISBLANK('Data Summary'!A10),"",'Data Summary'!A10)</f>
        <v>MYS_2020_UIS</v>
      </c>
      <c r="B8" s="123"/>
      <c r="C8" s="91" t="s">
        <v>161</v>
      </c>
      <c r="D8" s="19"/>
      <c r="E8" s="7"/>
      <c r="F8" s="7"/>
      <c r="G8" s="7"/>
      <c r="H8" s="7"/>
      <c r="I8" s="26"/>
      <c r="J8" s="24"/>
      <c r="K8" s="24"/>
      <c r="L8" s="123"/>
      <c r="M8" s="91" t="s">
        <v>161</v>
      </c>
      <c r="N8" s="19"/>
      <c r="O8" s="7"/>
      <c r="P8" s="7"/>
      <c r="Q8" s="7"/>
      <c r="R8" s="7"/>
      <c r="S8" s="26"/>
      <c r="T8" s="24"/>
      <c r="U8" s="24"/>
      <c r="V8" s="123"/>
      <c r="W8" s="91" t="s">
        <v>161</v>
      </c>
      <c r="X8" s="19"/>
      <c r="Y8" s="7"/>
      <c r="Z8" s="7"/>
      <c r="AA8" s="7"/>
      <c r="AB8" s="7"/>
      <c r="AC8" s="26"/>
      <c r="AD8" s="24"/>
      <c r="AE8" s="24"/>
      <c r="AF8" s="123"/>
      <c r="AG8" s="91" t="s">
        <v>161</v>
      </c>
      <c r="AH8" s="19"/>
      <c r="AI8" s="7"/>
      <c r="AJ8" s="7"/>
      <c r="AK8" s="7"/>
      <c r="AL8" s="7"/>
      <c r="AM8" s="26"/>
      <c r="AN8" s="24"/>
      <c r="AO8" s="24"/>
      <c r="AP8" s="123"/>
      <c r="AQ8" s="91" t="s">
        <v>161</v>
      </c>
      <c r="AR8" s="19"/>
      <c r="AS8" s="7"/>
      <c r="AT8" s="7"/>
      <c r="AU8" s="7"/>
      <c r="AV8" s="7"/>
      <c r="AW8" s="26"/>
      <c r="AX8" s="24"/>
      <c r="AY8" s="24"/>
      <c r="AZ8" s="123"/>
      <c r="BA8" s="91" t="s">
        <v>161</v>
      </c>
      <c r="BB8" s="19"/>
      <c r="BC8" s="7"/>
      <c r="BD8" s="7"/>
      <c r="BE8" s="7"/>
      <c r="BF8" s="7"/>
      <c r="BG8" s="26"/>
      <c r="BH8" s="24"/>
      <c r="BI8" s="24"/>
      <c r="BJ8" s="123"/>
      <c r="BK8" s="91" t="s">
        <v>161</v>
      </c>
      <c r="BL8" s="19"/>
      <c r="BM8" s="7"/>
      <c r="BN8" s="7"/>
      <c r="BO8" s="7"/>
      <c r="BP8" s="7"/>
      <c r="BQ8" s="26"/>
      <c r="BR8" s="24"/>
      <c r="BS8" s="24"/>
      <c r="BT8" s="119"/>
      <c r="CD8" s="119"/>
      <c r="CN8" s="119"/>
      <c r="CX8" s="119"/>
      <c r="DH8" s="119"/>
      <c r="DR8" s="119"/>
      <c r="EB8" s="119"/>
      <c r="EL8" s="119"/>
      <c r="EV8" s="119"/>
      <c r="FF8" s="119"/>
      <c r="FP8" s="119"/>
      <c r="FZ8" s="119"/>
      <c r="GJ8" s="119"/>
      <c r="GT8" s="119"/>
      <c r="HD8" s="119"/>
      <c r="HN8" s="119"/>
      <c r="HX8" s="119"/>
      <c r="IH8" s="119"/>
    </row>
    <row xmlns:x14ac="http://schemas.microsoft.com/office/spreadsheetml/2009/9/ac" r="9" s="4" customFormat="true" x14ac:dyDescent="0.25">
      <c r="A9" s="370" t="str">
        <f ca="true">IF(ISBLANK('Data Summary'!A11),"",'Data Summary'!A11)</f>
        <v>MYS_2021_UIS</v>
      </c>
      <c r="B9" s="111" t="s">
        <v>179</v>
      </c>
      <c r="C9" s="91" t="s">
        <v>170</v>
      </c>
      <c r="D9" s="19">
        <v>99.66</v>
      </c>
      <c r="E9" s="7"/>
      <c r="F9" s="7"/>
      <c r="G9" s="7"/>
      <c r="H9" s="7">
        <v>99.29</v>
      </c>
      <c r="I9" s="26">
        <v>100</v>
      </c>
      <c r="J9" s="24"/>
      <c r="K9" s="24"/>
      <c r="L9" s="111" t="s">
        <v>179</v>
      </c>
      <c r="M9" s="91" t="s">
        <v>170</v>
      </c>
      <c r="N9" s="19">
        <v>100</v>
      </c>
      <c r="O9" s="7"/>
      <c r="P9" s="7"/>
      <c r="Q9" s="7"/>
      <c r="R9" s="7">
        <v>100</v>
      </c>
      <c r="S9" s="26">
        <v>100</v>
      </c>
      <c r="T9" s="24"/>
      <c r="U9" s="24"/>
      <c r="V9" s="111" t="s">
        <v>179</v>
      </c>
      <c r="W9" s="91" t="s">
        <v>170</v>
      </c>
      <c r="X9" s="19">
        <v>93.191702374674776</v>
      </c>
      <c r="Y9" s="7"/>
      <c r="Z9" s="7"/>
      <c r="AA9" s="7"/>
      <c r="AB9" s="7">
        <v>92.115620000000007</v>
      </c>
      <c r="AC9" s="26">
        <v>94.186681912535093</v>
      </c>
      <c r="AD9" s="24"/>
      <c r="AE9" s="24"/>
      <c r="AF9" s="111" t="s">
        <v>179</v>
      </c>
      <c r="AG9" s="91" t="s">
        <v>170</v>
      </c>
      <c r="AH9" s="19">
        <v>98.140499782399544</v>
      </c>
      <c r="AI9" s="7"/>
      <c r="AJ9" s="7"/>
      <c r="AK9" s="7"/>
      <c r="AL9" s="7">
        <v>96.173680000000004</v>
      </c>
      <c r="AM9" s="26">
        <v>100</v>
      </c>
      <c r="AN9" s="24"/>
      <c r="AO9" s="24"/>
      <c r="AP9" s="111" t="s">
        <v>179</v>
      </c>
      <c r="AQ9" s="91" t="s">
        <v>170</v>
      </c>
      <c r="AR9" s="7">
        <v>100</v>
      </c>
      <c r="AS9" s="7"/>
      <c r="AT9" s="7"/>
      <c r="AU9" s="7"/>
      <c r="AV9" s="7">
        <v>100</v>
      </c>
      <c r="AW9" s="26">
        <v>100</v>
      </c>
      <c r="AX9" s="24"/>
      <c r="AY9" s="24"/>
      <c r="AZ9" s="111" t="s">
        <v>179</v>
      </c>
      <c r="BA9" s="91" t="s">
        <v>170</v>
      </c>
      <c r="BB9" s="7">
        <v>99.952657259210667</v>
      </c>
      <c r="BC9" s="7"/>
      <c r="BD9" s="7"/>
      <c r="BE9" s="7"/>
      <c r="BF9" s="7">
        <v>100</v>
      </c>
      <c r="BG9" s="26">
        <v>99.905416667498855</v>
      </c>
      <c r="BH9" s="24"/>
      <c r="BI9" s="24"/>
      <c r="BJ9" s="111" t="s">
        <v>179</v>
      </c>
      <c r="BK9" s="91" t="s">
        <v>170</v>
      </c>
      <c r="BL9" s="7">
        <v>99.972616251862334</v>
      </c>
      <c r="BM9" s="7"/>
      <c r="BN9" s="7"/>
      <c r="BO9" s="7"/>
      <c r="BP9" s="7">
        <v>99.98</v>
      </c>
      <c r="BQ9" s="26">
        <v>99.96509100541914</v>
      </c>
      <c r="BR9" s="24"/>
      <c r="BS9" s="24"/>
      <c r="BT9" s="119"/>
      <c r="CD9" s="119"/>
      <c r="CN9" s="119"/>
      <c r="CX9" s="119"/>
      <c r="DH9" s="119"/>
      <c r="DR9" s="119"/>
      <c r="EB9" s="119"/>
      <c r="EL9" s="119"/>
      <c r="EV9" s="119"/>
      <c r="FF9" s="119"/>
      <c r="FP9" s="119"/>
      <c r="FZ9" s="119"/>
      <c r="GJ9" s="119"/>
      <c r="GT9" s="119"/>
      <c r="HD9" s="119"/>
      <c r="HN9" s="119"/>
      <c r="HX9" s="119"/>
      <c r="IH9" s="119"/>
    </row>
    <row xmlns:x14ac="http://schemas.microsoft.com/office/spreadsheetml/2009/9/ac" r="10" s="2" customFormat="true" ht="86.45" customHeight="true" x14ac:dyDescent="0.25">
      <c r="A10" s="370" t="str">
        <f ca="true">IF(ISBLANK('Data Summary'!A12),"",'Data Summary'!A12)</f>
        <v>MYS_2022_UIS</v>
      </c>
      <c r="B10" s="114" t="s">
        <v>12</v>
      </c>
      <c r="C10" s="553" t="s">
        <v>183</v>
      </c>
      <c r="D10" s="553"/>
      <c r="E10" s="553"/>
      <c r="F10" s="553"/>
      <c r="G10" s="553"/>
      <c r="H10" s="553"/>
      <c r="I10" s="554"/>
      <c r="J10" s="11"/>
      <c r="K10" s="11"/>
      <c r="L10" s="114" t="s">
        <v>12</v>
      </c>
      <c r="M10" s="549" t="s">
        <v>218</v>
      </c>
      <c r="N10" s="550"/>
      <c r="O10" s="550"/>
      <c r="P10" s="550"/>
      <c r="Q10" s="550"/>
      <c r="R10" s="550"/>
      <c r="S10" s="551"/>
      <c r="T10" s="11"/>
      <c r="U10" s="11"/>
      <c r="V10" s="114" t="s">
        <v>12</v>
      </c>
      <c r="W10" s="549" t="s">
        <v>216</v>
      </c>
      <c r="X10" s="550"/>
      <c r="Y10" s="550"/>
      <c r="Z10" s="550"/>
      <c r="AA10" s="550"/>
      <c r="AB10" s="550"/>
      <c r="AC10" s="551"/>
      <c r="AD10" s="11"/>
      <c r="AE10" s="11"/>
      <c r="AF10" s="114" t="s">
        <v>12</v>
      </c>
      <c r="AG10" s="549" t="s">
        <v>243</v>
      </c>
      <c r="AH10" s="550"/>
      <c r="AI10" s="550"/>
      <c r="AJ10" s="550"/>
      <c r="AK10" s="550"/>
      <c r="AL10" s="550"/>
      <c r="AM10" s="551"/>
      <c r="AN10" s="11"/>
      <c r="AO10" s="11"/>
      <c r="AP10" s="114" t="s">
        <v>12</v>
      </c>
      <c r="AQ10" s="549" t="s">
        <v>218</v>
      </c>
      <c r="AR10" s="550"/>
      <c r="AS10" s="550"/>
      <c r="AT10" s="550"/>
      <c r="AU10" s="550"/>
      <c r="AV10" s="550"/>
      <c r="AW10" s="551"/>
      <c r="AX10" s="11"/>
      <c r="AY10" s="11"/>
      <c r="AZ10" s="114" t="s">
        <v>12</v>
      </c>
      <c r="BA10" s="549" t="s">
        <v>253</v>
      </c>
      <c r="BB10" s="550"/>
      <c r="BC10" s="550"/>
      <c r="BD10" s="550"/>
      <c r="BE10" s="550"/>
      <c r="BF10" s="550"/>
      <c r="BG10" s="551"/>
      <c r="BH10" s="11"/>
      <c r="BI10" s="11"/>
      <c r="BJ10" s="114" t="s">
        <v>12</v>
      </c>
      <c r="BK10" s="549" t="s">
        <v>216</v>
      </c>
      <c r="BL10" s="550"/>
      <c r="BM10" s="550"/>
      <c r="BN10" s="550"/>
      <c r="BO10" s="550"/>
      <c r="BP10" s="550"/>
      <c r="BQ10" s="551"/>
      <c r="BR10" s="11"/>
      <c r="BS10" s="11"/>
      <c r="BT10" s="122"/>
      <c r="CD10" s="122"/>
      <c r="CN10" s="122"/>
      <c r="CX10" s="122"/>
      <c r="DH10" s="122"/>
      <c r="DR10" s="122"/>
      <c r="EB10" s="122"/>
      <c r="EL10" s="122"/>
      <c r="EV10" s="122"/>
      <c r="FF10" s="122"/>
      <c r="FP10" s="122"/>
      <c r="FZ10" s="122"/>
      <c r="GJ10" s="122"/>
      <c r="GT10" s="122"/>
      <c r="HD10" s="122"/>
      <c r="HN10" s="122"/>
      <c r="HX10" s="122"/>
      <c r="IH10" s="122"/>
    </row>
    <row xmlns:x14ac="http://schemas.microsoft.com/office/spreadsheetml/2009/9/ac" r="11" s="2" customFormat="true" ht="15.6" customHeight="true" x14ac:dyDescent="0.25">
      <c r="A11" s="371" t="str">
        <f ca="true">IF(ISBLANK('Data Summary'!A13),"",'Data Summary'!A13)</f>
        <v/>
      </c>
      <c r="B11" s="114"/>
      <c r="C11" s="99" t="s">
        <v>120</v>
      </c>
      <c r="D11" s="54"/>
      <c r="E11" s="54"/>
      <c r="F11" s="54"/>
      <c r="G11" s="54"/>
      <c r="H11" s="54"/>
      <c r="I11" s="98" t="s">
        <v>158</v>
      </c>
      <c r="J11" s="11"/>
      <c r="K11" s="11"/>
      <c r="L11" s="114"/>
      <c r="M11" s="99" t="s">
        <v>120</v>
      </c>
      <c r="N11" s="54" t="s">
        <v>158</v>
      </c>
      <c r="O11" s="54"/>
      <c r="P11" s="54"/>
      <c r="Q11" s="54"/>
      <c r="R11" s="54" t="s">
        <v>158</v>
      </c>
      <c r="S11" s="98" t="s">
        <v>158</v>
      </c>
      <c r="T11" s="11"/>
      <c r="U11" s="11"/>
      <c r="V11" s="114"/>
      <c r="W11" s="99" t="s">
        <v>120</v>
      </c>
      <c r="X11" s="54"/>
      <c r="Y11" s="54"/>
      <c r="Z11" s="54"/>
      <c r="AA11" s="54"/>
      <c r="AB11" s="54"/>
      <c r="AC11" s="98"/>
      <c r="AD11" s="11"/>
      <c r="AE11" s="11"/>
      <c r="AF11" s="114"/>
      <c r="AG11" s="99" t="s">
        <v>120</v>
      </c>
      <c r="AH11" s="54"/>
      <c r="AI11" s="54"/>
      <c r="AJ11" s="54"/>
      <c r="AK11" s="54"/>
      <c r="AL11" s="54"/>
      <c r="AM11" s="98" t="s">
        <v>158</v>
      </c>
      <c r="AN11" s="11"/>
      <c r="AO11" s="11"/>
      <c r="AP11" s="114"/>
      <c r="AQ11" s="99" t="s">
        <v>120</v>
      </c>
      <c r="AR11" s="54" t="s">
        <v>158</v>
      </c>
      <c r="AS11" s="54"/>
      <c r="AT11" s="54"/>
      <c r="AU11" s="54"/>
      <c r="AV11" s="54" t="s">
        <v>158</v>
      </c>
      <c r="AW11" s="98" t="s">
        <v>158</v>
      </c>
      <c r="AX11" s="11"/>
      <c r="AY11" s="11"/>
      <c r="AZ11" s="114"/>
      <c r="BA11" s="99" t="s">
        <v>120</v>
      </c>
      <c r="BB11" s="54"/>
      <c r="BC11" s="54"/>
      <c r="BD11" s="54"/>
      <c r="BE11" s="54"/>
      <c r="BF11" s="54" t="s">
        <v>158</v>
      </c>
      <c r="BG11" s="98"/>
      <c r="BH11" s="11"/>
      <c r="BI11" s="11"/>
      <c r="BJ11" s="114"/>
      <c r="BK11" s="99" t="s">
        <v>120</v>
      </c>
      <c r="BL11" s="54"/>
      <c r="BM11" s="54"/>
      <c r="BN11" s="54"/>
      <c r="BO11" s="54"/>
      <c r="BP11" s="54"/>
      <c r="BQ11" s="98"/>
      <c r="BR11" s="11"/>
      <c r="BS11" s="11"/>
      <c r="BT11" s="122"/>
      <c r="CD11" s="122"/>
      <c r="CN11" s="122"/>
      <c r="CX11" s="122"/>
      <c r="DH11" s="122"/>
      <c r="DR11" s="122"/>
      <c r="EB11" s="122"/>
      <c r="EL11" s="122"/>
      <c r="EV11" s="122"/>
      <c r="FF11" s="122"/>
      <c r="FP11" s="122"/>
      <c r="FZ11" s="122"/>
      <c r="GJ11" s="122"/>
      <c r="GT11" s="122"/>
      <c r="HD11" s="122"/>
      <c r="HN11" s="122"/>
      <c r="HX11" s="122"/>
      <c r="IH11" s="122"/>
    </row>
    <row xmlns:x14ac="http://schemas.microsoft.com/office/spreadsheetml/2009/9/ac" r="12" s="2" customFormat="true" ht="15" customHeight="true" x14ac:dyDescent="0.25">
      <c r="A12" s="371" t="str">
        <f ca="true">IF(ISBLANK('Data Summary'!A14),"",'Data Summary'!A14)</f>
        <v/>
      </c>
      <c r="B12" s="114"/>
      <c r="C12" s="99" t="s">
        <v>126</v>
      </c>
      <c r="D12" s="54"/>
      <c r="E12" s="54"/>
      <c r="F12" s="54"/>
      <c r="G12" s="54"/>
      <c r="H12" s="54"/>
      <c r="I12" s="98" t="s">
        <v>158</v>
      </c>
      <c r="J12" s="11"/>
      <c r="K12" s="11"/>
      <c r="L12" s="114"/>
      <c r="M12" s="99" t="s">
        <v>126</v>
      </c>
      <c r="N12" s="54" t="s">
        <v>158</v>
      </c>
      <c r="O12" s="54"/>
      <c r="P12" s="54"/>
      <c r="Q12" s="54"/>
      <c r="R12" s="54" t="s">
        <v>158</v>
      </c>
      <c r="S12" s="98" t="s">
        <v>158</v>
      </c>
      <c r="T12" s="11"/>
      <c r="U12" s="11"/>
      <c r="V12" s="114"/>
      <c r="W12" s="99" t="s">
        <v>126</v>
      </c>
      <c r="X12" s="54"/>
      <c r="Y12" s="54"/>
      <c r="Z12" s="54"/>
      <c r="AA12" s="54"/>
      <c r="AB12" s="54"/>
      <c r="AC12" s="98"/>
      <c r="AD12" s="11"/>
      <c r="AE12" s="11"/>
      <c r="AF12" s="114"/>
      <c r="AG12" s="99" t="s">
        <v>126</v>
      </c>
      <c r="AH12" s="54"/>
      <c r="AI12" s="54"/>
      <c r="AJ12" s="54"/>
      <c r="AK12" s="54"/>
      <c r="AL12" s="54"/>
      <c r="AM12" s="98" t="s">
        <v>158</v>
      </c>
      <c r="AN12" s="11"/>
      <c r="AO12" s="11"/>
      <c r="AP12" s="114"/>
      <c r="AQ12" s="99" t="s">
        <v>126</v>
      </c>
      <c r="AR12" s="54" t="s">
        <v>158</v>
      </c>
      <c r="AS12" s="54"/>
      <c r="AT12" s="54"/>
      <c r="AU12" s="54"/>
      <c r="AV12" s="54" t="s">
        <v>158</v>
      </c>
      <c r="AW12" s="98" t="s">
        <v>158</v>
      </c>
      <c r="AX12" s="11"/>
      <c r="AY12" s="11"/>
      <c r="AZ12" s="114"/>
      <c r="BA12" s="99" t="s">
        <v>126</v>
      </c>
      <c r="BB12" s="54"/>
      <c r="BC12" s="54"/>
      <c r="BD12" s="54"/>
      <c r="BE12" s="54"/>
      <c r="BF12" s="54" t="s">
        <v>158</v>
      </c>
      <c r="BG12" s="98"/>
      <c r="BH12" s="11"/>
      <c r="BI12" s="11"/>
      <c r="BJ12" s="114"/>
      <c r="BK12" s="99" t="s">
        <v>126</v>
      </c>
      <c r="BL12" s="54"/>
      <c r="BM12" s="54"/>
      <c r="BN12" s="54"/>
      <c r="BO12" s="54"/>
      <c r="BP12" s="54"/>
      <c r="BQ12" s="98"/>
      <c r="BR12" s="11"/>
      <c r="BS12" s="11"/>
      <c r="BT12" s="122"/>
      <c r="CD12" s="122"/>
      <c r="CN12" s="122"/>
      <c r="CX12" s="122"/>
      <c r="DH12" s="122"/>
      <c r="DR12" s="122"/>
      <c r="EB12" s="122"/>
      <c r="EL12" s="122"/>
      <c r="EV12" s="122"/>
      <c r="FF12" s="122"/>
      <c r="FP12" s="122"/>
      <c r="FZ12" s="122"/>
      <c r="GJ12" s="122"/>
      <c r="GT12" s="122"/>
      <c r="HD12" s="122"/>
      <c r="HN12" s="122"/>
      <c r="HX12" s="122"/>
      <c r="IH12" s="122"/>
    </row>
    <row xmlns:x14ac="http://schemas.microsoft.com/office/spreadsheetml/2009/9/ac" r="13" s="2" customFormat="true" ht="15" customHeight="true" x14ac:dyDescent="0.25">
      <c r="A13" s="371" t="str">
        <f ca="true">IF(ISBLANK('Data Summary'!A15),"",'Data Summary'!A15)</f>
        <v/>
      </c>
      <c r="B13" s="114"/>
      <c r="C13" s="99" t="s">
        <v>103</v>
      </c>
      <c r="D13" s="54" t="s">
        <v>158</v>
      </c>
      <c r="E13" s="54"/>
      <c r="F13" s="54"/>
      <c r="G13" s="54"/>
      <c r="H13" s="54" t="s">
        <v>158</v>
      </c>
      <c r="I13" s="98" t="s">
        <v>158</v>
      </c>
      <c r="J13" s="11"/>
      <c r="K13" s="11"/>
      <c r="L13" s="114"/>
      <c r="M13" s="99" t="s">
        <v>103</v>
      </c>
      <c r="N13" s="54" t="s">
        <v>158</v>
      </c>
      <c r="O13" s="54"/>
      <c r="P13" s="54"/>
      <c r="Q13" s="54"/>
      <c r="R13" s="54" t="s">
        <v>158</v>
      </c>
      <c r="S13" s="98" t="s">
        <v>158</v>
      </c>
      <c r="T13" s="11"/>
      <c r="U13" s="11"/>
      <c r="V13" s="114"/>
      <c r="W13" s="99" t="s">
        <v>103</v>
      </c>
      <c r="X13" s="54" t="s">
        <v>158</v>
      </c>
      <c r="Y13" s="54"/>
      <c r="Z13" s="54"/>
      <c r="AA13" s="54"/>
      <c r="AB13" s="54" t="s">
        <v>158</v>
      </c>
      <c r="AC13" s="98" t="s">
        <v>158</v>
      </c>
      <c r="AD13" s="11"/>
      <c r="AE13" s="11"/>
      <c r="AF13" s="114"/>
      <c r="AG13" s="99" t="s">
        <v>103</v>
      </c>
      <c r="AH13" s="54" t="s">
        <v>158</v>
      </c>
      <c r="AI13" s="54"/>
      <c r="AJ13" s="54"/>
      <c r="AK13" s="54"/>
      <c r="AL13" s="54" t="s">
        <v>158</v>
      </c>
      <c r="AM13" s="98" t="s">
        <v>158</v>
      </c>
      <c r="AN13" s="11"/>
      <c r="AO13" s="11"/>
      <c r="AP13" s="114"/>
      <c r="AQ13" s="99" t="s">
        <v>103</v>
      </c>
      <c r="AR13" s="54" t="s">
        <v>158</v>
      </c>
      <c r="AS13" s="54"/>
      <c r="AT13" s="54"/>
      <c r="AU13" s="54"/>
      <c r="AV13" s="54" t="s">
        <v>158</v>
      </c>
      <c r="AW13" s="98" t="s">
        <v>158</v>
      </c>
      <c r="AX13" s="11"/>
      <c r="AY13" s="11"/>
      <c r="AZ13" s="114"/>
      <c r="BA13" s="99" t="s">
        <v>103</v>
      </c>
      <c r="BB13" s="54" t="s">
        <v>158</v>
      </c>
      <c r="BC13" s="54"/>
      <c r="BD13" s="54"/>
      <c r="BE13" s="54"/>
      <c r="BF13" s="54" t="s">
        <v>158</v>
      </c>
      <c r="BG13" s="98" t="s">
        <v>158</v>
      </c>
      <c r="BH13" s="11"/>
      <c r="BI13" s="11"/>
      <c r="BJ13" s="114"/>
      <c r="BK13" s="99" t="s">
        <v>103</v>
      </c>
      <c r="BL13" s="54" t="s">
        <v>158</v>
      </c>
      <c r="BM13" s="54"/>
      <c r="BN13" s="54"/>
      <c r="BO13" s="54"/>
      <c r="BP13" s="54" t="s">
        <v>158</v>
      </c>
      <c r="BQ13" s="98" t="s">
        <v>158</v>
      </c>
      <c r="BR13" s="11"/>
      <c r="BS13" s="11"/>
      <c r="BT13" s="122"/>
      <c r="CD13" s="122"/>
      <c r="CN13" s="122"/>
      <c r="CX13" s="122"/>
      <c r="DH13" s="122"/>
      <c r="DR13" s="122"/>
      <c r="EB13" s="122"/>
      <c r="EL13" s="122"/>
      <c r="EV13" s="122"/>
      <c r="FF13" s="122"/>
      <c r="FP13" s="122"/>
      <c r="FZ13" s="122"/>
      <c r="GJ13" s="122"/>
      <c r="GT13" s="122"/>
      <c r="HD13" s="122"/>
      <c r="HN13" s="122"/>
      <c r="HX13" s="122"/>
      <c r="IH13" s="122"/>
    </row>
    <row xmlns:x14ac="http://schemas.microsoft.com/office/spreadsheetml/2009/9/ac" r="14" ht="15.75" customHeight="true" x14ac:dyDescent="0.25">
      <c r="A14" s="371" t="str">
        <f ca="true">IF(ISBLANK('Data Summary'!A16),"",'Data Summary'!A16)</f>
        <v/>
      </c>
      <c r="B14" s="115"/>
      <c r="C14" s="92" t="s">
        <v>23</v>
      </c>
      <c r="D14" s="10"/>
      <c r="E14" s="10"/>
      <c r="F14" s="10"/>
      <c r="G14" s="72"/>
      <c r="H14" s="73"/>
      <c r="I14" s="74"/>
      <c r="J14" s="11"/>
      <c r="K14" s="11"/>
      <c r="L14" s="115"/>
      <c r="M14" s="92" t="s">
        <v>23</v>
      </c>
      <c r="N14" s="10"/>
      <c r="O14" s="10"/>
      <c r="P14" s="10"/>
      <c r="Q14" s="72"/>
      <c r="R14" s="73"/>
      <c r="S14" s="74"/>
      <c r="T14" s="11"/>
      <c r="U14" s="11"/>
      <c r="V14" s="115"/>
      <c r="W14" s="92" t="s">
        <v>23</v>
      </c>
      <c r="X14" s="10"/>
      <c r="Y14" s="10"/>
      <c r="Z14" s="10"/>
      <c r="AA14" s="72"/>
      <c r="AB14" s="73"/>
      <c r="AC14" s="74"/>
      <c r="AD14" s="11"/>
      <c r="AE14" s="11"/>
      <c r="AF14" s="115"/>
      <c r="AG14" s="92" t="s">
        <v>23</v>
      </c>
      <c r="AH14" s="10"/>
      <c r="AI14" s="10"/>
      <c r="AJ14" s="10"/>
      <c r="AK14" s="72"/>
      <c r="AL14" s="73"/>
      <c r="AM14" s="74"/>
      <c r="AN14" s="11"/>
      <c r="AO14" s="11"/>
      <c r="AP14" s="115"/>
      <c r="AQ14" s="92" t="s">
        <v>23</v>
      </c>
      <c r="AR14" s="10"/>
      <c r="AS14" s="10"/>
      <c r="AT14" s="10"/>
      <c r="AU14" s="72"/>
      <c r="AV14" s="73"/>
      <c r="AW14" s="74"/>
      <c r="AX14" s="11"/>
      <c r="AY14" s="11"/>
      <c r="AZ14" s="115"/>
      <c r="BA14" s="92" t="s">
        <v>23</v>
      </c>
      <c r="BB14" s="10"/>
      <c r="BC14" s="10"/>
      <c r="BD14" s="10"/>
      <c r="BE14" s="72"/>
      <c r="BF14" s="73"/>
      <c r="BG14" s="74"/>
      <c r="BH14" s="11"/>
      <c r="BI14" s="11"/>
      <c r="BJ14" s="115"/>
      <c r="BK14" s="92" t="s">
        <v>23</v>
      </c>
      <c r="BL14" s="10"/>
      <c r="BM14" s="10"/>
      <c r="BN14" s="10"/>
      <c r="BO14" s="72"/>
      <c r="BP14" s="73"/>
      <c r="BQ14" s="74"/>
      <c r="BR14" s="11"/>
      <c r="BS14" s="11"/>
    </row>
    <row xmlns:x14ac="http://schemas.microsoft.com/office/spreadsheetml/2009/9/ac" r="15" ht="15.75" customHeight="true" thickBot="true" x14ac:dyDescent="0.3">
      <c r="A15" s="371" t="str">
        <f ca="true">IF(ISBLANK('Data Summary'!A17),"",'Data Summary'!A17)</f>
        <v/>
      </c>
      <c r="B15" s="116"/>
      <c r="C15" s="93" t="s">
        <v>20</v>
      </c>
      <c r="D15" s="76"/>
      <c r="E15" s="76"/>
      <c r="F15" s="76"/>
      <c r="G15" s="76"/>
      <c r="H15" s="76"/>
      <c r="I15" s="29"/>
      <c r="J15" s="25"/>
      <c r="K15" s="25"/>
      <c r="L15" s="116"/>
      <c r="M15" s="93" t="s">
        <v>20</v>
      </c>
      <c r="N15" s="76"/>
      <c r="O15" s="76"/>
      <c r="P15" s="76"/>
      <c r="Q15" s="76"/>
      <c r="R15" s="76"/>
      <c r="S15" s="29"/>
      <c r="T15" s="25"/>
      <c r="U15" s="25"/>
      <c r="V15" s="116"/>
      <c r="W15" s="93" t="s">
        <v>20</v>
      </c>
      <c r="X15" s="76"/>
      <c r="Y15" s="76"/>
      <c r="Z15" s="76"/>
      <c r="AA15" s="76"/>
      <c r="AB15" s="76"/>
      <c r="AC15" s="29"/>
      <c r="AD15" s="25"/>
      <c r="AE15" s="25"/>
      <c r="AF15" s="116"/>
      <c r="AG15" s="93" t="s">
        <v>20</v>
      </c>
      <c r="AH15" s="76"/>
      <c r="AI15" s="76"/>
      <c r="AJ15" s="76"/>
      <c r="AK15" s="76"/>
      <c r="AL15" s="76"/>
      <c r="AM15" s="29"/>
      <c r="AN15" s="25"/>
      <c r="AO15" s="25"/>
      <c r="AP15" s="116"/>
      <c r="AQ15" s="93" t="s">
        <v>20</v>
      </c>
      <c r="AR15" s="76"/>
      <c r="AS15" s="76"/>
      <c r="AT15" s="76"/>
      <c r="AU15" s="76"/>
      <c r="AV15" s="76"/>
      <c r="AW15" s="29"/>
      <c r="AX15" s="25"/>
      <c r="AY15" s="25"/>
      <c r="AZ15" s="116"/>
      <c r="BA15" s="93" t="s">
        <v>20</v>
      </c>
      <c r="BB15" s="76"/>
      <c r="BC15" s="76"/>
      <c r="BD15" s="76"/>
      <c r="BE15" s="76"/>
      <c r="BF15" s="76"/>
      <c r="BG15" s="29"/>
      <c r="BH15" s="25"/>
      <c r="BI15" s="25"/>
      <c r="BJ15" s="116"/>
      <c r="BK15" s="93" t="s">
        <v>20</v>
      </c>
      <c r="BL15" s="76"/>
      <c r="BM15" s="76"/>
      <c r="BN15" s="76"/>
      <c r="BO15" s="76"/>
      <c r="BP15" s="76"/>
      <c r="BQ15" s="29"/>
      <c r="BR15" s="25"/>
      <c r="BS15" s="25"/>
    </row>
    <row xmlns:x14ac="http://schemas.microsoft.com/office/spreadsheetml/2009/9/ac" r="16" s="3" customFormat="true" x14ac:dyDescent="0.25">
      <c r="A16" s="371" t="str">
        <f ca="true">IF(ISBLANK('Data Summary'!A18),"",'Data Summary'!A18)</f>
        <v/>
      </c>
      <c r="B16" s="117"/>
      <c r="L16" s="117"/>
      <c r="V16" s="117"/>
      <c r="AF16" s="117"/>
      <c r="AP16" s="117"/>
      <c r="AZ16" s="117"/>
      <c r="BJ16" s="117"/>
      <c r="BT16" s="117"/>
      <c r="CD16" s="117"/>
      <c r="CN16" s="117"/>
      <c r="CX16" s="117"/>
      <c r="DH16" s="117"/>
      <c r="DR16" s="117"/>
      <c r="EB16" s="117"/>
      <c r="EL16" s="117"/>
      <c r="EV16" s="117"/>
      <c r="FF16" s="117"/>
      <c r="FP16" s="117"/>
      <c r="FZ16" s="117"/>
      <c r="GJ16" s="117"/>
      <c r="GT16" s="117"/>
      <c r="HD16" s="117"/>
      <c r="HN16" s="117"/>
      <c r="HX16" s="117"/>
      <c r="IH16" s="117"/>
    </row>
    <row xmlns:x14ac="http://schemas.microsoft.com/office/spreadsheetml/2009/9/ac" r="17" s="3" customFormat="true" x14ac:dyDescent="0.25">
      <c r="A17" s="371" t="str">
        <f ca="true">IF(ISBLANK('Data Summary'!A19),"",'Data Summary'!A19)</f>
        <v/>
      </c>
      <c r="B17" s="117"/>
      <c r="L17" s="117"/>
      <c r="V17" s="117"/>
      <c r="AF17" s="117"/>
      <c r="AP17" s="117"/>
      <c r="AZ17" s="117"/>
      <c r="BJ17" s="117"/>
      <c r="BT17" s="117"/>
      <c r="CD17" s="117"/>
      <c r="CN17" s="117"/>
      <c r="CX17" s="117"/>
      <c r="DH17" s="117"/>
      <c r="DR17" s="117"/>
      <c r="EB17" s="117"/>
      <c r="EL17" s="117"/>
      <c r="EV17" s="117"/>
      <c r="FF17" s="117"/>
      <c r="FP17" s="117"/>
      <c r="FZ17" s="117"/>
      <c r="GJ17" s="117"/>
      <c r="GT17" s="117"/>
      <c r="HD17" s="117"/>
      <c r="HN17" s="117"/>
      <c r="HX17" s="117"/>
      <c r="IH17" s="117"/>
    </row>
    <row xmlns:x14ac="http://schemas.microsoft.com/office/spreadsheetml/2009/9/ac" r="18" s="3" customFormat="true" x14ac:dyDescent="0.25">
      <c r="A18" s="371" t="str">
        <f ca="true">IF(ISBLANK('Data Summary'!A20),"",'Data Summary'!A20)</f>
        <v/>
      </c>
      <c r="B18" s="117"/>
      <c r="L18" s="117"/>
      <c r="V18" s="117"/>
      <c r="AF18" s="117"/>
      <c r="AP18" s="117"/>
      <c r="AZ18" s="117"/>
      <c r="BJ18" s="117"/>
      <c r="BT18" s="117"/>
      <c r="CD18" s="117"/>
      <c r="CN18" s="117"/>
      <c r="CX18" s="117"/>
      <c r="DH18" s="117"/>
      <c r="DR18" s="117"/>
      <c r="EB18" s="117"/>
      <c r="EL18" s="117"/>
      <c r="EV18" s="117"/>
      <c r="FF18" s="117"/>
      <c r="FP18" s="117"/>
      <c r="FZ18" s="117"/>
      <c r="GJ18" s="117"/>
      <c r="GT18" s="117"/>
      <c r="HD18" s="117"/>
      <c r="HN18" s="117"/>
      <c r="HX18" s="117"/>
      <c r="IH18" s="117"/>
    </row>
    <row xmlns:x14ac="http://schemas.microsoft.com/office/spreadsheetml/2009/9/ac" r="19" s="3" customFormat="true" x14ac:dyDescent="0.25">
      <c r="A19" s="371" t="str">
        <f ca="true">IF(ISBLANK('Data Summary'!A21),"",'Data Summary'!A21)</f>
        <v/>
      </c>
      <c r="B19" s="117"/>
      <c r="L19" s="117"/>
      <c r="V19" s="117"/>
      <c r="AF19" s="117"/>
      <c r="AP19" s="117"/>
      <c r="AZ19" s="117"/>
      <c r="BJ19" s="117"/>
      <c r="BT19" s="117"/>
      <c r="CD19" s="117"/>
      <c r="CN19" s="117"/>
      <c r="CX19" s="117"/>
      <c r="DH19" s="117"/>
      <c r="DR19" s="117"/>
      <c r="EB19" s="117"/>
      <c r="EL19" s="117"/>
      <c r="EV19" s="117"/>
      <c r="FF19" s="117"/>
      <c r="FP19" s="117"/>
      <c r="FZ19" s="117"/>
      <c r="GJ19" s="117"/>
      <c r="GT19" s="117"/>
      <c r="HD19" s="117"/>
      <c r="HN19" s="117"/>
      <c r="HX19" s="117"/>
      <c r="IH19" s="117"/>
    </row>
    <row xmlns:x14ac="http://schemas.microsoft.com/office/spreadsheetml/2009/9/ac" r="20" s="3" customFormat="true" x14ac:dyDescent="0.25">
      <c r="A20" s="371" t="str">
        <f ca="true">IF(ISBLANK('Data Summary'!A22),"",'Data Summary'!A22)</f>
        <v/>
      </c>
      <c r="B20" s="117"/>
      <c r="L20" s="117"/>
      <c r="V20" s="117"/>
      <c r="AF20" s="117"/>
      <c r="AP20" s="117"/>
      <c r="AZ20" s="117"/>
      <c r="BJ20" s="117"/>
      <c r="BT20" s="117"/>
      <c r="CD20" s="117"/>
      <c r="CN20" s="117"/>
      <c r="CX20" s="117"/>
      <c r="DH20" s="117"/>
      <c r="DR20" s="117"/>
      <c r="EB20" s="117"/>
      <c r="EL20" s="117"/>
      <c r="EV20" s="117"/>
      <c r="FF20" s="117"/>
      <c r="FP20" s="117"/>
      <c r="FZ20" s="117"/>
      <c r="GJ20" s="117"/>
      <c r="GT20" s="117"/>
      <c r="HD20" s="117"/>
      <c r="HN20" s="117"/>
      <c r="HX20" s="117"/>
      <c r="IH20" s="117"/>
    </row>
    <row xmlns:x14ac="http://schemas.microsoft.com/office/spreadsheetml/2009/9/ac" r="21" s="3" customFormat="true" x14ac:dyDescent="0.25">
      <c r="A21" s="371" t="str">
        <f ca="true">IF(ISBLANK('Data Summary'!A23),"",'Data Summary'!A23)</f>
        <v/>
      </c>
      <c r="B21" s="117"/>
      <c r="L21" s="117"/>
      <c r="V21" s="117"/>
      <c r="AF21" s="117"/>
      <c r="AP21" s="117"/>
      <c r="AZ21" s="117"/>
      <c r="BJ21" s="117"/>
      <c r="BT21" s="117"/>
      <c r="CD21" s="117"/>
      <c r="CN21" s="117"/>
      <c r="CX21" s="117"/>
      <c r="DH21" s="117"/>
      <c r="DR21" s="117"/>
      <c r="EB21" s="117"/>
      <c r="EL21" s="117"/>
      <c r="EV21" s="117"/>
      <c r="FF21" s="117"/>
      <c r="FP21" s="117"/>
      <c r="FZ21" s="117"/>
      <c r="GJ21" s="117"/>
      <c r="GT21" s="117"/>
      <c r="HD21" s="117"/>
      <c r="HN21" s="117"/>
      <c r="HX21" s="117"/>
      <c r="IH21" s="117"/>
    </row>
    <row xmlns:x14ac="http://schemas.microsoft.com/office/spreadsheetml/2009/9/ac" r="22" s="3" customFormat="true" x14ac:dyDescent="0.25">
      <c r="A22" s="371" t="str">
        <f ca="true">IF(ISBLANK('Data Summary'!A24),"",'Data Summary'!A24)</f>
        <v/>
      </c>
      <c r="B22" s="117"/>
      <c r="L22" s="117"/>
      <c r="V22" s="117"/>
      <c r="AF22" s="117"/>
      <c r="AP22" s="117"/>
      <c r="AZ22" s="117"/>
      <c r="BJ22" s="117"/>
      <c r="BT22" s="117"/>
      <c r="CD22" s="117"/>
      <c r="CN22" s="117"/>
      <c r="CX22" s="117"/>
      <c r="DH22" s="117"/>
      <c r="DR22" s="117"/>
      <c r="EB22" s="117"/>
      <c r="EL22" s="117"/>
      <c r="EV22" s="117"/>
      <c r="FF22" s="117"/>
      <c r="FP22" s="117"/>
      <c r="FZ22" s="117"/>
      <c r="GJ22" s="117"/>
      <c r="GT22" s="117"/>
      <c r="HD22" s="117"/>
      <c r="HN22" s="117"/>
      <c r="HX22" s="117"/>
      <c r="IH22" s="117"/>
    </row>
    <row xmlns:x14ac="http://schemas.microsoft.com/office/spreadsheetml/2009/9/ac" r="23" s="3" customFormat="true" x14ac:dyDescent="0.25">
      <c r="A23" s="371" t="str">
        <f ca="true">IF(ISBLANK('Data Summary'!A25),"",'Data Summary'!A25)</f>
        <v/>
      </c>
      <c r="B23" s="117"/>
      <c r="L23" s="117"/>
      <c r="V23" s="117"/>
      <c r="AF23" s="117"/>
      <c r="AP23" s="117"/>
      <c r="AZ23" s="117"/>
      <c r="BJ23" s="117"/>
      <c r="BT23" s="117"/>
      <c r="CD23" s="117"/>
      <c r="CN23" s="117"/>
      <c r="CX23" s="117"/>
      <c r="DH23" s="117"/>
      <c r="DR23" s="117"/>
      <c r="EB23" s="117"/>
      <c r="EL23" s="117"/>
      <c r="EV23" s="117"/>
      <c r="FF23" s="117"/>
      <c r="FP23" s="117"/>
      <c r="FZ23" s="117"/>
      <c r="GJ23" s="117"/>
      <c r="GT23" s="117"/>
      <c r="HD23" s="117"/>
      <c r="HN23" s="117"/>
      <c r="HX23" s="117"/>
      <c r="IH23" s="117"/>
    </row>
    <row xmlns:x14ac="http://schemas.microsoft.com/office/spreadsheetml/2009/9/ac" r="24" s="3" customFormat="true" x14ac:dyDescent="0.25">
      <c r="A24" s="371" t="str">
        <f ca="true">IF(ISBLANK('Data Summary'!A26),"",'Data Summary'!A26)</f>
        <v/>
      </c>
      <c r="B24" s="117"/>
      <c r="L24" s="117"/>
      <c r="V24" s="117"/>
      <c r="AF24" s="117"/>
      <c r="AP24" s="117"/>
      <c r="AZ24" s="117"/>
      <c r="BJ24" s="117"/>
      <c r="BT24" s="117"/>
      <c r="CD24" s="117"/>
      <c r="CN24" s="117"/>
      <c r="CX24" s="117"/>
      <c r="DH24" s="117"/>
      <c r="DR24" s="117"/>
      <c r="EB24" s="117"/>
      <c r="EL24" s="117"/>
      <c r="EV24" s="117"/>
      <c r="FF24" s="117"/>
      <c r="FP24" s="117"/>
      <c r="FZ24" s="117"/>
      <c r="GJ24" s="117"/>
      <c r="GT24" s="117"/>
      <c r="HD24" s="117"/>
      <c r="HN24" s="117"/>
      <c r="HX24" s="117"/>
      <c r="IH24" s="117"/>
    </row>
    <row xmlns:x14ac="http://schemas.microsoft.com/office/spreadsheetml/2009/9/ac" r="25" s="3" customFormat="true" x14ac:dyDescent="0.25">
      <c r="A25" s="371" t="str">
        <f ca="true">IF(ISBLANK('Data Summary'!A27),"",'Data Summary'!A27)</f>
        <v/>
      </c>
      <c r="B25" s="117"/>
      <c r="L25" s="117"/>
      <c r="V25" s="117"/>
      <c r="AF25" s="117"/>
      <c r="AP25" s="117"/>
      <c r="AZ25" s="117"/>
      <c r="BJ25" s="117"/>
      <c r="BT25" s="117"/>
      <c r="CD25" s="117"/>
      <c r="CN25" s="117"/>
      <c r="CX25" s="117"/>
      <c r="DH25" s="117"/>
      <c r="DR25" s="117"/>
      <c r="EB25" s="117"/>
      <c r="EL25" s="117"/>
      <c r="EV25" s="117"/>
      <c r="FF25" s="117"/>
      <c r="FP25" s="117"/>
      <c r="FZ25" s="117"/>
      <c r="GJ25" s="117"/>
      <c r="GT25" s="117"/>
      <c r="HD25" s="117"/>
      <c r="HN25" s="117"/>
      <c r="HX25" s="117"/>
      <c r="IH25" s="117"/>
    </row>
    <row xmlns:x14ac="http://schemas.microsoft.com/office/spreadsheetml/2009/9/ac" r="26" s="3" customFormat="true" x14ac:dyDescent="0.25">
      <c r="A26" s="371" t="str">
        <f ca="true">IF(ISBLANK('Data Summary'!A28),"",'Data Summary'!A28)</f>
        <v/>
      </c>
      <c r="B26" s="117"/>
      <c r="L26" s="117"/>
      <c r="V26" s="117"/>
      <c r="AF26" s="117"/>
      <c r="AP26" s="117"/>
      <c r="AZ26" s="117"/>
      <c r="BJ26" s="117"/>
      <c r="BT26" s="117"/>
      <c r="CD26" s="117"/>
      <c r="CN26" s="117"/>
      <c r="CX26" s="117"/>
      <c r="DH26" s="117"/>
      <c r="DR26" s="117"/>
      <c r="EB26" s="117"/>
      <c r="EL26" s="117"/>
      <c r="EV26" s="117"/>
      <c r="FF26" s="117"/>
      <c r="FP26" s="117"/>
      <c r="FZ26" s="117"/>
      <c r="GJ26" s="117"/>
      <c r="GT26" s="117"/>
      <c r="HD26" s="117"/>
      <c r="HN26" s="117"/>
      <c r="HX26" s="117"/>
      <c r="IH26" s="117"/>
    </row>
    <row xmlns:x14ac="http://schemas.microsoft.com/office/spreadsheetml/2009/9/ac" r="27" s="3" customFormat="true" x14ac:dyDescent="0.25">
      <c r="A27" s="371" t="str">
        <f ca="true">IF(ISBLANK('Data Summary'!A29),"",'Data Summary'!A29)</f>
        <v/>
      </c>
      <c r="B27" s="117"/>
      <c r="L27" s="117"/>
      <c r="V27" s="117"/>
      <c r="AF27" s="117"/>
      <c r="AP27" s="117"/>
      <c r="AZ27" s="117"/>
      <c r="BJ27" s="117"/>
      <c r="BT27" s="117"/>
      <c r="CD27" s="117"/>
      <c r="CN27" s="117"/>
      <c r="CX27" s="117"/>
      <c r="DH27" s="117"/>
      <c r="DR27" s="117"/>
      <c r="EB27" s="117"/>
      <c r="EL27" s="117"/>
      <c r="EV27" s="117"/>
      <c r="FF27" s="117"/>
      <c r="FP27" s="117"/>
      <c r="FZ27" s="117"/>
      <c r="GJ27" s="117"/>
      <c r="GT27" s="117"/>
      <c r="HD27" s="117"/>
      <c r="HN27" s="117"/>
      <c r="HX27" s="117"/>
      <c r="IH27" s="117"/>
    </row>
    <row xmlns:x14ac="http://schemas.microsoft.com/office/spreadsheetml/2009/9/ac" r="28" s="3" customFormat="true" x14ac:dyDescent="0.25">
      <c r="A28" s="371" t="str">
        <f ca="true">IF(ISBLANK('Data Summary'!A30),"",'Data Summary'!A30)</f>
        <v/>
      </c>
      <c r="B28" s="117"/>
      <c r="L28" s="117"/>
      <c r="V28" s="117"/>
      <c r="AF28" s="117"/>
      <c r="AP28" s="117"/>
      <c r="AZ28" s="117"/>
      <c r="BJ28" s="117"/>
      <c r="BT28" s="117"/>
      <c r="CD28" s="117"/>
      <c r="CN28" s="117"/>
      <c r="CX28" s="117"/>
      <c r="DH28" s="117"/>
      <c r="DR28" s="117"/>
      <c r="EB28" s="117"/>
      <c r="EL28" s="117"/>
      <c r="EV28" s="117"/>
      <c r="FF28" s="117"/>
      <c r="FP28" s="117"/>
      <c r="FZ28" s="117"/>
      <c r="GJ28" s="117"/>
      <c r="GT28" s="117"/>
      <c r="HD28" s="117"/>
      <c r="HN28" s="117"/>
      <c r="HX28" s="117"/>
      <c r="IH28" s="117"/>
    </row>
    <row xmlns:x14ac="http://schemas.microsoft.com/office/spreadsheetml/2009/9/ac" r="29" s="3" customFormat="true" x14ac:dyDescent="0.25">
      <c r="A29" s="371" t="str">
        <f ca="true">IF(ISBLANK('Data Summary'!A31),"",'Data Summary'!A31)</f>
        <v/>
      </c>
      <c r="B29" s="117"/>
      <c r="L29" s="117"/>
      <c r="V29" s="117"/>
      <c r="AF29" s="117"/>
      <c r="AP29" s="117"/>
      <c r="AZ29" s="117"/>
      <c r="BJ29" s="117"/>
      <c r="BT29" s="117"/>
      <c r="CD29" s="117"/>
      <c r="CN29" s="117"/>
      <c r="CX29" s="117"/>
      <c r="DH29" s="117"/>
      <c r="DR29" s="117"/>
      <c r="EB29" s="117"/>
      <c r="EL29" s="117"/>
      <c r="EV29" s="117"/>
      <c r="FF29" s="117"/>
      <c r="FP29" s="117"/>
      <c r="FZ29" s="117"/>
      <c r="GJ29" s="117"/>
      <c r="GT29" s="117"/>
      <c r="HD29" s="117"/>
      <c r="HN29" s="117"/>
      <c r="HX29" s="117"/>
      <c r="IH29" s="117"/>
    </row>
    <row xmlns:x14ac="http://schemas.microsoft.com/office/spreadsheetml/2009/9/ac" r="30" s="3" customFormat="true" x14ac:dyDescent="0.25">
      <c r="A30" s="371" t="str">
        <f ca="true">IF(ISBLANK('Data Summary'!A32),"",'Data Summary'!A32)</f>
        <v/>
      </c>
      <c r="B30" s="117"/>
      <c r="L30" s="117"/>
      <c r="V30" s="117"/>
      <c r="AF30" s="117"/>
      <c r="AP30" s="117"/>
      <c r="AZ30" s="117"/>
      <c r="BJ30" s="117"/>
      <c r="BT30" s="117"/>
      <c r="CD30" s="117"/>
      <c r="CN30" s="117"/>
      <c r="CX30" s="117"/>
      <c r="DH30" s="117"/>
      <c r="DR30" s="117"/>
      <c r="EB30" s="117"/>
      <c r="EL30" s="117"/>
      <c r="EV30" s="117"/>
      <c r="FF30" s="117"/>
      <c r="FP30" s="117"/>
      <c r="FZ30" s="117"/>
      <c r="GJ30" s="117"/>
      <c r="GT30" s="117"/>
      <c r="HD30" s="117"/>
      <c r="HN30" s="117"/>
      <c r="HX30" s="117"/>
      <c r="IH30" s="117"/>
    </row>
    <row xmlns:x14ac="http://schemas.microsoft.com/office/spreadsheetml/2009/9/ac" r="31" s="3" customFormat="true" x14ac:dyDescent="0.25">
      <c r="A31" s="371" t="str">
        <f ca="true">IF(ISBLANK('Data Summary'!A33),"",'Data Summary'!A33)</f>
        <v/>
      </c>
      <c r="B31" s="117"/>
      <c r="L31" s="117"/>
      <c r="V31" s="117"/>
      <c r="AF31" s="117"/>
      <c r="AP31" s="117"/>
      <c r="AZ31" s="117"/>
      <c r="BJ31" s="117"/>
      <c r="BT31" s="117"/>
      <c r="CD31" s="117"/>
      <c r="CN31" s="117"/>
      <c r="CX31" s="117"/>
      <c r="DH31" s="117"/>
      <c r="DR31" s="117"/>
      <c r="EB31" s="117"/>
      <c r="EL31" s="117"/>
      <c r="EV31" s="117"/>
      <c r="FF31" s="117"/>
      <c r="FP31" s="117"/>
      <c r="FZ31" s="117"/>
      <c r="GJ31" s="117"/>
      <c r="GT31" s="117"/>
      <c r="HD31" s="117"/>
      <c r="HN31" s="117"/>
      <c r="HX31" s="117"/>
      <c r="IH31" s="117"/>
    </row>
    <row xmlns:x14ac="http://schemas.microsoft.com/office/spreadsheetml/2009/9/ac" r="32" s="3" customFormat="true" x14ac:dyDescent="0.25">
      <c r="A32" s="371" t="str">
        <f ca="true">IF(ISBLANK('Data Summary'!A34),"",'Data Summary'!A34)</f>
        <v/>
      </c>
      <c r="B32" s="117"/>
      <c r="L32" s="117"/>
      <c r="V32" s="117"/>
      <c r="AF32" s="117"/>
      <c r="AP32" s="117"/>
      <c r="AZ32" s="117"/>
      <c r="BJ32" s="117"/>
      <c r="BT32" s="117"/>
      <c r="CD32" s="117"/>
      <c r="CN32" s="117"/>
      <c r="CX32" s="117"/>
      <c r="DH32" s="117"/>
      <c r="DR32" s="117"/>
      <c r="EB32" s="117"/>
      <c r="EL32" s="117"/>
      <c r="EV32" s="117"/>
      <c r="FF32" s="117"/>
      <c r="FP32" s="117"/>
      <c r="FZ32" s="117"/>
      <c r="GJ32" s="117"/>
      <c r="GT32" s="117"/>
      <c r="HD32" s="117"/>
      <c r="HN32" s="117"/>
      <c r="HX32" s="117"/>
      <c r="IH32" s="117"/>
    </row>
    <row xmlns:x14ac="http://schemas.microsoft.com/office/spreadsheetml/2009/9/ac" r="33" s="3" customFormat="true" x14ac:dyDescent="0.25">
      <c r="A33" s="371" t="str">
        <f ca="true">IF(ISBLANK('Data Summary'!A35),"",'Data Summary'!A35)</f>
        <v/>
      </c>
      <c r="B33" s="117"/>
      <c r="L33" s="117"/>
      <c r="V33" s="117"/>
      <c r="AF33" s="117"/>
      <c r="AP33" s="117"/>
      <c r="AZ33" s="117"/>
      <c r="BJ33" s="117"/>
      <c r="BT33" s="117"/>
      <c r="CD33" s="117"/>
      <c r="CN33" s="117"/>
      <c r="CX33" s="117"/>
      <c r="DH33" s="117"/>
      <c r="DR33" s="117"/>
      <c r="EB33" s="117"/>
      <c r="EL33" s="117"/>
      <c r="EV33" s="117"/>
      <c r="FF33" s="117"/>
      <c r="FP33" s="117"/>
      <c r="FZ33" s="117"/>
      <c r="GJ33" s="117"/>
      <c r="GT33" s="117"/>
      <c r="HD33" s="117"/>
      <c r="HN33" s="117"/>
      <c r="HX33" s="117"/>
      <c r="IH33" s="117"/>
    </row>
    <row xmlns:x14ac="http://schemas.microsoft.com/office/spreadsheetml/2009/9/ac" r="34" s="3" customFormat="true" x14ac:dyDescent="0.25">
      <c r="A34" s="371" t="str">
        <f ca="true">IF(ISBLANK('Data Summary'!A36),"",'Data Summary'!A36)</f>
        <v/>
      </c>
      <c r="B34" s="117"/>
      <c r="L34" s="117"/>
      <c r="V34" s="117"/>
      <c r="AF34" s="117"/>
      <c r="AP34" s="117"/>
      <c r="AZ34" s="117"/>
      <c r="BJ34" s="117"/>
      <c r="BT34" s="117"/>
      <c r="CD34" s="117"/>
      <c r="CN34" s="117"/>
      <c r="CX34" s="117"/>
      <c r="DH34" s="117"/>
      <c r="DR34" s="117"/>
      <c r="EB34" s="117"/>
      <c r="EL34" s="117"/>
      <c r="EV34" s="117"/>
      <c r="FF34" s="117"/>
      <c r="FP34" s="117"/>
      <c r="FZ34" s="117"/>
      <c r="GJ34" s="117"/>
      <c r="GT34" s="117"/>
      <c r="HD34" s="117"/>
      <c r="HN34" s="117"/>
      <c r="HX34" s="117"/>
      <c r="IH34" s="117"/>
    </row>
    <row xmlns:x14ac="http://schemas.microsoft.com/office/spreadsheetml/2009/9/ac" r="35" s="3" customFormat="true" x14ac:dyDescent="0.25">
      <c r="A35" s="371"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c r="IH35" s="117"/>
    </row>
    <row xmlns:x14ac="http://schemas.microsoft.com/office/spreadsheetml/2009/9/ac" r="36" s="3" customFormat="true" x14ac:dyDescent="0.25">
      <c r="A36" s="371"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c r="IH36" s="117"/>
    </row>
    <row xmlns:x14ac="http://schemas.microsoft.com/office/spreadsheetml/2009/9/ac" r="37" s="3" customFormat="true" x14ac:dyDescent="0.25">
      <c r="A37" s="371"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c r="IH37" s="117"/>
    </row>
    <row xmlns:x14ac="http://schemas.microsoft.com/office/spreadsheetml/2009/9/ac" r="38" s="3" customFormat="true" x14ac:dyDescent="0.25">
      <c r="A38" s="371"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c r="IH38" s="117"/>
    </row>
    <row xmlns:x14ac="http://schemas.microsoft.com/office/spreadsheetml/2009/9/ac" r="39" s="3" customFormat="true" x14ac:dyDescent="0.25">
      <c r="A39" s="371"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c r="IH39" s="117"/>
    </row>
    <row xmlns:x14ac="http://schemas.microsoft.com/office/spreadsheetml/2009/9/ac" r="40" s="3" customFormat="true" x14ac:dyDescent="0.25">
      <c r="A40" s="371"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c r="IH40" s="117"/>
    </row>
    <row xmlns:x14ac="http://schemas.microsoft.com/office/spreadsheetml/2009/9/ac" r="41" s="3" customFormat="true" x14ac:dyDescent="0.25">
      <c r="A41" s="371"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c r="IH41" s="117"/>
    </row>
    <row xmlns:x14ac="http://schemas.microsoft.com/office/spreadsheetml/2009/9/ac" r="42" s="3" customFormat="true" x14ac:dyDescent="0.25">
      <c r="A42" s="371"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c r="IH42" s="117"/>
    </row>
    <row xmlns:x14ac="http://schemas.microsoft.com/office/spreadsheetml/2009/9/ac" r="43" s="3" customFormat="true" x14ac:dyDescent="0.25">
      <c r="A43" s="371"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c r="IH43" s="117"/>
    </row>
    <row xmlns:x14ac="http://schemas.microsoft.com/office/spreadsheetml/2009/9/ac" r="44" s="3" customFormat="true" x14ac:dyDescent="0.25">
      <c r="A44" s="371"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c r="IH44" s="117"/>
    </row>
    <row xmlns:x14ac="http://schemas.microsoft.com/office/spreadsheetml/2009/9/ac" r="45" s="3" customFormat="true" x14ac:dyDescent="0.25">
      <c r="A45" s="371"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c r="IH45" s="117"/>
    </row>
    <row xmlns:x14ac="http://schemas.microsoft.com/office/spreadsheetml/2009/9/ac" r="46" s="3" customFormat="true" x14ac:dyDescent="0.25">
      <c r="A46" s="371"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c r="IH46" s="117"/>
    </row>
    <row xmlns:x14ac="http://schemas.microsoft.com/office/spreadsheetml/2009/9/ac" r="47" s="3" customFormat="true" x14ac:dyDescent="0.25">
      <c r="A47" s="371"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c r="IH47" s="117"/>
    </row>
    <row xmlns:x14ac="http://schemas.microsoft.com/office/spreadsheetml/2009/9/ac" r="48" s="3" customFormat="true" x14ac:dyDescent="0.25">
      <c r="A48" s="371"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c r="IH48" s="117"/>
    </row>
    <row xmlns:x14ac="http://schemas.microsoft.com/office/spreadsheetml/2009/9/ac" r="49" s="3" customFormat="true" x14ac:dyDescent="0.25">
      <c r="A49" s="371"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c r="IH49" s="117"/>
    </row>
    <row xmlns:x14ac="http://schemas.microsoft.com/office/spreadsheetml/2009/9/ac" r="50" s="3" customFormat="true" x14ac:dyDescent="0.25">
      <c r="A50" s="371"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c r="IH50" s="117"/>
    </row>
    <row xmlns:x14ac="http://schemas.microsoft.com/office/spreadsheetml/2009/9/ac" r="51" s="3" customFormat="true" x14ac:dyDescent="0.25">
      <c r="A51" s="371"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c r="IH51" s="117"/>
    </row>
    <row xmlns:x14ac="http://schemas.microsoft.com/office/spreadsheetml/2009/9/ac" r="52" s="3" customFormat="true" x14ac:dyDescent="0.25">
      <c r="A52" s="371"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c r="IH52" s="117"/>
    </row>
    <row xmlns:x14ac="http://schemas.microsoft.com/office/spreadsheetml/2009/9/ac" r="53" s="3" customFormat="true" x14ac:dyDescent="0.25">
      <c r="A53" s="371"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c r="IH53" s="117"/>
    </row>
    <row xmlns:x14ac="http://schemas.microsoft.com/office/spreadsheetml/2009/9/ac" r="54" s="3" customFormat="true" x14ac:dyDescent="0.25">
      <c r="A54" s="371"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c r="IH54" s="117"/>
    </row>
    <row xmlns:x14ac="http://schemas.microsoft.com/office/spreadsheetml/2009/9/ac" r="55" s="3" customFormat="true" x14ac:dyDescent="0.25">
      <c r="A55" s="371"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c r="IH55" s="117"/>
    </row>
    <row xmlns:x14ac="http://schemas.microsoft.com/office/spreadsheetml/2009/9/ac" r="56" s="3" customFormat="true" x14ac:dyDescent="0.25">
      <c r="A56" s="371"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c r="IH56" s="117"/>
    </row>
    <row xmlns:x14ac="http://schemas.microsoft.com/office/spreadsheetml/2009/9/ac" r="57" s="3" customFormat="true" x14ac:dyDescent="0.25">
      <c r="A57" s="371"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c r="IH57" s="117"/>
    </row>
    <row xmlns:x14ac="http://schemas.microsoft.com/office/spreadsheetml/2009/9/ac" r="58" s="3" customFormat="true" x14ac:dyDescent="0.25">
      <c r="A58" s="371"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c r="IH58" s="117"/>
    </row>
    <row xmlns:x14ac="http://schemas.microsoft.com/office/spreadsheetml/2009/9/ac" r="59" s="3" customFormat="true" x14ac:dyDescent="0.25">
      <c r="A59" s="371"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c r="IH59" s="117"/>
    </row>
    <row xmlns:x14ac="http://schemas.microsoft.com/office/spreadsheetml/2009/9/ac" r="60" s="3" customFormat="true" x14ac:dyDescent="0.25">
      <c r="A60" s="371"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c r="IH60" s="117"/>
    </row>
    <row xmlns:x14ac="http://schemas.microsoft.com/office/spreadsheetml/2009/9/ac" r="61" s="3" customFormat="true" x14ac:dyDescent="0.25">
      <c r="A61" s="371"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c r="IH61" s="117"/>
    </row>
    <row xmlns:x14ac="http://schemas.microsoft.com/office/spreadsheetml/2009/9/ac" r="62" s="3" customFormat="true" x14ac:dyDescent="0.25">
      <c r="A62" s="371"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c r="IH62" s="117"/>
    </row>
    <row xmlns:x14ac="http://schemas.microsoft.com/office/spreadsheetml/2009/9/ac" r="63" s="3" customFormat="true" x14ac:dyDescent="0.25">
      <c r="A63" s="371"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c r="IH63" s="117"/>
    </row>
    <row xmlns:x14ac="http://schemas.microsoft.com/office/spreadsheetml/2009/9/ac" r="64" s="3" customFormat="true" x14ac:dyDescent="0.25">
      <c r="A64" s="371"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c r="IH64" s="117"/>
    </row>
    <row xmlns:x14ac="http://schemas.microsoft.com/office/spreadsheetml/2009/9/ac" r="65" s="3" customFormat="true" x14ac:dyDescent="0.25">
      <c r="A65" s="371"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c r="IH65" s="117"/>
    </row>
    <row xmlns:x14ac="http://schemas.microsoft.com/office/spreadsheetml/2009/9/ac" r="66" s="3" customFormat="true" x14ac:dyDescent="0.25">
      <c r="A66" s="371"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c r="IH66" s="117"/>
    </row>
    <row xmlns:x14ac="http://schemas.microsoft.com/office/spreadsheetml/2009/9/ac" r="67" s="3" customFormat="true" x14ac:dyDescent="0.25">
      <c r="A67" s="371"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c r="IH67" s="117"/>
    </row>
    <row xmlns:x14ac="http://schemas.microsoft.com/office/spreadsheetml/2009/9/ac" r="68" s="3" customFormat="true" x14ac:dyDescent="0.25">
      <c r="A68" s="371"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c r="IH68" s="117"/>
    </row>
    <row xmlns:x14ac="http://schemas.microsoft.com/office/spreadsheetml/2009/9/ac" r="69" s="3" customFormat="true" x14ac:dyDescent="0.25">
      <c r="A69" s="371"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c r="IH69" s="117"/>
    </row>
    <row xmlns:x14ac="http://schemas.microsoft.com/office/spreadsheetml/2009/9/ac" r="70" s="3" customFormat="true" x14ac:dyDescent="0.25">
      <c r="A70" s="371"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c r="IH70" s="117"/>
    </row>
    <row xmlns:x14ac="http://schemas.microsoft.com/office/spreadsheetml/2009/9/ac" r="71" s="3" customFormat="true" x14ac:dyDescent="0.25">
      <c r="A71" s="371"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c r="IH71" s="117"/>
    </row>
    <row xmlns:x14ac="http://schemas.microsoft.com/office/spreadsheetml/2009/9/ac" r="72" s="3" customFormat="true" x14ac:dyDescent="0.25">
      <c r="A72" s="371"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c r="IH72" s="117"/>
    </row>
    <row xmlns:x14ac="http://schemas.microsoft.com/office/spreadsheetml/2009/9/ac" r="73" s="3" customFormat="true" x14ac:dyDescent="0.25">
      <c r="A73" s="371"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c r="IH73" s="117"/>
    </row>
    <row xmlns:x14ac="http://schemas.microsoft.com/office/spreadsheetml/2009/9/ac" r="74" s="3" customFormat="true" x14ac:dyDescent="0.25">
      <c r="A74" s="371"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c r="IH74" s="117"/>
    </row>
    <row xmlns:x14ac="http://schemas.microsoft.com/office/spreadsheetml/2009/9/ac" r="75" s="3" customFormat="true" x14ac:dyDescent="0.25">
      <c r="A75" s="371"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c r="IH75" s="117"/>
    </row>
    <row xmlns:x14ac="http://schemas.microsoft.com/office/spreadsheetml/2009/9/ac" r="76" s="3" customFormat="true" x14ac:dyDescent="0.25">
      <c r="A76" s="371"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c r="IH76" s="117"/>
    </row>
    <row xmlns:x14ac="http://schemas.microsoft.com/office/spreadsheetml/2009/9/ac" r="77" s="3" customFormat="true" x14ac:dyDescent="0.25">
      <c r="A77" s="371"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c r="IH77" s="117"/>
    </row>
    <row xmlns:x14ac="http://schemas.microsoft.com/office/spreadsheetml/2009/9/ac" r="78" s="3" customFormat="true" x14ac:dyDescent="0.25">
      <c r="A78" s="371"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c r="IH78" s="117"/>
    </row>
    <row xmlns:x14ac="http://schemas.microsoft.com/office/spreadsheetml/2009/9/ac" r="79" s="3" customFormat="true" x14ac:dyDescent="0.25">
      <c r="A79" s="371"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c r="IH79" s="117"/>
    </row>
    <row xmlns:x14ac="http://schemas.microsoft.com/office/spreadsheetml/2009/9/ac" r="80" s="3" customFormat="true" x14ac:dyDescent="0.25">
      <c r="A80" s="371"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c r="IH80" s="117"/>
    </row>
    <row xmlns:x14ac="http://schemas.microsoft.com/office/spreadsheetml/2009/9/ac" r="81" s="3" customFormat="true" x14ac:dyDescent="0.25">
      <c r="A81" s="371"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c r="IH81" s="117"/>
    </row>
    <row xmlns:x14ac="http://schemas.microsoft.com/office/spreadsheetml/2009/9/ac" r="82" s="3" customFormat="true" x14ac:dyDescent="0.25">
      <c r="A82" s="371"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c r="IH82" s="117"/>
    </row>
    <row xmlns:x14ac="http://schemas.microsoft.com/office/spreadsheetml/2009/9/ac" r="83" s="3" customFormat="true" x14ac:dyDescent="0.25">
      <c r="A83" s="371"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c r="IH83" s="117"/>
    </row>
    <row xmlns:x14ac="http://schemas.microsoft.com/office/spreadsheetml/2009/9/ac" r="84" s="3" customFormat="true" x14ac:dyDescent="0.25">
      <c r="A84" s="371"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c r="IH84" s="117"/>
    </row>
    <row xmlns:x14ac="http://schemas.microsoft.com/office/spreadsheetml/2009/9/ac" r="85" s="3" customFormat="true" x14ac:dyDescent="0.25">
      <c r="A85" s="371"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c r="IH85" s="117"/>
    </row>
    <row xmlns:x14ac="http://schemas.microsoft.com/office/spreadsheetml/2009/9/ac" r="86" s="3" customFormat="true" x14ac:dyDescent="0.25">
      <c r="A86" s="371"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c r="IH86" s="117"/>
    </row>
    <row xmlns:x14ac="http://schemas.microsoft.com/office/spreadsheetml/2009/9/ac" r="87" s="3" customFormat="true" x14ac:dyDescent="0.25">
      <c r="A87" s="371"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c r="IH87" s="117"/>
    </row>
    <row xmlns:x14ac="http://schemas.microsoft.com/office/spreadsheetml/2009/9/ac" r="88" s="3" customFormat="true" x14ac:dyDescent="0.25">
      <c r="A88" s="371"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c r="IH88" s="117"/>
    </row>
    <row xmlns:x14ac="http://schemas.microsoft.com/office/spreadsheetml/2009/9/ac" r="89" s="3" customFormat="true" x14ac:dyDescent="0.25">
      <c r="A89" s="371"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c r="IH89" s="117"/>
    </row>
    <row xmlns:x14ac="http://schemas.microsoft.com/office/spreadsheetml/2009/9/ac" r="90" s="3" customFormat="true" x14ac:dyDescent="0.25">
      <c r="A90" s="371"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c r="IH90" s="117"/>
    </row>
    <row xmlns:x14ac="http://schemas.microsoft.com/office/spreadsheetml/2009/9/ac" r="91" s="3" customFormat="true" x14ac:dyDescent="0.25">
      <c r="A91" s="371"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c r="IH91" s="117"/>
    </row>
    <row xmlns:x14ac="http://schemas.microsoft.com/office/spreadsheetml/2009/9/ac" r="92" s="3" customFormat="true" x14ac:dyDescent="0.25">
      <c r="A92" s="371"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c r="IH92" s="117"/>
    </row>
    <row xmlns:x14ac="http://schemas.microsoft.com/office/spreadsheetml/2009/9/ac" r="93" s="3" customFormat="true" x14ac:dyDescent="0.25">
      <c r="A93" s="371"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c r="IH93" s="117"/>
    </row>
    <row xmlns:x14ac="http://schemas.microsoft.com/office/spreadsheetml/2009/9/ac" r="94" s="3" customFormat="true" x14ac:dyDescent="0.25">
      <c r="A94" s="371"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c r="IH94" s="117"/>
    </row>
    <row xmlns:x14ac="http://schemas.microsoft.com/office/spreadsheetml/2009/9/ac" r="95" s="3" customFormat="true" x14ac:dyDescent="0.25">
      <c r="A95" s="371"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c r="IH95" s="117"/>
    </row>
    <row xmlns:x14ac="http://schemas.microsoft.com/office/spreadsheetml/2009/9/ac" r="96" s="3" customFormat="true" x14ac:dyDescent="0.25">
      <c r="A96" s="371"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c r="IH96" s="117"/>
    </row>
    <row xmlns:x14ac="http://schemas.microsoft.com/office/spreadsheetml/2009/9/ac" r="97" s="3" customFormat="true" x14ac:dyDescent="0.25">
      <c r="A97" s="371"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c r="IH97" s="117"/>
    </row>
    <row xmlns:x14ac="http://schemas.microsoft.com/office/spreadsheetml/2009/9/ac" r="98" s="3" customFormat="true" x14ac:dyDescent="0.25">
      <c r="A98" s="371"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c r="IH98" s="117"/>
    </row>
    <row xmlns:x14ac="http://schemas.microsoft.com/office/spreadsheetml/2009/9/ac" r="99" s="3" customFormat="true" x14ac:dyDescent="0.25">
      <c r="A99" s="371"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c r="IH99" s="117"/>
    </row>
    <row xmlns:x14ac="http://schemas.microsoft.com/office/spreadsheetml/2009/9/ac" r="100" s="3" customFormat="true" x14ac:dyDescent="0.25">
      <c r="A100" s="371"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c r="IH100" s="117"/>
    </row>
    <row xmlns:x14ac="http://schemas.microsoft.com/office/spreadsheetml/2009/9/ac" r="101" s="3" customFormat="true" x14ac:dyDescent="0.25">
      <c r="A101" s="371"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c r="IH101" s="117"/>
    </row>
    <row xmlns:x14ac="http://schemas.microsoft.com/office/spreadsheetml/2009/9/ac" r="102" s="3" customFormat="true" x14ac:dyDescent="0.25">
      <c r="A102" s="371"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c r="IH102" s="117"/>
    </row>
    <row xmlns:x14ac="http://schemas.microsoft.com/office/spreadsheetml/2009/9/ac" r="103" s="3" customFormat="true" x14ac:dyDescent="0.25">
      <c r="A103" s="371"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c r="IH103" s="117"/>
    </row>
    <row xmlns:x14ac="http://schemas.microsoft.com/office/spreadsheetml/2009/9/ac" r="104" s="3" customFormat="true" x14ac:dyDescent="0.25">
      <c r="A104" s="371"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c r="IH104" s="117"/>
    </row>
    <row xmlns:x14ac="http://schemas.microsoft.com/office/spreadsheetml/2009/9/ac" r="105" s="3" customFormat="true" x14ac:dyDescent="0.25">
      <c r="A105" s="371"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c r="IH105" s="117"/>
    </row>
    <row xmlns:x14ac="http://schemas.microsoft.com/office/spreadsheetml/2009/9/ac" r="106" s="3" customFormat="true" x14ac:dyDescent="0.25">
      <c r="A106" s="371"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c r="IH106" s="117"/>
    </row>
    <row xmlns:x14ac="http://schemas.microsoft.com/office/spreadsheetml/2009/9/ac" r="107" s="3" customFormat="true" x14ac:dyDescent="0.25">
      <c r="A107" s="371"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c r="IH107" s="117"/>
    </row>
    <row xmlns:x14ac="http://schemas.microsoft.com/office/spreadsheetml/2009/9/ac" r="108" s="3" customFormat="true" x14ac:dyDescent="0.25">
      <c r="A108" s="371"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c r="IH108" s="117"/>
    </row>
    <row xmlns:x14ac="http://schemas.microsoft.com/office/spreadsheetml/2009/9/ac" r="109" s="3" customFormat="true" x14ac:dyDescent="0.25">
      <c r="A109" s="371"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c r="IH109" s="117"/>
    </row>
    <row xmlns:x14ac="http://schemas.microsoft.com/office/spreadsheetml/2009/9/ac" r="110" s="3" customFormat="true" x14ac:dyDescent="0.25">
      <c r="A110" s="371"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c r="IH110" s="117"/>
    </row>
    <row xmlns:x14ac="http://schemas.microsoft.com/office/spreadsheetml/2009/9/ac" r="111" s="3" customFormat="true" x14ac:dyDescent="0.25">
      <c r="A111" s="371"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c r="IH111" s="117"/>
    </row>
    <row xmlns:x14ac="http://schemas.microsoft.com/office/spreadsheetml/2009/9/ac" r="112" s="3" customFormat="true" x14ac:dyDescent="0.25">
      <c r="A112" s="371"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c r="IH112" s="117"/>
    </row>
    <row xmlns:x14ac="http://schemas.microsoft.com/office/spreadsheetml/2009/9/ac" r="113" s="3" customFormat="true" x14ac:dyDescent="0.25">
      <c r="A113" s="371"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c r="IH113" s="117"/>
    </row>
    <row xmlns:x14ac="http://schemas.microsoft.com/office/spreadsheetml/2009/9/ac" r="114" s="3" customFormat="true" x14ac:dyDescent="0.25">
      <c r="A114" s="371"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c r="IH114" s="117"/>
    </row>
    <row xmlns:x14ac="http://schemas.microsoft.com/office/spreadsheetml/2009/9/ac" r="115" s="3" customFormat="true" x14ac:dyDescent="0.25">
      <c r="A115" s="371"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c r="IH115" s="117"/>
    </row>
    <row xmlns:x14ac="http://schemas.microsoft.com/office/spreadsheetml/2009/9/ac" r="116" s="3" customFormat="true" x14ac:dyDescent="0.25">
      <c r="A116" s="371"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c r="IH116" s="117"/>
    </row>
    <row xmlns:x14ac="http://schemas.microsoft.com/office/spreadsheetml/2009/9/ac" r="117" s="3" customFormat="true" x14ac:dyDescent="0.25">
      <c r="A117" s="371"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c r="IH117" s="117"/>
    </row>
    <row xmlns:x14ac="http://schemas.microsoft.com/office/spreadsheetml/2009/9/ac" r="118" s="3" customFormat="true" x14ac:dyDescent="0.25">
      <c r="A118" s="371"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c r="IH118" s="117"/>
    </row>
    <row xmlns:x14ac="http://schemas.microsoft.com/office/spreadsheetml/2009/9/ac" r="119" s="3" customFormat="true" x14ac:dyDescent="0.25">
      <c r="A119" s="371"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c r="IH119" s="117"/>
    </row>
    <row xmlns:x14ac="http://schemas.microsoft.com/office/spreadsheetml/2009/9/ac" r="120" s="3" customFormat="true" x14ac:dyDescent="0.25">
      <c r="A120" s="371"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c r="IH120" s="117"/>
    </row>
    <row xmlns:x14ac="http://schemas.microsoft.com/office/spreadsheetml/2009/9/ac" r="121" s="3" customFormat="true" x14ac:dyDescent="0.25">
      <c r="A121" s="371"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c r="IH121" s="117"/>
    </row>
    <row xmlns:x14ac="http://schemas.microsoft.com/office/spreadsheetml/2009/9/ac" r="122" s="3" customFormat="true" x14ac:dyDescent="0.25">
      <c r="A122" s="371"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c r="IH122" s="117"/>
    </row>
    <row xmlns:x14ac="http://schemas.microsoft.com/office/spreadsheetml/2009/9/ac" r="123" s="3" customFormat="true" x14ac:dyDescent="0.25">
      <c r="A123" s="371"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c r="IH123" s="117"/>
    </row>
    <row xmlns:x14ac="http://schemas.microsoft.com/office/spreadsheetml/2009/9/ac" r="124" s="3" customFormat="true" x14ac:dyDescent="0.25">
      <c r="A124" s="371"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c r="IH124" s="117"/>
    </row>
    <row xmlns:x14ac="http://schemas.microsoft.com/office/spreadsheetml/2009/9/ac" r="125" s="3" customFormat="true" x14ac:dyDescent="0.25">
      <c r="A125" s="371"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c r="IH125" s="117"/>
    </row>
    <row xmlns:x14ac="http://schemas.microsoft.com/office/spreadsheetml/2009/9/ac" r="126" s="3" customFormat="true" x14ac:dyDescent="0.25">
      <c r="A126" s="371"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c r="IH126" s="117"/>
    </row>
    <row xmlns:x14ac="http://schemas.microsoft.com/office/spreadsheetml/2009/9/ac" r="127" s="3" customFormat="true" x14ac:dyDescent="0.25">
      <c r="A127" s="371"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c r="IH127" s="117"/>
    </row>
    <row xmlns:x14ac="http://schemas.microsoft.com/office/spreadsheetml/2009/9/ac" r="128" s="3" customFormat="true" x14ac:dyDescent="0.25">
      <c r="A128" s="371"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c r="IH128" s="117"/>
    </row>
    <row xmlns:x14ac="http://schemas.microsoft.com/office/spreadsheetml/2009/9/ac" r="129" s="3" customFormat="true" x14ac:dyDescent="0.25">
      <c r="A129" s="371"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c r="IH129" s="117"/>
    </row>
    <row xmlns:x14ac="http://schemas.microsoft.com/office/spreadsheetml/2009/9/ac" r="130" s="3" customFormat="true" x14ac:dyDescent="0.25">
      <c r="A130" s="371"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c r="IH130" s="117"/>
    </row>
    <row xmlns:x14ac="http://schemas.microsoft.com/office/spreadsheetml/2009/9/ac" r="131" s="3" customFormat="true" x14ac:dyDescent="0.25">
      <c r="A131" s="371"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c r="IH131" s="117"/>
    </row>
    <row xmlns:x14ac="http://schemas.microsoft.com/office/spreadsheetml/2009/9/ac" r="132" s="3" customFormat="true" x14ac:dyDescent="0.25">
      <c r="A132" s="371"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c r="IH132" s="117"/>
    </row>
    <row xmlns:x14ac="http://schemas.microsoft.com/office/spreadsheetml/2009/9/ac" r="133" s="3" customFormat="true" x14ac:dyDescent="0.25">
      <c r="A133" s="371"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c r="IH133" s="117"/>
    </row>
    <row xmlns:x14ac="http://schemas.microsoft.com/office/spreadsheetml/2009/9/ac" r="134" s="3" customFormat="true" x14ac:dyDescent="0.25">
      <c r="A134" s="371"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c r="IH134" s="117"/>
    </row>
    <row xmlns:x14ac="http://schemas.microsoft.com/office/spreadsheetml/2009/9/ac" r="135" s="3" customFormat="true" x14ac:dyDescent="0.25">
      <c r="A135" s="371"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c r="IH135" s="117"/>
    </row>
    <row xmlns:x14ac="http://schemas.microsoft.com/office/spreadsheetml/2009/9/ac" r="136" s="3" customFormat="true" x14ac:dyDescent="0.25">
      <c r="A136" s="371"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c r="IH136" s="117"/>
    </row>
    <row xmlns:x14ac="http://schemas.microsoft.com/office/spreadsheetml/2009/9/ac" r="137" s="3" customFormat="true" x14ac:dyDescent="0.25">
      <c r="A137" s="371"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c r="IH137" s="117"/>
    </row>
    <row xmlns:x14ac="http://schemas.microsoft.com/office/spreadsheetml/2009/9/ac" r="138" s="3" customFormat="true" x14ac:dyDescent="0.25">
      <c r="A138" s="371"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c r="IH138" s="117"/>
    </row>
    <row xmlns:x14ac="http://schemas.microsoft.com/office/spreadsheetml/2009/9/ac" r="139" s="3" customFormat="true" x14ac:dyDescent="0.25">
      <c r="A139" s="371"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c r="IH139" s="117"/>
    </row>
    <row xmlns:x14ac="http://schemas.microsoft.com/office/spreadsheetml/2009/9/ac" r="140" s="3" customFormat="true" x14ac:dyDescent="0.25">
      <c r="A140" s="371"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c r="IH140" s="117"/>
    </row>
    <row xmlns:x14ac="http://schemas.microsoft.com/office/spreadsheetml/2009/9/ac" r="141" s="3" customFormat="true" x14ac:dyDescent="0.25">
      <c r="A141" s="371"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c r="IH141" s="117"/>
    </row>
    <row xmlns:x14ac="http://schemas.microsoft.com/office/spreadsheetml/2009/9/ac" r="142" s="3" customFormat="true" x14ac:dyDescent="0.25">
      <c r="A142" s="371"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c r="IH142" s="117"/>
    </row>
    <row xmlns:x14ac="http://schemas.microsoft.com/office/spreadsheetml/2009/9/ac" r="143" s="3" customFormat="true" x14ac:dyDescent="0.25">
      <c r="A143" s="371"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c r="IH143" s="117"/>
    </row>
    <row xmlns:x14ac="http://schemas.microsoft.com/office/spreadsheetml/2009/9/ac" r="144" s="3" customFormat="true" x14ac:dyDescent="0.25">
      <c r="A144" s="371"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c r="IH144" s="117"/>
    </row>
    <row xmlns:x14ac="http://schemas.microsoft.com/office/spreadsheetml/2009/9/ac" r="145" s="3" customFormat="true" x14ac:dyDescent="0.25">
      <c r="A145" s="371"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c r="IH145" s="117"/>
    </row>
    <row xmlns:x14ac="http://schemas.microsoft.com/office/spreadsheetml/2009/9/ac" r="146" s="3" customFormat="true" x14ac:dyDescent="0.25">
      <c r="A146" s="371"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c r="IH146" s="117"/>
    </row>
    <row xmlns:x14ac="http://schemas.microsoft.com/office/spreadsheetml/2009/9/ac" r="147" s="3" customFormat="true" x14ac:dyDescent="0.25">
      <c r="A147" s="371"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c r="IH147" s="117"/>
    </row>
    <row xmlns:x14ac="http://schemas.microsoft.com/office/spreadsheetml/2009/9/ac" r="148" s="3" customFormat="true" x14ac:dyDescent="0.25">
      <c r="A148" s="371"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c r="IH148" s="117"/>
    </row>
    <row xmlns:x14ac="http://schemas.microsoft.com/office/spreadsheetml/2009/9/ac" r="149" s="3" customFormat="true" x14ac:dyDescent="0.25">
      <c r="A149" s="371"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c r="IH149" s="117"/>
    </row>
    <row xmlns:x14ac="http://schemas.microsoft.com/office/spreadsheetml/2009/9/ac" r="150" s="3" customFormat="true" x14ac:dyDescent="0.25">
      <c r="A150" s="371"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c r="IH150" s="117"/>
    </row>
    <row xmlns:x14ac="http://schemas.microsoft.com/office/spreadsheetml/2009/9/ac" r="151" s="3" customFormat="true" x14ac:dyDescent="0.25">
      <c r="A151" s="371"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c r="IH151" s="117"/>
    </row>
    <row xmlns:x14ac="http://schemas.microsoft.com/office/spreadsheetml/2009/9/ac" r="152" s="3" customFormat="true" x14ac:dyDescent="0.25">
      <c r="A152" s="365"/>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c r="IH152" s="117"/>
    </row>
    <row xmlns:x14ac="http://schemas.microsoft.com/office/spreadsheetml/2009/9/ac" r="153" s="3" customFormat="true" x14ac:dyDescent="0.25">
      <c r="A153" s="365"/>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c r="IH153" s="117"/>
    </row>
    <row xmlns:x14ac="http://schemas.microsoft.com/office/spreadsheetml/2009/9/ac" r="154" s="3" customFormat="true" x14ac:dyDescent="0.25">
      <c r="A154" s="365"/>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c r="IH154" s="117"/>
    </row>
    <row xmlns:x14ac="http://schemas.microsoft.com/office/spreadsheetml/2009/9/ac" r="155" s="3" customFormat="true" x14ac:dyDescent="0.25">
      <c r="A155" s="365"/>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c r="IH155" s="117"/>
    </row>
    <row xmlns:x14ac="http://schemas.microsoft.com/office/spreadsheetml/2009/9/ac" r="156" s="3" customFormat="true" x14ac:dyDescent="0.25">
      <c r="A156" s="365"/>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c r="IH156" s="117"/>
    </row>
    <row xmlns:x14ac="http://schemas.microsoft.com/office/spreadsheetml/2009/9/ac" r="157" s="3" customFormat="true" x14ac:dyDescent="0.25">
      <c r="A157" s="365"/>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c r="IH157" s="117"/>
    </row>
    <row xmlns:x14ac="http://schemas.microsoft.com/office/spreadsheetml/2009/9/ac" r="158" s="3" customFormat="true" x14ac:dyDescent="0.25">
      <c r="A158" s="365"/>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c r="IH158" s="117"/>
    </row>
    <row xmlns:x14ac="http://schemas.microsoft.com/office/spreadsheetml/2009/9/ac" r="159" s="3" customFormat="true" x14ac:dyDescent="0.25">
      <c r="A159" s="365"/>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c r="IH159" s="117"/>
    </row>
    <row xmlns:x14ac="http://schemas.microsoft.com/office/spreadsheetml/2009/9/ac" r="160" s="3" customFormat="true" x14ac:dyDescent="0.25">
      <c r="A160" s="365"/>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c r="IH160" s="117"/>
    </row>
    <row xmlns:x14ac="http://schemas.microsoft.com/office/spreadsheetml/2009/9/ac" r="161" s="3" customFormat="true" x14ac:dyDescent="0.25">
      <c r="A161" s="365"/>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c r="IH161" s="117"/>
    </row>
    <row xmlns:x14ac="http://schemas.microsoft.com/office/spreadsheetml/2009/9/ac" r="162" s="3" customFormat="true" x14ac:dyDescent="0.25">
      <c r="A162" s="365"/>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c r="IH162" s="117"/>
    </row>
    <row xmlns:x14ac="http://schemas.microsoft.com/office/spreadsheetml/2009/9/ac" r="163" s="3" customFormat="true" x14ac:dyDescent="0.25">
      <c r="A163" s="365"/>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c r="IH163" s="117"/>
    </row>
    <row xmlns:x14ac="http://schemas.microsoft.com/office/spreadsheetml/2009/9/ac" r="164" s="3" customFormat="true" x14ac:dyDescent="0.25">
      <c r="A164" s="365"/>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c r="IH164" s="117"/>
    </row>
    <row xmlns:x14ac="http://schemas.microsoft.com/office/spreadsheetml/2009/9/ac" r="165" s="3" customFormat="true" x14ac:dyDescent="0.25">
      <c r="A165" s="365"/>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c r="IH165" s="117"/>
    </row>
    <row xmlns:x14ac="http://schemas.microsoft.com/office/spreadsheetml/2009/9/ac" r="166" s="3" customFormat="true" x14ac:dyDescent="0.25">
      <c r="A166" s="365"/>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c r="IH166" s="117"/>
    </row>
    <row xmlns:x14ac="http://schemas.microsoft.com/office/spreadsheetml/2009/9/ac" r="167" s="3" customFormat="true" x14ac:dyDescent="0.25">
      <c r="A167" s="365"/>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c r="IH167" s="117"/>
    </row>
    <row xmlns:x14ac="http://schemas.microsoft.com/office/spreadsheetml/2009/9/ac" r="168" s="3" customFormat="true" x14ac:dyDescent="0.25">
      <c r="A168" s="365"/>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c r="IH168" s="117"/>
    </row>
    <row xmlns:x14ac="http://schemas.microsoft.com/office/spreadsheetml/2009/9/ac" r="169" s="3" customFormat="true" x14ac:dyDescent="0.25">
      <c r="A169" s="365"/>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c r="IH169" s="117"/>
    </row>
    <row xmlns:x14ac="http://schemas.microsoft.com/office/spreadsheetml/2009/9/ac" r="170" s="3" customFormat="true" x14ac:dyDescent="0.25">
      <c r="A170" s="365"/>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c r="IH170" s="117"/>
    </row>
    <row xmlns:x14ac="http://schemas.microsoft.com/office/spreadsheetml/2009/9/ac" r="171" s="3" customFormat="true" x14ac:dyDescent="0.25">
      <c r="A171" s="365"/>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c r="IH171" s="117"/>
    </row>
    <row xmlns:x14ac="http://schemas.microsoft.com/office/spreadsheetml/2009/9/ac" r="172" s="3" customFormat="true" x14ac:dyDescent="0.25">
      <c r="A172" s="365"/>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c r="IH172" s="117"/>
    </row>
    <row xmlns:x14ac="http://schemas.microsoft.com/office/spreadsheetml/2009/9/ac" r="173" s="3" customFormat="true" x14ac:dyDescent="0.25">
      <c r="A173" s="365"/>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c r="IH173" s="117"/>
    </row>
    <row xmlns:x14ac="http://schemas.microsoft.com/office/spreadsheetml/2009/9/ac" r="174" s="3" customFormat="true" x14ac:dyDescent="0.25">
      <c r="A174" s="365"/>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c r="IH174" s="117"/>
    </row>
    <row xmlns:x14ac="http://schemas.microsoft.com/office/spreadsheetml/2009/9/ac" r="175" s="3" customFormat="true" x14ac:dyDescent="0.25">
      <c r="A175" s="365"/>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c r="IH175" s="117"/>
    </row>
    <row xmlns:x14ac="http://schemas.microsoft.com/office/spreadsheetml/2009/9/ac" r="176" s="3" customFormat="true" x14ac:dyDescent="0.25">
      <c r="A176" s="365"/>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c r="IH176" s="117"/>
    </row>
    <row xmlns:x14ac="http://schemas.microsoft.com/office/spreadsheetml/2009/9/ac" r="177" s="3" customFormat="true" x14ac:dyDescent="0.25">
      <c r="A177" s="365"/>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c r="IH177" s="117"/>
    </row>
    <row xmlns:x14ac="http://schemas.microsoft.com/office/spreadsheetml/2009/9/ac" r="178" s="3" customFormat="true" x14ac:dyDescent="0.25">
      <c r="A178" s="365"/>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c r="IH178" s="117"/>
    </row>
    <row xmlns:x14ac="http://schemas.microsoft.com/office/spreadsheetml/2009/9/ac" r="179" s="3" customFormat="true" x14ac:dyDescent="0.25">
      <c r="A179" s="365"/>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c r="IH179" s="117"/>
    </row>
    <row xmlns:x14ac="http://schemas.microsoft.com/office/spreadsheetml/2009/9/ac" r="180" s="3" customFormat="true" x14ac:dyDescent="0.25">
      <c r="A180" s="365"/>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c r="IH180" s="117"/>
    </row>
    <row xmlns:x14ac="http://schemas.microsoft.com/office/spreadsheetml/2009/9/ac" r="181" s="3" customFormat="true" x14ac:dyDescent="0.25">
      <c r="A181" s="365"/>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c r="IH181" s="117"/>
    </row>
    <row xmlns:x14ac="http://schemas.microsoft.com/office/spreadsheetml/2009/9/ac" r="182" s="3" customFormat="true" x14ac:dyDescent="0.25">
      <c r="A182" s="365"/>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c r="IH182" s="117"/>
    </row>
    <row xmlns:x14ac="http://schemas.microsoft.com/office/spreadsheetml/2009/9/ac" r="183" s="3" customFormat="true" x14ac:dyDescent="0.25">
      <c r="A183" s="365"/>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c r="IH183" s="117"/>
    </row>
    <row xmlns:x14ac="http://schemas.microsoft.com/office/spreadsheetml/2009/9/ac" r="184" s="3" customFormat="true" x14ac:dyDescent="0.25">
      <c r="A184" s="365"/>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c r="IH184" s="117"/>
    </row>
    <row xmlns:x14ac="http://schemas.microsoft.com/office/spreadsheetml/2009/9/ac" r="185" s="3" customFormat="true" x14ac:dyDescent="0.25">
      <c r="A185" s="365"/>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c r="IH185" s="117"/>
    </row>
    <row xmlns:x14ac="http://schemas.microsoft.com/office/spreadsheetml/2009/9/ac" r="186" s="3" customFormat="true" x14ac:dyDescent="0.25">
      <c r="A186" s="365"/>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c r="IH186" s="117"/>
    </row>
    <row xmlns:x14ac="http://schemas.microsoft.com/office/spreadsheetml/2009/9/ac" r="187" s="3" customFormat="true" x14ac:dyDescent="0.25">
      <c r="A187" s="365"/>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c r="IH187" s="117"/>
    </row>
    <row xmlns:x14ac="http://schemas.microsoft.com/office/spreadsheetml/2009/9/ac" r="188" s="3" customFormat="true" x14ac:dyDescent="0.25">
      <c r="A188" s="365"/>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c r="IH188" s="117"/>
    </row>
    <row xmlns:x14ac="http://schemas.microsoft.com/office/spreadsheetml/2009/9/ac" r="189" s="3" customFormat="true" x14ac:dyDescent="0.25">
      <c r="A189" s="365"/>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c r="IH189" s="117"/>
    </row>
    <row xmlns:x14ac="http://schemas.microsoft.com/office/spreadsheetml/2009/9/ac" r="190" s="3" customFormat="true" x14ac:dyDescent="0.25">
      <c r="A190" s="365"/>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c r="IH190" s="117"/>
    </row>
    <row xmlns:x14ac="http://schemas.microsoft.com/office/spreadsheetml/2009/9/ac" r="191" s="3" customFormat="true" x14ac:dyDescent="0.25">
      <c r="A191" s="365"/>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c r="IH191" s="117"/>
    </row>
    <row xmlns:x14ac="http://schemas.microsoft.com/office/spreadsheetml/2009/9/ac" r="192" s="3" customFormat="true" x14ac:dyDescent="0.25">
      <c r="A192" s="365"/>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c r="IH192" s="117"/>
    </row>
    <row xmlns:x14ac="http://schemas.microsoft.com/office/spreadsheetml/2009/9/ac" r="193" s="3" customFormat="true" x14ac:dyDescent="0.25">
      <c r="A193" s="365"/>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c r="IH193" s="117"/>
    </row>
    <row xmlns:x14ac="http://schemas.microsoft.com/office/spreadsheetml/2009/9/ac" r="194" s="3" customFormat="true" x14ac:dyDescent="0.25">
      <c r="A194" s="365"/>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c r="IH194" s="117"/>
    </row>
    <row xmlns:x14ac="http://schemas.microsoft.com/office/spreadsheetml/2009/9/ac" r="195" s="3" customFormat="true" x14ac:dyDescent="0.25">
      <c r="A195" s="365"/>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c r="IH195" s="117"/>
    </row>
    <row xmlns:x14ac="http://schemas.microsoft.com/office/spreadsheetml/2009/9/ac" r="196" s="3" customFormat="true" x14ac:dyDescent="0.25">
      <c r="A196" s="365"/>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c r="IH196" s="117"/>
    </row>
    <row xmlns:x14ac="http://schemas.microsoft.com/office/spreadsheetml/2009/9/ac" r="197" s="3" customFormat="true" x14ac:dyDescent="0.25">
      <c r="A197" s="365"/>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c r="IH197" s="117"/>
    </row>
    <row xmlns:x14ac="http://schemas.microsoft.com/office/spreadsheetml/2009/9/ac" r="198" s="3" customFormat="true" x14ac:dyDescent="0.25">
      <c r="A198" s="365"/>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c r="IH198" s="117"/>
    </row>
    <row xmlns:x14ac="http://schemas.microsoft.com/office/spreadsheetml/2009/9/ac" r="199" s="3" customFormat="true" x14ac:dyDescent="0.25">
      <c r="A199" s="365"/>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c r="IH199" s="117"/>
    </row>
    <row xmlns:x14ac="http://schemas.microsoft.com/office/spreadsheetml/2009/9/ac" r="200" s="3" customFormat="true" x14ac:dyDescent="0.25">
      <c r="A200" s="365"/>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c r="IH200" s="117"/>
    </row>
    <row xmlns:x14ac="http://schemas.microsoft.com/office/spreadsheetml/2009/9/ac" r="201" s="3" customFormat="true" x14ac:dyDescent="0.25">
      <c r="A201" s="365"/>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c r="IH201" s="117"/>
    </row>
    <row xmlns:x14ac="http://schemas.microsoft.com/office/spreadsheetml/2009/9/ac" r="202" s="3" customFormat="true" x14ac:dyDescent="0.25">
      <c r="A202" s="365"/>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c r="IH202" s="117"/>
    </row>
    <row xmlns:x14ac="http://schemas.microsoft.com/office/spreadsheetml/2009/9/ac" r="203" s="3" customFormat="true" x14ac:dyDescent="0.25">
      <c r="A203" s="365"/>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c r="IH203" s="117"/>
    </row>
    <row xmlns:x14ac="http://schemas.microsoft.com/office/spreadsheetml/2009/9/ac" r="204" s="3" customFormat="true" x14ac:dyDescent="0.25">
      <c r="A204" s="365"/>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c r="IH204" s="117"/>
    </row>
    <row xmlns:x14ac="http://schemas.microsoft.com/office/spreadsheetml/2009/9/ac" r="205" s="3" customFormat="true" x14ac:dyDescent="0.25">
      <c r="A205" s="365"/>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c r="IH205" s="117"/>
    </row>
    <row xmlns:x14ac="http://schemas.microsoft.com/office/spreadsheetml/2009/9/ac" r="206" s="3" customFormat="true" x14ac:dyDescent="0.25">
      <c r="A206" s="365"/>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c r="IH206" s="117"/>
    </row>
    <row xmlns:x14ac="http://schemas.microsoft.com/office/spreadsheetml/2009/9/ac" r="207" s="3" customFormat="true" x14ac:dyDescent="0.25">
      <c r="A207" s="365"/>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c r="IH207" s="117"/>
    </row>
    <row xmlns:x14ac="http://schemas.microsoft.com/office/spreadsheetml/2009/9/ac" r="208" s="3" customFormat="true" x14ac:dyDescent="0.25">
      <c r="A208" s="365"/>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c r="IH208" s="117"/>
    </row>
    <row xmlns:x14ac="http://schemas.microsoft.com/office/spreadsheetml/2009/9/ac" r="209" s="3" customFormat="true" x14ac:dyDescent="0.25">
      <c r="A209" s="365"/>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c r="IH209" s="117"/>
    </row>
    <row xmlns:x14ac="http://schemas.microsoft.com/office/spreadsheetml/2009/9/ac" r="210" s="3" customFormat="true" x14ac:dyDescent="0.25">
      <c r="A210" s="365"/>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c r="IH210" s="117"/>
    </row>
    <row xmlns:x14ac="http://schemas.microsoft.com/office/spreadsheetml/2009/9/ac" r="211" s="3" customFormat="true" x14ac:dyDescent="0.25">
      <c r="A211" s="365"/>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c r="IH211" s="117"/>
    </row>
    <row xmlns:x14ac="http://schemas.microsoft.com/office/spreadsheetml/2009/9/ac" r="212" s="3" customFormat="true" x14ac:dyDescent="0.25">
      <c r="A212" s="365"/>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c r="IH212" s="117"/>
    </row>
    <row xmlns:x14ac="http://schemas.microsoft.com/office/spreadsheetml/2009/9/ac" r="213" s="3" customFormat="true" x14ac:dyDescent="0.25">
      <c r="A213" s="365"/>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c r="IH213" s="117"/>
    </row>
    <row xmlns:x14ac="http://schemas.microsoft.com/office/spreadsheetml/2009/9/ac" r="214" s="3" customFormat="true" x14ac:dyDescent="0.25">
      <c r="A214" s="365"/>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c r="IH214" s="117"/>
    </row>
    <row xmlns:x14ac="http://schemas.microsoft.com/office/spreadsheetml/2009/9/ac" r="215" s="3" customFormat="true" x14ac:dyDescent="0.25">
      <c r="A215" s="365"/>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c r="IH215" s="117"/>
    </row>
    <row xmlns:x14ac="http://schemas.microsoft.com/office/spreadsheetml/2009/9/ac" r="216" s="3" customFormat="true" x14ac:dyDescent="0.25">
      <c r="A216" s="365"/>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c r="IH216" s="117"/>
    </row>
    <row xmlns:x14ac="http://schemas.microsoft.com/office/spreadsheetml/2009/9/ac" r="217" s="3" customFormat="true" x14ac:dyDescent="0.25">
      <c r="A217" s="365"/>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c r="IH217" s="117"/>
    </row>
    <row xmlns:x14ac="http://schemas.microsoft.com/office/spreadsheetml/2009/9/ac" r="218" s="3" customFormat="true" x14ac:dyDescent="0.25">
      <c r="A218" s="365"/>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c r="IH218" s="117"/>
    </row>
    <row xmlns:x14ac="http://schemas.microsoft.com/office/spreadsheetml/2009/9/ac" r="219" s="3" customFormat="true" x14ac:dyDescent="0.25">
      <c r="A219" s="365"/>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c r="IH219" s="117"/>
    </row>
    <row xmlns:x14ac="http://schemas.microsoft.com/office/spreadsheetml/2009/9/ac" r="220" s="3" customFormat="true" x14ac:dyDescent="0.25">
      <c r="A220" s="365"/>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c r="IH220" s="117"/>
    </row>
    <row xmlns:x14ac="http://schemas.microsoft.com/office/spreadsheetml/2009/9/ac" r="221" s="3" customFormat="true" x14ac:dyDescent="0.25">
      <c r="A221" s="365"/>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c r="IH221" s="117"/>
    </row>
    <row xmlns:x14ac="http://schemas.microsoft.com/office/spreadsheetml/2009/9/ac" r="222" s="3" customFormat="true" x14ac:dyDescent="0.25">
      <c r="A222" s="365"/>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c r="IH222" s="117"/>
    </row>
    <row xmlns:x14ac="http://schemas.microsoft.com/office/spreadsheetml/2009/9/ac" r="223" s="3" customFormat="true" x14ac:dyDescent="0.25">
      <c r="A223" s="365"/>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c r="IH223" s="117"/>
    </row>
    <row xmlns:x14ac="http://schemas.microsoft.com/office/spreadsheetml/2009/9/ac" r="224" s="3" customFormat="true" x14ac:dyDescent="0.25">
      <c r="A224" s="365"/>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c r="IH224" s="117"/>
    </row>
    <row xmlns:x14ac="http://schemas.microsoft.com/office/spreadsheetml/2009/9/ac" r="225" s="3" customFormat="true" x14ac:dyDescent="0.25">
      <c r="A225" s="365"/>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c r="IH225" s="117"/>
    </row>
    <row xmlns:x14ac="http://schemas.microsoft.com/office/spreadsheetml/2009/9/ac" r="226" s="3" customFormat="true" x14ac:dyDescent="0.25">
      <c r="A226" s="365"/>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c r="IH226" s="117"/>
    </row>
    <row xmlns:x14ac="http://schemas.microsoft.com/office/spreadsheetml/2009/9/ac" r="227" s="3" customFormat="true" x14ac:dyDescent="0.25">
      <c r="A227" s="365"/>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c r="IH227" s="117"/>
    </row>
    <row xmlns:x14ac="http://schemas.microsoft.com/office/spreadsheetml/2009/9/ac" r="228" s="3" customFormat="true" x14ac:dyDescent="0.25">
      <c r="A228" s="365"/>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c r="IH228" s="117"/>
    </row>
    <row xmlns:x14ac="http://schemas.microsoft.com/office/spreadsheetml/2009/9/ac" r="229" s="3" customFormat="true" x14ac:dyDescent="0.25">
      <c r="A229" s="365"/>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c r="IH229" s="117"/>
    </row>
    <row xmlns:x14ac="http://schemas.microsoft.com/office/spreadsheetml/2009/9/ac" r="230" s="3" customFormat="true" x14ac:dyDescent="0.25">
      <c r="A230" s="365"/>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c r="IH230" s="117"/>
    </row>
    <row xmlns:x14ac="http://schemas.microsoft.com/office/spreadsheetml/2009/9/ac" r="231" s="3" customFormat="true" x14ac:dyDescent="0.25">
      <c r="A231" s="365"/>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c r="IH231" s="117"/>
    </row>
    <row xmlns:x14ac="http://schemas.microsoft.com/office/spreadsheetml/2009/9/ac" r="232" s="3" customFormat="true" x14ac:dyDescent="0.25">
      <c r="A232" s="365"/>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c r="IH232" s="117"/>
    </row>
    <row xmlns:x14ac="http://schemas.microsoft.com/office/spreadsheetml/2009/9/ac" r="233" s="3" customFormat="true" x14ac:dyDescent="0.25">
      <c r="A233" s="365"/>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c r="IH233" s="117"/>
    </row>
    <row xmlns:x14ac="http://schemas.microsoft.com/office/spreadsheetml/2009/9/ac" r="234" s="3" customFormat="true" x14ac:dyDescent="0.25">
      <c r="A234" s="365"/>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c r="IH234" s="117"/>
    </row>
    <row xmlns:x14ac="http://schemas.microsoft.com/office/spreadsheetml/2009/9/ac" r="235" s="3" customFormat="true" x14ac:dyDescent="0.25">
      <c r="A235" s="365"/>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c r="IH235" s="117"/>
    </row>
    <row xmlns:x14ac="http://schemas.microsoft.com/office/spreadsheetml/2009/9/ac" r="236" s="3" customFormat="true" x14ac:dyDescent="0.25">
      <c r="A236" s="365"/>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c r="IH236" s="117"/>
    </row>
    <row xmlns:x14ac="http://schemas.microsoft.com/office/spreadsheetml/2009/9/ac" r="237" s="3" customFormat="true" x14ac:dyDescent="0.25">
      <c r="A237" s="365"/>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c r="IH237" s="117"/>
    </row>
    <row xmlns:x14ac="http://schemas.microsoft.com/office/spreadsheetml/2009/9/ac" r="238" s="3" customFormat="true" x14ac:dyDescent="0.25">
      <c r="A238" s="365"/>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c r="IH238" s="117"/>
    </row>
    <row xmlns:x14ac="http://schemas.microsoft.com/office/spreadsheetml/2009/9/ac" r="239" s="3" customFormat="true" x14ac:dyDescent="0.25">
      <c r="A239" s="365"/>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c r="IH239" s="117"/>
    </row>
    <row xmlns:x14ac="http://schemas.microsoft.com/office/spreadsheetml/2009/9/ac" r="240" s="3" customFormat="true" x14ac:dyDescent="0.25">
      <c r="A240" s="365"/>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c r="IH240" s="117"/>
    </row>
    <row xmlns:x14ac="http://schemas.microsoft.com/office/spreadsheetml/2009/9/ac" r="241" s="3" customFormat="true" x14ac:dyDescent="0.25">
      <c r="A241" s="365"/>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c r="IH241" s="117"/>
    </row>
    <row xmlns:x14ac="http://schemas.microsoft.com/office/spreadsheetml/2009/9/ac" r="242" s="3" customFormat="true" x14ac:dyDescent="0.25">
      <c r="A242" s="365"/>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c r="IH242" s="117"/>
    </row>
    <row xmlns:x14ac="http://schemas.microsoft.com/office/spreadsheetml/2009/9/ac" r="243" s="3" customFormat="true" x14ac:dyDescent="0.25">
      <c r="A243" s="365"/>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c r="IH243" s="117"/>
    </row>
    <row xmlns:x14ac="http://schemas.microsoft.com/office/spreadsheetml/2009/9/ac" r="244" s="3" customFormat="true" x14ac:dyDescent="0.25">
      <c r="A244" s="365"/>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c r="IH244" s="117"/>
    </row>
    <row xmlns:x14ac="http://schemas.microsoft.com/office/spreadsheetml/2009/9/ac" r="245" s="3" customFormat="true" x14ac:dyDescent="0.25">
      <c r="A245" s="365"/>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c r="IH245" s="117"/>
    </row>
    <row xmlns:x14ac="http://schemas.microsoft.com/office/spreadsheetml/2009/9/ac" r="246" s="3" customFormat="true" x14ac:dyDescent="0.25">
      <c r="A246" s="365"/>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c r="IH246" s="117"/>
    </row>
    <row xmlns:x14ac="http://schemas.microsoft.com/office/spreadsheetml/2009/9/ac" r="247" s="3" customFormat="true" x14ac:dyDescent="0.25">
      <c r="A247" s="365"/>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c r="IH247" s="117"/>
    </row>
    <row xmlns:x14ac="http://schemas.microsoft.com/office/spreadsheetml/2009/9/ac" r="248" s="3" customFormat="true" x14ac:dyDescent="0.25">
      <c r="A248" s="365"/>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c r="IH248" s="117"/>
    </row>
    <row xmlns:x14ac="http://schemas.microsoft.com/office/spreadsheetml/2009/9/ac" r="249" s="3" customFormat="true" x14ac:dyDescent="0.25">
      <c r="A249" s="365"/>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c r="IH249" s="117"/>
    </row>
    <row xmlns:x14ac="http://schemas.microsoft.com/office/spreadsheetml/2009/9/ac" r="250" s="3" customFormat="true" x14ac:dyDescent="0.25">
      <c r="A250" s="365"/>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c r="IH250" s="117"/>
    </row>
    <row xmlns:x14ac="http://schemas.microsoft.com/office/spreadsheetml/2009/9/ac" r="251" s="3" customFormat="true" x14ac:dyDescent="0.25">
      <c r="A251" s="365"/>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c r="IH251" s="117"/>
    </row>
    <row xmlns:x14ac="http://schemas.microsoft.com/office/spreadsheetml/2009/9/ac" r="252" s="3" customFormat="true" x14ac:dyDescent="0.25">
      <c r="A252" s="365"/>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c r="IH252" s="117"/>
    </row>
    <row xmlns:x14ac="http://schemas.microsoft.com/office/spreadsheetml/2009/9/ac" r="253" s="3" customFormat="true" x14ac:dyDescent="0.25">
      <c r="A253" s="365"/>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c r="IH253" s="117"/>
    </row>
    <row xmlns:x14ac="http://schemas.microsoft.com/office/spreadsheetml/2009/9/ac" r="254" s="3" customFormat="true" x14ac:dyDescent="0.25">
      <c r="A254" s="365"/>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c r="IH254" s="117"/>
    </row>
    <row xmlns:x14ac="http://schemas.microsoft.com/office/spreadsheetml/2009/9/ac" r="255" s="3" customFormat="true" x14ac:dyDescent="0.25">
      <c r="A255" s="365"/>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c r="IH255" s="117"/>
    </row>
    <row xmlns:x14ac="http://schemas.microsoft.com/office/spreadsheetml/2009/9/ac" r="256" s="3" customFormat="true" x14ac:dyDescent="0.25">
      <c r="A256" s="365"/>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c r="IH256" s="117"/>
    </row>
    <row xmlns:x14ac="http://schemas.microsoft.com/office/spreadsheetml/2009/9/ac" r="257" s="3" customFormat="true" x14ac:dyDescent="0.25">
      <c r="A257" s="365"/>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c r="IH257" s="117"/>
    </row>
    <row xmlns:x14ac="http://schemas.microsoft.com/office/spreadsheetml/2009/9/ac" r="258" s="3" customFormat="true" x14ac:dyDescent="0.25">
      <c r="A258" s="365"/>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c r="IH258" s="117"/>
    </row>
    <row xmlns:x14ac="http://schemas.microsoft.com/office/spreadsheetml/2009/9/ac" r="259" s="3" customFormat="true" x14ac:dyDescent="0.25">
      <c r="A259" s="365"/>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c r="IH259" s="117"/>
    </row>
    <row xmlns:x14ac="http://schemas.microsoft.com/office/spreadsheetml/2009/9/ac" r="260" s="3" customFormat="true" x14ac:dyDescent="0.25">
      <c r="A260" s="365"/>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c r="IH260" s="117"/>
    </row>
    <row xmlns:x14ac="http://schemas.microsoft.com/office/spreadsheetml/2009/9/ac" r="261" s="3" customFormat="true" x14ac:dyDescent="0.25">
      <c r="A261" s="365"/>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c r="IH261" s="117"/>
    </row>
    <row xmlns:x14ac="http://schemas.microsoft.com/office/spreadsheetml/2009/9/ac" r="262" s="3" customFormat="true" x14ac:dyDescent="0.25">
      <c r="A262" s="365"/>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c r="IH262" s="117"/>
    </row>
    <row xmlns:x14ac="http://schemas.microsoft.com/office/spreadsheetml/2009/9/ac" r="263" s="3" customFormat="true" x14ac:dyDescent="0.25">
      <c r="A263" s="365"/>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c r="IH263" s="117"/>
    </row>
    <row xmlns:x14ac="http://schemas.microsoft.com/office/spreadsheetml/2009/9/ac" r="264" s="3" customFormat="true" x14ac:dyDescent="0.25">
      <c r="A264" s="365"/>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c r="IH264" s="117"/>
    </row>
    <row xmlns:x14ac="http://schemas.microsoft.com/office/spreadsheetml/2009/9/ac" r="265" s="3" customFormat="true" x14ac:dyDescent="0.25">
      <c r="A265" s="365"/>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c r="IH265" s="117"/>
    </row>
    <row xmlns:x14ac="http://schemas.microsoft.com/office/spreadsheetml/2009/9/ac" r="266" s="3" customFormat="true" x14ac:dyDescent="0.25">
      <c r="A266" s="365"/>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c r="IH266" s="117"/>
    </row>
    <row xmlns:x14ac="http://schemas.microsoft.com/office/spreadsheetml/2009/9/ac" r="267" s="3" customFormat="true" x14ac:dyDescent="0.25">
      <c r="A267" s="365"/>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c r="IH267" s="117"/>
    </row>
    <row xmlns:x14ac="http://schemas.microsoft.com/office/spreadsheetml/2009/9/ac" r="268" s="3" customFormat="true" x14ac:dyDescent="0.25">
      <c r="A268" s="365"/>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c r="IH268" s="117"/>
    </row>
    <row xmlns:x14ac="http://schemas.microsoft.com/office/spreadsheetml/2009/9/ac" r="269" s="3" customFormat="true" x14ac:dyDescent="0.25">
      <c r="A269" s="365"/>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c r="IH269" s="117"/>
    </row>
    <row xmlns:x14ac="http://schemas.microsoft.com/office/spreadsheetml/2009/9/ac" r="270" s="3" customFormat="true" x14ac:dyDescent="0.25">
      <c r="A270" s="365"/>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c r="IH270" s="117"/>
    </row>
    <row xmlns:x14ac="http://schemas.microsoft.com/office/spreadsheetml/2009/9/ac" r="271" s="3" customFormat="true" x14ac:dyDescent="0.25">
      <c r="A271" s="365"/>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c r="IH271" s="117"/>
    </row>
    <row xmlns:x14ac="http://schemas.microsoft.com/office/spreadsheetml/2009/9/ac" r="272" s="3" customFormat="true" x14ac:dyDescent="0.25">
      <c r="A272" s="365"/>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c r="IH272" s="117"/>
    </row>
    <row xmlns:x14ac="http://schemas.microsoft.com/office/spreadsheetml/2009/9/ac" r="273" s="3" customFormat="true" x14ac:dyDescent="0.25">
      <c r="A273" s="365"/>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c r="IH273" s="117"/>
    </row>
    <row xmlns:x14ac="http://schemas.microsoft.com/office/spreadsheetml/2009/9/ac" r="274" s="3" customFormat="true" x14ac:dyDescent="0.25">
      <c r="A274" s="365"/>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c r="IH274" s="117"/>
    </row>
    <row xmlns:x14ac="http://schemas.microsoft.com/office/spreadsheetml/2009/9/ac" r="275" s="3" customFormat="true" x14ac:dyDescent="0.25">
      <c r="A275" s="365"/>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c r="IH275" s="117"/>
    </row>
    <row xmlns:x14ac="http://schemas.microsoft.com/office/spreadsheetml/2009/9/ac" r="276" s="3" customFormat="true" x14ac:dyDescent="0.25">
      <c r="A276" s="365"/>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c r="IH276" s="117"/>
    </row>
    <row xmlns:x14ac="http://schemas.microsoft.com/office/spreadsheetml/2009/9/ac" r="277" s="3" customFormat="true" x14ac:dyDescent="0.25">
      <c r="A277" s="365"/>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c r="IH277" s="117"/>
    </row>
    <row xmlns:x14ac="http://schemas.microsoft.com/office/spreadsheetml/2009/9/ac" r="278" s="3" customFormat="true" x14ac:dyDescent="0.25">
      <c r="A278" s="365"/>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c r="IH278" s="117"/>
    </row>
    <row xmlns:x14ac="http://schemas.microsoft.com/office/spreadsheetml/2009/9/ac" r="279" s="3" customFormat="true" x14ac:dyDescent="0.25">
      <c r="A279" s="365"/>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c r="IH279" s="117"/>
    </row>
    <row xmlns:x14ac="http://schemas.microsoft.com/office/spreadsheetml/2009/9/ac" r="280" s="3" customFormat="true" x14ac:dyDescent="0.25">
      <c r="A280" s="365"/>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c r="IH280" s="117"/>
    </row>
    <row xmlns:x14ac="http://schemas.microsoft.com/office/spreadsheetml/2009/9/ac" r="281" s="3" customFormat="true" x14ac:dyDescent="0.25">
      <c r="A281" s="365"/>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c r="IH281" s="117"/>
    </row>
    <row xmlns:x14ac="http://schemas.microsoft.com/office/spreadsheetml/2009/9/ac" r="282" s="3" customFormat="true" x14ac:dyDescent="0.25">
      <c r="A282" s="365"/>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c r="IH282" s="117"/>
    </row>
    <row xmlns:x14ac="http://schemas.microsoft.com/office/spreadsheetml/2009/9/ac" r="283" s="3" customFormat="true" x14ac:dyDescent="0.25">
      <c r="A283" s="365"/>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c r="IH283" s="117"/>
    </row>
    <row xmlns:x14ac="http://schemas.microsoft.com/office/spreadsheetml/2009/9/ac" r="284" s="3" customFormat="true" x14ac:dyDescent="0.25">
      <c r="A284" s="365"/>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c r="IH284" s="117"/>
    </row>
    <row xmlns:x14ac="http://schemas.microsoft.com/office/spreadsheetml/2009/9/ac" r="285" s="3" customFormat="true" x14ac:dyDescent="0.25">
      <c r="A285" s="365"/>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c r="IH285" s="117"/>
    </row>
    <row xmlns:x14ac="http://schemas.microsoft.com/office/spreadsheetml/2009/9/ac" r="286" s="3" customFormat="true" x14ac:dyDescent="0.25">
      <c r="A286" s="365"/>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c r="IH286" s="117"/>
    </row>
    <row xmlns:x14ac="http://schemas.microsoft.com/office/spreadsheetml/2009/9/ac" r="287" s="3" customFormat="true" x14ac:dyDescent="0.25">
      <c r="A287" s="365"/>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c r="IH287" s="117"/>
    </row>
    <row xmlns:x14ac="http://schemas.microsoft.com/office/spreadsheetml/2009/9/ac" r="288" s="3" customFormat="true" x14ac:dyDescent="0.25">
      <c r="A288" s="365"/>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c r="IH288" s="117"/>
    </row>
    <row xmlns:x14ac="http://schemas.microsoft.com/office/spreadsheetml/2009/9/ac" r="289" s="3" customFormat="true" x14ac:dyDescent="0.25">
      <c r="A289" s="365"/>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c r="IH289" s="117"/>
    </row>
    <row xmlns:x14ac="http://schemas.microsoft.com/office/spreadsheetml/2009/9/ac" r="290" s="3" customFormat="true" x14ac:dyDescent="0.25">
      <c r="A290" s="365"/>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c r="IH290" s="117"/>
    </row>
    <row xmlns:x14ac="http://schemas.microsoft.com/office/spreadsheetml/2009/9/ac" r="291" s="3" customFormat="true" x14ac:dyDescent="0.25">
      <c r="A291" s="365"/>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c r="IH291" s="117"/>
    </row>
    <row xmlns:x14ac="http://schemas.microsoft.com/office/spreadsheetml/2009/9/ac" r="292" s="3" customFormat="true" x14ac:dyDescent="0.25">
      <c r="A292" s="365"/>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c r="IH292" s="117"/>
    </row>
    <row xmlns:x14ac="http://schemas.microsoft.com/office/spreadsheetml/2009/9/ac" r="293" s="3" customFormat="true" x14ac:dyDescent="0.25">
      <c r="A293" s="365"/>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c r="IH293" s="117"/>
    </row>
    <row xmlns:x14ac="http://schemas.microsoft.com/office/spreadsheetml/2009/9/ac" r="294" s="3" customFormat="true" x14ac:dyDescent="0.25">
      <c r="A294" s="365"/>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c r="IH294" s="117"/>
    </row>
    <row xmlns:x14ac="http://schemas.microsoft.com/office/spreadsheetml/2009/9/ac" r="295" s="3" customFormat="true" x14ac:dyDescent="0.25">
      <c r="A295" s="365"/>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c r="IH295" s="117"/>
    </row>
    <row xmlns:x14ac="http://schemas.microsoft.com/office/spreadsheetml/2009/9/ac" r="296" s="3" customFormat="true" x14ac:dyDescent="0.25">
      <c r="A296" s="365"/>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c r="IH296" s="117"/>
    </row>
    <row xmlns:x14ac="http://schemas.microsoft.com/office/spreadsheetml/2009/9/ac" r="297" s="3" customFormat="true" x14ac:dyDescent="0.25">
      <c r="A297" s="365"/>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c r="IH297" s="117"/>
    </row>
    <row xmlns:x14ac="http://schemas.microsoft.com/office/spreadsheetml/2009/9/ac" r="298" s="3" customFormat="true" x14ac:dyDescent="0.25">
      <c r="A298" s="365"/>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c r="IH298" s="117"/>
    </row>
    <row xmlns:x14ac="http://schemas.microsoft.com/office/spreadsheetml/2009/9/ac" r="299" s="3" customFormat="true" x14ac:dyDescent="0.25">
      <c r="A299" s="365"/>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c r="IH299" s="117"/>
    </row>
    <row xmlns:x14ac="http://schemas.microsoft.com/office/spreadsheetml/2009/9/ac" r="300" s="3" customFormat="true" x14ac:dyDescent="0.25">
      <c r="A300" s="365"/>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c r="IH300" s="117"/>
    </row>
    <row xmlns:x14ac="http://schemas.microsoft.com/office/spreadsheetml/2009/9/ac" r="301" s="3" customFormat="true" x14ac:dyDescent="0.25">
      <c r="A301" s="365"/>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c r="IH301" s="117"/>
    </row>
    <row xmlns:x14ac="http://schemas.microsoft.com/office/spreadsheetml/2009/9/ac" r="302" s="3" customFormat="true" x14ac:dyDescent="0.25">
      <c r="A302" s="365"/>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c r="IH302" s="117"/>
    </row>
    <row xmlns:x14ac="http://schemas.microsoft.com/office/spreadsheetml/2009/9/ac" r="303" s="3" customFormat="true" x14ac:dyDescent="0.25">
      <c r="A303" s="365"/>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c r="IH303" s="117"/>
    </row>
    <row xmlns:x14ac="http://schemas.microsoft.com/office/spreadsheetml/2009/9/ac" r="304" s="3" customFormat="true" x14ac:dyDescent="0.25">
      <c r="A304" s="365"/>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c r="IH304" s="117"/>
    </row>
    <row xmlns:x14ac="http://schemas.microsoft.com/office/spreadsheetml/2009/9/ac" r="305" s="3" customFormat="true" x14ac:dyDescent="0.25">
      <c r="A305" s="365"/>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c r="IH305" s="117"/>
    </row>
    <row xmlns:x14ac="http://schemas.microsoft.com/office/spreadsheetml/2009/9/ac" r="306" s="3" customFormat="true" x14ac:dyDescent="0.25">
      <c r="A306" s="365"/>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c r="IH306" s="117"/>
    </row>
    <row xmlns:x14ac="http://schemas.microsoft.com/office/spreadsheetml/2009/9/ac" r="307" s="3" customFormat="true" x14ac:dyDescent="0.25">
      <c r="A307" s="365"/>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c r="IH307" s="117"/>
    </row>
    <row xmlns:x14ac="http://schemas.microsoft.com/office/spreadsheetml/2009/9/ac" r="308" s="3" customFormat="true" x14ac:dyDescent="0.25">
      <c r="A308" s="365"/>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c r="IH308" s="117"/>
    </row>
    <row xmlns:x14ac="http://schemas.microsoft.com/office/spreadsheetml/2009/9/ac" r="309" s="3" customFormat="true" x14ac:dyDescent="0.25">
      <c r="A309" s="365"/>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c r="IH309" s="117"/>
    </row>
    <row xmlns:x14ac="http://schemas.microsoft.com/office/spreadsheetml/2009/9/ac" r="310" s="3" customFormat="true" x14ac:dyDescent="0.25">
      <c r="A310" s="365"/>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c r="IH310" s="117"/>
    </row>
    <row xmlns:x14ac="http://schemas.microsoft.com/office/spreadsheetml/2009/9/ac" r="311" s="3" customFormat="true" x14ac:dyDescent="0.25">
      <c r="A311" s="365"/>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c r="IH311" s="117"/>
    </row>
    <row xmlns:x14ac="http://schemas.microsoft.com/office/spreadsheetml/2009/9/ac" r="312" s="3" customFormat="true" x14ac:dyDescent="0.25">
      <c r="A312" s="365"/>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c r="IH312" s="117"/>
    </row>
    <row xmlns:x14ac="http://schemas.microsoft.com/office/spreadsheetml/2009/9/ac" r="313" s="3" customFormat="true" x14ac:dyDescent="0.25">
      <c r="A313" s="365"/>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c r="IH313" s="117"/>
    </row>
    <row xmlns:x14ac="http://schemas.microsoft.com/office/spreadsheetml/2009/9/ac" r="314" s="3" customFormat="true" x14ac:dyDescent="0.25">
      <c r="A314" s="365"/>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c r="IH314" s="117"/>
    </row>
    <row xmlns:x14ac="http://schemas.microsoft.com/office/spreadsheetml/2009/9/ac" r="315" s="3" customFormat="true" x14ac:dyDescent="0.25">
      <c r="A315" s="365"/>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c r="IH315" s="117"/>
    </row>
    <row xmlns:x14ac="http://schemas.microsoft.com/office/spreadsheetml/2009/9/ac" r="316" s="3" customFormat="true" x14ac:dyDescent="0.25">
      <c r="A316" s="365"/>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c r="IH316" s="117"/>
    </row>
    <row xmlns:x14ac="http://schemas.microsoft.com/office/spreadsheetml/2009/9/ac" r="317" s="3" customFormat="true" x14ac:dyDescent="0.25">
      <c r="A317" s="365"/>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c r="IH317" s="117"/>
    </row>
    <row xmlns:x14ac="http://schemas.microsoft.com/office/spreadsheetml/2009/9/ac" r="318" s="3" customFormat="true" x14ac:dyDescent="0.25">
      <c r="A318" s="365"/>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c r="IH318" s="117"/>
    </row>
    <row xmlns:x14ac="http://schemas.microsoft.com/office/spreadsheetml/2009/9/ac" r="319" s="3" customFormat="true" x14ac:dyDescent="0.25">
      <c r="A319" s="365"/>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c r="IH319" s="117"/>
    </row>
    <row xmlns:x14ac="http://schemas.microsoft.com/office/spreadsheetml/2009/9/ac" r="320" s="3" customFormat="true" x14ac:dyDescent="0.25">
      <c r="A320" s="365"/>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c r="IH320" s="117"/>
    </row>
    <row xmlns:x14ac="http://schemas.microsoft.com/office/spreadsheetml/2009/9/ac" r="321" s="3" customFormat="true" x14ac:dyDescent="0.25">
      <c r="A321" s="365"/>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c r="IH321" s="117"/>
    </row>
    <row xmlns:x14ac="http://schemas.microsoft.com/office/spreadsheetml/2009/9/ac" r="322" s="3" customFormat="true" x14ac:dyDescent="0.25">
      <c r="A322" s="365"/>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c r="IH322" s="117"/>
    </row>
    <row xmlns:x14ac="http://schemas.microsoft.com/office/spreadsheetml/2009/9/ac" r="323" s="3" customFormat="true" x14ac:dyDescent="0.25">
      <c r="A323" s="365"/>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c r="IH323" s="117"/>
    </row>
    <row xmlns:x14ac="http://schemas.microsoft.com/office/spreadsheetml/2009/9/ac" r="324" s="3" customFormat="true" x14ac:dyDescent="0.25">
      <c r="A324" s="365"/>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c r="IH324" s="117"/>
    </row>
    <row xmlns:x14ac="http://schemas.microsoft.com/office/spreadsheetml/2009/9/ac" r="325" s="3" customFormat="true" x14ac:dyDescent="0.25">
      <c r="A325" s="365"/>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c r="IH325" s="117"/>
    </row>
    <row xmlns:x14ac="http://schemas.microsoft.com/office/spreadsheetml/2009/9/ac" r="326" s="3" customFormat="true" x14ac:dyDescent="0.25">
      <c r="A326" s="365"/>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c r="IH326" s="117"/>
    </row>
    <row xmlns:x14ac="http://schemas.microsoft.com/office/spreadsheetml/2009/9/ac" r="327" s="3" customFormat="true" x14ac:dyDescent="0.25">
      <c r="A327" s="365"/>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c r="IH327" s="117"/>
    </row>
    <row xmlns:x14ac="http://schemas.microsoft.com/office/spreadsheetml/2009/9/ac" r="328" s="3" customFormat="true" x14ac:dyDescent="0.25">
      <c r="A328" s="365"/>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c r="IH328" s="117"/>
    </row>
    <row xmlns:x14ac="http://schemas.microsoft.com/office/spreadsheetml/2009/9/ac" r="329" s="3" customFormat="true" x14ac:dyDescent="0.25">
      <c r="A329" s="365"/>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c r="IH329" s="117"/>
    </row>
    <row xmlns:x14ac="http://schemas.microsoft.com/office/spreadsheetml/2009/9/ac" r="330" s="3" customFormat="true" x14ac:dyDescent="0.25">
      <c r="A330" s="365"/>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c r="IH330" s="117"/>
    </row>
    <row xmlns:x14ac="http://schemas.microsoft.com/office/spreadsheetml/2009/9/ac" r="331" s="3" customFormat="true" x14ac:dyDescent="0.25">
      <c r="A331" s="365"/>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c r="IH331" s="117"/>
    </row>
    <row xmlns:x14ac="http://schemas.microsoft.com/office/spreadsheetml/2009/9/ac" r="332" s="3" customFormat="true" x14ac:dyDescent="0.25">
      <c r="A332" s="365"/>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c r="IH332" s="117"/>
    </row>
    <row xmlns:x14ac="http://schemas.microsoft.com/office/spreadsheetml/2009/9/ac" r="333" s="3" customFormat="true" x14ac:dyDescent="0.25">
      <c r="A333" s="365"/>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c r="IH333" s="117"/>
    </row>
    <row xmlns:x14ac="http://schemas.microsoft.com/office/spreadsheetml/2009/9/ac" r="334" s="3" customFormat="true" x14ac:dyDescent="0.25">
      <c r="A334" s="365"/>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c r="IH334" s="117"/>
    </row>
    <row xmlns:x14ac="http://schemas.microsoft.com/office/spreadsheetml/2009/9/ac" r="335" s="3" customFormat="true" x14ac:dyDescent="0.25">
      <c r="A335" s="365"/>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c r="IH335" s="117"/>
    </row>
    <row xmlns:x14ac="http://schemas.microsoft.com/office/spreadsheetml/2009/9/ac" r="336" s="3" customFormat="true" x14ac:dyDescent="0.25">
      <c r="A336" s="365"/>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c r="IH336" s="117"/>
    </row>
    <row xmlns:x14ac="http://schemas.microsoft.com/office/spreadsheetml/2009/9/ac" r="337" s="3" customFormat="true" x14ac:dyDescent="0.25">
      <c r="A337" s="365"/>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c r="IH337" s="117"/>
    </row>
    <row xmlns:x14ac="http://schemas.microsoft.com/office/spreadsheetml/2009/9/ac" r="338" s="3" customFormat="true" x14ac:dyDescent="0.25">
      <c r="A338" s="365"/>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c r="IH338" s="117"/>
    </row>
    <row xmlns:x14ac="http://schemas.microsoft.com/office/spreadsheetml/2009/9/ac" r="339" s="3" customFormat="true" x14ac:dyDescent="0.25">
      <c r="A339" s="365"/>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c r="IH339" s="117"/>
    </row>
    <row xmlns:x14ac="http://schemas.microsoft.com/office/spreadsheetml/2009/9/ac" r="340" s="3" customFormat="true" x14ac:dyDescent="0.25">
      <c r="A340" s="365"/>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c r="IH340" s="117"/>
    </row>
    <row xmlns:x14ac="http://schemas.microsoft.com/office/spreadsheetml/2009/9/ac" r="341" s="3" customFormat="true" x14ac:dyDescent="0.25">
      <c r="A341" s="365"/>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c r="IH341" s="117"/>
    </row>
    <row xmlns:x14ac="http://schemas.microsoft.com/office/spreadsheetml/2009/9/ac" r="342" s="3" customFormat="true" x14ac:dyDescent="0.25">
      <c r="A342" s="365"/>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c r="IH342" s="117"/>
    </row>
    <row xmlns:x14ac="http://schemas.microsoft.com/office/spreadsheetml/2009/9/ac" r="343" s="3" customFormat="true" x14ac:dyDescent="0.25">
      <c r="A343" s="365"/>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c r="IH343" s="117"/>
    </row>
    <row xmlns:x14ac="http://schemas.microsoft.com/office/spreadsheetml/2009/9/ac" r="344" s="3" customFormat="true" x14ac:dyDescent="0.25">
      <c r="A344" s="365"/>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c r="IH344" s="117"/>
    </row>
    <row xmlns:x14ac="http://schemas.microsoft.com/office/spreadsheetml/2009/9/ac" r="345" s="3" customFormat="true" x14ac:dyDescent="0.25">
      <c r="A345" s="365"/>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c r="IH345" s="117"/>
    </row>
    <row xmlns:x14ac="http://schemas.microsoft.com/office/spreadsheetml/2009/9/ac" r="346" s="3" customFormat="true" x14ac:dyDescent="0.25">
      <c r="A346" s="365"/>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c r="IH346" s="117"/>
    </row>
    <row xmlns:x14ac="http://schemas.microsoft.com/office/spreadsheetml/2009/9/ac" r="347" s="3" customFormat="true" x14ac:dyDescent="0.25">
      <c r="A347" s="365"/>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c r="IH347" s="117"/>
    </row>
    <row xmlns:x14ac="http://schemas.microsoft.com/office/spreadsheetml/2009/9/ac" r="348" s="3" customFormat="true" x14ac:dyDescent="0.25">
      <c r="A348" s="365"/>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c r="IH348" s="117"/>
    </row>
    <row xmlns:x14ac="http://schemas.microsoft.com/office/spreadsheetml/2009/9/ac" r="349" s="3" customFormat="true" x14ac:dyDescent="0.25">
      <c r="A349" s="365"/>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c r="IH349" s="117"/>
    </row>
    <row xmlns:x14ac="http://schemas.microsoft.com/office/spreadsheetml/2009/9/ac" r="350" s="3" customFormat="true" x14ac:dyDescent="0.25">
      <c r="A350" s="365"/>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c r="IH350" s="117"/>
    </row>
    <row xmlns:x14ac="http://schemas.microsoft.com/office/spreadsheetml/2009/9/ac" r="351" s="3" customFormat="true" x14ac:dyDescent="0.25">
      <c r="A351" s="365"/>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c r="IH351" s="117"/>
    </row>
    <row xmlns:x14ac="http://schemas.microsoft.com/office/spreadsheetml/2009/9/ac" r="352" s="3" customFormat="true" x14ac:dyDescent="0.25">
      <c r="A352" s="365"/>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c r="IH352" s="117"/>
    </row>
    <row xmlns:x14ac="http://schemas.microsoft.com/office/spreadsheetml/2009/9/ac" r="353" s="3" customFormat="true" x14ac:dyDescent="0.25">
      <c r="A353" s="365"/>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c r="IH353" s="117"/>
    </row>
    <row xmlns:x14ac="http://schemas.microsoft.com/office/spreadsheetml/2009/9/ac" r="354" s="3" customFormat="true" x14ac:dyDescent="0.25">
      <c r="A354" s="365"/>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c r="IH354" s="117"/>
    </row>
    <row xmlns:x14ac="http://schemas.microsoft.com/office/spreadsheetml/2009/9/ac" r="355" s="3" customFormat="true" x14ac:dyDescent="0.25">
      <c r="A355" s="365"/>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c r="IH355" s="117"/>
    </row>
    <row xmlns:x14ac="http://schemas.microsoft.com/office/spreadsheetml/2009/9/ac" r="356" s="3" customFormat="true" x14ac:dyDescent="0.25">
      <c r="A356" s="365"/>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c r="IH356" s="117"/>
    </row>
    <row xmlns:x14ac="http://schemas.microsoft.com/office/spreadsheetml/2009/9/ac" r="357" s="3" customFormat="true" x14ac:dyDescent="0.25">
      <c r="A357" s="365"/>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c r="IH357" s="117"/>
    </row>
    <row xmlns:x14ac="http://schemas.microsoft.com/office/spreadsheetml/2009/9/ac" r="358" s="3" customFormat="true" x14ac:dyDescent="0.25">
      <c r="A358" s="365"/>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c r="IH358" s="117"/>
    </row>
    <row xmlns:x14ac="http://schemas.microsoft.com/office/spreadsheetml/2009/9/ac" r="359" s="3" customFormat="true" x14ac:dyDescent="0.25">
      <c r="A359" s="365"/>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c r="IH359" s="117"/>
    </row>
    <row xmlns:x14ac="http://schemas.microsoft.com/office/spreadsheetml/2009/9/ac" r="360" s="3" customFormat="true" x14ac:dyDescent="0.25">
      <c r="A360" s="365"/>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c r="IH360" s="117"/>
    </row>
    <row xmlns:x14ac="http://schemas.microsoft.com/office/spreadsheetml/2009/9/ac" r="361" s="3" customFormat="true" x14ac:dyDescent="0.25">
      <c r="A361" s="365"/>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c r="IH361" s="117"/>
    </row>
    <row xmlns:x14ac="http://schemas.microsoft.com/office/spreadsheetml/2009/9/ac" r="362" s="3" customFormat="true" x14ac:dyDescent="0.25">
      <c r="A362" s="365"/>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c r="IH362" s="117"/>
    </row>
    <row xmlns:x14ac="http://schemas.microsoft.com/office/spreadsheetml/2009/9/ac" r="363" s="3" customFormat="true" x14ac:dyDescent="0.25">
      <c r="A363" s="365"/>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c r="IH363" s="117"/>
    </row>
    <row xmlns:x14ac="http://schemas.microsoft.com/office/spreadsheetml/2009/9/ac" r="364" s="3" customFormat="true" x14ac:dyDescent="0.25">
      <c r="A364" s="365"/>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c r="IH364" s="117"/>
    </row>
    <row xmlns:x14ac="http://schemas.microsoft.com/office/spreadsheetml/2009/9/ac" r="365" s="3" customFormat="true" x14ac:dyDescent="0.25">
      <c r="A365" s="365"/>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c r="IH365" s="117"/>
    </row>
    <row xmlns:x14ac="http://schemas.microsoft.com/office/spreadsheetml/2009/9/ac" r="366" s="3" customFormat="true" x14ac:dyDescent="0.25">
      <c r="A366" s="365"/>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c r="IH366" s="117"/>
    </row>
    <row xmlns:x14ac="http://schemas.microsoft.com/office/spreadsheetml/2009/9/ac" r="367" s="3" customFormat="true" x14ac:dyDescent="0.25">
      <c r="A367" s="365"/>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c r="IH367" s="117"/>
    </row>
    <row xmlns:x14ac="http://schemas.microsoft.com/office/spreadsheetml/2009/9/ac" r="368" s="3" customFormat="true" x14ac:dyDescent="0.25">
      <c r="A368" s="365"/>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c r="IH368" s="117"/>
    </row>
    <row xmlns:x14ac="http://schemas.microsoft.com/office/spreadsheetml/2009/9/ac" r="369" s="3" customFormat="true" x14ac:dyDescent="0.25">
      <c r="A369" s="365"/>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c r="IH369" s="117"/>
    </row>
    <row xmlns:x14ac="http://schemas.microsoft.com/office/spreadsheetml/2009/9/ac" r="370" s="3" customFormat="true" x14ac:dyDescent="0.25">
      <c r="A370" s="365"/>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c r="IH370" s="117"/>
    </row>
    <row xmlns:x14ac="http://schemas.microsoft.com/office/spreadsheetml/2009/9/ac" r="371" s="3" customFormat="true" x14ac:dyDescent="0.25">
      <c r="A371" s="365"/>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c r="IH371" s="117"/>
    </row>
    <row xmlns:x14ac="http://schemas.microsoft.com/office/spreadsheetml/2009/9/ac" r="372" s="3" customFormat="true" x14ac:dyDescent="0.25">
      <c r="A372" s="365"/>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c r="IH372" s="117"/>
    </row>
    <row xmlns:x14ac="http://schemas.microsoft.com/office/spreadsheetml/2009/9/ac" r="373" s="3" customFormat="true" x14ac:dyDescent="0.25">
      <c r="A373" s="365"/>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c r="IH373" s="117"/>
    </row>
    <row xmlns:x14ac="http://schemas.microsoft.com/office/spreadsheetml/2009/9/ac" r="374" s="3" customFormat="true" x14ac:dyDescent="0.25">
      <c r="A374" s="365"/>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c r="IH374" s="117"/>
    </row>
    <row xmlns:x14ac="http://schemas.microsoft.com/office/spreadsheetml/2009/9/ac" r="375" s="3" customFormat="true" x14ac:dyDescent="0.25">
      <c r="A375" s="365"/>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c r="IH375" s="117"/>
    </row>
    <row xmlns:x14ac="http://schemas.microsoft.com/office/spreadsheetml/2009/9/ac" r="376" s="3" customFormat="true" x14ac:dyDescent="0.25">
      <c r="A376" s="365"/>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c r="IH376" s="117"/>
    </row>
    <row xmlns:x14ac="http://schemas.microsoft.com/office/spreadsheetml/2009/9/ac" r="377" s="3" customFormat="true" x14ac:dyDescent="0.25">
      <c r="A377" s="365"/>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c r="IH377" s="117"/>
    </row>
    <row xmlns:x14ac="http://schemas.microsoft.com/office/spreadsheetml/2009/9/ac" r="378" s="3" customFormat="true" x14ac:dyDescent="0.25">
      <c r="A378" s="365"/>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c r="IH378" s="117"/>
    </row>
    <row xmlns:x14ac="http://schemas.microsoft.com/office/spreadsheetml/2009/9/ac" r="379" s="3" customFormat="true" x14ac:dyDescent="0.25">
      <c r="A379" s="365"/>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c r="IH379" s="117"/>
    </row>
    <row xmlns:x14ac="http://schemas.microsoft.com/office/spreadsheetml/2009/9/ac" r="380" s="3" customFormat="true" x14ac:dyDescent="0.25">
      <c r="A380" s="365"/>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c r="IH380" s="117"/>
    </row>
    <row xmlns:x14ac="http://schemas.microsoft.com/office/spreadsheetml/2009/9/ac" r="381" s="3" customFormat="true" x14ac:dyDescent="0.25">
      <c r="A381" s="365"/>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c r="IH381" s="117"/>
    </row>
    <row xmlns:x14ac="http://schemas.microsoft.com/office/spreadsheetml/2009/9/ac" r="382" s="3" customFormat="true" x14ac:dyDescent="0.25">
      <c r="A382" s="365"/>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c r="IH382" s="117"/>
    </row>
    <row xmlns:x14ac="http://schemas.microsoft.com/office/spreadsheetml/2009/9/ac" r="383" s="3" customFormat="true" x14ac:dyDescent="0.25">
      <c r="A383" s="365"/>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c r="IH383" s="117"/>
    </row>
    <row xmlns:x14ac="http://schemas.microsoft.com/office/spreadsheetml/2009/9/ac" r="384" s="3" customFormat="true" x14ac:dyDescent="0.25">
      <c r="A384" s="365"/>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c r="IH384" s="117"/>
    </row>
    <row xmlns:x14ac="http://schemas.microsoft.com/office/spreadsheetml/2009/9/ac" r="385" s="3" customFormat="true" x14ac:dyDescent="0.25">
      <c r="A385" s="365"/>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c r="IH385" s="117"/>
    </row>
    <row xmlns:x14ac="http://schemas.microsoft.com/office/spreadsheetml/2009/9/ac" r="386" s="3" customFormat="true" x14ac:dyDescent="0.25">
      <c r="A386" s="365"/>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c r="IH386" s="117"/>
    </row>
    <row xmlns:x14ac="http://schemas.microsoft.com/office/spreadsheetml/2009/9/ac" r="387" s="3" customFormat="true" x14ac:dyDescent="0.25">
      <c r="A387" s="365"/>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c r="IH387" s="117"/>
    </row>
    <row xmlns:x14ac="http://schemas.microsoft.com/office/spreadsheetml/2009/9/ac" r="388" s="3" customFormat="true" x14ac:dyDescent="0.25">
      <c r="A388" s="365"/>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c r="IH388" s="117"/>
    </row>
    <row xmlns:x14ac="http://schemas.microsoft.com/office/spreadsheetml/2009/9/ac" r="389" s="3" customFormat="true" x14ac:dyDescent="0.25">
      <c r="A389" s="365"/>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c r="IH389" s="117"/>
    </row>
    <row xmlns:x14ac="http://schemas.microsoft.com/office/spreadsheetml/2009/9/ac" r="390" s="3" customFormat="true" x14ac:dyDescent="0.25">
      <c r="A390" s="365"/>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c r="IH390" s="117"/>
    </row>
    <row xmlns:x14ac="http://schemas.microsoft.com/office/spreadsheetml/2009/9/ac" r="391" s="3" customFormat="true" x14ac:dyDescent="0.25">
      <c r="A391" s="365"/>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c r="IH391" s="117"/>
    </row>
    <row xmlns:x14ac="http://schemas.microsoft.com/office/spreadsheetml/2009/9/ac" r="392" s="3" customFormat="true" x14ac:dyDescent="0.25">
      <c r="A392" s="365"/>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c r="IH392" s="117"/>
    </row>
    <row xmlns:x14ac="http://schemas.microsoft.com/office/spreadsheetml/2009/9/ac" r="393" s="3" customFormat="true" x14ac:dyDescent="0.25">
      <c r="A393" s="365"/>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c r="IH393" s="117"/>
    </row>
    <row xmlns:x14ac="http://schemas.microsoft.com/office/spreadsheetml/2009/9/ac" r="394" s="3" customFormat="true" x14ac:dyDescent="0.25">
      <c r="A394" s="365"/>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c r="IH394" s="117"/>
    </row>
    <row xmlns:x14ac="http://schemas.microsoft.com/office/spreadsheetml/2009/9/ac" r="395" s="3" customFormat="true" x14ac:dyDescent="0.25">
      <c r="A395" s="365"/>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c r="IH395" s="117"/>
    </row>
    <row xmlns:x14ac="http://schemas.microsoft.com/office/spreadsheetml/2009/9/ac" r="396" s="3" customFormat="true" x14ac:dyDescent="0.25">
      <c r="A396" s="365"/>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c r="IH396" s="117"/>
    </row>
    <row xmlns:x14ac="http://schemas.microsoft.com/office/spreadsheetml/2009/9/ac" r="397" s="3" customFormat="true" x14ac:dyDescent="0.25">
      <c r="A397" s="365"/>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c r="IH397" s="117"/>
    </row>
    <row xmlns:x14ac="http://schemas.microsoft.com/office/spreadsheetml/2009/9/ac" r="398" s="3" customFormat="true" x14ac:dyDescent="0.25">
      <c r="A398" s="365"/>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c r="IH398" s="117"/>
    </row>
    <row xmlns:x14ac="http://schemas.microsoft.com/office/spreadsheetml/2009/9/ac" r="399" s="3" customFormat="true" x14ac:dyDescent="0.25">
      <c r="A399" s="365"/>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c r="IH399" s="117"/>
    </row>
    <row xmlns:x14ac="http://schemas.microsoft.com/office/spreadsheetml/2009/9/ac" r="400" s="3" customFormat="true" x14ac:dyDescent="0.25">
      <c r="A400" s="365"/>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c r="IH400" s="117"/>
    </row>
    <row xmlns:x14ac="http://schemas.microsoft.com/office/spreadsheetml/2009/9/ac" r="401" s="3" customFormat="true" x14ac:dyDescent="0.25">
      <c r="A401" s="365"/>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c r="IH401" s="117"/>
    </row>
    <row xmlns:x14ac="http://schemas.microsoft.com/office/spreadsheetml/2009/9/ac" r="402" s="3" customFormat="true" x14ac:dyDescent="0.25">
      <c r="A402" s="365"/>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c r="IH402" s="117"/>
    </row>
    <row xmlns:x14ac="http://schemas.microsoft.com/office/spreadsheetml/2009/9/ac" r="403" s="3" customFormat="true" x14ac:dyDescent="0.25">
      <c r="A403" s="365"/>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c r="IH403" s="117"/>
    </row>
    <row xmlns:x14ac="http://schemas.microsoft.com/office/spreadsheetml/2009/9/ac" r="404" s="3" customFormat="true" x14ac:dyDescent="0.25">
      <c r="A404" s="365"/>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c r="IH404" s="117"/>
    </row>
    <row xmlns:x14ac="http://schemas.microsoft.com/office/spreadsheetml/2009/9/ac" r="405" s="3" customFormat="true" x14ac:dyDescent="0.25">
      <c r="A405" s="365"/>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c r="IH405" s="117"/>
    </row>
    <row xmlns:x14ac="http://schemas.microsoft.com/office/spreadsheetml/2009/9/ac" r="406" s="3" customFormat="true" x14ac:dyDescent="0.25">
      <c r="A406" s="365"/>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c r="IH406" s="117"/>
    </row>
    <row xmlns:x14ac="http://schemas.microsoft.com/office/spreadsheetml/2009/9/ac" r="407" s="3" customFormat="true" x14ac:dyDescent="0.25">
      <c r="A407" s="365"/>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c r="IH407" s="117"/>
    </row>
    <row xmlns:x14ac="http://schemas.microsoft.com/office/spreadsheetml/2009/9/ac" r="408" s="3" customFormat="true" x14ac:dyDescent="0.25">
      <c r="A408" s="365"/>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c r="IH408" s="117"/>
    </row>
    <row xmlns:x14ac="http://schemas.microsoft.com/office/spreadsheetml/2009/9/ac" r="409" s="3" customFormat="true" x14ac:dyDescent="0.25">
      <c r="A409" s="365"/>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c r="IH409" s="117"/>
    </row>
    <row xmlns:x14ac="http://schemas.microsoft.com/office/spreadsheetml/2009/9/ac" r="410" s="3" customFormat="true" x14ac:dyDescent="0.25">
      <c r="A410" s="365"/>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c r="IH410" s="117"/>
    </row>
    <row xmlns:x14ac="http://schemas.microsoft.com/office/spreadsheetml/2009/9/ac" r="411" s="3" customFormat="true" x14ac:dyDescent="0.25">
      <c r="A411" s="365"/>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c r="IH411" s="117"/>
    </row>
    <row xmlns:x14ac="http://schemas.microsoft.com/office/spreadsheetml/2009/9/ac" r="412" s="3" customFormat="true" x14ac:dyDescent="0.25">
      <c r="A412" s="365"/>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c r="IH412" s="117"/>
    </row>
    <row xmlns:x14ac="http://schemas.microsoft.com/office/spreadsheetml/2009/9/ac" r="413" s="3" customFormat="true" x14ac:dyDescent="0.25">
      <c r="A413" s="365"/>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c r="IH413" s="117"/>
    </row>
    <row xmlns:x14ac="http://schemas.microsoft.com/office/spreadsheetml/2009/9/ac" r="414" s="3" customFormat="true" x14ac:dyDescent="0.25">
      <c r="A414" s="365"/>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c r="IH414" s="117"/>
    </row>
    <row xmlns:x14ac="http://schemas.microsoft.com/office/spreadsheetml/2009/9/ac" r="415" s="3" customFormat="true" x14ac:dyDescent="0.25">
      <c r="A415" s="365"/>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c r="IH415" s="117"/>
    </row>
    <row xmlns:x14ac="http://schemas.microsoft.com/office/spreadsheetml/2009/9/ac" r="416" s="3" customFormat="true" x14ac:dyDescent="0.25">
      <c r="A416" s="365"/>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c r="IH416" s="117"/>
    </row>
    <row xmlns:x14ac="http://schemas.microsoft.com/office/spreadsheetml/2009/9/ac" r="417" s="3" customFormat="true" x14ac:dyDescent="0.25">
      <c r="A417" s="365"/>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c r="IH417" s="117"/>
    </row>
    <row xmlns:x14ac="http://schemas.microsoft.com/office/spreadsheetml/2009/9/ac" r="418" s="3" customFormat="true" x14ac:dyDescent="0.25">
      <c r="A418" s="365"/>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c r="IH418" s="117"/>
    </row>
    <row xmlns:x14ac="http://schemas.microsoft.com/office/spreadsheetml/2009/9/ac" r="419" s="3" customFormat="true" x14ac:dyDescent="0.25">
      <c r="A419" s="365"/>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c r="IH419" s="117"/>
    </row>
    <row xmlns:x14ac="http://schemas.microsoft.com/office/spreadsheetml/2009/9/ac" r="420" s="3" customFormat="true" x14ac:dyDescent="0.25">
      <c r="A420" s="365"/>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c r="IH420" s="117"/>
    </row>
    <row xmlns:x14ac="http://schemas.microsoft.com/office/spreadsheetml/2009/9/ac" r="421" s="3" customFormat="true" x14ac:dyDescent="0.25">
      <c r="A421" s="365"/>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c r="IH421" s="117"/>
    </row>
    <row xmlns:x14ac="http://schemas.microsoft.com/office/spreadsheetml/2009/9/ac" r="422" s="3" customFormat="true" x14ac:dyDescent="0.25">
      <c r="A422" s="365"/>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c r="IH422" s="117"/>
    </row>
    <row xmlns:x14ac="http://schemas.microsoft.com/office/spreadsheetml/2009/9/ac" r="423" s="3" customFormat="true" x14ac:dyDescent="0.25">
      <c r="A423" s="365"/>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c r="IH423" s="117"/>
    </row>
    <row xmlns:x14ac="http://schemas.microsoft.com/office/spreadsheetml/2009/9/ac" r="424" s="3" customFormat="true" x14ac:dyDescent="0.25">
      <c r="A424" s="365"/>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c r="IH424" s="117"/>
    </row>
    <row xmlns:x14ac="http://schemas.microsoft.com/office/spreadsheetml/2009/9/ac" r="425" s="3" customFormat="true" x14ac:dyDescent="0.25">
      <c r="A425" s="365"/>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c r="IH425" s="117"/>
    </row>
    <row xmlns:x14ac="http://schemas.microsoft.com/office/spreadsheetml/2009/9/ac" r="426" s="3" customFormat="true" x14ac:dyDescent="0.25">
      <c r="A426" s="365"/>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c r="IH426" s="117"/>
    </row>
    <row xmlns:x14ac="http://schemas.microsoft.com/office/spreadsheetml/2009/9/ac" r="427" s="3" customFormat="true" x14ac:dyDescent="0.25">
      <c r="A427" s="365"/>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c r="IH427" s="117"/>
    </row>
    <row xmlns:x14ac="http://schemas.microsoft.com/office/spreadsheetml/2009/9/ac" r="428" s="3" customFormat="true" x14ac:dyDescent="0.25">
      <c r="A428" s="365"/>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c r="IH428" s="117"/>
    </row>
    <row xmlns:x14ac="http://schemas.microsoft.com/office/spreadsheetml/2009/9/ac" r="429" s="3" customFormat="true" x14ac:dyDescent="0.25">
      <c r="A429" s="365"/>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c r="IH429" s="117"/>
    </row>
    <row xmlns:x14ac="http://schemas.microsoft.com/office/spreadsheetml/2009/9/ac" r="430" s="3" customFormat="true" x14ac:dyDescent="0.25">
      <c r="A430" s="365"/>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c r="IH430" s="117"/>
    </row>
    <row xmlns:x14ac="http://schemas.microsoft.com/office/spreadsheetml/2009/9/ac" r="431" s="3" customFormat="true" x14ac:dyDescent="0.25">
      <c r="A431" s="365"/>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c r="IH431" s="117"/>
    </row>
    <row xmlns:x14ac="http://schemas.microsoft.com/office/spreadsheetml/2009/9/ac" r="432" s="3" customFormat="true" x14ac:dyDescent="0.25">
      <c r="A432" s="365"/>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c r="IH432" s="117"/>
    </row>
    <row xmlns:x14ac="http://schemas.microsoft.com/office/spreadsheetml/2009/9/ac" r="433" s="3" customFormat="true" x14ac:dyDescent="0.25">
      <c r="A433" s="365"/>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c r="IH433" s="117"/>
    </row>
    <row xmlns:x14ac="http://schemas.microsoft.com/office/spreadsheetml/2009/9/ac" r="434" s="3" customFormat="true" x14ac:dyDescent="0.25">
      <c r="A434" s="365"/>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c r="IH434" s="117"/>
    </row>
    <row xmlns:x14ac="http://schemas.microsoft.com/office/spreadsheetml/2009/9/ac" r="435" s="3" customFormat="true" x14ac:dyDescent="0.25">
      <c r="A435" s="365"/>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c r="IH435" s="117"/>
    </row>
    <row xmlns:x14ac="http://schemas.microsoft.com/office/spreadsheetml/2009/9/ac" r="436" s="3" customFormat="true" x14ac:dyDescent="0.25">
      <c r="A436" s="365"/>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c r="IH436" s="117"/>
    </row>
    <row xmlns:x14ac="http://schemas.microsoft.com/office/spreadsheetml/2009/9/ac" r="437" s="3" customFormat="true" x14ac:dyDescent="0.25">
      <c r="A437" s="365"/>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c r="IH437" s="117"/>
    </row>
    <row xmlns:x14ac="http://schemas.microsoft.com/office/spreadsheetml/2009/9/ac" r="438" s="3" customFormat="true" x14ac:dyDescent="0.25">
      <c r="A438" s="365"/>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c r="IH438" s="117"/>
    </row>
    <row xmlns:x14ac="http://schemas.microsoft.com/office/spreadsheetml/2009/9/ac" r="439" s="3" customFormat="true" x14ac:dyDescent="0.25">
      <c r="A439" s="365"/>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c r="IH439" s="117"/>
    </row>
    <row xmlns:x14ac="http://schemas.microsoft.com/office/spreadsheetml/2009/9/ac" r="440" s="3" customFormat="true" x14ac:dyDescent="0.25">
      <c r="A440" s="365"/>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c r="IH440" s="117"/>
    </row>
    <row xmlns:x14ac="http://schemas.microsoft.com/office/spreadsheetml/2009/9/ac" r="441" s="3" customFormat="true" x14ac:dyDescent="0.25">
      <c r="A441" s="365"/>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c r="IH441" s="117"/>
    </row>
    <row xmlns:x14ac="http://schemas.microsoft.com/office/spreadsheetml/2009/9/ac" r="442" s="3" customFormat="true" x14ac:dyDescent="0.25">
      <c r="A442" s="365"/>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c r="IH442" s="117"/>
    </row>
    <row xmlns:x14ac="http://schemas.microsoft.com/office/spreadsheetml/2009/9/ac" r="443" s="3" customFormat="true" x14ac:dyDescent="0.25">
      <c r="A443" s="365"/>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c r="IH443" s="117"/>
    </row>
    <row xmlns:x14ac="http://schemas.microsoft.com/office/spreadsheetml/2009/9/ac" r="444" s="3" customFormat="true" x14ac:dyDescent="0.25">
      <c r="A444" s="365"/>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c r="IH444" s="117"/>
    </row>
    <row xmlns:x14ac="http://schemas.microsoft.com/office/spreadsheetml/2009/9/ac" r="445" s="3" customFormat="true" x14ac:dyDescent="0.25">
      <c r="A445" s="365"/>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c r="IH445" s="117"/>
    </row>
    <row xmlns:x14ac="http://schemas.microsoft.com/office/spreadsheetml/2009/9/ac" r="446" s="3" customFormat="true" x14ac:dyDescent="0.25">
      <c r="A446" s="365"/>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c r="IH446" s="117"/>
    </row>
    <row xmlns:x14ac="http://schemas.microsoft.com/office/spreadsheetml/2009/9/ac" r="447" s="3" customFormat="true" x14ac:dyDescent="0.25">
      <c r="A447" s="365"/>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c r="IH447" s="117"/>
    </row>
    <row xmlns:x14ac="http://schemas.microsoft.com/office/spreadsheetml/2009/9/ac" r="448" s="3" customFormat="true" x14ac:dyDescent="0.25">
      <c r="A448" s="365"/>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c r="IH448" s="117"/>
    </row>
    <row xmlns:x14ac="http://schemas.microsoft.com/office/spreadsheetml/2009/9/ac" r="449" s="3" customFormat="true" x14ac:dyDescent="0.25">
      <c r="A449" s="365"/>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c r="IH449" s="117"/>
    </row>
    <row xmlns:x14ac="http://schemas.microsoft.com/office/spreadsheetml/2009/9/ac" r="450" s="3" customFormat="true" x14ac:dyDescent="0.25">
      <c r="A450" s="365"/>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c r="IH450" s="117"/>
    </row>
    <row xmlns:x14ac="http://schemas.microsoft.com/office/spreadsheetml/2009/9/ac" r="451" s="3" customFormat="true" x14ac:dyDescent="0.25">
      <c r="A451" s="365"/>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c r="IH451" s="117"/>
    </row>
    <row xmlns:x14ac="http://schemas.microsoft.com/office/spreadsheetml/2009/9/ac" r="452" s="3" customFormat="true" x14ac:dyDescent="0.25">
      <c r="A452" s="365"/>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c r="IH452" s="117"/>
    </row>
    <row xmlns:x14ac="http://schemas.microsoft.com/office/spreadsheetml/2009/9/ac" r="453" s="3" customFormat="true" x14ac:dyDescent="0.25">
      <c r="A453" s="365"/>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c r="IH453" s="117"/>
    </row>
    <row xmlns:x14ac="http://schemas.microsoft.com/office/spreadsheetml/2009/9/ac" r="454" s="3" customFormat="true" x14ac:dyDescent="0.25">
      <c r="A454" s="365"/>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c r="IH454" s="117"/>
    </row>
    <row xmlns:x14ac="http://schemas.microsoft.com/office/spreadsheetml/2009/9/ac" r="455" s="3" customFormat="true" x14ac:dyDescent="0.25">
      <c r="A455" s="365"/>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c r="IH455" s="117"/>
    </row>
    <row xmlns:x14ac="http://schemas.microsoft.com/office/spreadsheetml/2009/9/ac" r="456" s="3" customFormat="true" x14ac:dyDescent="0.25">
      <c r="A456" s="365"/>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c r="IH456" s="117"/>
    </row>
    <row xmlns:x14ac="http://schemas.microsoft.com/office/spreadsheetml/2009/9/ac" r="457" s="3" customFormat="true" x14ac:dyDescent="0.25">
      <c r="A457" s="365"/>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c r="IH457" s="117"/>
    </row>
    <row xmlns:x14ac="http://schemas.microsoft.com/office/spreadsheetml/2009/9/ac" r="458" s="3" customFormat="true" x14ac:dyDescent="0.25">
      <c r="A458" s="365"/>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c r="IH458" s="117"/>
    </row>
    <row xmlns:x14ac="http://schemas.microsoft.com/office/spreadsheetml/2009/9/ac" r="459" s="3" customFormat="true" x14ac:dyDescent="0.25">
      <c r="A459" s="365"/>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c r="IH459" s="117"/>
    </row>
    <row xmlns:x14ac="http://schemas.microsoft.com/office/spreadsheetml/2009/9/ac" r="460" s="3" customFormat="true" x14ac:dyDescent="0.25">
      <c r="A460" s="365"/>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c r="IH460" s="117"/>
    </row>
    <row xmlns:x14ac="http://schemas.microsoft.com/office/spreadsheetml/2009/9/ac" r="461" s="3" customFormat="true" x14ac:dyDescent="0.25">
      <c r="A461" s="365"/>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c r="IH461" s="117"/>
    </row>
    <row xmlns:x14ac="http://schemas.microsoft.com/office/spreadsheetml/2009/9/ac" r="462" s="3" customFormat="true" x14ac:dyDescent="0.25">
      <c r="A462" s="365"/>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c r="IH462" s="117"/>
    </row>
    <row xmlns:x14ac="http://schemas.microsoft.com/office/spreadsheetml/2009/9/ac" r="463" s="3" customFormat="true" x14ac:dyDescent="0.25">
      <c r="A463" s="365"/>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c r="IH463" s="117"/>
    </row>
    <row xmlns:x14ac="http://schemas.microsoft.com/office/spreadsheetml/2009/9/ac" r="464" s="3" customFormat="true" x14ac:dyDescent="0.25">
      <c r="A464" s="365"/>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c r="IH464" s="117"/>
    </row>
    <row xmlns:x14ac="http://schemas.microsoft.com/office/spreadsheetml/2009/9/ac" r="465" s="3" customFormat="true" x14ac:dyDescent="0.25">
      <c r="A465" s="365"/>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c r="IH465" s="117"/>
    </row>
    <row xmlns:x14ac="http://schemas.microsoft.com/office/spreadsheetml/2009/9/ac" r="466" s="3" customFormat="true" x14ac:dyDescent="0.25">
      <c r="A466" s="365"/>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c r="IH466" s="117"/>
    </row>
    <row xmlns:x14ac="http://schemas.microsoft.com/office/spreadsheetml/2009/9/ac" r="467" s="3" customFormat="true" x14ac:dyDescent="0.25">
      <c r="A467" s="365"/>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c r="IH467" s="117"/>
    </row>
    <row xmlns:x14ac="http://schemas.microsoft.com/office/spreadsheetml/2009/9/ac" r="468" s="3" customFormat="true" x14ac:dyDescent="0.25">
      <c r="A468" s="365"/>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c r="IH468" s="117"/>
    </row>
    <row xmlns:x14ac="http://schemas.microsoft.com/office/spreadsheetml/2009/9/ac" r="469" s="3" customFormat="true" x14ac:dyDescent="0.25">
      <c r="A469" s="365"/>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c r="IH469" s="117"/>
    </row>
    <row xmlns:x14ac="http://schemas.microsoft.com/office/spreadsheetml/2009/9/ac" r="470" s="3" customFormat="true" x14ac:dyDescent="0.25">
      <c r="A470" s="365"/>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c r="IH470" s="117"/>
    </row>
    <row xmlns:x14ac="http://schemas.microsoft.com/office/spreadsheetml/2009/9/ac" r="471" s="3" customFormat="true" x14ac:dyDescent="0.25">
      <c r="A471" s="365"/>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c r="IH471" s="117"/>
    </row>
    <row xmlns:x14ac="http://schemas.microsoft.com/office/spreadsheetml/2009/9/ac" r="472" s="3" customFormat="true" x14ac:dyDescent="0.25">
      <c r="A472" s="365"/>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c r="IH472" s="117"/>
    </row>
    <row xmlns:x14ac="http://schemas.microsoft.com/office/spreadsheetml/2009/9/ac" r="473" s="3" customFormat="true" x14ac:dyDescent="0.25">
      <c r="A473" s="365"/>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c r="IH473" s="117"/>
    </row>
    <row xmlns:x14ac="http://schemas.microsoft.com/office/spreadsheetml/2009/9/ac" r="474" s="3" customFormat="true" x14ac:dyDescent="0.25">
      <c r="A474" s="365"/>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c r="IH474" s="117"/>
    </row>
    <row xmlns:x14ac="http://schemas.microsoft.com/office/spreadsheetml/2009/9/ac" r="475" s="3" customFormat="true" x14ac:dyDescent="0.25">
      <c r="A475" s="365"/>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c r="IH475" s="117"/>
    </row>
    <row xmlns:x14ac="http://schemas.microsoft.com/office/spreadsheetml/2009/9/ac" r="476" s="3" customFormat="true" x14ac:dyDescent="0.25">
      <c r="A476" s="365"/>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c r="IH476" s="117"/>
    </row>
    <row xmlns:x14ac="http://schemas.microsoft.com/office/spreadsheetml/2009/9/ac" r="477" s="3" customFormat="true" x14ac:dyDescent="0.25">
      <c r="A477" s="365"/>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c r="IH477" s="117"/>
    </row>
    <row xmlns:x14ac="http://schemas.microsoft.com/office/spreadsheetml/2009/9/ac" r="478" s="3" customFormat="true" x14ac:dyDescent="0.25">
      <c r="A478" s="365"/>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c r="IH478" s="117"/>
    </row>
    <row xmlns:x14ac="http://schemas.microsoft.com/office/spreadsheetml/2009/9/ac" r="479" s="3" customFormat="true" x14ac:dyDescent="0.25">
      <c r="A479" s="365"/>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c r="IH479" s="117"/>
    </row>
    <row xmlns:x14ac="http://schemas.microsoft.com/office/spreadsheetml/2009/9/ac" r="480" s="3" customFormat="true" x14ac:dyDescent="0.25">
      <c r="A480" s="365"/>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c r="IH480" s="117"/>
    </row>
    <row xmlns:x14ac="http://schemas.microsoft.com/office/spreadsheetml/2009/9/ac" r="481" s="3" customFormat="true" x14ac:dyDescent="0.25">
      <c r="A481" s="365"/>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c r="IH481" s="117"/>
    </row>
    <row xmlns:x14ac="http://schemas.microsoft.com/office/spreadsheetml/2009/9/ac" r="482" s="3" customFormat="true" x14ac:dyDescent="0.25">
      <c r="A482" s="365"/>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c r="IH482" s="117"/>
    </row>
    <row xmlns:x14ac="http://schemas.microsoft.com/office/spreadsheetml/2009/9/ac" r="483" s="3" customFormat="true" x14ac:dyDescent="0.25">
      <c r="A483" s="365"/>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c r="IH483" s="117"/>
    </row>
    <row xmlns:x14ac="http://schemas.microsoft.com/office/spreadsheetml/2009/9/ac" r="484" s="3" customFormat="true" x14ac:dyDescent="0.25">
      <c r="A484" s="365"/>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c r="IH484" s="117"/>
    </row>
    <row xmlns:x14ac="http://schemas.microsoft.com/office/spreadsheetml/2009/9/ac" r="485" s="3" customFormat="true" x14ac:dyDescent="0.25">
      <c r="A485" s="365"/>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c r="IH485" s="117"/>
    </row>
    <row xmlns:x14ac="http://schemas.microsoft.com/office/spreadsheetml/2009/9/ac" r="486" s="3" customFormat="true" x14ac:dyDescent="0.25">
      <c r="A486" s="365"/>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c r="IH486" s="117"/>
    </row>
    <row xmlns:x14ac="http://schemas.microsoft.com/office/spreadsheetml/2009/9/ac" r="487" s="3" customFormat="true" x14ac:dyDescent="0.25">
      <c r="A487" s="365"/>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c r="IH487" s="117"/>
    </row>
    <row xmlns:x14ac="http://schemas.microsoft.com/office/spreadsheetml/2009/9/ac" r="488" s="3" customFormat="true" x14ac:dyDescent="0.25">
      <c r="A488" s="365"/>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c r="IH488" s="117"/>
    </row>
    <row xmlns:x14ac="http://schemas.microsoft.com/office/spreadsheetml/2009/9/ac" r="489" s="3" customFormat="true" x14ac:dyDescent="0.25">
      <c r="A489" s="365"/>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c r="IH489" s="117"/>
    </row>
    <row xmlns:x14ac="http://schemas.microsoft.com/office/spreadsheetml/2009/9/ac" r="490" s="3" customFormat="true" x14ac:dyDescent="0.25">
      <c r="A490" s="365"/>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c r="IH490" s="117"/>
    </row>
    <row xmlns:x14ac="http://schemas.microsoft.com/office/spreadsheetml/2009/9/ac" r="491" s="3" customFormat="true" x14ac:dyDescent="0.25">
      <c r="A491" s="365"/>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c r="IH491" s="117"/>
    </row>
    <row xmlns:x14ac="http://schemas.microsoft.com/office/spreadsheetml/2009/9/ac" r="492" s="3" customFormat="true" x14ac:dyDescent="0.25">
      <c r="A492" s="365"/>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c r="IH492" s="117"/>
    </row>
    <row xmlns:x14ac="http://schemas.microsoft.com/office/spreadsheetml/2009/9/ac" r="493" s="3" customFormat="true" x14ac:dyDescent="0.25">
      <c r="A493" s="365"/>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c r="IH493" s="117"/>
    </row>
    <row xmlns:x14ac="http://schemas.microsoft.com/office/spreadsheetml/2009/9/ac" r="494" s="3" customFormat="true" x14ac:dyDescent="0.25">
      <c r="A494" s="365"/>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c r="IH494" s="117"/>
    </row>
    <row xmlns:x14ac="http://schemas.microsoft.com/office/spreadsheetml/2009/9/ac" r="495" s="3" customFormat="true" x14ac:dyDescent="0.25">
      <c r="A495" s="365"/>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c r="IH495" s="117"/>
    </row>
    <row xmlns:x14ac="http://schemas.microsoft.com/office/spreadsheetml/2009/9/ac" r="496" s="3" customFormat="true" x14ac:dyDescent="0.25">
      <c r="A496" s="365"/>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c r="IH496" s="117"/>
    </row>
    <row xmlns:x14ac="http://schemas.microsoft.com/office/spreadsheetml/2009/9/ac" r="497" s="3" customFormat="true" x14ac:dyDescent="0.25">
      <c r="A497" s="365"/>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c r="IH497" s="117"/>
    </row>
    <row xmlns:x14ac="http://schemas.microsoft.com/office/spreadsheetml/2009/9/ac" r="498" s="3" customFormat="true" x14ac:dyDescent="0.25">
      <c r="A498" s="365"/>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c r="IH498" s="117"/>
    </row>
    <row xmlns:x14ac="http://schemas.microsoft.com/office/spreadsheetml/2009/9/ac" r="499" s="3" customFormat="true" x14ac:dyDescent="0.25">
      <c r="A499" s="365"/>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c r="IH499" s="117"/>
    </row>
    <row xmlns:x14ac="http://schemas.microsoft.com/office/spreadsheetml/2009/9/ac" r="500" s="3" customFormat="true" x14ac:dyDescent="0.25">
      <c r="A500" s="365"/>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c r="IH500" s="117"/>
    </row>
    <row xmlns:x14ac="http://schemas.microsoft.com/office/spreadsheetml/2009/9/ac" r="501" s="3" customFormat="true" x14ac:dyDescent="0.25">
      <c r="A501" s="365"/>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c r="IH501" s="117"/>
    </row>
    <row xmlns:x14ac="http://schemas.microsoft.com/office/spreadsheetml/2009/9/ac" r="502" s="3" customFormat="true" x14ac:dyDescent="0.25">
      <c r="A502" s="365"/>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c r="IH502" s="117"/>
    </row>
    <row xmlns:x14ac="http://schemas.microsoft.com/office/spreadsheetml/2009/9/ac" r="503" s="3" customFormat="true" x14ac:dyDescent="0.25">
      <c r="A503" s="365"/>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c r="IH503" s="117"/>
    </row>
    <row xmlns:x14ac="http://schemas.microsoft.com/office/spreadsheetml/2009/9/ac" r="504" s="3" customFormat="true" x14ac:dyDescent="0.25">
      <c r="A504" s="365"/>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c r="IH504" s="117"/>
    </row>
    <row xmlns:x14ac="http://schemas.microsoft.com/office/spreadsheetml/2009/9/ac" r="505" s="3" customFormat="true" x14ac:dyDescent="0.25">
      <c r="A505" s="365"/>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c r="IH505" s="117"/>
    </row>
    <row xmlns:x14ac="http://schemas.microsoft.com/office/spreadsheetml/2009/9/ac" r="506" s="3" customFormat="true" x14ac:dyDescent="0.25">
      <c r="A506" s="365"/>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c r="IH506" s="117"/>
    </row>
    <row xmlns:x14ac="http://schemas.microsoft.com/office/spreadsheetml/2009/9/ac" r="507" s="3" customFormat="true" x14ac:dyDescent="0.25">
      <c r="A507" s="365"/>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c r="IH507" s="117"/>
    </row>
    <row xmlns:x14ac="http://schemas.microsoft.com/office/spreadsheetml/2009/9/ac" r="508" s="3" customFormat="true" x14ac:dyDescent="0.25">
      <c r="A508" s="365"/>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c r="IH508" s="117"/>
    </row>
    <row xmlns:x14ac="http://schemas.microsoft.com/office/spreadsheetml/2009/9/ac" r="509" s="3" customFormat="true" x14ac:dyDescent="0.25">
      <c r="A509" s="365"/>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c r="IH509" s="117"/>
    </row>
    <row xmlns:x14ac="http://schemas.microsoft.com/office/spreadsheetml/2009/9/ac" r="510" s="3" customFormat="true" x14ac:dyDescent="0.25">
      <c r="A510" s="365"/>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c r="IH510" s="117"/>
    </row>
    <row xmlns:x14ac="http://schemas.microsoft.com/office/spreadsheetml/2009/9/ac" r="511" s="3" customFormat="true" x14ac:dyDescent="0.25">
      <c r="A511" s="365"/>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c r="IH511" s="117"/>
    </row>
    <row xmlns:x14ac="http://schemas.microsoft.com/office/spreadsheetml/2009/9/ac" r="512" s="3" customFormat="true" x14ac:dyDescent="0.25">
      <c r="A512" s="365"/>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c r="IH512" s="117"/>
    </row>
    <row xmlns:x14ac="http://schemas.microsoft.com/office/spreadsheetml/2009/9/ac" r="513" s="3" customFormat="true" x14ac:dyDescent="0.25">
      <c r="A513" s="365"/>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c r="IH513" s="117"/>
    </row>
    <row xmlns:x14ac="http://schemas.microsoft.com/office/spreadsheetml/2009/9/ac" r="514" s="3" customFormat="true" x14ac:dyDescent="0.25">
      <c r="A514" s="365"/>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c r="IH514" s="117"/>
    </row>
    <row xmlns:x14ac="http://schemas.microsoft.com/office/spreadsheetml/2009/9/ac" r="515" s="3" customFormat="true" x14ac:dyDescent="0.25">
      <c r="A515" s="365"/>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c r="IH515" s="117"/>
    </row>
    <row xmlns:x14ac="http://schemas.microsoft.com/office/spreadsheetml/2009/9/ac" r="516" s="3" customFormat="true" x14ac:dyDescent="0.25">
      <c r="A516" s="365"/>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c r="IH516" s="117"/>
    </row>
    <row xmlns:x14ac="http://schemas.microsoft.com/office/spreadsheetml/2009/9/ac" r="517" s="3" customFormat="true" x14ac:dyDescent="0.25">
      <c r="A517" s="365"/>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c r="IH517" s="117"/>
    </row>
    <row xmlns:x14ac="http://schemas.microsoft.com/office/spreadsheetml/2009/9/ac" r="518" s="3" customFormat="true" x14ac:dyDescent="0.25">
      <c r="A518" s="365"/>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c r="IH518" s="117"/>
    </row>
    <row xmlns:x14ac="http://schemas.microsoft.com/office/spreadsheetml/2009/9/ac" r="519" s="3" customFormat="true" x14ac:dyDescent="0.25">
      <c r="A519" s="365"/>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c r="IH519" s="117"/>
    </row>
    <row xmlns:x14ac="http://schemas.microsoft.com/office/spreadsheetml/2009/9/ac" r="520" s="3" customFormat="true" x14ac:dyDescent="0.25">
      <c r="A520" s="365"/>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c r="IH520" s="117"/>
    </row>
    <row xmlns:x14ac="http://schemas.microsoft.com/office/spreadsheetml/2009/9/ac" r="521" s="3" customFormat="true" x14ac:dyDescent="0.25">
      <c r="A521" s="365"/>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c r="IH521" s="117"/>
    </row>
    <row xmlns:x14ac="http://schemas.microsoft.com/office/spreadsheetml/2009/9/ac" r="522" s="3" customFormat="true" x14ac:dyDescent="0.25">
      <c r="A522" s="365"/>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c r="IH522" s="117"/>
    </row>
    <row xmlns:x14ac="http://schemas.microsoft.com/office/spreadsheetml/2009/9/ac" r="523" s="3" customFormat="true" x14ac:dyDescent="0.25">
      <c r="A523" s="365"/>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c r="IH523" s="117"/>
    </row>
    <row xmlns:x14ac="http://schemas.microsoft.com/office/spreadsheetml/2009/9/ac" r="524" s="3" customFormat="true" x14ac:dyDescent="0.25">
      <c r="A524" s="365"/>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c r="IH524" s="117"/>
    </row>
    <row xmlns:x14ac="http://schemas.microsoft.com/office/spreadsheetml/2009/9/ac" r="525" s="3" customFormat="true" x14ac:dyDescent="0.25">
      <c r="A525" s="365"/>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c r="IH525" s="117"/>
    </row>
    <row xmlns:x14ac="http://schemas.microsoft.com/office/spreadsheetml/2009/9/ac" r="526" s="3" customFormat="true" x14ac:dyDescent="0.25">
      <c r="A526" s="365"/>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c r="IH526" s="117"/>
    </row>
    <row xmlns:x14ac="http://schemas.microsoft.com/office/spreadsheetml/2009/9/ac" r="527" s="3" customFormat="true" x14ac:dyDescent="0.25">
      <c r="A527" s="365"/>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c r="IH527" s="117"/>
    </row>
    <row xmlns:x14ac="http://schemas.microsoft.com/office/spreadsheetml/2009/9/ac" r="528" s="3" customFormat="true" x14ac:dyDescent="0.25">
      <c r="A528" s="365"/>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c r="IH528" s="117"/>
    </row>
    <row xmlns:x14ac="http://schemas.microsoft.com/office/spreadsheetml/2009/9/ac" r="529" s="3" customFormat="true" x14ac:dyDescent="0.25">
      <c r="A529" s="365"/>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c r="IH529" s="117"/>
    </row>
    <row xmlns:x14ac="http://schemas.microsoft.com/office/spreadsheetml/2009/9/ac" r="530" s="3" customFormat="true" x14ac:dyDescent="0.25">
      <c r="A530" s="365"/>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c r="IH530" s="117"/>
    </row>
    <row xmlns:x14ac="http://schemas.microsoft.com/office/spreadsheetml/2009/9/ac" r="531" s="3" customFormat="true" x14ac:dyDescent="0.25">
      <c r="A531" s="365"/>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c r="IH531" s="117"/>
    </row>
    <row xmlns:x14ac="http://schemas.microsoft.com/office/spreadsheetml/2009/9/ac" r="532" s="3" customFormat="true" x14ac:dyDescent="0.25">
      <c r="A532" s="365"/>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c r="IH532" s="117"/>
    </row>
    <row xmlns:x14ac="http://schemas.microsoft.com/office/spreadsheetml/2009/9/ac" r="533" s="3" customFormat="true" x14ac:dyDescent="0.25">
      <c r="A533" s="365"/>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c r="IH533" s="117"/>
    </row>
    <row xmlns:x14ac="http://schemas.microsoft.com/office/spreadsheetml/2009/9/ac" r="534" s="3" customFormat="true" x14ac:dyDescent="0.25">
      <c r="A534" s="365"/>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c r="IH534" s="117"/>
    </row>
    <row xmlns:x14ac="http://schemas.microsoft.com/office/spreadsheetml/2009/9/ac" r="535" s="3" customFormat="true" x14ac:dyDescent="0.25">
      <c r="A535" s="365"/>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c r="IH535" s="117"/>
    </row>
    <row xmlns:x14ac="http://schemas.microsoft.com/office/spreadsheetml/2009/9/ac" r="536" s="3" customFormat="true" x14ac:dyDescent="0.25">
      <c r="A536" s="365"/>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c r="IH536" s="117"/>
    </row>
    <row xmlns:x14ac="http://schemas.microsoft.com/office/spreadsheetml/2009/9/ac" r="537" s="3" customFormat="true" x14ac:dyDescent="0.25">
      <c r="A537" s="365"/>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c r="IH537" s="117"/>
    </row>
    <row xmlns:x14ac="http://schemas.microsoft.com/office/spreadsheetml/2009/9/ac" r="538" s="3" customFormat="true" x14ac:dyDescent="0.25">
      <c r="A538" s="365"/>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c r="IH538" s="117"/>
    </row>
    <row xmlns:x14ac="http://schemas.microsoft.com/office/spreadsheetml/2009/9/ac" r="539" s="3" customFormat="true" x14ac:dyDescent="0.25">
      <c r="A539" s="365"/>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c r="IH539" s="117"/>
    </row>
    <row xmlns:x14ac="http://schemas.microsoft.com/office/spreadsheetml/2009/9/ac" r="540" s="3" customFormat="true" x14ac:dyDescent="0.25">
      <c r="A540" s="365"/>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c r="IH540" s="117"/>
    </row>
    <row xmlns:x14ac="http://schemas.microsoft.com/office/spreadsheetml/2009/9/ac" r="541" s="3" customFormat="true" x14ac:dyDescent="0.25">
      <c r="A541" s="365"/>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c r="IH541" s="117"/>
    </row>
    <row xmlns:x14ac="http://schemas.microsoft.com/office/spreadsheetml/2009/9/ac" r="542" s="3" customFormat="true" x14ac:dyDescent="0.25">
      <c r="A542" s="365"/>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c r="IH542" s="117"/>
    </row>
    <row xmlns:x14ac="http://schemas.microsoft.com/office/spreadsheetml/2009/9/ac" r="543" s="3" customFormat="true" x14ac:dyDescent="0.25">
      <c r="A543" s="365"/>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c r="IH543" s="117"/>
    </row>
    <row xmlns:x14ac="http://schemas.microsoft.com/office/spreadsheetml/2009/9/ac" r="544" s="3" customFormat="true" x14ac:dyDescent="0.25">
      <c r="A544" s="365"/>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c r="IH544" s="117"/>
    </row>
    <row xmlns:x14ac="http://schemas.microsoft.com/office/spreadsheetml/2009/9/ac" r="545" s="3" customFormat="true" x14ac:dyDescent="0.25">
      <c r="A545" s="365"/>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c r="IH545" s="117"/>
    </row>
    <row xmlns:x14ac="http://schemas.microsoft.com/office/spreadsheetml/2009/9/ac" r="546" s="3" customFormat="true" x14ac:dyDescent="0.25">
      <c r="A546" s="365"/>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c r="IH546" s="117"/>
    </row>
    <row xmlns:x14ac="http://schemas.microsoft.com/office/spreadsheetml/2009/9/ac" r="547" s="3" customFormat="true" x14ac:dyDescent="0.25">
      <c r="A547" s="365"/>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c r="IH547" s="117"/>
    </row>
    <row xmlns:x14ac="http://schemas.microsoft.com/office/spreadsheetml/2009/9/ac" r="548" s="3" customFormat="true" x14ac:dyDescent="0.25">
      <c r="A548" s="365"/>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c r="IH548" s="117"/>
    </row>
    <row xmlns:x14ac="http://schemas.microsoft.com/office/spreadsheetml/2009/9/ac" r="549" s="3" customFormat="true" x14ac:dyDescent="0.25">
      <c r="A549" s="365"/>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c r="IH549" s="117"/>
    </row>
    <row xmlns:x14ac="http://schemas.microsoft.com/office/spreadsheetml/2009/9/ac" r="550" s="3" customFormat="true" x14ac:dyDescent="0.25">
      <c r="A550" s="365"/>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c r="IH550" s="117"/>
    </row>
    <row xmlns:x14ac="http://schemas.microsoft.com/office/spreadsheetml/2009/9/ac" r="551" s="3" customFormat="true" x14ac:dyDescent="0.25">
      <c r="A551" s="365"/>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c r="IH551" s="117"/>
    </row>
    <row xmlns:x14ac="http://schemas.microsoft.com/office/spreadsheetml/2009/9/ac" r="552" s="3" customFormat="true" x14ac:dyDescent="0.25">
      <c r="A552" s="365"/>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c r="IH552" s="117"/>
    </row>
    <row xmlns:x14ac="http://schemas.microsoft.com/office/spreadsheetml/2009/9/ac" r="553" s="3" customFormat="true" x14ac:dyDescent="0.25">
      <c r="A553" s="365"/>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c r="IH553" s="117"/>
    </row>
    <row xmlns:x14ac="http://schemas.microsoft.com/office/spreadsheetml/2009/9/ac" r="554" s="3" customFormat="true" x14ac:dyDescent="0.25">
      <c r="A554" s="365"/>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c r="IH554" s="117"/>
    </row>
    <row xmlns:x14ac="http://schemas.microsoft.com/office/spreadsheetml/2009/9/ac" r="555" s="3" customFormat="true" x14ac:dyDescent="0.25">
      <c r="A555" s="365"/>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c r="IH555" s="117"/>
    </row>
    <row xmlns:x14ac="http://schemas.microsoft.com/office/spreadsheetml/2009/9/ac" r="556" s="3" customFormat="true" x14ac:dyDescent="0.25">
      <c r="A556" s="365"/>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c r="IH556" s="117"/>
    </row>
    <row xmlns:x14ac="http://schemas.microsoft.com/office/spreadsheetml/2009/9/ac" r="557" s="3" customFormat="true" x14ac:dyDescent="0.25">
      <c r="A557" s="365"/>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c r="IH557" s="117"/>
    </row>
    <row xmlns:x14ac="http://schemas.microsoft.com/office/spreadsheetml/2009/9/ac" r="558" s="3" customFormat="true" x14ac:dyDescent="0.25">
      <c r="A558" s="365"/>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c r="IH558" s="117"/>
    </row>
    <row xmlns:x14ac="http://schemas.microsoft.com/office/spreadsheetml/2009/9/ac" r="559" s="3" customFormat="true" x14ac:dyDescent="0.25">
      <c r="A559" s="365"/>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c r="IH559" s="117"/>
    </row>
    <row xmlns:x14ac="http://schemas.microsoft.com/office/spreadsheetml/2009/9/ac" r="560" s="3" customFormat="true" x14ac:dyDescent="0.25">
      <c r="A560" s="365"/>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c r="IH560" s="117"/>
    </row>
    <row xmlns:x14ac="http://schemas.microsoft.com/office/spreadsheetml/2009/9/ac" r="561" s="3" customFormat="true" x14ac:dyDescent="0.25">
      <c r="A561" s="365"/>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c r="IH561" s="117"/>
    </row>
    <row xmlns:x14ac="http://schemas.microsoft.com/office/spreadsheetml/2009/9/ac" r="562" s="3" customFormat="true" x14ac:dyDescent="0.25">
      <c r="A562" s="365"/>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c r="IH562" s="117"/>
    </row>
    <row xmlns:x14ac="http://schemas.microsoft.com/office/spreadsheetml/2009/9/ac" r="563" s="3" customFormat="true" x14ac:dyDescent="0.25">
      <c r="A563" s="365"/>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c r="IH563" s="117"/>
    </row>
    <row xmlns:x14ac="http://schemas.microsoft.com/office/spreadsheetml/2009/9/ac" r="564" s="3" customFormat="true" x14ac:dyDescent="0.25">
      <c r="A564" s="365"/>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c r="IH564" s="117"/>
    </row>
    <row xmlns:x14ac="http://schemas.microsoft.com/office/spreadsheetml/2009/9/ac" r="565" s="3" customFormat="true" x14ac:dyDescent="0.25">
      <c r="A565" s="365"/>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c r="IH565" s="117"/>
    </row>
    <row xmlns:x14ac="http://schemas.microsoft.com/office/spreadsheetml/2009/9/ac" r="566" s="3" customFormat="true" x14ac:dyDescent="0.25">
      <c r="A566" s="365"/>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c r="IH566" s="117"/>
    </row>
    <row xmlns:x14ac="http://schemas.microsoft.com/office/spreadsheetml/2009/9/ac" r="567" s="3" customFormat="true" x14ac:dyDescent="0.25">
      <c r="A567" s="365"/>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c r="IH567" s="117"/>
    </row>
    <row xmlns:x14ac="http://schemas.microsoft.com/office/spreadsheetml/2009/9/ac" r="568" s="3" customFormat="true" x14ac:dyDescent="0.25">
      <c r="A568" s="365"/>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c r="IH568" s="117"/>
    </row>
    <row xmlns:x14ac="http://schemas.microsoft.com/office/spreadsheetml/2009/9/ac" r="569" s="3" customFormat="true" x14ac:dyDescent="0.25">
      <c r="A569" s="365"/>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c r="IH569" s="117"/>
    </row>
    <row xmlns:x14ac="http://schemas.microsoft.com/office/spreadsheetml/2009/9/ac" r="570" s="3" customFormat="true" x14ac:dyDescent="0.25">
      <c r="A570" s="365"/>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c r="IH570" s="117"/>
    </row>
    <row xmlns:x14ac="http://schemas.microsoft.com/office/spreadsheetml/2009/9/ac" r="571" s="3" customFormat="true" x14ac:dyDescent="0.25">
      <c r="A571" s="365"/>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c r="IH571" s="117"/>
    </row>
    <row xmlns:x14ac="http://schemas.microsoft.com/office/spreadsheetml/2009/9/ac" r="572" s="3" customFormat="true" x14ac:dyDescent="0.25">
      <c r="A572" s="365"/>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c r="IH572" s="117"/>
    </row>
    <row xmlns:x14ac="http://schemas.microsoft.com/office/spreadsheetml/2009/9/ac" r="573" s="3" customFormat="true" x14ac:dyDescent="0.25">
      <c r="A573" s="365"/>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c r="IH573" s="117"/>
    </row>
    <row xmlns:x14ac="http://schemas.microsoft.com/office/spreadsheetml/2009/9/ac" r="574" s="3" customFormat="true" x14ac:dyDescent="0.25">
      <c r="A574" s="365"/>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c r="IH574" s="117"/>
    </row>
    <row xmlns:x14ac="http://schemas.microsoft.com/office/spreadsheetml/2009/9/ac" r="575" s="3" customFormat="true" x14ac:dyDescent="0.25">
      <c r="A575" s="365"/>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c r="IH575" s="117"/>
    </row>
    <row xmlns:x14ac="http://schemas.microsoft.com/office/spreadsheetml/2009/9/ac" r="576" s="3" customFormat="true" x14ac:dyDescent="0.25">
      <c r="A576" s="365"/>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c r="IH576" s="117"/>
    </row>
    <row xmlns:x14ac="http://schemas.microsoft.com/office/spreadsheetml/2009/9/ac" r="577" s="3" customFormat="true" x14ac:dyDescent="0.25">
      <c r="A577" s="365"/>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c r="IH577" s="117"/>
    </row>
    <row xmlns:x14ac="http://schemas.microsoft.com/office/spreadsheetml/2009/9/ac" r="578" s="3" customFormat="true" x14ac:dyDescent="0.25">
      <c r="A578" s="365"/>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c r="IH578" s="117"/>
    </row>
    <row xmlns:x14ac="http://schemas.microsoft.com/office/spreadsheetml/2009/9/ac" r="579" s="3" customFormat="true" x14ac:dyDescent="0.25">
      <c r="A579" s="365"/>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c r="IH579" s="117"/>
    </row>
    <row xmlns:x14ac="http://schemas.microsoft.com/office/spreadsheetml/2009/9/ac" r="580" s="3" customFormat="true" x14ac:dyDescent="0.25">
      <c r="A580" s="365"/>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c r="IH580" s="117"/>
    </row>
    <row xmlns:x14ac="http://schemas.microsoft.com/office/spreadsheetml/2009/9/ac" r="581" s="3" customFormat="true" x14ac:dyDescent="0.25">
      <c r="A581" s="365"/>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c r="IH581" s="117"/>
    </row>
    <row xmlns:x14ac="http://schemas.microsoft.com/office/spreadsheetml/2009/9/ac" r="582" s="3" customFormat="true" x14ac:dyDescent="0.25">
      <c r="A582" s="365"/>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c r="IH582" s="117"/>
    </row>
    <row xmlns:x14ac="http://schemas.microsoft.com/office/spreadsheetml/2009/9/ac" r="583" s="3" customFormat="true" x14ac:dyDescent="0.25">
      <c r="A583" s="365"/>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c r="IH583" s="117"/>
    </row>
    <row xmlns:x14ac="http://schemas.microsoft.com/office/spreadsheetml/2009/9/ac" r="584" s="3" customFormat="true" x14ac:dyDescent="0.25">
      <c r="A584" s="365"/>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c r="IH584" s="117"/>
    </row>
    <row xmlns:x14ac="http://schemas.microsoft.com/office/spreadsheetml/2009/9/ac" r="585" s="3" customFormat="true" x14ac:dyDescent="0.25">
      <c r="A585" s="365"/>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c r="IH585" s="117"/>
    </row>
    <row xmlns:x14ac="http://schemas.microsoft.com/office/spreadsheetml/2009/9/ac" r="586" s="3" customFormat="true" x14ac:dyDescent="0.25">
      <c r="A586" s="365"/>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c r="IH586" s="117"/>
    </row>
    <row xmlns:x14ac="http://schemas.microsoft.com/office/spreadsheetml/2009/9/ac" r="587" s="3" customFormat="true" x14ac:dyDescent="0.25">
      <c r="A587" s="365"/>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c r="IH587" s="117"/>
    </row>
    <row xmlns:x14ac="http://schemas.microsoft.com/office/spreadsheetml/2009/9/ac" r="588" s="3" customFormat="true" x14ac:dyDescent="0.25">
      <c r="A588" s="365"/>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c r="IH588" s="117"/>
    </row>
    <row xmlns:x14ac="http://schemas.microsoft.com/office/spreadsheetml/2009/9/ac" r="589" s="3" customFormat="true" x14ac:dyDescent="0.25">
      <c r="A589" s="365"/>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c r="IH589" s="117"/>
    </row>
    <row xmlns:x14ac="http://schemas.microsoft.com/office/spreadsheetml/2009/9/ac" r="590" s="3" customFormat="true" x14ac:dyDescent="0.25">
      <c r="A590" s="365"/>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c r="IH590" s="117"/>
    </row>
    <row xmlns:x14ac="http://schemas.microsoft.com/office/spreadsheetml/2009/9/ac" r="591" s="3" customFormat="true" x14ac:dyDescent="0.25">
      <c r="A591" s="365"/>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c r="IH591" s="117"/>
    </row>
    <row xmlns:x14ac="http://schemas.microsoft.com/office/spreadsheetml/2009/9/ac" r="592" s="3" customFormat="true" x14ac:dyDescent="0.25">
      <c r="A592" s="365"/>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c r="IH592" s="117"/>
    </row>
    <row xmlns:x14ac="http://schemas.microsoft.com/office/spreadsheetml/2009/9/ac" r="593" s="3" customFormat="true" x14ac:dyDescent="0.25">
      <c r="A593" s="365"/>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c r="IH593" s="117"/>
    </row>
    <row xmlns:x14ac="http://schemas.microsoft.com/office/spreadsheetml/2009/9/ac" r="594" s="3" customFormat="true" x14ac:dyDescent="0.25">
      <c r="A594" s="365"/>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c r="IH594" s="117"/>
    </row>
    <row xmlns:x14ac="http://schemas.microsoft.com/office/spreadsheetml/2009/9/ac" r="595" s="3" customFormat="true" x14ac:dyDescent="0.25">
      <c r="A595" s="365"/>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c r="IH595" s="117"/>
    </row>
    <row xmlns:x14ac="http://schemas.microsoft.com/office/spreadsheetml/2009/9/ac" r="596" s="3" customFormat="true" x14ac:dyDescent="0.25">
      <c r="A596" s="365"/>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c r="IH596" s="117"/>
    </row>
    <row xmlns:x14ac="http://schemas.microsoft.com/office/spreadsheetml/2009/9/ac" r="597" s="3" customFormat="true" x14ac:dyDescent="0.25">
      <c r="A597" s="365"/>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c r="IH597" s="117"/>
    </row>
    <row xmlns:x14ac="http://schemas.microsoft.com/office/spreadsheetml/2009/9/ac" r="598" s="3" customFormat="true" x14ac:dyDescent="0.25">
      <c r="A598" s="365"/>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c r="IH598" s="117"/>
    </row>
    <row xmlns:x14ac="http://schemas.microsoft.com/office/spreadsheetml/2009/9/ac" r="599" s="3" customFormat="true" x14ac:dyDescent="0.25">
      <c r="A599" s="365"/>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c r="IH599" s="117"/>
    </row>
    <row xmlns:x14ac="http://schemas.microsoft.com/office/spreadsheetml/2009/9/ac" r="600" s="3" customFormat="true" x14ac:dyDescent="0.25">
      <c r="A600" s="365"/>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c r="IH600" s="117"/>
    </row>
    <row xmlns:x14ac="http://schemas.microsoft.com/office/spreadsheetml/2009/9/ac" r="601" s="3" customFormat="true" x14ac:dyDescent="0.25">
      <c r="A601" s="365"/>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c r="IH601" s="117"/>
    </row>
    <row xmlns:x14ac="http://schemas.microsoft.com/office/spreadsheetml/2009/9/ac" r="602" s="3" customFormat="true" x14ac:dyDescent="0.25">
      <c r="A602" s="365"/>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c r="IH602" s="117"/>
    </row>
    <row xmlns:x14ac="http://schemas.microsoft.com/office/spreadsheetml/2009/9/ac" r="603" s="3" customFormat="true" x14ac:dyDescent="0.25">
      <c r="A603" s="365"/>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c r="IH603" s="117"/>
    </row>
    <row xmlns:x14ac="http://schemas.microsoft.com/office/spreadsheetml/2009/9/ac" r="604" s="3" customFormat="true" x14ac:dyDescent="0.25">
      <c r="A604" s="365"/>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c r="IH604" s="117"/>
    </row>
    <row xmlns:x14ac="http://schemas.microsoft.com/office/spreadsheetml/2009/9/ac" r="605" s="3" customFormat="true" x14ac:dyDescent="0.25">
      <c r="A605" s="365"/>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c r="IH605" s="117"/>
    </row>
    <row xmlns:x14ac="http://schemas.microsoft.com/office/spreadsheetml/2009/9/ac" r="606" s="3" customFormat="true" x14ac:dyDescent="0.25">
      <c r="A606" s="365"/>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c r="IH606" s="117"/>
    </row>
    <row xmlns:x14ac="http://schemas.microsoft.com/office/spreadsheetml/2009/9/ac" r="607" s="3" customFormat="true" x14ac:dyDescent="0.25">
      <c r="A607" s="365"/>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c r="IH607" s="117"/>
    </row>
    <row xmlns:x14ac="http://schemas.microsoft.com/office/spreadsheetml/2009/9/ac" r="608" s="3" customFormat="true" x14ac:dyDescent="0.25">
      <c r="A608" s="365"/>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c r="IH608" s="117"/>
    </row>
    <row xmlns:x14ac="http://schemas.microsoft.com/office/spreadsheetml/2009/9/ac" r="609" s="3" customFormat="true" x14ac:dyDescent="0.25">
      <c r="A609" s="365"/>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c r="IH609" s="117"/>
    </row>
    <row xmlns:x14ac="http://schemas.microsoft.com/office/spreadsheetml/2009/9/ac" r="610" s="3" customFormat="true" x14ac:dyDescent="0.25">
      <c r="A610" s="365"/>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c r="IH610" s="117"/>
    </row>
    <row xmlns:x14ac="http://schemas.microsoft.com/office/spreadsheetml/2009/9/ac" r="611" s="3" customFormat="true" x14ac:dyDescent="0.25">
      <c r="A611" s="365"/>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c r="IH611" s="117"/>
    </row>
    <row xmlns:x14ac="http://schemas.microsoft.com/office/spreadsheetml/2009/9/ac" r="612" s="3" customFormat="true" x14ac:dyDescent="0.25">
      <c r="A612" s="365"/>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c r="IH612" s="117"/>
    </row>
    <row xmlns:x14ac="http://schemas.microsoft.com/office/spreadsheetml/2009/9/ac" r="613" s="3" customFormat="true" x14ac:dyDescent="0.25">
      <c r="A613" s="365"/>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c r="IH613" s="117"/>
    </row>
    <row xmlns:x14ac="http://schemas.microsoft.com/office/spreadsheetml/2009/9/ac" r="614" s="3" customFormat="true" x14ac:dyDescent="0.25">
      <c r="A614" s="365"/>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c r="IH614" s="117"/>
    </row>
    <row xmlns:x14ac="http://schemas.microsoft.com/office/spreadsheetml/2009/9/ac" r="615" s="3" customFormat="true" x14ac:dyDescent="0.25">
      <c r="A615" s="365"/>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c r="IH615" s="117"/>
    </row>
    <row xmlns:x14ac="http://schemas.microsoft.com/office/spreadsheetml/2009/9/ac" r="616" s="3" customFormat="true" x14ac:dyDescent="0.25">
      <c r="A616" s="365"/>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c r="IH616" s="117"/>
    </row>
    <row xmlns:x14ac="http://schemas.microsoft.com/office/spreadsheetml/2009/9/ac" r="617" s="3" customFormat="true" x14ac:dyDescent="0.25">
      <c r="A617" s="365"/>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c r="IH617" s="117"/>
    </row>
    <row xmlns:x14ac="http://schemas.microsoft.com/office/spreadsheetml/2009/9/ac" r="618" s="3" customFormat="true" x14ac:dyDescent="0.25">
      <c r="A618" s="365"/>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c r="IH618" s="117"/>
    </row>
    <row xmlns:x14ac="http://schemas.microsoft.com/office/spreadsheetml/2009/9/ac" r="619" s="3" customFormat="true" x14ac:dyDescent="0.25">
      <c r="A619" s="365"/>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c r="IH619" s="117"/>
    </row>
    <row xmlns:x14ac="http://schemas.microsoft.com/office/spreadsheetml/2009/9/ac" r="620" s="3" customFormat="true" x14ac:dyDescent="0.25">
      <c r="A620" s="365"/>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c r="IH620" s="117"/>
    </row>
    <row xmlns:x14ac="http://schemas.microsoft.com/office/spreadsheetml/2009/9/ac" r="621" s="3" customFormat="true" x14ac:dyDescent="0.25">
      <c r="A621" s="365"/>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c r="IH621" s="117"/>
    </row>
    <row xmlns:x14ac="http://schemas.microsoft.com/office/spreadsheetml/2009/9/ac" r="622" s="3" customFormat="true" x14ac:dyDescent="0.25">
      <c r="A622" s="365"/>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c r="IH622" s="117"/>
    </row>
  </sheetData>
  <mergeCells count="8">
    <mergeCell ref="A2:A3"/>
    <mergeCell ref="C10:I10"/>
    <mergeCell ref="BK10:BQ10"/>
    <mergeCell ref="M10:S10"/>
    <mergeCell ref="W10:AC10"/>
    <mergeCell ref="AG10:AM10"/>
    <mergeCell ref="AQ10:AW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5"/>
    <col min="3" max="7" width="11.75" style="105" customWidth="true"/>
    <col min="8" max="16384" width="9" style="105"/>
  </cols>
  <sheetData>
    <row xmlns:x14ac="http://schemas.microsoft.com/office/spreadsheetml/2009/9/ac" r="2" ht="20.25" x14ac:dyDescent="0.2">
      <c r="B2" s="101" t="str">
        <f>+Introduction!C7</f>
        <v>Malaysia</v>
      </c>
      <c r="C2" s="102"/>
      <c r="D2" s="103"/>
      <c r="E2" s="103"/>
      <c r="F2" s="103"/>
      <c r="G2" s="104"/>
    </row>
    <row xmlns:x14ac="http://schemas.microsoft.com/office/spreadsheetml/2009/9/ac" r="3" x14ac:dyDescent="0.2">
      <c r="B3" s="555" t="s">
        <v>181</v>
      </c>
      <c r="C3" s="555"/>
      <c r="D3" s="555"/>
      <c r="E3" s="555"/>
      <c r="F3" s="555"/>
      <c r="G3" s="556"/>
    </row>
    <row xmlns:x14ac="http://schemas.microsoft.com/office/spreadsheetml/2009/9/ac" r="4" ht="13.5" x14ac:dyDescent="0.2">
      <c r="B4" s="106" t="s">
        <v>4</v>
      </c>
      <c r="C4" s="106" t="s">
        <v>60</v>
      </c>
      <c r="D4" s="106" t="s">
        <v>64</v>
      </c>
      <c r="E4" s="106" t="s">
        <v>61</v>
      </c>
      <c r="F4" s="106" t="s">
        <v>62</v>
      </c>
      <c r="G4" s="106" t="s">
        <v>63</v>
      </c>
    </row>
    <row xmlns:x14ac="http://schemas.microsoft.com/office/spreadsheetml/2009/9/ac" r="5" x14ac:dyDescent="0.2">
      <c r="B5" s="762">
        <v>2000</v>
      </c>
      <c r="C5" s="906">
        <v>6775150</v>
      </c>
      <c r="D5" s="907">
        <v>61.976997375488281</v>
      </c>
      <c r="E5" s="908">
        <v>1079715</v>
      </c>
      <c r="F5" s="909">
        <v>2979465</v>
      </c>
      <c r="G5" s="910">
        <v>2715970</v>
      </c>
    </row>
    <row xmlns:x14ac="http://schemas.microsoft.com/office/spreadsheetml/2009/9/ac" r="6" x14ac:dyDescent="0.2">
      <c r="B6" s="768">
        <v>2001</v>
      </c>
      <c r="C6" s="911">
        <v>7003424</v>
      </c>
      <c r="D6" s="912">
        <v>62.922000885009766</v>
      </c>
      <c r="E6" s="913">
        <v>1093536</v>
      </c>
      <c r="F6" s="914">
        <v>3085632</v>
      </c>
      <c r="G6" s="915">
        <v>2824256</v>
      </c>
    </row>
    <row xmlns:x14ac="http://schemas.microsoft.com/office/spreadsheetml/2009/9/ac" r="7" x14ac:dyDescent="0.2">
      <c r="B7" s="774">
        <v>2002</v>
      </c>
      <c r="C7" s="916">
        <v>7199261</v>
      </c>
      <c r="D7" s="917">
        <v>63.855998992919922</v>
      </c>
      <c r="E7" s="918">
        <v>1095736</v>
      </c>
      <c r="F7" s="919">
        <v>3179318</v>
      </c>
      <c r="G7" s="920">
        <v>2924207</v>
      </c>
    </row>
    <row xmlns:x14ac="http://schemas.microsoft.com/office/spreadsheetml/2009/9/ac" r="8" x14ac:dyDescent="0.2">
      <c r="B8" s="780">
        <v>2003</v>
      </c>
      <c r="C8" s="921">
        <v>7358727</v>
      </c>
      <c r="D8" s="922">
        <v>64.780006408691406</v>
      </c>
      <c r="E8" s="923">
        <v>1090193</v>
      </c>
      <c r="F8" s="924">
        <v>3246753</v>
      </c>
      <c r="G8" s="925">
        <v>3021781</v>
      </c>
    </row>
    <row xmlns:x14ac="http://schemas.microsoft.com/office/spreadsheetml/2009/9/ac" r="9" x14ac:dyDescent="0.2">
      <c r="B9" s="786">
        <v>2004</v>
      </c>
      <c r="C9" s="926">
        <v>7486507</v>
      </c>
      <c r="D9" s="927">
        <v>65.694000244140625</v>
      </c>
      <c r="E9" s="928">
        <v>1085609</v>
      </c>
      <c r="F9" s="929">
        <v>3286644</v>
      </c>
      <c r="G9" s="930">
        <v>3114254</v>
      </c>
    </row>
    <row xmlns:x14ac="http://schemas.microsoft.com/office/spreadsheetml/2009/9/ac" r="10" x14ac:dyDescent="0.2">
      <c r="B10" s="792">
        <v>2005</v>
      </c>
      <c r="C10" s="931">
        <v>7584319</v>
      </c>
      <c r="D10" s="932">
        <v>66.594001770019531</v>
      </c>
      <c r="E10" s="933">
        <v>1079434</v>
      </c>
      <c r="F10" s="934">
        <v>3305057</v>
      </c>
      <c r="G10" s="935">
        <v>3199828</v>
      </c>
    </row>
    <row xmlns:x14ac="http://schemas.microsoft.com/office/spreadsheetml/2009/9/ac" r="11" x14ac:dyDescent="0.2">
      <c r="B11" s="798">
        <v>2006</v>
      </c>
      <c r="C11" s="936">
        <v>7656950</v>
      </c>
      <c r="D11" s="937">
        <v>67.483001708984375</v>
      </c>
      <c r="E11" s="938">
        <v>1075275</v>
      </c>
      <c r="F11" s="939">
        <v>3307035</v>
      </c>
      <c r="G11" s="940">
        <v>3274640</v>
      </c>
    </row>
    <row xmlns:x14ac="http://schemas.microsoft.com/office/spreadsheetml/2009/9/ac" r="12" x14ac:dyDescent="0.2">
      <c r="B12" s="804">
        <v>2007</v>
      </c>
      <c r="C12" s="941">
        <v>7704025</v>
      </c>
      <c r="D12" s="942">
        <v>68.360000610351563</v>
      </c>
      <c r="E12" s="943">
        <v>1073204</v>
      </c>
      <c r="F12" s="944">
        <v>3294778</v>
      </c>
      <c r="G12" s="945">
        <v>3336043</v>
      </c>
    </row>
    <row xmlns:x14ac="http://schemas.microsoft.com/office/spreadsheetml/2009/9/ac" r="13" x14ac:dyDescent="0.2">
      <c r="B13" s="810">
        <v>2008</v>
      </c>
      <c r="C13" s="946">
        <v>7724283</v>
      </c>
      <c r="D13" s="947">
        <v>69.224998474121094</v>
      </c>
      <c r="E13" s="948">
        <v>1063538</v>
      </c>
      <c r="F13" s="949">
        <v>3285374</v>
      </c>
      <c r="G13" s="950">
        <v>3375371</v>
      </c>
    </row>
    <row xmlns:x14ac="http://schemas.microsoft.com/office/spreadsheetml/2009/9/ac" r="14" x14ac:dyDescent="0.2">
      <c r="B14" s="816">
        <v>2009</v>
      </c>
      <c r="C14" s="951">
        <v>7727781</v>
      </c>
      <c r="D14" s="952">
        <v>70.074996948242188</v>
      </c>
      <c r="E14" s="953">
        <v>1056329</v>
      </c>
      <c r="F14" s="954">
        <v>3282166</v>
      </c>
      <c r="G14" s="955">
        <v>3389286</v>
      </c>
    </row>
    <row xmlns:x14ac="http://schemas.microsoft.com/office/spreadsheetml/2009/9/ac" r="15" x14ac:dyDescent="0.2">
      <c r="B15" s="822">
        <v>2010</v>
      </c>
      <c r="C15" s="956">
        <v>7722457</v>
      </c>
      <c r="D15" s="957">
        <v>70.911994934082031</v>
      </c>
      <c r="E15" s="958">
        <v>1058022</v>
      </c>
      <c r="F15" s="959">
        <v>3277765</v>
      </c>
      <c r="G15" s="960">
        <v>3386670</v>
      </c>
    </row>
    <row xmlns:x14ac="http://schemas.microsoft.com/office/spreadsheetml/2009/9/ac" r="16" x14ac:dyDescent="0.2">
      <c r="B16" s="828">
        <v>2011</v>
      </c>
      <c r="C16" s="961">
        <v>7687336</v>
      </c>
      <c r="D16" s="962">
        <v>71.609001159667969</v>
      </c>
      <c r="E16" s="963">
        <v>1055030</v>
      </c>
      <c r="F16" s="964">
        <v>3259056</v>
      </c>
      <c r="G16" s="965">
        <v>3373250</v>
      </c>
    </row>
    <row xmlns:x14ac="http://schemas.microsoft.com/office/spreadsheetml/2009/9/ac" r="17" x14ac:dyDescent="0.2">
      <c r="B17" s="834">
        <v>2012</v>
      </c>
      <c r="C17" s="966">
        <v>7638874</v>
      </c>
      <c r="D17" s="967">
        <v>72.275001525878906</v>
      </c>
      <c r="E17" s="968">
        <v>1044218</v>
      </c>
      <c r="F17" s="969">
        <v>3236644</v>
      </c>
      <c r="G17" s="970">
        <v>3358012</v>
      </c>
    </row>
    <row xmlns:x14ac="http://schemas.microsoft.com/office/spreadsheetml/2009/9/ac" r="18" x14ac:dyDescent="0.2">
      <c r="B18" s="840">
        <v>2013</v>
      </c>
      <c r="C18" s="971">
        <v>7571420</v>
      </c>
      <c r="D18" s="972">
        <v>72.930000305175781</v>
      </c>
      <c r="E18" s="973">
        <v>1020561</v>
      </c>
      <c r="F18" s="974">
        <v>3212962</v>
      </c>
      <c r="G18" s="975">
        <v>3337897</v>
      </c>
    </row>
    <row xmlns:x14ac="http://schemas.microsoft.com/office/spreadsheetml/2009/9/ac" r="19" x14ac:dyDescent="0.2">
      <c r="B19" s="846">
        <v>2014</v>
      </c>
      <c r="C19" s="976">
        <v>7498142</v>
      </c>
      <c r="D19" s="977">
        <v>73.576995849609375</v>
      </c>
      <c r="E19" s="978">
        <v>990942</v>
      </c>
      <c r="F19" s="979">
        <v>3184086</v>
      </c>
      <c r="G19" s="980">
        <v>3323114</v>
      </c>
    </row>
    <row xmlns:x14ac="http://schemas.microsoft.com/office/spreadsheetml/2009/9/ac" r="20" x14ac:dyDescent="0.2">
      <c r="B20" s="852">
        <v>2015</v>
      </c>
      <c r="C20" s="981">
        <v>7437714</v>
      </c>
      <c r="D20" s="982">
        <v>74.212997436523438</v>
      </c>
      <c r="E20" s="983">
        <v>978849</v>
      </c>
      <c r="F20" s="984">
        <v>3145614</v>
      </c>
      <c r="G20" s="985">
        <v>3313251</v>
      </c>
    </row>
    <row xmlns:x14ac="http://schemas.microsoft.com/office/spreadsheetml/2009/9/ac" r="21" x14ac:dyDescent="0.2">
      <c r="B21" s="858">
        <v>2016</v>
      </c>
      <c r="C21" s="986">
        <v>7396020</v>
      </c>
      <c r="D21" s="987">
        <v>74.839996337890625</v>
      </c>
      <c r="E21" s="988">
        <v>995464</v>
      </c>
      <c r="F21" s="989">
        <v>3103347</v>
      </c>
      <c r="G21" s="990">
        <v>3297209</v>
      </c>
    </row>
    <row xmlns:x14ac="http://schemas.microsoft.com/office/spreadsheetml/2009/9/ac" r="22" x14ac:dyDescent="0.2">
      <c r="B22" s="864">
        <v>2017</v>
      </c>
      <c r="C22" s="991">
        <v>7359930</v>
      </c>
      <c r="D22" s="992">
        <v>75.446998596191406</v>
      </c>
      <c r="E22" s="993">
        <v>1017030</v>
      </c>
      <c r="F22" s="994">
        <v>3064304</v>
      </c>
      <c r="G22" s="995">
        <v>3278596</v>
      </c>
    </row>
    <row xmlns:x14ac="http://schemas.microsoft.com/office/spreadsheetml/2009/9/ac" r="23" x14ac:dyDescent="0.2">
      <c r="B23" s="870">
        <v>2018</v>
      </c>
      <c r="C23" s="996">
        <v>7326250</v>
      </c>
      <c r="D23" s="997">
        <v>76.036003112792969</v>
      </c>
      <c r="E23" s="998">
        <v>1031463</v>
      </c>
      <c r="F23" s="999">
        <v>3039965</v>
      </c>
      <c r="G23" s="1000">
        <v>3254822</v>
      </c>
    </row>
    <row xmlns:x14ac="http://schemas.microsoft.com/office/spreadsheetml/2009/9/ac" r="24" x14ac:dyDescent="0.2">
      <c r="B24" s="876">
        <v>2019</v>
      </c>
      <c r="C24" s="1001">
        <v>7303283</v>
      </c>
      <c r="D24" s="1002">
        <v>76.607002258300781</v>
      </c>
      <c r="E24" s="1003">
        <v>1049907</v>
      </c>
      <c r="F24" s="1004">
        <v>3024543</v>
      </c>
      <c r="G24" s="1005">
        <v>3228833</v>
      </c>
    </row>
    <row xmlns:x14ac="http://schemas.microsoft.com/office/spreadsheetml/2009/9/ac" r="25" x14ac:dyDescent="0.2">
      <c r="B25" s="882">
        <v>2020</v>
      </c>
      <c r="C25" s="1006">
        <v>7284941</v>
      </c>
      <c r="D25" s="1007">
        <v>77.160003662109375</v>
      </c>
      <c r="E25" s="1008">
        <v>1061270</v>
      </c>
      <c r="F25" s="1009">
        <v>3025229</v>
      </c>
      <c r="G25" s="1010">
        <v>3198442</v>
      </c>
    </row>
    <row xmlns:x14ac="http://schemas.microsoft.com/office/spreadsheetml/2009/9/ac" r="26" x14ac:dyDescent="0.2">
      <c r="B26" s="888">
        <v>2021</v>
      </c>
      <c r="C26" s="1011">
        <v>7267688</v>
      </c>
      <c r="D26" s="1012">
        <v>77.695999145507813</v>
      </c>
      <c r="E26" s="1013">
        <v>1056617</v>
      </c>
      <c r="F26" s="1014">
        <v>3052294</v>
      </c>
      <c r="G26" s="1015">
        <v>3158777</v>
      </c>
    </row>
    <row xmlns:x14ac="http://schemas.microsoft.com/office/spreadsheetml/2009/9/ac" r="27" x14ac:dyDescent="0.2">
      <c r="B27" s="894">
        <v>2022</v>
      </c>
      <c r="C27" s="895">
        <v>7256281</v>
      </c>
      <c r="D27" s="896">
        <v>78.214004516601563</v>
      </c>
      <c r="E27" s="897">
        <v>1047262</v>
      </c>
      <c r="F27" s="898">
        <v>3093909</v>
      </c>
      <c r="G27" s="899">
        <v>3115110</v>
      </c>
    </row>
    <row xmlns:x14ac="http://schemas.microsoft.com/office/spreadsheetml/2009/9/ac" r="28" x14ac:dyDescent="0.2">
      <c r="B28" s="900">
        <v>2023</v>
      </c>
      <c r="C28" s="901">
        <v>7241309</v>
      </c>
      <c r="D28" s="902">
        <v>78.715995788574219</v>
      </c>
      <c r="E28" s="903">
        <v>1038134</v>
      </c>
      <c r="F28" s="904">
        <v>3128487</v>
      </c>
      <c r="G28" s="905">
        <v>3074688</v>
      </c>
    </row>
    <row xmlns:x14ac="http://schemas.microsoft.com/office/spreadsheetml/2009/9/ac" r="29" x14ac:dyDescent="0.2">
      <c r="B29" s="179">
        <v>2024</v>
      </c>
      <c r="C29" s="341"/>
      <c r="D29" s="342"/>
      <c r="E29" s="343"/>
      <c r="F29" s="344"/>
      <c r="G29" s="345"/>
    </row>
    <row xmlns:x14ac="http://schemas.microsoft.com/office/spreadsheetml/2009/9/ac" r="30" x14ac:dyDescent="0.2">
      <c r="B30" s="178">
        <v>2025</v>
      </c>
      <c r="C30" s="341"/>
      <c r="D30" s="342"/>
      <c r="E30" s="343"/>
      <c r="F30" s="344"/>
      <c r="G30" s="345"/>
    </row>
    <row xmlns:x14ac="http://schemas.microsoft.com/office/spreadsheetml/2009/9/ac" r="31" x14ac:dyDescent="0.2">
      <c r="B31" s="179">
        <v>2026</v>
      </c>
      <c r="C31" s="341"/>
      <c r="D31" s="342"/>
      <c r="E31" s="343"/>
      <c r="F31" s="344"/>
      <c r="G31" s="345"/>
    </row>
    <row xmlns:x14ac="http://schemas.microsoft.com/office/spreadsheetml/2009/9/ac" r="32" x14ac:dyDescent="0.2">
      <c r="B32" s="178">
        <v>2027</v>
      </c>
      <c r="C32" s="341"/>
      <c r="D32" s="342"/>
      <c r="E32" s="343"/>
      <c r="F32" s="344"/>
      <c r="G32" s="345"/>
    </row>
    <row xmlns:x14ac="http://schemas.microsoft.com/office/spreadsheetml/2009/9/ac" r="33" x14ac:dyDescent="0.2">
      <c r="B33" s="179">
        <v>2028</v>
      </c>
      <c r="C33" s="341"/>
      <c r="D33" s="342"/>
      <c r="E33" s="343"/>
      <c r="F33" s="344"/>
      <c r="G33" s="345"/>
    </row>
    <row xmlns:x14ac="http://schemas.microsoft.com/office/spreadsheetml/2009/9/ac" r="34" x14ac:dyDescent="0.2">
      <c r="B34" s="178">
        <v>2029</v>
      </c>
      <c r="C34" s="341"/>
      <c r="D34" s="342"/>
      <c r="E34" s="343"/>
      <c r="F34" s="344"/>
      <c r="G34" s="345"/>
    </row>
    <row xmlns:x14ac="http://schemas.microsoft.com/office/spreadsheetml/2009/9/ac" r="35" x14ac:dyDescent="0.2">
      <c r="B35" s="179">
        <v>2030</v>
      </c>
      <c r="C35" s="181"/>
      <c r="D35" s="180"/>
      <c r="E35" s="182"/>
      <c r="F35" s="183"/>
      <c r="G35" s="184"/>
    </row>
    <row xmlns:x14ac="http://schemas.microsoft.com/office/spreadsheetml/2009/9/ac" r="36" ht="14.25" x14ac:dyDescent="0.2">
      <c r="B36" s="109" t="s">
        <v>188</v>
      </c>
      <c r="G36" s="107"/>
    </row>
    <row xmlns:x14ac="http://schemas.microsoft.com/office/spreadsheetml/2009/9/ac" r="37" ht="14.25" x14ac:dyDescent="0.2">
      <c r="B37" s="109" t="s">
        <v>213</v>
      </c>
    </row>
    <row xmlns:x14ac="http://schemas.microsoft.com/office/spreadsheetml/2009/9/ac" r="38" ht="14.25" x14ac:dyDescent="0.2">
      <c r="B38" s="109" t="s">
        <v>249</v>
      </c>
    </row>
    <row xmlns:x14ac="http://schemas.microsoft.com/office/spreadsheetml/2009/9/ac" r="39" x14ac:dyDescent="0.2">
      <c r="B39" s="391" t="s">
        <v>214</v>
      </c>
    </row>
    <row xmlns:x14ac="http://schemas.microsoft.com/office/spreadsheetml/2009/9/ac" r="41" x14ac:dyDescent="0.2">
      <c r="B41" s="10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D389-316D-4106-8B32-C532FF74EB6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6" customWidth="true"/>
  </cols>
  <sheetData>
    <row xmlns:x14ac="http://schemas.microsoft.com/office/spreadsheetml/2009/9/ac" r="2" ht="33" customHeight="true" x14ac:dyDescent="0.25">
      <c r="B2" s="557" t="s">
        <v>226</v>
      </c>
      <c r="C2" s="557"/>
    </row>
    <row xmlns:x14ac="http://schemas.microsoft.com/office/spreadsheetml/2009/9/ac" r="3" ht="6" customHeight="true" x14ac:dyDescent="0.25">
      <c r="B3" s="355"/>
    </row>
    <row xmlns:x14ac="http://schemas.microsoft.com/office/spreadsheetml/2009/9/ac" r="4" ht="30" customHeight="true" x14ac:dyDescent="0.25">
      <c r="B4" s="357" t="s">
        <v>227</v>
      </c>
      <c r="C4" s="358" t="s">
        <v>228</v>
      </c>
    </row>
    <row xmlns:x14ac="http://schemas.microsoft.com/office/spreadsheetml/2009/9/ac" r="5" ht="30" customHeight="true" x14ac:dyDescent="0.25">
      <c r="B5" s="357" t="s">
        <v>48</v>
      </c>
      <c r="C5" s="358" t="s">
        <v>229</v>
      </c>
    </row>
    <row xmlns:x14ac="http://schemas.microsoft.com/office/spreadsheetml/2009/9/ac" r="6" ht="30" customHeight="true" x14ac:dyDescent="0.25">
      <c r="B6" s="357" t="s">
        <v>230</v>
      </c>
      <c r="C6" s="358" t="s">
        <v>231</v>
      </c>
    </row>
    <row xmlns:x14ac="http://schemas.microsoft.com/office/spreadsheetml/2009/9/ac" r="7" ht="30" customHeight="true" x14ac:dyDescent="0.25">
      <c r="B7" s="357" t="s">
        <v>232</v>
      </c>
      <c r="C7" s="358" t="s">
        <v>233</v>
      </c>
    </row>
    <row xmlns:x14ac="http://schemas.microsoft.com/office/spreadsheetml/2009/9/ac" r="8" ht="30" customHeight="true" x14ac:dyDescent="0.25">
      <c r="B8" s="357" t="s">
        <v>145</v>
      </c>
      <c r="C8" s="358" t="s">
        <v>234</v>
      </c>
    </row>
    <row xmlns:x14ac="http://schemas.microsoft.com/office/spreadsheetml/2009/9/ac" r="9" ht="30" customHeight="true" x14ac:dyDescent="0.25">
      <c r="B9" s="357" t="s">
        <v>235</v>
      </c>
      <c r="C9" s="358" t="s">
        <v>236</v>
      </c>
    </row>
    <row xmlns:x14ac="http://schemas.microsoft.com/office/spreadsheetml/2009/9/ac" r="10" ht="30" customHeight="true" x14ac:dyDescent="0.25">
      <c r="B10" s="357" t="s">
        <v>149</v>
      </c>
      <c r="C10" s="358" t="s">
        <v>237</v>
      </c>
    </row>
    <row xmlns:x14ac="http://schemas.microsoft.com/office/spreadsheetml/2009/9/ac" r="11" s="361" customFormat="true" ht="6.75" customHeight="true" x14ac:dyDescent="0.25">
      <c r="B11" s="359"/>
      <c r="C11" s="360"/>
    </row>
    <row xmlns:x14ac="http://schemas.microsoft.com/office/spreadsheetml/2009/9/ac" r="12" s="363" customFormat="true" ht="11.25" x14ac:dyDescent="0.2">
      <c r="B12" s="362" t="s">
        <v>238</v>
      </c>
    </row>
    <row xmlns:x14ac="http://schemas.microsoft.com/office/spreadsheetml/2009/9/ac" r="13" x14ac:dyDescent="0.25">
      <c r="B13" s="362" t="s">
        <v>244</v>
      </c>
    </row>
    <row xmlns:x14ac="http://schemas.microsoft.com/office/spreadsheetml/2009/9/ac" r="14" x14ac:dyDescent="0.25">
      <c r="B14" s="364" t="s">
        <v>239</v>
      </c>
    </row>
    <row xmlns:x14ac="http://schemas.microsoft.com/office/spreadsheetml/2009/9/ac" r="15" ht="76.5" customHeight="true" x14ac:dyDescent="0.25">
      <c r="B15" s="558" t="s">
        <v>240</v>
      </c>
      <c r="C15" s="55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26AD-BDAC-4FE5-BB41-1F716071ECF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0" customWidth="true"/>
    <col min="2" max="2" width="12.375" style="560" customWidth="true"/>
    <col min="3" max="8" width="9" style="560" customWidth="true"/>
    <col min="9" max="9" width="12.375" style="560" customWidth="true"/>
    <col min="10" max="15" width="9" style="560" customWidth="true"/>
    <col min="16" max="16" width="12.375" style="560" customWidth="true"/>
    <col min="17" max="22" width="9" style="560" customWidth="true"/>
    <col min="23" max="38" width="9" style="560"/>
    <col min="39" max="16384" width="9" style="568"/>
  </cols>
  <sheetData>
    <row xmlns:x14ac="http://schemas.microsoft.com/office/spreadsheetml/2009/9/ac" r="1" s="560" customFormat="true" x14ac:dyDescent="0.2">
      <c r="A1" s="559" t="s">
        <v>151</v>
      </c>
      <c r="B1" s="559"/>
      <c r="C1" s="559"/>
      <c r="D1" s="559"/>
      <c r="E1" s="559"/>
      <c r="F1" s="559"/>
      <c r="G1" s="559"/>
      <c r="H1" s="559"/>
      <c r="I1" s="559"/>
      <c r="J1" s="559"/>
      <c r="K1" s="559"/>
      <c r="L1" s="559"/>
      <c r="M1" s="559"/>
      <c r="N1" s="559"/>
      <c r="O1" s="559"/>
      <c r="P1" s="559"/>
      <c r="Q1" s="559"/>
      <c r="R1" s="559"/>
      <c r="S1" s="559"/>
      <c r="T1" s="559"/>
      <c r="U1" s="559"/>
      <c r="V1" s="559"/>
    </row>
    <row xmlns:x14ac="http://schemas.microsoft.com/office/spreadsheetml/2009/9/ac" r="2" s="560" customFormat="true" x14ac:dyDescent="0.2">
      <c r="A2" s="559"/>
      <c r="B2" s="559"/>
      <c r="C2" s="559"/>
      <c r="D2" s="559"/>
      <c r="E2" s="559"/>
      <c r="F2" s="559"/>
      <c r="G2" s="559"/>
      <c r="H2" s="559"/>
      <c r="I2" s="559"/>
      <c r="J2" s="559"/>
      <c r="K2" s="559"/>
      <c r="L2" s="559"/>
      <c r="M2" s="559"/>
      <c r="N2" s="559"/>
      <c r="O2" s="559"/>
      <c r="P2" s="559"/>
      <c r="Q2" s="559"/>
      <c r="R2" s="559"/>
      <c r="S2" s="559"/>
      <c r="T2" s="559"/>
      <c r="U2" s="559"/>
      <c r="V2" s="559"/>
    </row>
    <row xmlns:x14ac="http://schemas.microsoft.com/office/spreadsheetml/2009/9/ac" r="3" s="560" customFormat="true" ht="18" x14ac:dyDescent="0.2">
      <c r="A3" s="561"/>
      <c r="B3" s="561"/>
      <c r="C3" s="561"/>
      <c r="D3" s="561"/>
      <c r="E3" s="561"/>
      <c r="F3" s="561"/>
      <c r="G3" s="561"/>
      <c r="H3" s="561"/>
      <c r="I3" s="561"/>
      <c r="J3" s="561"/>
      <c r="K3" s="561"/>
      <c r="L3" s="561"/>
      <c r="M3" s="561"/>
      <c r="N3" s="561"/>
      <c r="O3" s="561"/>
      <c r="P3" s="561"/>
      <c r="Q3" s="561"/>
      <c r="R3" s="561"/>
      <c r="S3" s="561"/>
      <c r="T3" s="561"/>
      <c r="U3" s="561"/>
      <c r="V3" s="561"/>
    </row>
    <row xmlns:x14ac="http://schemas.microsoft.com/office/spreadsheetml/2009/9/ac" r="4" ht="15.75" x14ac:dyDescent="0.25">
      <c r="B4" s="562" t="s">
        <v>13</v>
      </c>
      <c r="E4" s="563"/>
      <c r="I4" s="564" t="s">
        <v>14</v>
      </c>
      <c r="P4" s="565" t="s">
        <v>15</v>
      </c>
    </row>
    <row xmlns:x14ac="http://schemas.microsoft.com/office/spreadsheetml/2009/9/ac" r="6" x14ac:dyDescent="0.2">
      <c r="G6" s="566"/>
      <c r="H6" s="566"/>
      <c r="I6" s="566"/>
      <c r="K6" s="566"/>
      <c r="L6" s="566"/>
    </row>
    <row xmlns:x14ac="http://schemas.microsoft.com/office/spreadsheetml/2009/9/ac" r="7" ht="15.75" x14ac:dyDescent="0.2">
      <c r="G7" s="566"/>
      <c r="H7" s="566"/>
      <c r="I7" s="566"/>
      <c r="K7" s="567"/>
      <c r="L7" s="566"/>
    </row>
    <row xmlns:x14ac="http://schemas.microsoft.com/office/spreadsheetml/2009/9/ac" r="8" x14ac:dyDescent="0.2">
      <c r="G8" s="566"/>
      <c r="H8" s="566"/>
      <c r="I8" s="566"/>
      <c r="K8" s="566"/>
      <c r="L8" s="566"/>
    </row>
    <row xmlns:x14ac="http://schemas.microsoft.com/office/spreadsheetml/2009/9/ac" r="9" x14ac:dyDescent="0.2">
      <c r="G9" s="566"/>
      <c r="H9" s="566"/>
      <c r="I9" s="566"/>
      <c r="K9" s="566"/>
      <c r="L9" s="566"/>
    </row>
    <row xmlns:x14ac="http://schemas.microsoft.com/office/spreadsheetml/2009/9/ac" r="10" x14ac:dyDescent="0.2">
      <c r="G10" s="566"/>
      <c r="H10" s="566"/>
      <c r="I10" s="566"/>
      <c r="K10" s="566"/>
      <c r="L10" s="566"/>
    </row>
    <row xmlns:x14ac="http://schemas.microsoft.com/office/spreadsheetml/2009/9/ac" r="11" x14ac:dyDescent="0.2">
      <c r="G11" s="566"/>
      <c r="H11" s="566"/>
      <c r="I11" s="566"/>
      <c r="K11" s="566"/>
      <c r="L11" s="566"/>
    </row>
    <row xmlns:x14ac="http://schemas.microsoft.com/office/spreadsheetml/2009/9/ac" r="12" x14ac:dyDescent="0.2">
      <c r="G12" s="566"/>
      <c r="H12" s="566"/>
      <c r="I12" s="566"/>
      <c r="K12" s="566"/>
      <c r="L12" s="566"/>
    </row>
    <row xmlns:x14ac="http://schemas.microsoft.com/office/spreadsheetml/2009/9/ac" r="13" x14ac:dyDescent="0.2">
      <c r="G13" s="566"/>
      <c r="H13" s="566"/>
      <c r="I13" s="566"/>
      <c r="K13" s="566"/>
      <c r="L13" s="566"/>
    </row>
    <row xmlns:x14ac="http://schemas.microsoft.com/office/spreadsheetml/2009/9/ac" r="14" x14ac:dyDescent="0.2">
      <c r="G14" s="566"/>
      <c r="H14" s="566"/>
      <c r="I14" s="566"/>
      <c r="K14" s="566"/>
      <c r="L14" s="566"/>
    </row>
    <row xmlns:x14ac="http://schemas.microsoft.com/office/spreadsheetml/2009/9/ac" r="15" x14ac:dyDescent="0.2">
      <c r="G15" s="566"/>
      <c r="H15" s="566"/>
      <c r="I15" s="566"/>
      <c r="K15" s="566"/>
      <c r="L15" s="566"/>
    </row>
    <row xmlns:x14ac="http://schemas.microsoft.com/office/spreadsheetml/2009/9/ac" r="16" x14ac:dyDescent="0.2">
      <c r="G16" s="566"/>
      <c r="H16" s="566"/>
      <c r="I16" s="566"/>
      <c r="K16" s="566"/>
      <c r="L16" s="566"/>
    </row>
    <row xmlns:x14ac="http://schemas.microsoft.com/office/spreadsheetml/2009/9/ac" r="17" x14ac:dyDescent="0.2">
      <c r="G17" s="566"/>
      <c r="H17" s="566"/>
      <c r="I17" s="566"/>
      <c r="K17" s="566"/>
      <c r="L17" s="566"/>
    </row>
    <row xmlns:x14ac="http://schemas.microsoft.com/office/spreadsheetml/2009/9/ac" r="18" x14ac:dyDescent="0.2">
      <c r="G18" s="566"/>
      <c r="H18" s="566"/>
      <c r="I18" s="566"/>
      <c r="K18" s="566"/>
      <c r="L18" s="566"/>
    </row>
    <row xmlns:x14ac="http://schemas.microsoft.com/office/spreadsheetml/2009/9/ac" r="19" x14ac:dyDescent="0.2">
      <c r="G19" s="566"/>
      <c r="H19" s="566"/>
      <c r="I19" s="566"/>
      <c r="K19" s="566"/>
      <c r="L19" s="566"/>
    </row>
    <row xmlns:x14ac="http://schemas.microsoft.com/office/spreadsheetml/2009/9/ac" r="20" x14ac:dyDescent="0.2">
      <c r="G20" s="566"/>
      <c r="H20" s="566"/>
      <c r="I20" s="566"/>
      <c r="K20" s="566"/>
      <c r="L20" s="566"/>
    </row>
    <row xmlns:x14ac="http://schemas.microsoft.com/office/spreadsheetml/2009/9/ac" r="21" x14ac:dyDescent="0.2">
      <c r="G21" s="566"/>
      <c r="H21" s="566"/>
      <c r="I21" s="566"/>
      <c r="K21" s="566"/>
      <c r="L21" s="566"/>
    </row>
    <row xmlns:x14ac="http://schemas.microsoft.com/office/spreadsheetml/2009/9/ac" r="23" x14ac:dyDescent="0.2">
      <c r="B23" s="569"/>
    </row>
    <row xmlns:x14ac="http://schemas.microsoft.com/office/spreadsheetml/2009/9/ac" r="25" x14ac:dyDescent="0.2">
      <c r="B25" s="570"/>
      <c r="C25" s="570" t="str">
        <f>+IF(OR((C28="National*"),(D28="Urban*"),(E28="Rural*"),(F28="Pre-primary*"),(G28="Primary*"),(H28="Secondary^"),(C28="National*^"),(D28="Urban*^"),(E28="Rural*^"),(F28="Pre-primary*^"),(G28="Primary*^"),(H28="Secondary*^")),"*No basic service estimate available","")</f>
        <v>*No basic service estimate available</v>
      </c>
      <c r="J25" s="570" t="str">
        <f>+IF(OR((J28="National*"),(K28="Urban*"),(L28="Rural*"),(M28="Pre-primary*"),(N28="Primary*"),(O28="Secondary^"),(J28="National*^"),(K28="Urban*^"),(L28="Rural*^"),(M28="Pre-primary*^"),(N28="Primary*^"),(O28="Secondary*^")),"*No basic service estimate available","")</f>
        <v>*No basic service estimate available</v>
      </c>
      <c r="Q25" s="57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9"/>
      <c r="C26" s="570" t="str">
        <f>+IF(OR((C28="National*^"),(D28="Urban*^"),(E28="Rural*^"),(F28="Pre-primary*^"),(G28="Primary*^"),(H28="Secondary*^")),"^Facilities that cannot be classified as improved or unimproved are treated as limited","")</f>
        <v/>
      </c>
      <c r="J26" s="570" t="str">
        <f>+IF(OR((J28="National*^"),(K28="Urban*^"),(L28="Rural*^"),(M28="Pre-primary*^"),(N28="Primary*^"),(O28="Secondary*^")),"^Facilities that cannot be classified as improved or unimproved are treated as limited","")</f>
        <v/>
      </c>
      <c r="Q26" s="570" t="str">
        <f>+IF(OR((Q28="National*^"),(R28="Urban*^"),(S28="Rural*^"),(T28="Pre-primary*^"),(U28="Primary*^"),(V28="Secondary*^")),"^Facilities that cannot be classified as having water or not are treated as limited","")</f>
        <v/>
      </c>
    </row>
    <row xmlns:x14ac="http://schemas.microsoft.com/office/spreadsheetml/2009/9/ac" r="27" x14ac:dyDescent="0.2">
      <c r="B27" s="571" t="str">
        <f>+Introduction!C7</f>
        <v>Malaysia</v>
      </c>
      <c r="C27" s="572" t="s">
        <v>207</v>
      </c>
      <c r="D27" s="572"/>
      <c r="E27" s="572"/>
      <c r="F27" s="572"/>
      <c r="G27" s="572"/>
      <c r="H27" s="572"/>
      <c r="I27" s="573" t="str">
        <f>+B27</f>
        <v>Malaysia</v>
      </c>
      <c r="J27" s="574" t="s">
        <v>14</v>
      </c>
      <c r="K27" s="575"/>
      <c r="L27" s="575"/>
      <c r="M27" s="575"/>
      <c r="N27" s="575"/>
      <c r="O27" s="575"/>
      <c r="P27" s="576" t="str">
        <f>+B27</f>
        <v>Malaysia</v>
      </c>
      <c r="Q27" s="577" t="s">
        <v>15</v>
      </c>
      <c r="R27" s="577"/>
      <c r="S27" s="577"/>
      <c r="T27" s="577"/>
      <c r="U27" s="577"/>
      <c r="V27" s="578"/>
      <c r="AM27" s="560"/>
      <c r="AN27" s="560"/>
      <c r="AO27" s="560"/>
      <c r="AP27" s="560"/>
      <c r="AQ27" s="560"/>
      <c r="AR27" s="560"/>
      <c r="AS27" s="560"/>
      <c r="AT27" s="560"/>
      <c r="AU27" s="560"/>
    </row>
    <row xmlns:x14ac="http://schemas.microsoft.com/office/spreadsheetml/2009/9/ac" r="28" x14ac:dyDescent="0.2">
      <c r="B28" s="579"/>
      <c r="C28" s="580" t="str">
        <f>IF(AND(C30=0.0000000001,C31=0.0000000001,C32=0.0000000001), "National*",IF(AND(C30=0.0000000001,ISNUMBER(C32)),"National*", "National"))</f>
        <v>National</v>
      </c>
      <c r="D28" s="581" t="str">
        <f>IF(AND(D30=0.0000000001,D31=0.0000000001,D32=0.0000000001), "Urban*",IF(AND(D30=0.0000000001,ISNUMBER(D32)),"Urban*", "Urban"))</f>
        <v>Urban*</v>
      </c>
      <c r="E28" s="581" t="str">
        <f>IF(AND(E30=0.0000000001,E31=0.0000000001,E32=0.0000000001), "Rural*",IF(AND(E30=0.0000000001,ISNUMBER(E32)),"Rural*", "Rural"))</f>
        <v>Rural*</v>
      </c>
      <c r="F28" s="581" t="str">
        <f>IF(AND(F30=0.0000000001,F31=0.0000000001,F32=0.0000000001), "Pre-primary*",IF(AND(F30=0.0000000001,ISNUMBER(F32)),"Pre-primary*", "Pre-primary"))</f>
        <v>Pre-primary*</v>
      </c>
      <c r="G28" s="581" t="str">
        <f>IF(AND(G30=0.0000000001,G31=0.0000000001,G32=0.0000000001), "Primary*",IF(AND(G30=0.0000000001,ISNUMBER(G32)),"Primary*", "Primary"))</f>
        <v>Primary</v>
      </c>
      <c r="H28" s="581" t="str">
        <f>IF(AND(H30=0.0000000001,H31=0.0000000001,H32=0.0000000001), "Secondary*",IF(AND(H30=0.0000000001,ISNUMBER(H32)),"Secondary*", "Secondary"))</f>
        <v>Secondary</v>
      </c>
      <c r="I28" s="579"/>
      <c r="J28" s="582" t="str">
        <f>IF(AND(J30=0.0000000001,J31=0.0000000001,J32=0.0000000001), "National*",IF(AND(J30=0.0000000001,ISNUMBER(J32)),"National*", "National"))</f>
        <v>National</v>
      </c>
      <c r="K28" s="581" t="str">
        <f>IF(AND(K30=0.0000000001,K31=0.0000000001,K32=0.0000000001), "Urban*",IF(AND(K30=0.0000000001,ISNUMBER(K32)),"Urban*", "Urban"))</f>
        <v>Urban*</v>
      </c>
      <c r="L28" s="581" t="str">
        <f>IF(AND(L30=0.0000000001,L31=0.0000000001,L32=0.0000000001), "Rural*",IF(AND(L30=0.0000000001,ISNUMBER(L32)),"Rural*", "Rural"))</f>
        <v>Rural*</v>
      </c>
      <c r="M28" s="581" t="str">
        <f>IF(AND(M30=0.0000000001,M31=0.0000000001,M32=0.0000000001), "Pre-primary*",IF(AND(M30=0.0000000001,ISNUMBER(M32)),"Pre-primary*", "Pre-primary"))</f>
        <v>Pre-primary*</v>
      </c>
      <c r="N28" s="581" t="str">
        <f>IF(AND(N30=0.0000000001,N31=0.0000000001,N32=0.0000000001), "Primary*",IF(AND(N30=0.0000000001,ISNUMBER(N32)),"Primary*", "Primary"))</f>
        <v>Primary</v>
      </c>
      <c r="O28" s="581" t="str">
        <f>IF(AND(O30=0.0000000001,O31=0.0000000001,O32=0.0000000001), "Secondary*",IF(AND(O30=0.0000000001,ISNUMBER(O32)),"Secondary*", "Secondary"))</f>
        <v>Secondary</v>
      </c>
      <c r="P28" s="583"/>
      <c r="Q28" s="584" t="str">
        <f>IF(AND(Q30=0.0000000001,Q31=0.0000000001,Q32=0.0000000001), "National*",IF(AND(Q30=0.0000000001,ISNUMBER(Q32)),"National*", "National"))</f>
        <v>National</v>
      </c>
      <c r="R28" s="581" t="str">
        <f>IF(AND(R30=0.0000000001,R31=0.0000000001,R32=0.0000000001), "Urban*",IF(AND(R30=0.0000000001,ISNUMBER(R32)),"Urban*", "Urban"))</f>
        <v>Urban*</v>
      </c>
      <c r="S28" s="581" t="str">
        <f>IF(AND(S30=0.0000000001,S31=0.0000000001,S32=0.0000000001), "Rural*",IF(AND(S30=0.0000000001,ISNUMBER(S32)),"Rural*", "Rural"))</f>
        <v>Rural*</v>
      </c>
      <c r="T28" s="581" t="str">
        <f>IF(AND(T30=0.0000000001,T31=0.0000000001,T32=0.0000000001), "Pre-primary*",IF(AND(T30=0.0000000001,ISNUMBER(T32)),"Pre-primary*", "Pre-primary"))</f>
        <v>Pre-primary*</v>
      </c>
      <c r="U28" s="581" t="str">
        <f>IF(AND(U30=0.0000000001,U31=0.0000000001,U32=0.0000000001), "Primary*",IF(AND(U30=0.0000000001,ISNUMBER(U32)),"Primary*", "Primary"))</f>
        <v>Primary</v>
      </c>
      <c r="V28" s="585" t="str">
        <f>IF(AND(V30=0.0000000001,V31=0.0000000001,V32=0.0000000001), "Secondary*",IF(AND(V30=0.0000000001,ISNUMBER(V32)),"Secondary*", "Secondary"))</f>
        <v>Secondary</v>
      </c>
      <c r="AM28" s="560"/>
      <c r="AN28" s="560"/>
      <c r="AO28" s="560"/>
      <c r="AP28" s="560"/>
      <c r="AQ28" s="560"/>
      <c r="AR28" s="560"/>
      <c r="AS28" s="560"/>
      <c r="AT28" s="560"/>
      <c r="AU28" s="560"/>
    </row>
    <row xmlns:x14ac="http://schemas.microsoft.com/office/spreadsheetml/2009/9/ac" r="29" ht="15.75" thickBot="true" x14ac:dyDescent="0.25">
      <c r="B29" s="579"/>
      <c r="C29" s="586">
        <f>IF(ISNUMBER(Regressions!B4), Regressions!B4, "-")</f>
        <v>2023</v>
      </c>
      <c r="D29" s="587">
        <f>C29</f>
        <v>2023</v>
      </c>
      <c r="E29" s="587">
        <f>D29</f>
        <v>2023</v>
      </c>
      <c r="F29" s="587">
        <f>E29</f>
        <v>2023</v>
      </c>
      <c r="G29" s="587">
        <f>F29</f>
        <v>2023</v>
      </c>
      <c r="H29" s="587">
        <f>F29</f>
        <v>2023</v>
      </c>
      <c r="I29" s="579"/>
      <c r="J29" s="588">
        <f>IF(ISNUMBER(Regressions!K4), Regressions!K4, "-")</f>
        <v>2023</v>
      </c>
      <c r="K29" s="589">
        <f>J29</f>
        <v>2023</v>
      </c>
      <c r="L29" s="589">
        <f>K29</f>
        <v>2023</v>
      </c>
      <c r="M29" s="589">
        <f>L29</f>
        <v>2023</v>
      </c>
      <c r="N29" s="589">
        <f>M29</f>
        <v>2023</v>
      </c>
      <c r="O29" s="589">
        <f>M29</f>
        <v>2023</v>
      </c>
      <c r="P29" s="583"/>
      <c r="Q29" s="590">
        <f>IF(ISNUMBER(Regressions!T4), Regressions!T4, "-")</f>
        <v>2023</v>
      </c>
      <c r="R29" s="591">
        <f>Q29</f>
        <v>2023</v>
      </c>
      <c r="S29" s="591">
        <f>R29</f>
        <v>2023</v>
      </c>
      <c r="T29" s="591">
        <f>S29</f>
        <v>2023</v>
      </c>
      <c r="U29" s="591">
        <f>T29</f>
        <v>2023</v>
      </c>
      <c r="V29" s="592">
        <f>T29</f>
        <v>2023</v>
      </c>
      <c r="AM29" s="560"/>
      <c r="AN29" s="560"/>
      <c r="AO29" s="560"/>
      <c r="AP29" s="560"/>
      <c r="AQ29" s="560"/>
      <c r="AR29" s="560"/>
      <c r="AS29" s="560"/>
      <c r="AT29" s="560"/>
      <c r="AU29" s="560"/>
    </row>
    <row xmlns:x14ac="http://schemas.microsoft.com/office/spreadsheetml/2009/9/ac" r="30" x14ac:dyDescent="0.2">
      <c r="B30" s="593" t="s">
        <v>154</v>
      </c>
      <c r="C30" s="594">
        <f>IF(ISNUMBER(Regressions!C4), Regressions!C4, 0.0000000001)</f>
        <v>95.353032929999998</v>
      </c>
      <c r="D30" s="594">
        <f>IF(ISNUMBER(Regressions!D4), Regressions!D4, 0.0000000001)</f>
        <v>1E-10</v>
      </c>
      <c r="E30" s="594">
        <f>IF(ISNUMBER(Regressions!E4), Regressions!E4, 0.0000000001)</f>
        <v>1E-10</v>
      </c>
      <c r="F30" s="594">
        <f>IF(ISNUMBER(Regressions!F4), Regressions!F4, 0.0000000001)</f>
        <v>1E-10</v>
      </c>
      <c r="G30" s="594">
        <f>IF(ISNUMBER(Regressions!G4), Regressions!G4, 0.0000000001)</f>
        <v>91.491832860000002</v>
      </c>
      <c r="H30" s="594">
        <f>IF(ISNUMBER(Regressions!H4), Regressions!H4, 0.0000000001)</f>
        <v>99.153652480000005</v>
      </c>
      <c r="I30" s="595" t="s">
        <v>154</v>
      </c>
      <c r="J30" s="594">
        <f>IF(ISNUMBER(Regressions!L4), Regressions!L4,0.0000000001)</f>
        <v>99.681810440000007</v>
      </c>
      <c r="K30" s="594">
        <f>IF(ISNUMBER(Regressions!M4), Regressions!M4,0.0000000001)</f>
        <v>1E-10</v>
      </c>
      <c r="L30" s="594">
        <f>IF(ISNUMBER(Regressions!N4), Regressions!N4,0.0000000001)</f>
        <v>1E-10</v>
      </c>
      <c r="M30" s="594">
        <f>IF(ISNUMBER(Regressions!O4), Regressions!O4,0.0000000001)</f>
        <v>1E-10</v>
      </c>
      <c r="N30" s="594">
        <f>IF(ISNUMBER(Regressions!P4), Regressions!P4,0.0000000001)</f>
        <v>99.489975709999996</v>
      </c>
      <c r="O30" s="594">
        <f>IF(ISNUMBER(Regressions!Q4), Regressions!Q4,0.0000000001)</f>
        <v>99.866262149999997</v>
      </c>
      <c r="P30" s="596" t="s">
        <v>154</v>
      </c>
      <c r="Q30" s="594">
        <f>IF(ISNUMBER(Regressions!U4), Regressions!U4,0.0000000001)</f>
        <v>99.315220659999994</v>
      </c>
      <c r="R30" s="594">
        <f>IF(ISNUMBER(Regressions!V4), Regressions!V4,0.0000000001)</f>
        <v>1E-10</v>
      </c>
      <c r="S30" s="594">
        <f>IF(ISNUMBER(Regressions!W4), Regressions!W4,0.0000000001)</f>
        <v>1E-10</v>
      </c>
      <c r="T30" s="594">
        <f>IF(ISNUMBER(Regressions!X4), Regressions!X4,0.0000000001)</f>
        <v>1E-10</v>
      </c>
      <c r="U30" s="594">
        <f>IF(ISNUMBER(Regressions!Y4), Regressions!Y4,0.0000000001)</f>
        <v>98.908062479999998</v>
      </c>
      <c r="V30" s="597">
        <f>IF(ISNUMBER(Regressions!Z4), Regressions!Z4,0.0000000001)</f>
        <v>99.701972799999993</v>
      </c>
      <c r="AM30" s="560"/>
      <c r="AN30" s="560"/>
      <c r="AO30" s="560"/>
      <c r="AP30" s="560"/>
      <c r="AQ30" s="560"/>
      <c r="AR30" s="560"/>
      <c r="AS30" s="560"/>
      <c r="AT30" s="560"/>
      <c r="AU30" s="560"/>
    </row>
    <row xmlns:x14ac="http://schemas.microsoft.com/office/spreadsheetml/2009/9/ac" r="31" x14ac:dyDescent="0.2">
      <c r="B31" s="598" t="s">
        <v>155</v>
      </c>
      <c r="C31" s="594">
        <f>IF(ISNUMBER(Regressions!C5), Regressions!C5, 0.0000000001)</f>
        <v>4.6469670729999999</v>
      </c>
      <c r="D31" s="594">
        <f>IF(ISNUMBER(Regressions!D5), Regressions!D5, 0.0000000001)</f>
        <v>1E-10</v>
      </c>
      <c r="E31" s="594">
        <f>IF(ISNUMBER(Regressions!E5), Regressions!E5, 0.0000000001)</f>
        <v>1E-10</v>
      </c>
      <c r="F31" s="594">
        <f>IF(ISNUMBER(Regressions!F5), Regressions!F5, 0.0000000001)</f>
        <v>1E-10</v>
      </c>
      <c r="G31" s="594">
        <f>IF(ISNUMBER(Regressions!G5), Regressions!G5, 0.0000000001)</f>
        <v>8.5081671429999997</v>
      </c>
      <c r="H31" s="594">
        <f>IF(ISNUMBER(Regressions!H5), Regressions!H5, 0.0000000001)</f>
        <v>0.84634751779999995</v>
      </c>
      <c r="I31" s="599" t="s">
        <v>155</v>
      </c>
      <c r="J31" s="594">
        <f>IF(ISNUMBER(Regressions!L5), Regressions!L5,0.0000000001)</f>
        <v>0.31818955529999998</v>
      </c>
      <c r="K31" s="594">
        <f>IF(ISNUMBER(Regressions!M5), Regressions!M5,0.0000000001)</f>
        <v>1E-10</v>
      </c>
      <c r="L31" s="594">
        <f>IF(ISNUMBER(Regressions!N5), Regressions!N5,0.0000000001)</f>
        <v>1E-10</v>
      </c>
      <c r="M31" s="594">
        <f>IF(ISNUMBER(Regressions!O5), Regressions!O5,0.0000000001)</f>
        <v>1E-10</v>
      </c>
      <c r="N31" s="594">
        <f>IF(ISNUMBER(Regressions!P5), Regressions!P5,0.0000000001)</f>
        <v>0.51002428570000002</v>
      </c>
      <c r="O31" s="594">
        <f>IF(ISNUMBER(Regressions!Q5), Regressions!Q5,0.0000000001)</f>
        <v>0.1337378521</v>
      </c>
      <c r="P31" s="600" t="s">
        <v>155</v>
      </c>
      <c r="Q31" s="594">
        <f>IF(ISNUMBER(Regressions!U5), Regressions!U5,0.0000000001)</f>
        <v>0.68477933540000002</v>
      </c>
      <c r="R31" s="594">
        <f>IF(ISNUMBER(Regressions!V5), Regressions!V5,0.0000000001)</f>
        <v>1E-10</v>
      </c>
      <c r="S31" s="594">
        <f>IF(ISNUMBER(Regressions!W5), Regressions!W5,0.0000000001)</f>
        <v>1E-10</v>
      </c>
      <c r="T31" s="594">
        <f>IF(ISNUMBER(Regressions!X5), Regressions!X5,0.0000000001)</f>
        <v>1E-10</v>
      </c>
      <c r="U31" s="594">
        <f>IF(ISNUMBER(Regressions!Y5), Regressions!Y5,0.0000000001)</f>
        <v>1.091937524</v>
      </c>
      <c r="V31" s="597">
        <f>IF(ISNUMBER(Regressions!Z5), Regressions!Z5,0.0000000001)</f>
        <v>0.29802719630000002</v>
      </c>
      <c r="AM31" s="560"/>
      <c r="AN31" s="560"/>
      <c r="AO31" s="560"/>
      <c r="AP31" s="560"/>
      <c r="AQ31" s="560"/>
      <c r="AR31" s="560"/>
      <c r="AS31" s="560"/>
      <c r="AT31" s="560"/>
      <c r="AU31" s="560"/>
    </row>
    <row xmlns:x14ac="http://schemas.microsoft.com/office/spreadsheetml/2009/9/ac" r="32" x14ac:dyDescent="0.2">
      <c r="B32" s="598" t="s">
        <v>153</v>
      </c>
      <c r="C32" s="594">
        <f>IF(ISNUMBER(Regressions!C6), Regressions!C6, 0.0000000001)</f>
        <v>0</v>
      </c>
      <c r="D32" s="594">
        <f>IF(ISNUMBER(Regressions!D6), Regressions!D6, 0.0000000001)</f>
        <v>1E-10</v>
      </c>
      <c r="E32" s="594">
        <f>IF(ISNUMBER(Regressions!E6), Regressions!E6, 0.0000000001)</f>
        <v>1E-10</v>
      </c>
      <c r="F32" s="594">
        <f>IF(ISNUMBER(Regressions!F6), Regressions!F6, 0.0000000001)</f>
        <v>1E-10</v>
      </c>
      <c r="G32" s="594">
        <f>IF(ISNUMBER(Regressions!G6), Regressions!G6, 0.0000000001)</f>
        <v>0</v>
      </c>
      <c r="H32" s="594">
        <f>IF(ISNUMBER(Regressions!H6), Regressions!H6, 0.0000000001)</f>
        <v>0</v>
      </c>
      <c r="I32" s="601" t="s">
        <v>153</v>
      </c>
      <c r="J32" s="594">
        <f>IF(ISNUMBER(Regressions!L6), Regressions!L6,0.0000000001)</f>
        <v>0</v>
      </c>
      <c r="K32" s="594">
        <f>IF(ISNUMBER(Regressions!M6), Regressions!M6,0.0000000001)</f>
        <v>1E-10</v>
      </c>
      <c r="L32" s="594">
        <f>IF(ISNUMBER(Regressions!N6), Regressions!N6,0.0000000001)</f>
        <v>1E-10</v>
      </c>
      <c r="M32" s="594">
        <f>IF(ISNUMBER(Regressions!O6), Regressions!O6,0.0000000001)</f>
        <v>1E-10</v>
      </c>
      <c r="N32" s="594">
        <f>IF(ISNUMBER(Regressions!P6), Regressions!P6,0.0000000001)</f>
        <v>0</v>
      </c>
      <c r="O32" s="594">
        <f>IF(ISNUMBER(Regressions!Q6), Regressions!Q6,0.0000000001)</f>
        <v>0</v>
      </c>
      <c r="P32" s="602" t="s">
        <v>153</v>
      </c>
      <c r="Q32" s="594">
        <f>IF(ISNUMBER(Regressions!U6), Regressions!U6,0.0000000001)</f>
        <v>0</v>
      </c>
      <c r="R32" s="594">
        <f>IF(ISNUMBER(Regressions!V6), Regressions!V6,0.0000000001)</f>
        <v>1E-10</v>
      </c>
      <c r="S32" s="594">
        <f>IF(ISNUMBER(Regressions!W6), Regressions!W6,0.0000000001)</f>
        <v>1E-10</v>
      </c>
      <c r="T32" s="594">
        <f>IF(ISNUMBER(Regressions!X6), Regressions!X6,0.0000000001)</f>
        <v>1E-10</v>
      </c>
      <c r="U32" s="594">
        <f>IF(ISNUMBER(Regressions!Y6), Regressions!Y6,0.0000000001)</f>
        <v>0</v>
      </c>
      <c r="V32" s="597">
        <f>IF(ISNUMBER(Regressions!Z6), Regressions!Z6,0.0000000001)</f>
        <v>0</v>
      </c>
      <c r="AM32" s="560"/>
      <c r="AN32" s="560"/>
      <c r="AO32" s="560"/>
      <c r="AP32" s="560"/>
      <c r="AQ32" s="560"/>
      <c r="AR32" s="560"/>
      <c r="AS32" s="560"/>
      <c r="AT32" s="560"/>
      <c r="AU32" s="560"/>
    </row>
    <row xmlns:x14ac="http://schemas.microsoft.com/office/spreadsheetml/2009/9/ac" r="33" ht="15.75" thickBot="true" x14ac:dyDescent="0.25">
      <c r="B33" s="603" t="s">
        <v>208</v>
      </c>
      <c r="C33" s="604">
        <f>IF(ISNUMBER(Regressions!C7), Regressions!C7, 0.0000000001)</f>
        <v>0</v>
      </c>
      <c r="D33" s="604">
        <f>IF(ISNUMBER(Regressions!D7), Regressions!D7, 0.0000000001)</f>
        <v>100</v>
      </c>
      <c r="E33" s="604">
        <f>IF(ISNUMBER(Regressions!E7), Regressions!E7, 0.0000000001)</f>
        <v>100</v>
      </c>
      <c r="F33" s="604">
        <f>IF(ISNUMBER(Regressions!F7), Regressions!F7, 0.0000000001)</f>
        <v>100</v>
      </c>
      <c r="G33" s="604">
        <f>IF(ISNUMBER(Regressions!G7), Regressions!G7, 0.0000000001)</f>
        <v>0</v>
      </c>
      <c r="H33" s="604">
        <f>IF(ISNUMBER(Regressions!H7), Regressions!H7, 0.0000000001)</f>
        <v>0</v>
      </c>
      <c r="I33" s="605" t="s">
        <v>208</v>
      </c>
      <c r="J33" s="606">
        <f>IF(ISNUMBER(Regressions!L7), Regressions!L7,0.0000000001)</f>
        <v>0</v>
      </c>
      <c r="K33" s="604">
        <f>IF(ISNUMBER(Regressions!M7), Regressions!M7,0.0000000001)</f>
        <v>100</v>
      </c>
      <c r="L33" s="604">
        <f>IF(ISNUMBER(Regressions!N7), Regressions!N7,0.0000000001)</f>
        <v>100</v>
      </c>
      <c r="M33" s="604">
        <f>IF(ISNUMBER(Regressions!O7), Regressions!O7,0.0000000001)</f>
        <v>100</v>
      </c>
      <c r="N33" s="604">
        <f>IF(ISNUMBER(Regressions!P7), Regressions!P7,0.0000000001)</f>
        <v>0</v>
      </c>
      <c r="O33" s="604">
        <f>IF(ISNUMBER(Regressions!Q7), Regressions!Q7,0.0000000001)</f>
        <v>0</v>
      </c>
      <c r="P33" s="607" t="s">
        <v>208</v>
      </c>
      <c r="Q33" s="606">
        <f>IF(ISNUMBER(Regressions!U7), Regressions!U7,0.0000000001)</f>
        <v>0</v>
      </c>
      <c r="R33" s="606">
        <f>IF(ISNUMBER(Regressions!V7), Regressions!V7,0.0000000001)</f>
        <v>100</v>
      </c>
      <c r="S33" s="604">
        <f>IF(ISNUMBER(Regressions!W7), Regressions!W7,0.0000000001)</f>
        <v>100</v>
      </c>
      <c r="T33" s="604">
        <f>IF(ISNUMBER(Regressions!X7), Regressions!X7,0.0000000001)</f>
        <v>100</v>
      </c>
      <c r="U33" s="604">
        <f>IF(ISNUMBER(Regressions!Y7), Regressions!Y7,0.0000000001)</f>
        <v>0</v>
      </c>
      <c r="V33" s="608">
        <f>IF(ISNUMBER(Regressions!Z7), Regressions!Z7,0.0000000001)</f>
        <v>0</v>
      </c>
    </row>
    <row xmlns:x14ac="http://schemas.microsoft.com/office/spreadsheetml/2009/9/ac" r="34" x14ac:dyDescent="0.2">
      <c r="B34" s="609" t="s">
        <v>247</v>
      </c>
    </row>
    <row xmlns:x14ac="http://schemas.microsoft.com/office/spreadsheetml/2009/9/ac" r="35" ht="6" customHeight="true" x14ac:dyDescent="0.2"/>
    <row xmlns:x14ac="http://schemas.microsoft.com/office/spreadsheetml/2009/9/ac" r="36" s="560" customFormat="true" ht="50.1" customHeight="true" x14ac:dyDescent="0.2">
      <c r="B36" s="610" t="s">
        <v>34</v>
      </c>
      <c r="C36" s="611" t="s">
        <v>255</v>
      </c>
      <c r="D36" s="611"/>
      <c r="E36" s="611"/>
      <c r="F36" s="611"/>
      <c r="G36" s="611"/>
      <c r="H36" s="611"/>
      <c r="I36" s="610" t="s">
        <v>34</v>
      </c>
      <c r="J36" s="612" t="s">
        <v>256</v>
      </c>
      <c r="K36" s="613"/>
      <c r="L36" s="613"/>
      <c r="M36" s="613"/>
      <c r="N36" s="613"/>
      <c r="O36" s="613"/>
      <c r="P36" s="610" t="s">
        <v>34</v>
      </c>
      <c r="Q36" s="614" t="s">
        <v>257</v>
      </c>
      <c r="R36" s="614"/>
      <c r="S36" s="614"/>
      <c r="T36" s="614"/>
      <c r="U36" s="614"/>
      <c r="V36" s="614"/>
    </row>
    <row xmlns:x14ac="http://schemas.microsoft.com/office/spreadsheetml/2009/9/ac" r="37" ht="50.1" customHeight="true" x14ac:dyDescent="0.2">
      <c r="B37" s="610" t="s">
        <v>35</v>
      </c>
      <c r="C37" s="615" t="s">
        <v>258</v>
      </c>
      <c r="D37" s="615"/>
      <c r="E37" s="615"/>
      <c r="F37" s="615"/>
      <c r="G37" s="615"/>
      <c r="H37" s="615"/>
      <c r="I37" s="610" t="s">
        <v>35</v>
      </c>
      <c r="J37" s="615" t="s">
        <v>259</v>
      </c>
      <c r="K37" s="615"/>
      <c r="L37" s="615"/>
      <c r="M37" s="615"/>
      <c r="N37" s="615"/>
      <c r="O37" s="615"/>
      <c r="P37" s="610" t="s">
        <v>35</v>
      </c>
      <c r="Q37" s="615" t="s">
        <v>260</v>
      </c>
      <c r="R37" s="615"/>
      <c r="S37" s="615"/>
      <c r="T37" s="615"/>
      <c r="U37" s="615"/>
      <c r="V37" s="615"/>
    </row>
    <row xmlns:x14ac="http://schemas.microsoft.com/office/spreadsheetml/2009/9/ac" r="38" ht="50.1" customHeight="true" x14ac:dyDescent="0.2">
      <c r="B38" s="610" t="s">
        <v>36</v>
      </c>
      <c r="C38" s="616" t="s">
        <v>261</v>
      </c>
      <c r="D38" s="616"/>
      <c r="E38" s="616"/>
      <c r="F38" s="616"/>
      <c r="G38" s="616"/>
      <c r="H38" s="616"/>
      <c r="I38" s="610" t="s">
        <v>36</v>
      </c>
      <c r="J38" s="616" t="s">
        <v>262</v>
      </c>
      <c r="K38" s="616"/>
      <c r="L38" s="616"/>
      <c r="M38" s="616"/>
      <c r="N38" s="616"/>
      <c r="O38" s="616"/>
      <c r="P38" s="610" t="s">
        <v>36</v>
      </c>
      <c r="Q38" s="616" t="s">
        <v>263</v>
      </c>
      <c r="R38" s="616"/>
      <c r="S38" s="616"/>
      <c r="T38" s="616"/>
      <c r="U38" s="616"/>
      <c r="V38" s="616"/>
    </row>
    <row xmlns:x14ac="http://schemas.microsoft.com/office/spreadsheetml/2009/9/ac" r="39" ht="50.1" customHeight="true" x14ac:dyDescent="0.2">
      <c r="B39" s="610" t="s">
        <v>208</v>
      </c>
      <c r="C39" s="617" t="s">
        <v>264</v>
      </c>
      <c r="D39" s="617"/>
      <c r="E39" s="617"/>
      <c r="F39" s="617"/>
      <c r="G39" s="617"/>
      <c r="H39" s="617"/>
      <c r="I39" s="610" t="s">
        <v>208</v>
      </c>
      <c r="J39" s="617" t="s">
        <v>264</v>
      </c>
      <c r="K39" s="617"/>
      <c r="L39" s="617"/>
      <c r="M39" s="617"/>
      <c r="N39" s="617"/>
      <c r="O39" s="617"/>
      <c r="P39" s="610" t="s">
        <v>208</v>
      </c>
      <c r="Q39" s="617" t="s">
        <v>264</v>
      </c>
      <c r="R39" s="617"/>
      <c r="S39" s="617"/>
      <c r="T39" s="617"/>
      <c r="U39" s="617"/>
      <c r="V39" s="61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E1"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247</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247</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247</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4" t="s">
        <v>25</v>
      </c>
      <c r="E4" s="125" t="s">
        <v>19</v>
      </c>
      <c r="F4" s="126" t="s">
        <v>121</v>
      </c>
      <c r="G4" s="124" t="s">
        <v>25</v>
      </c>
      <c r="H4" s="125" t="s">
        <v>19</v>
      </c>
      <c r="I4" s="126" t="s">
        <v>121</v>
      </c>
      <c r="J4" s="124" t="s">
        <v>25</v>
      </c>
      <c r="K4" s="125" t="s">
        <v>19</v>
      </c>
      <c r="L4" s="126" t="s">
        <v>121</v>
      </c>
      <c r="M4" s="124" t="s">
        <v>25</v>
      </c>
      <c r="N4" s="125" t="s">
        <v>19</v>
      </c>
      <c r="O4" s="126" t="s">
        <v>121</v>
      </c>
      <c r="P4" s="124" t="s">
        <v>25</v>
      </c>
      <c r="Q4" s="125" t="s">
        <v>19</v>
      </c>
      <c r="R4" s="126" t="s">
        <v>121</v>
      </c>
      <c r="S4" s="124" t="s">
        <v>25</v>
      </c>
      <c r="T4" s="125" t="s">
        <v>19</v>
      </c>
      <c r="U4" s="127" t="s">
        <v>121</v>
      </c>
      <c r="V4" s="128" t="s">
        <v>25</v>
      </c>
      <c r="W4" s="129" t="s">
        <v>19</v>
      </c>
      <c r="X4" s="129" t="s">
        <v>21</v>
      </c>
      <c r="Y4" s="129" t="s">
        <v>29</v>
      </c>
      <c r="Z4" s="131" t="s">
        <v>122</v>
      </c>
      <c r="AA4" s="128" t="s">
        <v>25</v>
      </c>
      <c r="AB4" s="129" t="s">
        <v>19</v>
      </c>
      <c r="AC4" s="129" t="s">
        <v>21</v>
      </c>
      <c r="AD4" s="129" t="s">
        <v>29</v>
      </c>
      <c r="AE4" s="131" t="s">
        <v>122</v>
      </c>
      <c r="AF4" s="128" t="s">
        <v>25</v>
      </c>
      <c r="AG4" s="129" t="s">
        <v>19</v>
      </c>
      <c r="AH4" s="129" t="s">
        <v>21</v>
      </c>
      <c r="AI4" s="129" t="s">
        <v>29</v>
      </c>
      <c r="AJ4" s="131" t="s">
        <v>122</v>
      </c>
      <c r="AK4" s="128" t="s">
        <v>25</v>
      </c>
      <c r="AL4" s="129" t="s">
        <v>19</v>
      </c>
      <c r="AM4" s="129" t="s">
        <v>21</v>
      </c>
      <c r="AN4" s="129" t="s">
        <v>29</v>
      </c>
      <c r="AO4" s="131" t="s">
        <v>122</v>
      </c>
      <c r="AP4" s="128" t="s">
        <v>25</v>
      </c>
      <c r="AQ4" s="129" t="s">
        <v>19</v>
      </c>
      <c r="AR4" s="129" t="s">
        <v>21</v>
      </c>
      <c r="AS4" s="129" t="s">
        <v>29</v>
      </c>
      <c r="AT4" s="131" t="s">
        <v>122</v>
      </c>
      <c r="AU4" s="128" t="s">
        <v>25</v>
      </c>
      <c r="AV4" s="129" t="s">
        <v>19</v>
      </c>
      <c r="AW4" s="129" t="s">
        <v>21</v>
      </c>
      <c r="AX4" s="129" t="s">
        <v>29</v>
      </c>
      <c r="AY4" s="132" t="s">
        <v>122</v>
      </c>
      <c r="AZ4" s="133" t="s">
        <v>25</v>
      </c>
      <c r="BA4" s="134" t="s">
        <v>141</v>
      </c>
      <c r="BB4" s="135" t="s">
        <v>142</v>
      </c>
      <c r="BC4" s="133" t="s">
        <v>25</v>
      </c>
      <c r="BD4" s="134" t="s">
        <v>141</v>
      </c>
      <c r="BE4" s="135" t="s">
        <v>142</v>
      </c>
      <c r="BF4" s="133" t="s">
        <v>25</v>
      </c>
      <c r="BG4" s="134" t="s">
        <v>141</v>
      </c>
      <c r="BH4" s="135" t="s">
        <v>142</v>
      </c>
      <c r="BI4" s="133" t="s">
        <v>25</v>
      </c>
      <c r="BJ4" s="134" t="s">
        <v>141</v>
      </c>
      <c r="BK4" s="135" t="s">
        <v>142</v>
      </c>
      <c r="BL4" s="133" t="s">
        <v>25</v>
      </c>
      <c r="BM4" s="134" t="s">
        <v>141</v>
      </c>
      <c r="BN4" s="135" t="s">
        <v>142</v>
      </c>
      <c r="BO4" s="133" t="s">
        <v>25</v>
      </c>
      <c r="BP4" s="134" t="s">
        <v>141</v>
      </c>
      <c r="BQ4" s="135" t="s">
        <v>142</v>
      </c>
    </row>
    <row xmlns:x14ac="http://schemas.microsoft.com/office/spreadsheetml/2009/9/ac" r="5" ht="48" hidden="true" x14ac:dyDescent="0.2">
      <c r="A5" s="44" t="s">
        <v>39</v>
      </c>
      <c r="B5" s="44" t="s">
        <v>40</v>
      </c>
      <c r="C5" s="44" t="s">
        <v>41</v>
      </c>
      <c r="D5" s="124" t="s">
        <v>135</v>
      </c>
      <c r="E5" s="125" t="s">
        <v>42</v>
      </c>
      <c r="F5" s="126" t="s">
        <v>189</v>
      </c>
      <c r="G5" s="124" t="s">
        <v>136</v>
      </c>
      <c r="H5" s="125" t="s">
        <v>43</v>
      </c>
      <c r="I5" s="126" t="s">
        <v>190</v>
      </c>
      <c r="J5" s="124" t="s">
        <v>137</v>
      </c>
      <c r="K5" s="125" t="s">
        <v>44</v>
      </c>
      <c r="L5" s="126" t="s">
        <v>191</v>
      </c>
      <c r="M5" s="124" t="s">
        <v>138</v>
      </c>
      <c r="N5" s="125" t="s">
        <v>86</v>
      </c>
      <c r="O5" s="126" t="s">
        <v>192</v>
      </c>
      <c r="P5" s="124" t="s">
        <v>139</v>
      </c>
      <c r="Q5" s="125" t="s">
        <v>87</v>
      </c>
      <c r="R5" s="126" t="s">
        <v>193</v>
      </c>
      <c r="S5" s="124" t="s">
        <v>140</v>
      </c>
      <c r="T5" s="125" t="s">
        <v>88</v>
      </c>
      <c r="U5" s="127" t="s">
        <v>194</v>
      </c>
      <c r="V5" s="128" t="s">
        <v>129</v>
      </c>
      <c r="W5" s="129" t="s">
        <v>45</v>
      </c>
      <c r="X5" s="130" t="s">
        <v>65</v>
      </c>
      <c r="Y5" s="130" t="s">
        <v>66</v>
      </c>
      <c r="Z5" s="131" t="s">
        <v>195</v>
      </c>
      <c r="AA5" s="128" t="s">
        <v>130</v>
      </c>
      <c r="AB5" s="129" t="s">
        <v>46</v>
      </c>
      <c r="AC5" s="130" t="s">
        <v>67</v>
      </c>
      <c r="AD5" s="130" t="s">
        <v>68</v>
      </c>
      <c r="AE5" s="131" t="s">
        <v>196</v>
      </c>
      <c r="AF5" s="128" t="s">
        <v>131</v>
      </c>
      <c r="AG5" s="129" t="s">
        <v>47</v>
      </c>
      <c r="AH5" s="130" t="s">
        <v>69</v>
      </c>
      <c r="AI5" s="130" t="s">
        <v>70</v>
      </c>
      <c r="AJ5" s="131" t="s">
        <v>197</v>
      </c>
      <c r="AK5" s="128" t="s">
        <v>132</v>
      </c>
      <c r="AL5" s="129" t="s">
        <v>71</v>
      </c>
      <c r="AM5" s="130" t="s">
        <v>72</v>
      </c>
      <c r="AN5" s="130" t="s">
        <v>73</v>
      </c>
      <c r="AO5" s="131" t="s">
        <v>198</v>
      </c>
      <c r="AP5" s="128" t="s">
        <v>133</v>
      </c>
      <c r="AQ5" s="129" t="s">
        <v>74</v>
      </c>
      <c r="AR5" s="130" t="s">
        <v>75</v>
      </c>
      <c r="AS5" s="130" t="s">
        <v>76</v>
      </c>
      <c r="AT5" s="131" t="s">
        <v>199</v>
      </c>
      <c r="AU5" s="128" t="s">
        <v>134</v>
      </c>
      <c r="AV5" s="129" t="s">
        <v>77</v>
      </c>
      <c r="AW5" s="130" t="s">
        <v>78</v>
      </c>
      <c r="AX5" s="130" t="s">
        <v>79</v>
      </c>
      <c r="AY5" s="132" t="s">
        <v>200</v>
      </c>
      <c r="AZ5" s="133" t="s">
        <v>80</v>
      </c>
      <c r="BA5" s="134" t="s">
        <v>114</v>
      </c>
      <c r="BB5" s="135" t="s">
        <v>201</v>
      </c>
      <c r="BC5" s="133" t="s">
        <v>85</v>
      </c>
      <c r="BD5" s="134" t="s">
        <v>115</v>
      </c>
      <c r="BE5" s="135" t="s">
        <v>202</v>
      </c>
      <c r="BF5" s="133" t="s">
        <v>84</v>
      </c>
      <c r="BG5" s="134" t="s">
        <v>116</v>
      </c>
      <c r="BH5" s="135" t="s">
        <v>203</v>
      </c>
      <c r="BI5" s="133" t="s">
        <v>83</v>
      </c>
      <c r="BJ5" s="134" t="s">
        <v>117</v>
      </c>
      <c r="BK5" s="135" t="s">
        <v>204</v>
      </c>
      <c r="BL5" s="133" t="s">
        <v>82</v>
      </c>
      <c r="BM5" s="134" t="s">
        <v>118</v>
      </c>
      <c r="BN5" s="135" t="s">
        <v>205</v>
      </c>
      <c r="BO5" s="133" t="s">
        <v>81</v>
      </c>
      <c r="BP5" s="134" t="s">
        <v>119</v>
      </c>
      <c r="BQ5" s="135" t="s">
        <v>206</v>
      </c>
    </row>
    <row xmlns:x14ac="http://schemas.microsoft.com/office/spreadsheetml/2009/9/ac" r="6" x14ac:dyDescent="0.2">
      <c r="A6" s="321" t="str">
        <f>+RIGHT('Data Summary'!A6,LEN('Data Summary'!A6)-9)</f>
        <v>UIS</v>
      </c>
      <c r="B6" s="37" t="str">
        <f>+IF(ISTEXT('Data Summary'!B6),'Data Summary'!B6,"")</f>
        <v>Other</v>
      </c>
      <c r="C6" s="320">
        <f>+VALUE('Data Summary'!C6)</f>
        <v>2016</v>
      </c>
      <c r="D6" s="94" t="e">
        <f>+IF(AND(ISNUMBER('Water Data'!D4),'Data Summary'!BS6="Yes"),100-'Water Data'!D4,NA())</f>
        <v>#N/A</v>
      </c>
      <c r="E6" s="94" t="e">
        <f>+IF(AND(ISNUMBER('Water Data'!D6),'Data Summary'!BT6="Yes"),'Water Data'!D6,NA())</f>
        <v>#N/A</v>
      </c>
      <c r="F6" s="94">
        <f>+IF(AND(ISNUMBER('Water Data'!D9),'Data Summary'!BU6="Yes"),'Water Data'!D9,NA())</f>
        <v>99.66</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f>+IF(AND(ISNUMBER('Water Data'!H9),'Data Summary'!CG6="Yes"),'Water Data'!H9,NA())</f>
        <v>99.29</v>
      </c>
      <c r="S6" s="94">
        <f>+IF(AND(ISNUMBER('Water Data'!I4),'Data Summary'!CH6="Yes"),100-'Water Data'!I4,NA())</f>
        <v>100</v>
      </c>
      <c r="T6" s="94">
        <f>+IF(AND(ISNUMBER('Water Data'!I6),'Data Summary'!CI6="Yes"),'Water Data'!I6,NA())</f>
        <v>100</v>
      </c>
      <c r="U6" s="94">
        <f>+IF(AND(ISNUMBER('Water Data'!I9),'Data Summary'!CJ6="Yes"),'Water Data'!I9,NA())</f>
        <v>100</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f>+IF(AND(ISNUMBER('Sanitation Data'!D12),'Data Summary'!CO6="Yes"),'Sanitation Data'!D12,NA())</f>
        <v>99.66</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f>+IF(AND(ISNUMBER('Sanitation Data'!H12),'Data Summary'!DI6="Yes"),'Sanitation Data'!H12,NA())</f>
        <v>99.29</v>
      </c>
      <c r="AU6" s="95">
        <f>+IF(AND(ISNUMBER('Sanitation Data'!I4),'Data Summary'!DJ6="Yes"),100-'Sanitation Data'!I4,NA())</f>
        <v>100</v>
      </c>
      <c r="AV6" s="95">
        <f>+IF(AND(ISNUMBER('Sanitation Data'!I6),'Data Summary'!DK6="Yes"),'Sanitation Data'!I6,NA())</f>
        <v>100</v>
      </c>
      <c r="AW6" s="95" t="e">
        <f>+IF(AND(ISNUMBER('Sanitation Data'!I10),'Data Summary'!DL6="Yes"),'Sanitation Data'!I10,NA())</f>
        <v>#N/A</v>
      </c>
      <c r="AX6" s="95" t="e">
        <f>+IF(AND(ISNUMBER('Sanitation Data'!I11),'Data Summary'!DM6="Yes"),'Sanitation Data'!I11,NA())</f>
        <v>#N/A</v>
      </c>
      <c r="AY6" s="95">
        <f>+IF(AND(ISNUMBER('Sanitation Data'!I12),'Data Summary'!DN6="Yes"),'Sanitation Data'!I12,NA())</f>
        <v>100</v>
      </c>
      <c r="AZ6" s="96" t="e">
        <f>+IF(AND(ISNUMBER('Hygiene Data'!D5),'Data Summary'!DO6="Yes"),'Hygiene Data'!D5,NA())</f>
        <v>#N/A</v>
      </c>
      <c r="BA6" s="96" t="e">
        <f>+IF(AND(ISNUMBER('Hygiene Data'!D7),'Data Summary'!DP6="Yes"),'Hygiene Data'!D7,NA())</f>
        <v>#N/A</v>
      </c>
      <c r="BB6" s="96">
        <f>+IF(AND(ISNUMBER('Hygiene Data'!D9),'Data Summary'!DQ6="Yes"),'Hygiene Data'!D9,NA())</f>
        <v>99.66</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f>+IF(AND(ISNUMBER('Hygiene Data'!H9),'Data Summary'!EC6="Yes"),'Hygiene Data'!H9,NA())</f>
        <v>99.29</v>
      </c>
      <c r="BO6" s="96">
        <f>+IF(AND(ISNUMBER('Hygiene Data'!I5),'Data Summary'!ED6="Yes"),'Hygiene Data'!I5,NA())</f>
        <v>100</v>
      </c>
      <c r="BP6" s="96">
        <f>+IF(AND(ISNUMBER('Hygiene Data'!I7),'Data Summary'!EE6="Yes"),'Hygiene Data'!I7,NA())</f>
        <v>100</v>
      </c>
      <c r="BQ6" s="96">
        <f>+IF(AND(ISNUMBER('Hygiene Data'!I9),'Data Summary'!EF6="Yes"),'Hygiene Data'!I9,NA())</f>
        <v>100</v>
      </c>
    </row>
    <row xmlns:x14ac="http://schemas.microsoft.com/office/spreadsheetml/2009/9/ac" r="7" x14ac:dyDescent="0.2">
      <c r="A7" s="321" t="str">
        <f ca="true">+RIGHT('Data Summary'!A7,LEN('Data Summary'!A7)-9)</f>
        <v>UIS</v>
      </c>
      <c r="B7" s="37" t="str">
        <f ca="true">+IF(ISTEXT('Data Summary'!B7),'Data Summary'!B7,"")</f>
        <v>Other</v>
      </c>
      <c r="C7" s="320">
        <f ca="true">+VALUE('Data Summary'!C7)</f>
        <v>2017</v>
      </c>
      <c r="D7" s="94">
        <f ca="true">+IF(AND(ISNUMBER(OFFSET('Water Data'!$D$4,0,10*ROW('Water Data'!D1))),'Data Summary'!BS7="Yes"),100-OFFSET('Water Data'!$D$4,0,10*ROW('Water Data'!D1)),NA())</f>
        <v>100</v>
      </c>
      <c r="E7" s="94">
        <f ca="true">+IF(AND(ISNUMBER(OFFSET('Water Data'!$D$6,0,10*ROW('Water Data'!D1))),'Data Summary'!BT7="Yes"),OFFSET('Water Data'!$D$6,0,10*ROW('Water Data'!D1)),NA())</f>
        <v>100</v>
      </c>
      <c r="F7" s="94">
        <f ca="true">+IF(AND(ISNUMBER(OFFSET('Water Data'!$D$9,0,10*ROW('Water Data'!D1))),'Data Summary'!BU7="Yes"),OFFSET('Water Data'!$D$9,0,10*ROW('Water Data'!D1)),NA())</f>
        <v>100</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f ca="true">+IF(AND(ISNUMBER(OFFSET('Water Data'!$H$4,0,10*ROW('Water Data'!H1))),'Data Summary'!CE7="Yes"),100-OFFSET('Water Data'!$H$4,0,10*ROW('Water Data'!H1)),NA())</f>
        <v>100</v>
      </c>
      <c r="Q7" s="94">
        <f ca="true">+IF(AND(ISNUMBER(OFFSET('Water Data'!$H$6,0,10*ROW('Water Data'!H1))),'Data Summary'!CF7="Yes"),OFFSET('Water Data'!$H$6,0,10*ROW('Water Data'!H1)),NA())</f>
        <v>100</v>
      </c>
      <c r="R7" s="94">
        <f ca="true">+IF(AND(ISNUMBER(OFFSET('Water Data'!$H$9,0,10*ROW('Water Data'!H1))),'Data Summary'!CG7="Yes"),OFFSET('Water Data'!$H$9,0,10*ROW('Water Data'!H1)),NA())</f>
        <v>100</v>
      </c>
      <c r="S7" s="94">
        <f ca="true">+IF(AND(ISNUMBER(OFFSET('Water Data'!$I$4,0,10*ROW('Water Data'!I1))),'Data Summary'!CH7="Yes"),100-OFFSET('Water Data'!$I$4,0,10*ROW('Water Data'!I1)),NA())</f>
        <v>100</v>
      </c>
      <c r="T7" s="94">
        <f ca="true">+IF(AND(ISNUMBER(OFFSET('Water Data'!$I$6,0,10*ROW('Water Data'!I1))),'Data Summary'!CI7="Yes"),OFFSET('Water Data'!$I$6,0,10*ROW('Water Data'!I1)),NA())</f>
        <v>100</v>
      </c>
      <c r="U7" s="94">
        <f ca="true">+IF(AND(ISNUMBER(OFFSET('Water Data'!$I$9,0,10*ROW('Water Data'!I1))),'Data Summary'!CJ7="Yes"),OFFSET('Water Data'!$I$9,0,10*ROW('Water Data'!I1)),NA())</f>
        <v>100</v>
      </c>
      <c r="V7" s="95">
        <f ca="true">+IF(AND(ISNUMBER(OFFSET('Sanitation Data'!$D$4,0,10*ROW('Sanitation Data'!D1))),'Data Summary'!CK7="Yes"),100-OFFSET('Sanitation Data'!$D$4,0,10*ROW('Sanitation Data'!D1)),NA())</f>
        <v>100</v>
      </c>
      <c r="W7" s="95">
        <f ca="true">+IF(AND(ISNUMBER(OFFSET('Sanitation Data'!$D$6,0,10*ROW('Sanitation Data'!D1))),'Data Summary'!CL7="Yes"),OFFSET('Sanitation Data'!$D$6,0,10*ROW('Sanitation Data'!D1)),NA())</f>
        <v>100</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100</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f ca="true">+IF(AND(ISNUMBER(OFFSET('Sanitation Data'!$H$4,0,10*ROW('Sanitation Data'!H1))),'Data Summary'!DE7="Yes"),100-OFFSET('Sanitation Data'!$H$4,0,10*ROW('Sanitation Data'!H1)),NA())</f>
        <v>100</v>
      </c>
      <c r="AQ7" s="95">
        <f ca="true">+IF(AND(ISNUMBER(OFFSET('Sanitation Data'!$H$6,0,10*ROW('Sanitation Data'!H1))),'Data Summary'!DF7="Yes"),OFFSET('Sanitation Data'!$H$6,0,10*ROW('Sanitation Data'!H1)),NA())</f>
        <v>100</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100</v>
      </c>
      <c r="AU7" s="95">
        <f ca="true">+IF(AND(ISNUMBER(OFFSET('Sanitation Data'!$I$4,0,10*ROW('Sanitation Data'!I1))),'Data Summary'!DJ7="Yes"),100-OFFSET('Sanitation Data'!$I$4,0,10*ROW('Sanitation Data'!I1)),NA())</f>
        <v>100</v>
      </c>
      <c r="AV7" s="95">
        <f ca="true">+IF(AND(ISNUMBER(OFFSET('Sanitation Data'!$I$6,0,10*ROW('Sanitation Data'!I1))),'Data Summary'!DK7="Yes"),OFFSET('Sanitation Data'!$I$6,0,10*ROW('Sanitation Data'!I1)),NA())</f>
        <v>100</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f ca="true">+IF(AND(ISNUMBER(OFFSET('Sanitation Data'!$I$12,0,10*ROW('Sanitation Data'!I1))),'Data Summary'!DN7="Yes"),OFFSET('Sanitation Data'!$I$12,0,10*ROW('Sanitation Data'!I1)),NA())</f>
        <v>100</v>
      </c>
      <c r="AZ7" s="96">
        <f ca="true">+IF(AND(ISNUMBER(OFFSET('Hygiene Data'!$D$5,0,10*ROW('Hygiene Data'!D1))),'Data Summary'!DO7="Yes"),OFFSET('Hygiene Data'!$D$5,0,10*ROW('Hygiene Data'!D1)),NA())</f>
        <v>100</v>
      </c>
      <c r="BA7" s="96">
        <f ca="true">+IF(AND(ISNUMBER(OFFSET('Hygiene Data'!$D$7,0,10*ROW('Hygiene Data'!D1))),'Data Summary'!DP7="Yes"),OFFSET('Hygiene Data'!$D$7,0,10*ROW('Hygiene Data'!D1)),NA())</f>
        <v>100</v>
      </c>
      <c r="BB7" s="96">
        <f ca="true">+IF(AND(ISNUMBER(OFFSET('Hygiene Data'!$D$9,0,10*ROW('Hygiene Data'!D1))),'Data Summary'!DQ7="Yes"),OFFSET('Hygiene Data'!$D$9,0,10*ROW('Hygiene Data'!D1)),NA())</f>
        <v>100</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f ca="true">+IF(AND(ISNUMBER(OFFSET('Hygiene Data'!$H$5,0,10*ROW('Hygiene Data'!H1))),'Data Summary'!EA7="Yes"),OFFSET('Hygiene Data'!$H$5,0,10*ROW('Hygiene Data'!H1)),NA())</f>
        <v>100</v>
      </c>
      <c r="BM7" s="96">
        <f ca="true">+IF(AND(ISNUMBER(OFFSET('Hygiene Data'!$H$7,0,10*ROW('Hygiene Data'!H1))),'Data Summary'!EB7="Yes"),OFFSET('Hygiene Data'!$H$7,0,10*ROW('Hygiene Data'!H1)),NA())</f>
        <v>100</v>
      </c>
      <c r="BN7" s="96">
        <f ca="true">+IF(AND(ISNUMBER(OFFSET('Hygiene Data'!$H$9,0,10*ROW('Hygiene Data'!H1))),'Data Summary'!EC7="Yes"),OFFSET('Hygiene Data'!$H$9,0,10*ROW('Hygiene Data'!H1)),NA())</f>
        <v>100</v>
      </c>
      <c r="BO7" s="96">
        <f ca="true">+IF(AND(ISNUMBER(OFFSET('Hygiene Data'!$I$5,0,10*ROW('Hygiene Data'!I1))),'Data Summary'!ED7="Yes"),OFFSET('Hygiene Data'!$I$5,0,10*ROW('Hygiene Data'!I1)),NA())</f>
        <v>100</v>
      </c>
      <c r="BP7" s="96">
        <f ca="true">+IF(AND(ISNUMBER(OFFSET('Hygiene Data'!$I$7,0,10*ROW('Hygiene Data'!I1))),'Data Summary'!EE7="Yes"),OFFSET('Hygiene Data'!$I$7,0,10*ROW('Hygiene Data'!I1)),NA())</f>
        <v>100</v>
      </c>
      <c r="BQ7" s="96">
        <f ca="true">+IF(AND(ISNUMBER(OFFSET('Hygiene Data'!$I$9,0,10*ROW('Hygiene Data'!I1))),'Data Summary'!EF7="Yes"),OFFSET('Hygiene Data'!$I$9,0,10*ROW('Hygiene Data'!I1)),NA())</f>
        <v>100</v>
      </c>
    </row>
    <row xmlns:x14ac="http://schemas.microsoft.com/office/spreadsheetml/2009/9/ac" r="8" x14ac:dyDescent="0.2">
      <c r="A8" s="321" t="str">
        <f ca="true">+RIGHT('Data Summary'!A8,LEN('Data Summary'!A8)-9)</f>
        <v>UIS</v>
      </c>
      <c r="B8" s="37" t="str">
        <f ca="true">+IF(ISTEXT('Data Summary'!B8),'Data Summary'!B8,"")</f>
        <v>Other</v>
      </c>
      <c r="C8" s="320">
        <f ca="true">+VALUE('Data Summary'!C8)</f>
        <v>2018</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f ca="true">+IF(AND(ISNUMBER(OFFSET('Water Data'!$D$9,0,10*ROW('Water Data'!D2))),'Data Summary'!BU8="Yes"),OFFSET('Water Data'!$D$9,0,10*ROW('Water Data'!D2)),NA())</f>
        <v>94.498921858629927</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f ca="true">+IF(AND(ISNUMBER(OFFSET('Water Data'!$H$9,0,10*ROW('Water Data'!H2))),'Data Summary'!CG8="Yes"),OFFSET('Water Data'!$H$9,0,10*ROW('Water Data'!H2)),NA())</f>
        <v>92.115620000000007</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f ca="true">+IF(AND(ISNUMBER(OFFSET('Water Data'!$I$9,0,10*ROW('Water Data'!I2))),'Data Summary'!CJ8="Yes"),OFFSET('Water Data'!$I$9,0,10*ROW('Water Data'!I2)),NA())</f>
        <v>96.702597560128098</v>
      </c>
      <c r="V8" s="95">
        <f ca="true">+IF(AND(ISNUMBER(OFFSET('Sanitation Data'!$D$4,0,10*ROW('Sanitation Data'!D2))),'Data Summary'!CK8="Yes"),100-OFFSET('Sanitation Data'!$D$4,0,10*ROW('Sanitation Data'!D2)),NA())</f>
        <v>100</v>
      </c>
      <c r="W8" s="95">
        <f ca="true">+IF(AND(ISNUMBER(OFFSET('Sanitation Data'!$D$6,0,10*ROW('Sanitation Data'!D2))),'Data Summary'!CL8="Yes"),OFFSET('Sanitation Data'!$D$6,0,10*ROW('Sanitation Data'!D2)),NA())</f>
        <v>100</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f ca="true">+IF(AND(ISNUMBER(OFFSET('Sanitation Data'!$D$12,0,10*ROW('Sanitation Data'!D2))),'Data Summary'!CO8="Yes"),OFFSET('Sanitation Data'!$D$12,0,10*ROW('Sanitation Data'!D2)),NA())</f>
        <v>99.965899295926249</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f ca="true">+IF(AND(ISNUMBER(OFFSET('Sanitation Data'!$H$4,0,10*ROW('Sanitation Data'!H2))),'Data Summary'!DE8="Yes"),100-OFFSET('Sanitation Data'!$H$4,0,10*ROW('Sanitation Data'!H2)),NA())</f>
        <v>100</v>
      </c>
      <c r="AQ8" s="95">
        <f ca="true">+IF(AND(ISNUMBER(OFFSET('Sanitation Data'!$H$6,0,10*ROW('Sanitation Data'!H2))),'Data Summary'!DF8="Yes"),OFFSET('Sanitation Data'!$H$6,0,10*ROW('Sanitation Data'!H2)),NA())</f>
        <v>100</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f ca="true">+IF(AND(ISNUMBER(OFFSET('Sanitation Data'!$H$12,0,10*ROW('Sanitation Data'!H2))),'Data Summary'!DI8="Yes"),OFFSET('Sanitation Data'!$H$12,0,10*ROW('Sanitation Data'!H2)),NA())</f>
        <v>100</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f ca="true">+IF(AND(ISNUMBER(OFFSET('Sanitation Data'!$I$12,0,10*ROW('Sanitation Data'!I2))),'Data Summary'!DN8="Yes"),OFFSET('Sanitation Data'!$I$12,0,10*ROW('Sanitation Data'!I2)),NA())</f>
        <v>99.934368714644975</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f ca="true">+IF(AND(ISNUMBER(OFFSET('Hygiene Data'!$D$9,0,10*ROW('Hygiene Data'!D2))),'Data Summary'!DQ8="Yes"),OFFSET('Hygiene Data'!$D$9,0,10*ROW('Hygiene Data'!D2)),NA())</f>
        <v>93.191702374674776</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f ca="true">+IF(AND(ISNUMBER(OFFSET('Hygiene Data'!$H$9,0,10*ROW('Hygiene Data'!H2))),'Data Summary'!EC8="Yes"),OFFSET('Hygiene Data'!$H$9,0,10*ROW('Hygiene Data'!H2)),NA())</f>
        <v>92.115620000000007</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f ca="true">+IF(AND(ISNUMBER(OFFSET('Hygiene Data'!$I$9,0,10*ROW('Hygiene Data'!I2))),'Data Summary'!EF8="Yes"),OFFSET('Hygiene Data'!$I$9,0,10*ROW('Hygiene Data'!I2)),NA())</f>
        <v>94.186681912535093</v>
      </c>
    </row>
    <row xmlns:x14ac="http://schemas.microsoft.com/office/spreadsheetml/2009/9/ac" r="9" x14ac:dyDescent="0.2">
      <c r="A9" s="321" t="str">
        <f ca="true">+RIGHT('Data Summary'!A9,LEN('Data Summary'!A9)-9)</f>
        <v>UIS</v>
      </c>
      <c r="B9" s="37" t="str">
        <f ca="true">+IF(ISTEXT('Data Summary'!B9),'Data Summary'!B9,"")</f>
        <v>Other</v>
      </c>
      <c r="C9" s="320">
        <f ca="true">+VALUE('Data Summary'!C9)</f>
        <v>2019</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f ca="true">+IF(AND(ISNUMBER(OFFSET('Water Data'!$D$9,0,10*ROW('Water Data'!D3))),'Data Summary'!BU9="Yes"),OFFSET('Water Data'!$D$9,0,10*ROW('Water Data'!D3)),NA())</f>
        <v>94.276051524073424</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f ca="true">+IF(AND(ISNUMBER(OFFSET('Water Data'!$H$9,0,10*ROW('Water Data'!H3))),'Data Summary'!CG9="Yes"),OFFSET('Water Data'!$H$9,0,10*ROW('Water Data'!H3)),NA())</f>
        <v>89.012829999999994</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f ca="true">+IF(AND(ISNUMBER(OFFSET('Water Data'!$I$9,0,10*ROW('Water Data'!I3))),'Data Summary'!CJ9="Yes"),OFFSET('Water Data'!$I$9,0,10*ROW('Water Data'!I3)),NA())</f>
        <v>99.252085249620876</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f ca="true">+IF(AND(ISNUMBER(OFFSET('Sanitation Data'!$D$12,0,10*ROW('Sanitation Data'!D3))),'Data Summary'!CO9="Yes"),OFFSET('Sanitation Data'!$D$12,0,10*ROW('Sanitation Data'!D3)),NA())</f>
        <v>97.98311641000258</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f ca="true">+IF(AND(ISNUMBER(OFFSET('Sanitation Data'!$H$12,0,10*ROW('Sanitation Data'!H3))),'Data Summary'!DI9="Yes"),OFFSET('Sanitation Data'!$H$12,0,10*ROW('Sanitation Data'!H3)),NA())</f>
        <v>95.849829999999997</v>
      </c>
      <c r="AU9" s="95">
        <f ca="true">+IF(AND(ISNUMBER(OFFSET('Sanitation Data'!$I$4,0,10*ROW('Sanitation Data'!I3))),'Data Summary'!DJ9="Yes"),100-OFFSET('Sanitation Data'!$I$4,0,10*ROW('Sanitation Data'!I3)),NA())</f>
        <v>100</v>
      </c>
      <c r="AV9" s="95">
        <f ca="true">+IF(AND(ISNUMBER(OFFSET('Sanitation Data'!$I$6,0,10*ROW('Sanitation Data'!I3))),'Data Summary'!DK9="Yes"),OFFSET('Sanitation Data'!$I$6,0,10*ROW('Sanitation Data'!I3)),NA())</f>
        <v>100</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f ca="true">+IF(AND(ISNUMBER(OFFSET('Sanitation Data'!$I$12,0,10*ROW('Sanitation Data'!I3))),'Data Summary'!DN9="Yes"),OFFSET('Sanitation Data'!$I$12,0,10*ROW('Sanitation Data'!I3)),NA())</f>
        <v>100</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f ca="true">+IF(AND(ISNUMBER(OFFSET('Hygiene Data'!$D$9,0,10*ROW('Hygiene Data'!D3))),'Data Summary'!DQ9="Yes"),OFFSET('Hygiene Data'!$D$9,0,10*ROW('Hygiene Data'!D3)),NA())</f>
        <v>98.140499782399544</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f ca="true">+IF(AND(ISNUMBER(OFFSET('Hygiene Data'!$H$9,0,10*ROW('Hygiene Data'!H3))),'Data Summary'!EC9="Yes"),OFFSET('Hygiene Data'!$H$9,0,10*ROW('Hygiene Data'!H3)),NA())</f>
        <v>96.173680000000004</v>
      </c>
      <c r="BO9" s="96">
        <f ca="true">+IF(AND(ISNUMBER(OFFSET('Hygiene Data'!$I$5,0,10*ROW('Hygiene Data'!I3))),'Data Summary'!ED9="Yes"),OFFSET('Hygiene Data'!$I$5,0,10*ROW('Hygiene Data'!I3)),NA())</f>
        <v>100</v>
      </c>
      <c r="BP9" s="96">
        <f ca="true">+IF(AND(ISNUMBER(OFFSET('Hygiene Data'!$I$7,0,10*ROW('Hygiene Data'!I3))),'Data Summary'!EE9="Yes"),OFFSET('Hygiene Data'!$I$7,0,10*ROW('Hygiene Data'!I3)),NA())</f>
        <v>100</v>
      </c>
      <c r="BQ9" s="96">
        <f ca="true">+IF(AND(ISNUMBER(OFFSET('Hygiene Data'!$I$9,0,10*ROW('Hygiene Data'!I3))),'Data Summary'!EF9="Yes"),OFFSET('Hygiene Data'!$I$9,0,10*ROW('Hygiene Data'!I3)),NA())</f>
        <v>100</v>
      </c>
    </row>
    <row xmlns:x14ac="http://schemas.microsoft.com/office/spreadsheetml/2009/9/ac" r="10" x14ac:dyDescent="0.2">
      <c r="A10" s="321" t="str">
        <f ca="true">+RIGHT('Data Summary'!A10,LEN('Data Summary'!A10)-9)</f>
        <v>UIS</v>
      </c>
      <c r="B10" s="37" t="str">
        <f ca="true">+IF(ISTEXT('Data Summary'!B10),'Data Summary'!B10,"")</f>
        <v>Other</v>
      </c>
      <c r="C10" s="320">
        <f ca="true">+VALUE('Data Summary'!C10)</f>
        <v>2020</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f ca="true">+IF(AND(ISNUMBER(OFFSET('Water Data'!$D$9,0,10*ROW('Water Data'!D4))),'Data Summary'!BU10="Yes"),OFFSET('Water Data'!$D$9,0,10*ROW('Water Data'!D4)),NA())</f>
        <v>95.864982303599874</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f ca="true">+IF(AND(ISNUMBER(OFFSET('Water Data'!$H$9,0,10*ROW('Water Data'!H4))),'Data Summary'!CG10="Yes"),OFFSET('Water Data'!$H$9,0,10*ROW('Water Data'!H4)),NA())</f>
        <v>92.74</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f ca="true">+IF(AND(ISNUMBER(OFFSET('Water Data'!$I$9,0,10*ROW('Water Data'!I4))),'Data Summary'!CJ10="Yes"),OFFSET('Water Data'!$I$9,0,10*ROW('Water Data'!I4)),NA())</f>
        <v>98.905361685305891</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f ca="true">+IF(AND(ISNUMBER(OFFSET('Sanitation Data'!$D$12,0,10*ROW('Sanitation Data'!D4))),'Data Summary'!CO10="Yes"),OFFSET('Sanitation Data'!$D$12,0,10*ROW('Sanitation Data'!D4)),NA())</f>
        <v>99.971233847722004</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f ca="true">+IF(AND(ISNUMBER(OFFSET('Sanitation Data'!$H$4,0,10*ROW('Sanitation Data'!H4))),'Data Summary'!DE10="Yes"),100-OFFSET('Sanitation Data'!$H$4,0,10*ROW('Sanitation Data'!H4)),NA())</f>
        <v>100</v>
      </c>
      <c r="AQ10" s="95">
        <f ca="true">+IF(AND(ISNUMBER(OFFSET('Sanitation Data'!$H$6,0,10*ROW('Sanitation Data'!H4))),'Data Summary'!DF10="Yes"),OFFSET('Sanitation Data'!$H$6,0,10*ROW('Sanitation Data'!H4)),NA())</f>
        <v>100</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f ca="true">+IF(AND(ISNUMBER(OFFSET('Sanitation Data'!$H$12,0,10*ROW('Sanitation Data'!H4))),'Data Summary'!DI10="Yes"),OFFSET('Sanitation Data'!$H$12,0,10*ROW('Sanitation Data'!H4)),NA())</f>
        <v>100</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f ca="true">+IF(AND(ISNUMBER(OFFSET('Sanitation Data'!$I$12,0,10*ROW('Sanitation Data'!I4))),'Data Summary'!DN10="Yes"),OFFSET('Sanitation Data'!$I$12,0,10*ROW('Sanitation Data'!I4)),NA())</f>
        <v>99.943246484025167</v>
      </c>
      <c r="AZ10" s="96">
        <f ca="true">+IF(AND(ISNUMBER(OFFSET('Hygiene Data'!$D$5,0,10*ROW('Hygiene Data'!D4))),'Data Summary'!DO10="Yes"),OFFSET('Hygiene Data'!$D$5,0,10*ROW('Hygiene Data'!D4)),NA())</f>
        <v>100</v>
      </c>
      <c r="BA10" s="96">
        <f ca="true">+IF(AND(ISNUMBER(OFFSET('Hygiene Data'!$D$7,0,10*ROW('Hygiene Data'!D4))),'Data Summary'!DP10="Yes"),OFFSET('Hygiene Data'!$D$7,0,10*ROW('Hygiene Data'!D4)),NA())</f>
        <v>100</v>
      </c>
      <c r="BB10" s="96">
        <f ca="true">+IF(AND(ISNUMBER(OFFSET('Hygiene Data'!$D$9,0,10*ROW('Hygiene Data'!D4))),'Data Summary'!DQ10="Yes"),OFFSET('Hygiene Data'!$D$9,0,10*ROW('Hygiene Data'!D4)),NA())</f>
        <v>100</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f ca="true">+IF(AND(ISNUMBER(OFFSET('Hygiene Data'!$H$5,0,10*ROW('Hygiene Data'!H4))),'Data Summary'!EA10="Yes"),OFFSET('Hygiene Data'!$H$5,0,10*ROW('Hygiene Data'!H4)),NA())</f>
        <v>100</v>
      </c>
      <c r="BM10" s="96">
        <f ca="true">+IF(AND(ISNUMBER(OFFSET('Hygiene Data'!$H$7,0,10*ROW('Hygiene Data'!H4))),'Data Summary'!EB10="Yes"),OFFSET('Hygiene Data'!$H$7,0,10*ROW('Hygiene Data'!H4)),NA())</f>
        <v>100</v>
      </c>
      <c r="BN10" s="96">
        <f ca="true">+IF(AND(ISNUMBER(OFFSET('Hygiene Data'!$H$9,0,10*ROW('Hygiene Data'!H4))),'Data Summary'!EC10="Yes"),OFFSET('Hygiene Data'!$H$9,0,10*ROW('Hygiene Data'!H4)),NA())</f>
        <v>100</v>
      </c>
      <c r="BO10" s="96">
        <f ca="true">+IF(AND(ISNUMBER(OFFSET('Hygiene Data'!$I$5,0,10*ROW('Hygiene Data'!I4))),'Data Summary'!ED10="Yes"),OFFSET('Hygiene Data'!$I$5,0,10*ROW('Hygiene Data'!I4)),NA())</f>
        <v>100</v>
      </c>
      <c r="BP10" s="96">
        <f ca="true">+IF(AND(ISNUMBER(OFFSET('Hygiene Data'!$I$7,0,10*ROW('Hygiene Data'!I4))),'Data Summary'!EE10="Yes"),OFFSET('Hygiene Data'!$I$7,0,10*ROW('Hygiene Data'!I4)),NA())</f>
        <v>100</v>
      </c>
      <c r="BQ10" s="96">
        <f ca="true">+IF(AND(ISNUMBER(OFFSET('Hygiene Data'!$I$9,0,10*ROW('Hygiene Data'!I4))),'Data Summary'!EF10="Yes"),OFFSET('Hygiene Data'!$I$9,0,10*ROW('Hygiene Data'!I4)),NA())</f>
        <v>100</v>
      </c>
    </row>
    <row xmlns:x14ac="http://schemas.microsoft.com/office/spreadsheetml/2009/9/ac" r="11" x14ac:dyDescent="0.2">
      <c r="A11" s="321" t="str">
        <f ca="true">+RIGHT('Data Summary'!A11,LEN('Data Summary'!A11)-9)</f>
        <v>UIS</v>
      </c>
      <c r="B11" s="37" t="str">
        <f ca="true">+IF(ISTEXT('Data Summary'!B11),'Data Summary'!B11,"")</f>
        <v>Other</v>
      </c>
      <c r="C11" s="320">
        <f ca="true">+VALUE('Data Summary'!C11)</f>
        <v>2021</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f ca="true">+IF(AND(ISNUMBER(OFFSET('Water Data'!$D$9,0,10*ROW('Water Data'!D5))),'Data Summary'!BU11="Yes"),OFFSET('Water Data'!$D$9,0,10*ROW('Water Data'!D5)),NA())</f>
        <v>93.892665096720947</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f ca="true">+IF(AND(ISNUMBER(OFFSET('Water Data'!$H$9,0,10*ROW('Water Data'!H5))),'Data Summary'!CG11="Yes"),OFFSET('Water Data'!$H$9,0,10*ROW('Water Data'!H5)),NA())</f>
        <v>88.59</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f ca="true">+IF(AND(ISNUMBER(OFFSET('Water Data'!$I$9,0,10*ROW('Water Data'!I5))),'Data Summary'!CJ11="Yes"),OFFSET('Water Data'!$I$9,0,10*ROW('Water Data'!I5)),NA())</f>
        <v>99.183888896655787</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f ca="true">+IF(AND(ISNUMBER(OFFSET('Sanitation Data'!$D$12,0,10*ROW('Sanitation Data'!D5))),'Data Summary'!CO11="Yes"),OFFSET('Sanitation Data'!$D$12,0,10*ROW('Sanitation Data'!D5)),NA())</f>
        <v>99.952657259210667</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f ca="true">+IF(AND(ISNUMBER(OFFSET('Sanitation Data'!$H$4,0,10*ROW('Sanitation Data'!H5))),'Data Summary'!DE11="Yes"),100-OFFSET('Sanitation Data'!$H$4,0,10*ROW('Sanitation Data'!H5)),NA())</f>
        <v>100</v>
      </c>
      <c r="AQ11" s="95">
        <f ca="true">+IF(AND(ISNUMBER(OFFSET('Sanitation Data'!$H$6,0,10*ROW('Sanitation Data'!H5))),'Data Summary'!DF11="Yes"),OFFSET('Sanitation Data'!$H$6,0,10*ROW('Sanitation Data'!H5)),NA())</f>
        <v>100</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f ca="true">+IF(AND(ISNUMBER(OFFSET('Sanitation Data'!$H$12,0,10*ROW('Sanitation Data'!H5))),'Data Summary'!DI11="Yes"),OFFSET('Sanitation Data'!$H$12,0,10*ROW('Sanitation Data'!H5)),NA())</f>
        <v>100</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f ca="true">+IF(AND(ISNUMBER(OFFSET('Sanitation Data'!$I$12,0,10*ROW('Sanitation Data'!I5))),'Data Summary'!DN11="Yes"),OFFSET('Sanitation Data'!$I$12,0,10*ROW('Sanitation Data'!I5)),NA())</f>
        <v>99.905416667498855</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f ca="true">+IF(AND(ISNUMBER(OFFSET('Hygiene Data'!$D$9,0,10*ROW('Hygiene Data'!D5))),'Data Summary'!DQ11="Yes"),OFFSET('Hygiene Data'!$D$9,0,10*ROW('Hygiene Data'!D5)),NA())</f>
        <v>99.952657259210667</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f ca="true">+IF(AND(ISNUMBER(OFFSET('Hygiene Data'!$H$5,0,10*ROW('Hygiene Data'!H5))),'Data Summary'!EA11="Yes"),OFFSET('Hygiene Data'!$H$5,0,10*ROW('Hygiene Data'!H5)),NA())</f>
        <v>100</v>
      </c>
      <c r="BM11" s="96">
        <f ca="true">+IF(AND(ISNUMBER(OFFSET('Hygiene Data'!$H$7,0,10*ROW('Hygiene Data'!H5))),'Data Summary'!EB11="Yes"),OFFSET('Hygiene Data'!$H$7,0,10*ROW('Hygiene Data'!H5)),NA())</f>
        <v>100</v>
      </c>
      <c r="BN11" s="96">
        <f ca="true">+IF(AND(ISNUMBER(OFFSET('Hygiene Data'!$H$9,0,10*ROW('Hygiene Data'!H5))),'Data Summary'!EC11="Yes"),OFFSET('Hygiene Data'!$H$9,0,10*ROW('Hygiene Data'!H5)),NA())</f>
        <v>100</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f ca="true">+IF(AND(ISNUMBER(OFFSET('Hygiene Data'!$I$9,0,10*ROW('Hygiene Data'!I5))),'Data Summary'!EF11="Yes"),OFFSET('Hygiene Data'!$I$9,0,10*ROW('Hygiene Data'!I5)),NA())</f>
        <v>99.905416667498855</v>
      </c>
    </row>
    <row xmlns:x14ac="http://schemas.microsoft.com/office/spreadsheetml/2009/9/ac" r="12" x14ac:dyDescent="0.2">
      <c r="A12" s="321" t="str">
        <f ca="true">+RIGHT('Data Summary'!A12,LEN('Data Summary'!A12)-9)</f>
        <v>UIS</v>
      </c>
      <c r="B12" s="37" t="str">
        <f ca="true">+IF(ISTEXT('Data Summary'!B12),'Data Summary'!B12,"")</f>
        <v>Other</v>
      </c>
      <c r="C12" s="320">
        <f ca="true">+VALUE('Data Summary'!C12)</f>
        <v>2022</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f ca="true">+IF(AND(ISNUMBER(OFFSET('Water Data'!$D$9,0,10*ROW('Water Data'!D6))),'Data Summary'!BU12="Yes"),OFFSET('Water Data'!$D$9,0,10*ROW('Water Data'!D6)),NA())</f>
        <v>99.776804767441305</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f ca="true">+IF(AND(ISNUMBER(OFFSET('Water Data'!$H$9,0,10*ROW('Water Data'!H6))),'Data Summary'!CG12="Yes"),OFFSET('Water Data'!$H$9,0,10*ROW('Water Data'!H6)),NA())</f>
        <v>99.69</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f ca="true">+IF(AND(ISNUMBER(OFFSET('Water Data'!$I$9,0,10*ROW('Water Data'!I6))),'Data Summary'!CJ12="Yes"),OFFSET('Water Data'!$I$9,0,10*ROW('Water Data'!I6)),NA())</f>
        <v>99.865273016257461</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f ca="true">+IF(AND(ISNUMBER(OFFSET('Sanitation Data'!$D$12,0,10*ROW('Sanitation Data'!D6))),'Data Summary'!CO12="Yes"),OFFSET('Sanitation Data'!$D$12,0,10*ROW('Sanitation Data'!D6)),NA())</f>
        <v>99.827279307507538</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f ca="true">+IF(AND(ISNUMBER(OFFSET('Sanitation Data'!$H$12,0,10*ROW('Sanitation Data'!H6))),'Data Summary'!DI12="Yes"),OFFSET('Sanitation Data'!$H$12,0,10*ROW('Sanitation Data'!H6)),NA())</f>
        <v>99.79</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f ca="true">+IF(AND(ISNUMBER(OFFSET('Sanitation Data'!$I$12,0,10*ROW('Sanitation Data'!I6))),'Data Summary'!DN12="Yes"),OFFSET('Sanitation Data'!$I$12,0,10*ROW('Sanitation Data'!I6)),NA())</f>
        <v>99.865273016257461</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f ca="true">+IF(AND(ISNUMBER(OFFSET('Hygiene Data'!$D$9,0,10*ROW('Hygiene Data'!D6))),'Data Summary'!DQ12="Yes"),OFFSET('Hygiene Data'!$D$9,0,10*ROW('Hygiene Data'!D6)),NA())</f>
        <v>99.972616251862334</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f ca="true">+IF(AND(ISNUMBER(OFFSET('Hygiene Data'!$H$9,0,10*ROW('Hygiene Data'!H6))),'Data Summary'!EC12="Yes"),OFFSET('Hygiene Data'!$H$9,0,10*ROW('Hygiene Data'!H6)),NA())</f>
        <v>99.98</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f ca="true">+IF(AND(ISNUMBER(OFFSET('Hygiene Data'!$I$9,0,10*ROW('Hygiene Data'!I6))),'Data Summary'!EF12="Yes"),OFFSET('Hygiene Data'!$I$9,0,10*ROW('Hygiene Data'!I6)),NA())</f>
        <v>99.96509100541914</v>
      </c>
    </row>
    <row xmlns:x14ac="http://schemas.microsoft.com/office/spreadsheetml/2009/9/ac" r="13" x14ac:dyDescent="0.2">
      <c r="A13" s="321" t="e">
        <f ca="true">+RIGHT('Data Summary'!A13,LEN('Data Summary'!A13)-9)</f>
        <v>#VALUE!</v>
      </c>
      <c r="B13" s="37" t="str">
        <f ca="true">+IF(ISTEXT('Data Summary'!B13),'Data Summary'!B13,"")</f>
        <v/>
      </c>
      <c r="C13" s="32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21" t="e">
        <f ca="true">+RIGHT('Data Summary'!A14,LEN('Data Summary'!A14)-9)</f>
        <v>#VALUE!</v>
      </c>
      <c r="B14" s="37" t="str">
        <f ca="true">+IF(ISTEXT('Data Summary'!B14),'Data Summary'!B14,"")</f>
        <v/>
      </c>
      <c r="C14" s="32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21" t="e">
        <f ca="true">+RIGHT('Data Summary'!A15,LEN('Data Summary'!A15)-9)</f>
        <v>#VALUE!</v>
      </c>
      <c r="B15" s="37" t="str">
        <f ca="true">+IF(ISTEXT('Data Summary'!B15),'Data Summary'!B15,"")</f>
        <v/>
      </c>
      <c r="C15" s="32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21" t="e">
        <f ca="true">+RIGHT('Data Summary'!A16,LEN('Data Summary'!A16)-9)</f>
        <v>#VALUE!</v>
      </c>
      <c r="B16" s="37" t="str">
        <f ca="true">+IF(ISTEXT('Data Summary'!B16),'Data Summary'!B16,"")</f>
        <v/>
      </c>
      <c r="C16" s="32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21" t="e">
        <f ca="true">+RIGHT('Data Summary'!A17,LEN('Data Summary'!A17)-9)</f>
        <v>#VALUE!</v>
      </c>
      <c r="B17" s="37" t="str">
        <f ca="true">+IF(ISTEXT('Data Summary'!B17),'Data Summary'!B17,"")</f>
        <v/>
      </c>
      <c r="C17" s="32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21" t="e">
        <f ca="true">+RIGHT('Data Summary'!A18,LEN('Data Summary'!A18)-9)</f>
        <v>#VALUE!</v>
      </c>
      <c r="B18" s="37" t="str">
        <f ca="true">+IF(ISTEXT('Data Summary'!B18),'Data Summary'!B18,"")</f>
        <v/>
      </c>
      <c r="C18" s="32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21" t="e">
        <f ca="true">+RIGHT('Data Summary'!A19,LEN('Data Summary'!A19)-9)</f>
        <v>#VALUE!</v>
      </c>
      <c r="B19" s="37" t="str">
        <f ca="true">+IF(ISTEXT('Data Summary'!B19),'Data Summary'!B19,"")</f>
        <v/>
      </c>
      <c r="C19" s="32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21" t="e">
        <f ca="true">+RIGHT('Data Summary'!A20,LEN('Data Summary'!A20)-9)</f>
        <v>#VALUE!</v>
      </c>
      <c r="B20" s="37" t="str">
        <f ca="true">+IF(ISTEXT('Data Summary'!B20),'Data Summary'!B20,"")</f>
        <v/>
      </c>
      <c r="C20" s="32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21" t="e">
        <f ca="true">+RIGHT('Data Summary'!A21,LEN('Data Summary'!A21)-9)</f>
        <v>#VALUE!</v>
      </c>
      <c r="B21" s="37" t="str">
        <f ca="true">+IF(ISTEXT('Data Summary'!B21),'Data Summary'!B21,"")</f>
        <v/>
      </c>
      <c r="C21" s="32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21" t="e">
        <f ca="true">+RIGHT('Data Summary'!A22,LEN('Data Summary'!A22)-9)</f>
        <v>#VALUE!</v>
      </c>
      <c r="B22" s="37" t="str">
        <f ca="true">+IF(ISTEXT('Data Summary'!B22),'Data Summary'!B22,"")</f>
        <v/>
      </c>
      <c r="C22" s="32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21" t="e">
        <f ca="true">+RIGHT('Data Summary'!A23,LEN('Data Summary'!A23)-9)</f>
        <v>#VALUE!</v>
      </c>
      <c r="B23" s="37" t="str">
        <f ca="true">+IF(ISTEXT('Data Summary'!B23),'Data Summary'!B23,"")</f>
        <v/>
      </c>
      <c r="C23" s="32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21" t="e">
        <f ca="true">+RIGHT('Data Summary'!A24,LEN('Data Summary'!A24)-9)</f>
        <v>#VALUE!</v>
      </c>
      <c r="B24" s="37" t="str">
        <f ca="true">+IF(ISTEXT('Data Summary'!B24),'Data Summary'!B24,"")</f>
        <v/>
      </c>
      <c r="C24" s="32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21" t="e">
        <f ca="true">+RIGHT('Data Summary'!A25,LEN('Data Summary'!A25)-9)</f>
        <v>#VALUE!</v>
      </c>
      <c r="B25" s="37" t="str">
        <f ca="true">+IF(ISTEXT('Data Summary'!B25),'Data Summary'!B25,"")</f>
        <v/>
      </c>
      <c r="C25" s="32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21" t="e">
        <f ca="true">+RIGHT('Data Summary'!A26,LEN('Data Summary'!A26)-9)</f>
        <v>#VALUE!</v>
      </c>
      <c r="B26" s="37" t="str">
        <f ca="true">+IF(ISTEXT('Data Summary'!B26),'Data Summary'!B26,"")</f>
        <v/>
      </c>
      <c r="C26" s="32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21" t="e">
        <f ca="true">+RIGHT('Data Summary'!A27,LEN('Data Summary'!A27)-9)</f>
        <v>#VALUE!</v>
      </c>
      <c r="B27" s="37" t="str">
        <f ca="true">+IF(ISTEXT('Data Summary'!B27),'Data Summary'!B27,"")</f>
        <v/>
      </c>
      <c r="C27" s="32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21" t="e">
        <f ca="true">+RIGHT('Data Summary'!A28,LEN('Data Summary'!A28)-9)</f>
        <v>#VALUE!</v>
      </c>
      <c r="B28" s="37" t="str">
        <f ca="true">+IF(ISTEXT('Data Summary'!B28),'Data Summary'!B28,"")</f>
        <v/>
      </c>
      <c r="C28" s="32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21" t="e">
        <f ca="true">+RIGHT('Data Summary'!A29,LEN('Data Summary'!A29)-9)</f>
        <v>#VALUE!</v>
      </c>
      <c r="B29" s="37" t="str">
        <f ca="true">+IF(ISTEXT('Data Summary'!B29),'Data Summary'!B29,"")</f>
        <v/>
      </c>
      <c r="C29" s="32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21" t="e">
        <f ca="true">+RIGHT('Data Summary'!A30,LEN('Data Summary'!A30)-9)</f>
        <v>#VALUE!</v>
      </c>
      <c r="B30" s="37" t="str">
        <f ca="true">+IF(ISTEXT('Data Summary'!B30),'Data Summary'!B30,"")</f>
        <v/>
      </c>
      <c r="C30" s="32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21" t="e">
        <f ca="true">+RIGHT('Data Summary'!A31,LEN('Data Summary'!A31)-9)</f>
        <v>#VALUE!</v>
      </c>
      <c r="B31" s="37" t="str">
        <f ca="true">+IF(ISTEXT('Data Summary'!B31),'Data Summary'!B31,"")</f>
        <v/>
      </c>
      <c r="C31" s="32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21" t="e">
        <f ca="true">+RIGHT('Data Summary'!A32,LEN('Data Summary'!A32)-9)</f>
        <v>#VALUE!</v>
      </c>
      <c r="B32" s="37" t="str">
        <f ca="true">+IF(ISTEXT('Data Summary'!B32),'Data Summary'!B32,"")</f>
        <v/>
      </c>
      <c r="C32" s="32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21" t="e">
        <f ca="true">+RIGHT('Data Summary'!A33,LEN('Data Summary'!A33)-9)</f>
        <v>#VALUE!</v>
      </c>
      <c r="B33" s="37" t="str">
        <f ca="true">+IF(ISTEXT('Data Summary'!B33),'Data Summary'!B33,"")</f>
        <v/>
      </c>
      <c r="C33" s="32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21" t="e">
        <f ca="true">+RIGHT('Data Summary'!A34,LEN('Data Summary'!A34)-9)</f>
        <v>#VALUE!</v>
      </c>
      <c r="B34" s="37" t="str">
        <f ca="true">+IF(ISTEXT('Data Summary'!B34),'Data Summary'!B34,"")</f>
        <v/>
      </c>
      <c r="C34" s="32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21" t="e">
        <f ca="true">+RIGHT('Data Summary'!A35,LEN('Data Summary'!A35)-9)</f>
        <v>#VALUE!</v>
      </c>
      <c r="B35" s="37" t="str">
        <f ca="true">+IF(ISTEXT('Data Summary'!B35),'Data Summary'!B35,"")</f>
        <v/>
      </c>
      <c r="C35" s="32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21" t="e">
        <f ca="true">+RIGHT('Data Summary'!A36,LEN('Data Summary'!A36)-9)</f>
        <v>#VALUE!</v>
      </c>
      <c r="B36" s="37" t="str">
        <f ca="true">+IF(ISTEXT('Data Summary'!B36),'Data Summary'!B36,"")</f>
        <v/>
      </c>
      <c r="C36" s="32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21" t="e">
        <f ca="true">+RIGHT('Data Summary'!A37,LEN('Data Summary'!A37)-9)</f>
        <v>#VALUE!</v>
      </c>
      <c r="B37" s="37" t="str">
        <f ca="true">+IF(ISTEXT('Data Summary'!B37),'Data Summary'!B37,"")</f>
        <v/>
      </c>
      <c r="C37" s="32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21" t="e">
        <f ca="true">+RIGHT('Data Summary'!A38,LEN('Data Summary'!A38)-9)</f>
        <v>#VALUE!</v>
      </c>
      <c r="B38" s="37" t="str">
        <f ca="true">+IF(ISTEXT('Data Summary'!B38),'Data Summary'!B38,"")</f>
        <v/>
      </c>
      <c r="C38" s="32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21" t="e">
        <f ca="true">+RIGHT('Data Summary'!A39,LEN('Data Summary'!A39)-9)</f>
        <v>#VALUE!</v>
      </c>
      <c r="B39" s="37" t="str">
        <f ca="true">+IF(ISTEXT('Data Summary'!B39),'Data Summary'!B39,"")</f>
        <v/>
      </c>
      <c r="C39" s="32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21" t="e">
        <f ca="true">+RIGHT('Data Summary'!A40,LEN('Data Summary'!A40)-9)</f>
        <v>#VALUE!</v>
      </c>
      <c r="B40" s="37" t="str">
        <f ca="true">+IF(ISTEXT('Data Summary'!B40),'Data Summary'!B40,"")</f>
        <v/>
      </c>
      <c r="C40" s="32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21" t="e">
        <f ca="true">+RIGHT('Data Summary'!A41,LEN('Data Summary'!A41)-9)</f>
        <v>#VALUE!</v>
      </c>
      <c r="B41" s="37" t="str">
        <f ca="true">+IF(ISTEXT('Data Summary'!B41),'Data Summary'!B41,"")</f>
        <v/>
      </c>
      <c r="C41" s="32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21" t="e">
        <f ca="true">+RIGHT('Data Summary'!A42,LEN('Data Summary'!A42)-9)</f>
        <v>#VALUE!</v>
      </c>
      <c r="B42" s="37" t="str">
        <f ca="true">+IF(ISTEXT('Data Summary'!B42),'Data Summary'!B42,"")</f>
        <v/>
      </c>
      <c r="C42" s="32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21" t="e">
        <f ca="true">+RIGHT('Data Summary'!A43,LEN('Data Summary'!A43)-9)</f>
        <v>#VALUE!</v>
      </c>
      <c r="B43" s="37" t="str">
        <f ca="true">+IF(ISTEXT('Data Summary'!B43),'Data Summary'!B43,"")</f>
        <v/>
      </c>
      <c r="C43" s="32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21" t="e">
        <f ca="true">+RIGHT('Data Summary'!A44,LEN('Data Summary'!A44)-9)</f>
        <v>#VALUE!</v>
      </c>
      <c r="B44" s="37" t="str">
        <f ca="true">+IF(ISTEXT('Data Summary'!B44),'Data Summary'!B44,"")</f>
        <v/>
      </c>
      <c r="C44" s="32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21" t="e">
        <f ca="true">+RIGHT('Data Summary'!A45,LEN('Data Summary'!A45)-9)</f>
        <v>#VALUE!</v>
      </c>
      <c r="B45" s="37" t="str">
        <f ca="true">+IF(ISTEXT('Data Summary'!B45),'Data Summary'!B45,"")</f>
        <v/>
      </c>
      <c r="C45" s="32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21" t="e">
        <f ca="true">+RIGHT('Data Summary'!A46,LEN('Data Summary'!A46)-9)</f>
        <v>#VALUE!</v>
      </c>
      <c r="B46" s="37" t="str">
        <f ca="true">+IF(ISTEXT('Data Summary'!B46),'Data Summary'!B46,"")</f>
        <v/>
      </c>
      <c r="C46" s="32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21" t="e">
        <f ca="true">+RIGHT('Data Summary'!A47,LEN('Data Summary'!A47)-9)</f>
        <v>#VALUE!</v>
      </c>
      <c r="B47" s="37" t="str">
        <f ca="true">+IF(ISTEXT('Data Summary'!B47),'Data Summary'!B47,"")</f>
        <v/>
      </c>
      <c r="C47" s="32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21" t="e">
        <f ca="true">+RIGHT('Data Summary'!A48,LEN('Data Summary'!A48)-9)</f>
        <v>#VALUE!</v>
      </c>
      <c r="B48" s="37" t="str">
        <f ca="true">+IF(ISTEXT('Data Summary'!B48),'Data Summary'!B48,"")</f>
        <v/>
      </c>
      <c r="C48" s="32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21" t="e">
        <f ca="true">+RIGHT('Data Summary'!A49,LEN('Data Summary'!A49)-9)</f>
        <v>#VALUE!</v>
      </c>
      <c r="B49" s="37" t="str">
        <f ca="true">+IF(ISTEXT('Data Summary'!B49),'Data Summary'!B49,"")</f>
        <v/>
      </c>
      <c r="C49" s="32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21" t="e">
        <f ca="true">+RIGHT('Data Summary'!A50,LEN('Data Summary'!A50)-9)</f>
        <v>#VALUE!</v>
      </c>
      <c r="B50" s="37" t="str">
        <f ca="true">+IF(ISTEXT('Data Summary'!B50),'Data Summary'!B50,"")</f>
        <v/>
      </c>
      <c r="C50" s="32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21" t="e">
        <f ca="true">+RIGHT('Data Summary'!A51,LEN('Data Summary'!A51)-9)</f>
        <v>#VALUE!</v>
      </c>
      <c r="B51" s="37" t="str">
        <f ca="true">+IF(ISTEXT('Data Summary'!B51),'Data Summary'!B51,"")</f>
        <v/>
      </c>
      <c r="C51" s="32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21" t="e">
        <f ca="true">+RIGHT('Data Summary'!A52,LEN('Data Summary'!A52)-9)</f>
        <v>#VALUE!</v>
      </c>
      <c r="B52" s="37" t="str">
        <f ca="true">+IF(ISTEXT('Data Summary'!B52),'Data Summary'!B52,"")</f>
        <v/>
      </c>
      <c r="C52" s="32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21" t="e">
        <f ca="true">+RIGHT('Data Summary'!A53,LEN('Data Summary'!A53)-9)</f>
        <v>#VALUE!</v>
      </c>
      <c r="B53" s="37" t="str">
        <f ca="true">+IF(ISTEXT('Data Summary'!B53),'Data Summary'!B53,"")</f>
        <v/>
      </c>
      <c r="C53" s="32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21" t="e">
        <f ca="true">+RIGHT('Data Summary'!A54,LEN('Data Summary'!A54)-9)</f>
        <v>#VALUE!</v>
      </c>
      <c r="B54" s="37" t="str">
        <f ca="true">+IF(ISTEXT('Data Summary'!B54),'Data Summary'!B54,"")</f>
        <v/>
      </c>
      <c r="C54" s="32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21" t="e">
        <f ca="true">+RIGHT('Data Summary'!A55,LEN('Data Summary'!A55)-9)</f>
        <v>#VALUE!</v>
      </c>
      <c r="B55" s="37" t="str">
        <f ca="true">+IF(ISTEXT('Data Summary'!B55),'Data Summary'!B55,"")</f>
        <v/>
      </c>
      <c r="C55" s="32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21" t="e">
        <f ca="true">+RIGHT('Data Summary'!A56,LEN('Data Summary'!A56)-9)</f>
        <v>#VALUE!</v>
      </c>
      <c r="B56" s="37" t="str">
        <f ca="true">+IF(ISTEXT('Data Summary'!B56),'Data Summary'!B56,"")</f>
        <v/>
      </c>
      <c r="C56" s="32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21" t="e">
        <f ca="true">+RIGHT('Data Summary'!A57,LEN('Data Summary'!A57)-9)</f>
        <v>#VALUE!</v>
      </c>
      <c r="B57" s="37" t="str">
        <f ca="true">+IF(ISTEXT('Data Summary'!B57),'Data Summary'!B57,"")</f>
        <v/>
      </c>
      <c r="C57" s="32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21" t="e">
        <f ca="true">+RIGHT('Data Summary'!A58,LEN('Data Summary'!A58)-9)</f>
        <v>#VALUE!</v>
      </c>
      <c r="B58" s="37" t="str">
        <f ca="true">+IF(ISTEXT('Data Summary'!B58),'Data Summary'!B58,"")</f>
        <v/>
      </c>
      <c r="C58" s="32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21" t="e">
        <f ca="true">+RIGHT('Data Summary'!A59,LEN('Data Summary'!A59)-9)</f>
        <v>#VALUE!</v>
      </c>
      <c r="B59" s="37" t="str">
        <f ca="true">+IF(ISTEXT('Data Summary'!B59),'Data Summary'!B59,"")</f>
        <v/>
      </c>
      <c r="C59" s="32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21" t="e">
        <f ca="true">+RIGHT('Data Summary'!A60,LEN('Data Summary'!A60)-9)</f>
        <v>#VALUE!</v>
      </c>
      <c r="B60" s="37" t="str">
        <f ca="true">+IF(ISTEXT('Data Summary'!B60),'Data Summary'!B60,"")</f>
        <v/>
      </c>
      <c r="C60" s="32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21" t="e">
        <f ca="true">+RIGHT('Data Summary'!A61,LEN('Data Summary'!A61)-9)</f>
        <v>#VALUE!</v>
      </c>
      <c r="B61" s="37" t="str">
        <f ca="true">+IF(ISTEXT('Data Summary'!B61),'Data Summary'!B61,"")</f>
        <v/>
      </c>
      <c r="C61" s="32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21" t="e">
        <f ca="true">+RIGHT('Data Summary'!A62,LEN('Data Summary'!A62)-9)</f>
        <v>#VALUE!</v>
      </c>
      <c r="B62" s="37" t="str">
        <f ca="true">+IF(ISTEXT('Data Summary'!B62),'Data Summary'!B62,"")</f>
        <v/>
      </c>
      <c r="C62" s="32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21" t="e">
        <f ca="true">+RIGHT('Data Summary'!A63,LEN('Data Summary'!A63)-9)</f>
        <v>#VALUE!</v>
      </c>
      <c r="B63" s="37" t="str">
        <f ca="true">+IF(ISTEXT('Data Summary'!B63),'Data Summary'!B63,"")</f>
        <v/>
      </c>
      <c r="C63" s="32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21" t="e">
        <f ca="true">+RIGHT('Data Summary'!A64,LEN('Data Summary'!A64)-9)</f>
        <v>#VALUE!</v>
      </c>
      <c r="B64" s="37" t="str">
        <f ca="true">+IF(ISTEXT('Data Summary'!B64),'Data Summary'!B64,"")</f>
        <v/>
      </c>
      <c r="C64" s="32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21" t="e">
        <f ca="true">+RIGHT('Data Summary'!A65,LEN('Data Summary'!A65)-9)</f>
        <v>#VALUE!</v>
      </c>
      <c r="B65" s="37" t="str">
        <f ca="true">+IF(ISTEXT('Data Summary'!B65),'Data Summary'!B65,"")</f>
        <v/>
      </c>
      <c r="C65" s="32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21" t="e">
        <f ca="true">+RIGHT('Data Summary'!A66,LEN('Data Summary'!A66)-9)</f>
        <v>#VALUE!</v>
      </c>
      <c r="B66" s="37" t="str">
        <f ca="true">+IF(ISTEXT('Data Summary'!B66),'Data Summary'!B66,"")</f>
        <v/>
      </c>
      <c r="C66" s="32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21" t="e">
        <f ca="true">+RIGHT('Data Summary'!A67,LEN('Data Summary'!A67)-9)</f>
        <v>#VALUE!</v>
      </c>
      <c r="B67" s="37" t="str">
        <f ca="true">+IF(ISTEXT('Data Summary'!B67),'Data Summary'!B67,"")</f>
        <v/>
      </c>
      <c r="C67" s="32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21" t="e">
        <f ca="true">+RIGHT('Data Summary'!A68,LEN('Data Summary'!A68)-9)</f>
        <v>#VALUE!</v>
      </c>
      <c r="B68" s="37" t="str">
        <f ca="true">+IF(ISTEXT('Data Summary'!B68),'Data Summary'!B68,"")</f>
        <v/>
      </c>
      <c r="C68" s="32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21" t="e">
        <f ca="true">+RIGHT('Data Summary'!A69,LEN('Data Summary'!A69)-9)</f>
        <v>#VALUE!</v>
      </c>
      <c r="B69" s="37" t="str">
        <f ca="true">+IF(ISTEXT('Data Summary'!B69),'Data Summary'!B69,"")</f>
        <v/>
      </c>
      <c r="C69" s="32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21" t="e">
        <f ca="true">+RIGHT('Data Summary'!A70,LEN('Data Summary'!A70)-9)</f>
        <v>#VALUE!</v>
      </c>
      <c r="B70" s="37" t="str">
        <f ca="true">+IF(ISTEXT('Data Summary'!B70),'Data Summary'!B70,"")</f>
        <v/>
      </c>
      <c r="C70" s="32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21" t="e">
        <f ca="true">+RIGHT('Data Summary'!A71,LEN('Data Summary'!A71)-9)</f>
        <v>#VALUE!</v>
      </c>
      <c r="B71" s="37" t="str">
        <f ca="true">+IF(ISTEXT('Data Summary'!B71),'Data Summary'!B71,"")</f>
        <v/>
      </c>
      <c r="C71" s="32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21" t="e">
        <f ca="true">+RIGHT('Data Summary'!A72,LEN('Data Summary'!A72)-9)</f>
        <v>#VALUE!</v>
      </c>
      <c r="B72" s="37" t="str">
        <f ca="true">+IF(ISTEXT('Data Summary'!B72),'Data Summary'!B72,"")</f>
        <v/>
      </c>
      <c r="C72" s="32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21" t="e">
        <f ca="true">+RIGHT('Data Summary'!A73,LEN('Data Summary'!A73)-9)</f>
        <v>#VALUE!</v>
      </c>
      <c r="B73" s="37" t="str">
        <f ca="true">+IF(ISTEXT('Data Summary'!B73),'Data Summary'!B73,"")</f>
        <v/>
      </c>
      <c r="C73" s="32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21" t="e">
        <f ca="true">+RIGHT('Data Summary'!A74,LEN('Data Summary'!A74)-9)</f>
        <v>#VALUE!</v>
      </c>
      <c r="B74" s="37" t="str">
        <f ca="true">+IF(ISTEXT('Data Summary'!B74),'Data Summary'!B74,"")</f>
        <v/>
      </c>
      <c r="C74" s="32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21" t="e">
        <f ca="true">+RIGHT('Data Summary'!A75,LEN('Data Summary'!A75)-9)</f>
        <v>#VALUE!</v>
      </c>
      <c r="B75" s="37" t="str">
        <f ca="true">+IF(ISTEXT('Data Summary'!B75),'Data Summary'!B75,"")</f>
        <v/>
      </c>
      <c r="C75" s="32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21" t="e">
        <f ca="true">+RIGHT('Data Summary'!A76,LEN('Data Summary'!A76)-9)</f>
        <v>#VALUE!</v>
      </c>
      <c r="B76" s="37" t="str">
        <f ca="true">+IF(ISTEXT('Data Summary'!B76),'Data Summary'!B76,"")</f>
        <v/>
      </c>
      <c r="C76" s="32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21" t="e">
        <f ca="true">+RIGHT('Data Summary'!A77,LEN('Data Summary'!A77)-9)</f>
        <v>#VALUE!</v>
      </c>
      <c r="B77" s="37" t="str">
        <f ca="true">+IF(ISTEXT('Data Summary'!B77),'Data Summary'!B77,"")</f>
        <v/>
      </c>
      <c r="C77" s="32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21" t="e">
        <f ca="true">+RIGHT('Data Summary'!A78,LEN('Data Summary'!A78)-9)</f>
        <v>#VALUE!</v>
      </c>
      <c r="B78" s="37" t="str">
        <f ca="true">+IF(ISTEXT('Data Summary'!B78),'Data Summary'!B78,"")</f>
        <v/>
      </c>
      <c r="C78" s="32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21" t="e">
        <f ca="true">+RIGHT('Data Summary'!A79,LEN('Data Summary'!A79)-9)</f>
        <v>#VALUE!</v>
      </c>
      <c r="B79" s="37" t="str">
        <f ca="true">+IF(ISTEXT('Data Summary'!B79),'Data Summary'!B79,"")</f>
        <v/>
      </c>
      <c r="C79" s="32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21" t="e">
        <f ca="true">+RIGHT('Data Summary'!A80,LEN('Data Summary'!A80)-9)</f>
        <v>#VALUE!</v>
      </c>
      <c r="B80" s="37" t="str">
        <f ca="true">+IF(ISTEXT('Data Summary'!B80),'Data Summary'!B80,"")</f>
        <v/>
      </c>
      <c r="C80" s="32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21" t="e">
        <f ca="true">+RIGHT('Data Summary'!A81,LEN('Data Summary'!A81)-9)</f>
        <v>#VALUE!</v>
      </c>
      <c r="B81" s="37" t="str">
        <f ca="true">+IF(ISTEXT('Data Summary'!B81),'Data Summary'!B81,"")</f>
        <v/>
      </c>
      <c r="C81" s="32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21" t="e">
        <f ca="true">+RIGHT('Data Summary'!A82,LEN('Data Summary'!A82)-9)</f>
        <v>#VALUE!</v>
      </c>
      <c r="B82" s="37" t="str">
        <f ca="true">+IF(ISTEXT('Data Summary'!B82),'Data Summary'!B82,"")</f>
        <v/>
      </c>
      <c r="C82" s="32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21" t="e">
        <f ca="true">+RIGHT('Data Summary'!A83,LEN('Data Summary'!A83)-9)</f>
        <v>#VALUE!</v>
      </c>
      <c r="B83" s="37" t="str">
        <f ca="true">+IF(ISTEXT('Data Summary'!B83),'Data Summary'!B83,"")</f>
        <v/>
      </c>
      <c r="C83" s="32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21" t="e">
        <f ca="true">+RIGHT('Data Summary'!A84,LEN('Data Summary'!A84)-9)</f>
        <v>#VALUE!</v>
      </c>
      <c r="B84" s="37" t="str">
        <f ca="true">+IF(ISTEXT('Data Summary'!B84),'Data Summary'!B84,"")</f>
        <v/>
      </c>
      <c r="C84" s="32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21" t="e">
        <f ca="true">+RIGHT('Data Summary'!A85,LEN('Data Summary'!A85)-9)</f>
        <v>#VALUE!</v>
      </c>
      <c r="B85" s="37" t="str">
        <f ca="true">+IF(ISTEXT('Data Summary'!B85),'Data Summary'!B85,"")</f>
        <v/>
      </c>
      <c r="C85" s="32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21" t="e">
        <f ca="true">+RIGHT('Data Summary'!A86,LEN('Data Summary'!A86)-9)</f>
        <v>#VALUE!</v>
      </c>
      <c r="B86" s="37" t="str">
        <f ca="true">+IF(ISTEXT('Data Summary'!B86),'Data Summary'!B86,"")</f>
        <v/>
      </c>
      <c r="C86" s="32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21" t="e">
        <f ca="true">+RIGHT('Data Summary'!A87,LEN('Data Summary'!A87)-9)</f>
        <v>#VALUE!</v>
      </c>
      <c r="B87" s="37" t="str">
        <f ca="true">+IF(ISTEXT('Data Summary'!B87),'Data Summary'!B87,"")</f>
        <v/>
      </c>
      <c r="C87" s="32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21" t="e">
        <f ca="true">+RIGHT('Data Summary'!A88,LEN('Data Summary'!A88)-9)</f>
        <v>#VALUE!</v>
      </c>
      <c r="B88" s="37" t="str">
        <f ca="true">+IF(ISTEXT('Data Summary'!B88),'Data Summary'!B88,"")</f>
        <v/>
      </c>
      <c r="C88" s="32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21" t="e">
        <f ca="true">+RIGHT('Data Summary'!A89,LEN('Data Summary'!A89)-9)</f>
        <v>#VALUE!</v>
      </c>
      <c r="B89" s="37" t="str">
        <f ca="true">+IF(ISTEXT('Data Summary'!B89),'Data Summary'!B89,"")</f>
        <v/>
      </c>
      <c r="C89" s="32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21" t="e">
        <f ca="true">+RIGHT('Data Summary'!A90,LEN('Data Summary'!A90)-9)</f>
        <v>#VALUE!</v>
      </c>
      <c r="B90" s="37" t="str">
        <f ca="true">+IF(ISTEXT('Data Summary'!B90),'Data Summary'!B90,"")</f>
        <v/>
      </c>
      <c r="C90" s="32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21" t="e">
        <f ca="true">+RIGHT('Data Summary'!A91,LEN('Data Summary'!A91)-9)</f>
        <v>#VALUE!</v>
      </c>
      <c r="B91" s="37" t="str">
        <f ca="true">+IF(ISTEXT('Data Summary'!B91),'Data Summary'!B91,"")</f>
        <v/>
      </c>
      <c r="C91" s="32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21" t="e">
        <f ca="true">+RIGHT('Data Summary'!A92,LEN('Data Summary'!A92)-9)</f>
        <v>#VALUE!</v>
      </c>
      <c r="B92" s="37" t="str">
        <f ca="true">+IF(ISTEXT('Data Summary'!B92),'Data Summary'!B92,"")</f>
        <v/>
      </c>
      <c r="C92" s="32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21" t="e">
        <f ca="true">+RIGHT('Data Summary'!A93,LEN('Data Summary'!A93)-9)</f>
        <v>#VALUE!</v>
      </c>
      <c r="B93" s="37" t="str">
        <f ca="true">+IF(ISTEXT('Data Summary'!B93),'Data Summary'!B93,"")</f>
        <v/>
      </c>
      <c r="C93" s="32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21" t="e">
        <f ca="true">+RIGHT('Data Summary'!A94,LEN('Data Summary'!A94)-9)</f>
        <v>#VALUE!</v>
      </c>
      <c r="B94" s="37" t="str">
        <f ca="true">+IF(ISTEXT('Data Summary'!B94),'Data Summary'!B94,"")</f>
        <v/>
      </c>
      <c r="C94" s="32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21" t="e">
        <f ca="true">+RIGHT('Data Summary'!A95,LEN('Data Summary'!A95)-9)</f>
        <v>#VALUE!</v>
      </c>
      <c r="B95" s="37" t="str">
        <f ca="true">+IF(ISTEXT('Data Summary'!B95),'Data Summary'!B95,"")</f>
        <v/>
      </c>
      <c r="C95" s="32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21" t="e">
        <f ca="true">+RIGHT('Data Summary'!A96,LEN('Data Summary'!A96)-9)</f>
        <v>#VALUE!</v>
      </c>
      <c r="B96" s="37" t="str">
        <f ca="true">+IF(ISTEXT('Data Summary'!B96),'Data Summary'!B96,"")</f>
        <v/>
      </c>
      <c r="C96" s="32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21" t="e">
        <f ca="true">+RIGHT('Data Summary'!A97,LEN('Data Summary'!A97)-9)</f>
        <v>#VALUE!</v>
      </c>
      <c r="B97" s="37" t="str">
        <f ca="true">+IF(ISTEXT('Data Summary'!B97),'Data Summary'!B97,"")</f>
        <v/>
      </c>
      <c r="C97" s="32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21" t="e">
        <f ca="true">+RIGHT('Data Summary'!A98,LEN('Data Summary'!A98)-9)</f>
        <v>#VALUE!</v>
      </c>
      <c r="B98" s="37" t="str">
        <f ca="true">+IF(ISTEXT('Data Summary'!B98),'Data Summary'!B98,"")</f>
        <v/>
      </c>
      <c r="C98" s="32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21" t="e">
        <f ca="true">+RIGHT('Data Summary'!A99,LEN('Data Summary'!A99)-9)</f>
        <v>#VALUE!</v>
      </c>
      <c r="B99" s="37" t="str">
        <f ca="true">+IF(ISTEXT('Data Summary'!B99),'Data Summary'!B99,"")</f>
        <v/>
      </c>
      <c r="C99" s="32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21" t="e">
        <f ca="true">+RIGHT('Data Summary'!A100,LEN('Data Summary'!A100)-9)</f>
        <v>#VALUE!</v>
      </c>
      <c r="B100" s="37" t="str">
        <f ca="true">+IF(ISTEXT('Data Summary'!B100),'Data Summary'!B100,"")</f>
        <v/>
      </c>
      <c r="C100" s="32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21" t="e">
        <f ca="true">+RIGHT('Data Summary'!A101,LEN('Data Summary'!A101)-9)</f>
        <v>#VALUE!</v>
      </c>
      <c r="B101" s="37" t="str">
        <f ca="true">+IF(ISTEXT('Data Summary'!B101),'Data Summary'!B101,"")</f>
        <v/>
      </c>
      <c r="C101" s="32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21" t="e">
        <f ca="true">+RIGHT('Data Summary'!A102,LEN('Data Summary'!A102)-9)</f>
        <v>#VALUE!</v>
      </c>
      <c r="B102" s="37" t="str">
        <f ca="true">+IF(ISTEXT('Data Summary'!B102),'Data Summary'!B102,"")</f>
        <v/>
      </c>
      <c r="C102" s="32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21" t="e">
        <f ca="true">+RIGHT('Data Summary'!A103,LEN('Data Summary'!A103)-9)</f>
        <v>#VALUE!</v>
      </c>
      <c r="B103" s="37" t="str">
        <f ca="true">+IF(ISTEXT('Data Summary'!B103),'Data Summary'!B103,"")</f>
        <v/>
      </c>
      <c r="C103" s="32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21" t="e">
        <f ca="true">+RIGHT('Data Summary'!A104,LEN('Data Summary'!A104)-9)</f>
        <v>#VALUE!</v>
      </c>
      <c r="B104" s="37" t="str">
        <f ca="true">+IF(ISTEXT('Data Summary'!B104),'Data Summary'!B104,"")</f>
        <v/>
      </c>
      <c r="C104" s="32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21" t="e">
        <f ca="true">+RIGHT('Data Summary'!A105,LEN('Data Summary'!A105)-9)</f>
        <v>#VALUE!</v>
      </c>
      <c r="B105" s="37" t="str">
        <f ca="true">+IF(ISTEXT('Data Summary'!B105),'Data Summary'!B105,"")</f>
        <v/>
      </c>
      <c r="C105" s="32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21" t="e">
        <f ca="true">+RIGHT('Data Summary'!A106,LEN('Data Summary'!A106)-9)</f>
        <v>#VALUE!</v>
      </c>
      <c r="B106" s="37" t="str">
        <f ca="true">+IF(ISTEXT('Data Summary'!B106),'Data Summary'!B106,"")</f>
        <v/>
      </c>
      <c r="C106" s="32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21" t="e">
        <f ca="true">+RIGHT('Data Summary'!A107,LEN('Data Summary'!A107)-9)</f>
        <v>#VALUE!</v>
      </c>
      <c r="B107" s="37" t="str">
        <f ca="true">+IF(ISTEXT('Data Summary'!B107),'Data Summary'!B107,"")</f>
        <v/>
      </c>
      <c r="C107" s="32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21" t="e">
        <f ca="true">+RIGHT('Data Summary'!A108,LEN('Data Summary'!A108)-9)</f>
        <v>#VALUE!</v>
      </c>
      <c r="B108" s="37" t="str">
        <f ca="true">+IF(ISTEXT('Data Summary'!B108),'Data Summary'!B108,"")</f>
        <v/>
      </c>
      <c r="C108" s="32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21" t="e">
        <f ca="true">+RIGHT('Data Summary'!A109,LEN('Data Summary'!A109)-9)</f>
        <v>#VALUE!</v>
      </c>
      <c r="B109" s="37" t="str">
        <f ca="true">+IF(ISTEXT('Data Summary'!B109),'Data Summary'!B109,"")</f>
        <v/>
      </c>
      <c r="C109" s="32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21" t="e">
        <f ca="true">+RIGHT('Data Summary'!A110,LEN('Data Summary'!A110)-9)</f>
        <v>#VALUE!</v>
      </c>
      <c r="B110" s="37" t="str">
        <f ca="true">+IF(ISTEXT('Data Summary'!B110),'Data Summary'!B110,"")</f>
        <v/>
      </c>
      <c r="C110" s="32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21" t="e">
        <f ca="true">+RIGHT('Data Summary'!A111,LEN('Data Summary'!A111)-9)</f>
        <v>#VALUE!</v>
      </c>
      <c r="B111" s="37" t="str">
        <f ca="true">+IF(ISTEXT('Data Summary'!B111),'Data Summary'!B111,"")</f>
        <v/>
      </c>
      <c r="C111" s="32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21" t="e">
        <f ca="true">+RIGHT('Data Summary'!A112,LEN('Data Summary'!A112)-9)</f>
        <v>#VALUE!</v>
      </c>
      <c r="B112" s="37" t="str">
        <f ca="true">+IF(ISTEXT('Data Summary'!B112),'Data Summary'!B112,"")</f>
        <v/>
      </c>
      <c r="C112" s="32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21" t="e">
        <f ca="true">+RIGHT('Data Summary'!A113,LEN('Data Summary'!A113)-9)</f>
        <v>#VALUE!</v>
      </c>
      <c r="B113" s="37" t="str">
        <f ca="true">+IF(ISTEXT('Data Summary'!B113),'Data Summary'!B113,"")</f>
        <v/>
      </c>
      <c r="C113" s="32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21" t="e">
        <f ca="true">+RIGHT('Data Summary'!A114,LEN('Data Summary'!A114)-9)</f>
        <v>#VALUE!</v>
      </c>
      <c r="B114" s="37" t="str">
        <f ca="true">+IF(ISTEXT('Data Summary'!B114),'Data Summary'!B114,"")</f>
        <v/>
      </c>
      <c r="C114" s="32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21" t="e">
        <f ca="true">+RIGHT('Data Summary'!A115,LEN('Data Summary'!A115)-9)</f>
        <v>#VALUE!</v>
      </c>
      <c r="B115" s="37" t="str">
        <f ca="true">+IF(ISTEXT('Data Summary'!B115),'Data Summary'!B115,"")</f>
        <v/>
      </c>
      <c r="C115" s="32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21" t="e">
        <f ca="true">+RIGHT('Data Summary'!A116,LEN('Data Summary'!A116)-9)</f>
        <v>#VALUE!</v>
      </c>
      <c r="B116" s="37" t="str">
        <f ca="true">+IF(ISTEXT('Data Summary'!B116),'Data Summary'!B116,"")</f>
        <v/>
      </c>
      <c r="C116" s="32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21" t="e">
        <f ca="true">+RIGHT('Data Summary'!A117,LEN('Data Summary'!A117)-9)</f>
        <v>#VALUE!</v>
      </c>
      <c r="B117" s="37" t="str">
        <f ca="true">+IF(ISTEXT('Data Summary'!B117),'Data Summary'!B117,"")</f>
        <v/>
      </c>
      <c r="C117" s="32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21" t="e">
        <f ca="true">+RIGHT('Data Summary'!A118,LEN('Data Summary'!A118)-9)</f>
        <v>#VALUE!</v>
      </c>
      <c r="B118" s="37" t="str">
        <f ca="true">+IF(ISTEXT('Data Summary'!B118),'Data Summary'!B118,"")</f>
        <v/>
      </c>
      <c r="C118" s="32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21" t="e">
        <f ca="true">+RIGHT('Data Summary'!A119,LEN('Data Summary'!A119)-9)</f>
        <v>#VALUE!</v>
      </c>
      <c r="B119" s="37" t="str">
        <f ca="true">+IF(ISTEXT('Data Summary'!B119),'Data Summary'!B119,"")</f>
        <v/>
      </c>
      <c r="C119" s="32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21" t="e">
        <f ca="true">+RIGHT('Data Summary'!A120,LEN('Data Summary'!A120)-9)</f>
        <v>#VALUE!</v>
      </c>
      <c r="B120" s="37" t="str">
        <f ca="true">+IF(ISTEXT('Data Summary'!B120),'Data Summary'!B120,"")</f>
        <v/>
      </c>
      <c r="C120" s="32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21" t="e">
        <f ca="true">+RIGHT('Data Summary'!A121,LEN('Data Summary'!A121)-9)</f>
        <v>#VALUE!</v>
      </c>
      <c r="B121" s="37" t="str">
        <f ca="true">+IF(ISTEXT('Data Summary'!B121),'Data Summary'!B121,"")</f>
        <v/>
      </c>
      <c r="C121" s="32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21" t="e">
        <f ca="true">+RIGHT('Data Summary'!A122,LEN('Data Summary'!A122)-9)</f>
        <v>#VALUE!</v>
      </c>
      <c r="B122" s="37" t="str">
        <f ca="true">+IF(ISTEXT('Data Summary'!B122),'Data Summary'!B122,"")</f>
        <v/>
      </c>
      <c r="C122" s="32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21" t="e">
        <f ca="true">+RIGHT('Data Summary'!A123,LEN('Data Summary'!A123)-9)</f>
        <v>#VALUE!</v>
      </c>
      <c r="B123" s="37" t="str">
        <f ca="true">+IF(ISTEXT('Data Summary'!B123),'Data Summary'!B123,"")</f>
        <v/>
      </c>
      <c r="C123" s="32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21" t="e">
        <f ca="true">+RIGHT('Data Summary'!A124,LEN('Data Summary'!A124)-9)</f>
        <v>#VALUE!</v>
      </c>
      <c r="B124" s="37" t="str">
        <f ca="true">+IF(ISTEXT('Data Summary'!B124),'Data Summary'!B124,"")</f>
        <v/>
      </c>
      <c r="C124" s="32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21" t="e">
        <f ca="true">+RIGHT('Data Summary'!A125,LEN('Data Summary'!A125)-9)</f>
        <v>#VALUE!</v>
      </c>
      <c r="B125" s="37" t="str">
        <f ca="true">+IF(ISTEXT('Data Summary'!B125),'Data Summary'!B125,"")</f>
        <v/>
      </c>
      <c r="C125" s="32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21" t="e">
        <f ca="true">+RIGHT('Data Summary'!A126,LEN('Data Summary'!A126)-9)</f>
        <v>#VALUE!</v>
      </c>
      <c r="B126" s="37" t="str">
        <f ca="true">+IF(ISTEXT('Data Summary'!B126),'Data Summary'!B126,"")</f>
        <v/>
      </c>
      <c r="C126" s="32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21" t="e">
        <f ca="true">+RIGHT('Data Summary'!A127,LEN('Data Summary'!A127)-9)</f>
        <v>#VALUE!</v>
      </c>
      <c r="B127" s="37" t="str">
        <f ca="true">+IF(ISTEXT('Data Summary'!B127),'Data Summary'!B127,"")</f>
        <v/>
      </c>
      <c r="C127" s="32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21" t="e">
        <f ca="true">+RIGHT('Data Summary'!A128,LEN('Data Summary'!A128)-9)</f>
        <v>#VALUE!</v>
      </c>
      <c r="B128" s="37" t="str">
        <f ca="true">+IF(ISTEXT('Data Summary'!B128),'Data Summary'!B128,"")</f>
        <v/>
      </c>
      <c r="C128" s="32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21" t="e">
        <f ca="true">+RIGHT('Data Summary'!A129,LEN('Data Summary'!A129)-9)</f>
        <v>#VALUE!</v>
      </c>
      <c r="B129" s="37" t="str">
        <f ca="true">+IF(ISTEXT('Data Summary'!B129),'Data Summary'!B129,"")</f>
        <v/>
      </c>
      <c r="C129" s="32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21" t="e">
        <f ca="true">+RIGHT('Data Summary'!A130,LEN('Data Summary'!A130)-9)</f>
        <v>#VALUE!</v>
      </c>
      <c r="B130" s="37" t="str">
        <f ca="true">+IF(ISTEXT('Data Summary'!B130),'Data Summary'!B130,"")</f>
        <v/>
      </c>
      <c r="C130" s="32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21" t="e">
        <f ca="true">+RIGHT('Data Summary'!A131,LEN('Data Summary'!A131)-9)</f>
        <v>#VALUE!</v>
      </c>
      <c r="B131" s="37" t="str">
        <f ca="true">+IF(ISTEXT('Data Summary'!B131),'Data Summary'!B131,"")</f>
        <v/>
      </c>
      <c r="C131" s="32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21" t="e">
        <f ca="true">+RIGHT('Data Summary'!A132,LEN('Data Summary'!A132)-9)</f>
        <v>#VALUE!</v>
      </c>
      <c r="B132" s="37" t="str">
        <f ca="true">+IF(ISTEXT('Data Summary'!B132),'Data Summary'!B132,"")</f>
        <v/>
      </c>
      <c r="C132" s="32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21" t="e">
        <f ca="true">+RIGHT('Data Summary'!A133,LEN('Data Summary'!A133)-9)</f>
        <v>#VALUE!</v>
      </c>
      <c r="B133" s="37" t="str">
        <f ca="true">+IF(ISTEXT('Data Summary'!B133),'Data Summary'!B133,"")</f>
        <v/>
      </c>
      <c r="C133" s="32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21" t="e">
        <f ca="true">+RIGHT('Data Summary'!A134,LEN('Data Summary'!A134)-9)</f>
        <v>#VALUE!</v>
      </c>
      <c r="B134" s="37" t="str">
        <f ca="true">+IF(ISTEXT('Data Summary'!B134),'Data Summary'!B134,"")</f>
        <v/>
      </c>
      <c r="C134" s="32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21" t="e">
        <f ca="true">+RIGHT('Data Summary'!A135,LEN('Data Summary'!A135)-9)</f>
        <v>#VALUE!</v>
      </c>
      <c r="B135" s="37" t="str">
        <f ca="true">+IF(ISTEXT('Data Summary'!B135),'Data Summary'!B135,"")</f>
        <v/>
      </c>
      <c r="C135" s="32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21" t="e">
        <f ca="true">+RIGHT('Data Summary'!A136,LEN('Data Summary'!A136)-9)</f>
        <v>#VALUE!</v>
      </c>
      <c r="B136" s="37" t="str">
        <f ca="true">+IF(ISTEXT('Data Summary'!B136),'Data Summary'!B136,"")</f>
        <v/>
      </c>
      <c r="C136" s="32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21" t="e">
        <f ca="true">+RIGHT('Data Summary'!A137,LEN('Data Summary'!A137)-9)</f>
        <v>#VALUE!</v>
      </c>
      <c r="B137" s="37" t="str">
        <f ca="true">+IF(ISTEXT('Data Summary'!B137),'Data Summary'!B137,"")</f>
        <v/>
      </c>
      <c r="C137" s="32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21" t="e">
        <f ca="true">+RIGHT('Data Summary'!A138,LEN('Data Summary'!A138)-9)</f>
        <v>#VALUE!</v>
      </c>
      <c r="B138" s="37" t="str">
        <f ca="true">+IF(ISTEXT('Data Summary'!B138),'Data Summary'!B138,"")</f>
        <v/>
      </c>
      <c r="C138" s="32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21" t="e">
        <f ca="true">+RIGHT('Data Summary'!A139,LEN('Data Summary'!A139)-9)</f>
        <v>#VALUE!</v>
      </c>
      <c r="B139" s="37" t="str">
        <f ca="true">+IF(ISTEXT('Data Summary'!B139),'Data Summary'!B139,"")</f>
        <v/>
      </c>
      <c r="C139" s="32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21" t="e">
        <f ca="true">+RIGHT('Data Summary'!A140,LEN('Data Summary'!A140)-9)</f>
        <v>#VALUE!</v>
      </c>
      <c r="B140" s="37" t="str">
        <f ca="true">+IF(ISTEXT('Data Summary'!B140),'Data Summary'!B140,"")</f>
        <v/>
      </c>
      <c r="C140" s="32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21" t="e">
        <f ca="true">+RIGHT('Data Summary'!A141,LEN('Data Summary'!A141)-9)</f>
        <v>#VALUE!</v>
      </c>
      <c r="B141" s="37" t="str">
        <f ca="true">+IF(ISTEXT('Data Summary'!B141),'Data Summary'!B141,"")</f>
        <v/>
      </c>
      <c r="C141" s="32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21" t="e">
        <f ca="true">+RIGHT('Data Summary'!A142,LEN('Data Summary'!A142)-9)</f>
        <v>#VALUE!</v>
      </c>
      <c r="B142" s="37" t="str">
        <f ca="true">+IF(ISTEXT('Data Summary'!B142),'Data Summary'!B142,"")</f>
        <v/>
      </c>
      <c r="C142" s="32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21" t="e">
        <f ca="true">+RIGHT('Data Summary'!A143,LEN('Data Summary'!A143)-9)</f>
        <v>#VALUE!</v>
      </c>
      <c r="B143" s="37" t="str">
        <f ca="true">+IF(ISTEXT('Data Summary'!B143),'Data Summary'!B143,"")</f>
        <v/>
      </c>
      <c r="C143" s="32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21" t="e">
        <f ca="true">+RIGHT('Data Summary'!A144,LEN('Data Summary'!A144)-9)</f>
        <v>#VALUE!</v>
      </c>
      <c r="B144" s="37" t="str">
        <f ca="true">+IF(ISTEXT('Data Summary'!B144),'Data Summary'!B144,"")</f>
        <v/>
      </c>
      <c r="C144" s="32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21" t="e">
        <f ca="true">+RIGHT('Data Summary'!A145,LEN('Data Summary'!A145)-9)</f>
        <v>#VALUE!</v>
      </c>
      <c r="B145" s="37" t="str">
        <f ca="true">+IF(ISTEXT('Data Summary'!B145),'Data Summary'!B145,"")</f>
        <v/>
      </c>
      <c r="C145" s="32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21" t="e">
        <f ca="true">+RIGHT('Data Summary'!A146,LEN('Data Summary'!A146)-9)</f>
        <v>#VALUE!</v>
      </c>
      <c r="B146" s="37" t="str">
        <f ca="true">+IF(ISTEXT('Data Summary'!B146),'Data Summary'!B146,"")</f>
        <v/>
      </c>
      <c r="C146" s="32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21" t="e">
        <f ca="true">+RIGHT('Data Summary'!A147,LEN('Data Summary'!A147)-9)</f>
        <v>#VALUE!</v>
      </c>
      <c r="B147" s="37" t="str">
        <f ca="true">+IF(ISTEXT('Data Summary'!B147),'Data Summary'!B147,"")</f>
        <v/>
      </c>
      <c r="C147" s="32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21" t="e">
        <f ca="true">+RIGHT('Data Summary'!A148,LEN('Data Summary'!A148)-9)</f>
        <v>#VALUE!</v>
      </c>
      <c r="B148" s="37" t="str">
        <f ca="true">+IF(ISTEXT('Data Summary'!B148),'Data Summary'!B148,"")</f>
        <v/>
      </c>
      <c r="C148" s="32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21" t="e">
        <f ca="true">+RIGHT('Data Summary'!A149,LEN('Data Summary'!A149)-9)</f>
        <v>#VALUE!</v>
      </c>
      <c r="B149" s="37" t="str">
        <f ca="true">+IF(ISTEXT('Data Summary'!B149),'Data Summary'!B149,"")</f>
        <v/>
      </c>
      <c r="C149" s="32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21" t="e">
        <f ca="true">+RIGHT('Data Summary'!A150,LEN('Data Summary'!A150)-9)</f>
        <v>#VALUE!</v>
      </c>
      <c r="B150" s="37" t="str">
        <f ca="true">+IF(ISTEXT('Data Summary'!B150),'Data Summary'!B150,"")</f>
        <v/>
      </c>
      <c r="C150" s="32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21" t="e">
        <f ca="true">+RIGHT('Data Summary'!A151,LEN('Data Summary'!A151)-9)</f>
        <v>#VALUE!</v>
      </c>
      <c r="B151" s="37" t="str">
        <f ca="true">+IF(ISTEXT('Data Summary'!B151),'Data Summary'!B151,"")</f>
        <v/>
      </c>
      <c r="C151" s="32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21" t="e">
        <f ca="true">+RIGHT('Data Summary'!A152,LEN('Data Summary'!A152)-9)</f>
        <v>#VALUE!</v>
      </c>
      <c r="B152" s="37" t="str">
        <f ca="true">+IF(ISTEXT('Data Summary'!B152),'Data Summary'!B152,"")</f>
        <v/>
      </c>
      <c r="C152" s="32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21" t="e">
        <f ca="true">+RIGHT('Data Summary'!A153,LEN('Data Summary'!A153)-9)</f>
        <v>#VALUE!</v>
      </c>
      <c r="B153" s="37" t="str">
        <f ca="true">+IF(ISTEXT('Data Summary'!B153),'Data Summary'!B153,"")</f>
        <v/>
      </c>
      <c r="C153" s="32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21" t="e">
        <f ca="true">+RIGHT('Data Summary'!A154,LEN('Data Summary'!A154)-9)</f>
        <v>#VALUE!</v>
      </c>
      <c r="B154" s="37" t="str">
        <f ca="true">+IF(ISTEXT('Data Summary'!B154),'Data Summary'!B154,"")</f>
        <v/>
      </c>
      <c r="C154" s="32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21" t="e">
        <f ca="true">+RIGHT('Data Summary'!A155,LEN('Data Summary'!A155)-9)</f>
        <v>#VALUE!</v>
      </c>
      <c r="B155" s="37" t="str">
        <f ca="true">+IF(ISTEXT('Data Summary'!B155),'Data Summary'!B155,"")</f>
        <v/>
      </c>
      <c r="C155" s="32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21" t="e">
        <f ca="true">+RIGHT('Data Summary'!A156,LEN('Data Summary'!A156)-9)</f>
        <v>#VALUE!</v>
      </c>
      <c r="B156" s="37" t="str">
        <f ca="true">+IF(ISTEXT('Data Summary'!B156),'Data Summary'!B156,"")</f>
        <v/>
      </c>
      <c r="C156" s="32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21" t="e">
        <f ca="true">+RIGHT('Data Summary'!A157,LEN('Data Summary'!A157)-9)</f>
        <v>#VALUE!</v>
      </c>
      <c r="B157" s="37" t="str">
        <f ca="true">+IF(ISTEXT('Data Summary'!B157),'Data Summary'!B157,"")</f>
        <v/>
      </c>
      <c r="C157" s="32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21" t="e">
        <f ca="true">+RIGHT('Data Summary'!A158,LEN('Data Summary'!A158)-9)</f>
        <v>#VALUE!</v>
      </c>
      <c r="B158" s="37" t="str">
        <f ca="true">+IF(ISTEXT('Data Summary'!B158),'Data Summary'!B158,"")</f>
        <v/>
      </c>
      <c r="C158" s="32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21" t="e">
        <f ca="true">+RIGHT('Data Summary'!A159,LEN('Data Summary'!A159)-9)</f>
        <v>#VALUE!</v>
      </c>
      <c r="B159" s="37" t="str">
        <f ca="true">+IF(ISTEXT('Data Summary'!B159),'Data Summary'!B159,"")</f>
        <v/>
      </c>
      <c r="C159" s="32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21" t="e">
        <f ca="true">+RIGHT('Data Summary'!A160,LEN('Data Summary'!A160)-9)</f>
        <v>#VALUE!</v>
      </c>
      <c r="B160" s="37" t="str">
        <f ca="true">+IF(ISTEXT('Data Summary'!B160),'Data Summary'!B160,"")</f>
        <v/>
      </c>
      <c r="C160" s="32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21" t="e">
        <f ca="true">+RIGHT('Data Summary'!A161,LEN('Data Summary'!A161)-9)</f>
        <v>#VALUE!</v>
      </c>
      <c r="B161" s="37" t="str">
        <f ca="true">+IF(ISTEXT('Data Summary'!B161),'Data Summary'!B161,"")</f>
        <v/>
      </c>
      <c r="C161" s="32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21" t="e">
        <f ca="true">+RIGHT('Data Summary'!A162,LEN('Data Summary'!A162)-9)</f>
        <v>#VALUE!</v>
      </c>
      <c r="B162" s="37" t="str">
        <f ca="true">+IF(ISTEXT('Data Summary'!B162),'Data Summary'!B162,"")</f>
        <v/>
      </c>
      <c r="C162" s="32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21" t="e">
        <f ca="true">+RIGHT('Data Summary'!A163,LEN('Data Summary'!A163)-9)</f>
        <v>#VALUE!</v>
      </c>
      <c r="B163" s="37" t="str">
        <f ca="true">+IF(ISTEXT('Data Summary'!B163),'Data Summary'!B163,"")</f>
        <v/>
      </c>
      <c r="C163" s="32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21" t="e">
        <f ca="true">+RIGHT('Data Summary'!A164,LEN('Data Summary'!A164)-9)</f>
        <v>#VALUE!</v>
      </c>
      <c r="B164" s="37" t="str">
        <f ca="true">+IF(ISTEXT('Data Summary'!B164),'Data Summary'!B164,"")</f>
        <v/>
      </c>
      <c r="C164" s="32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21" t="e">
        <f ca="true">+RIGHT('Data Summary'!A165,LEN('Data Summary'!A165)-9)</f>
        <v>#VALUE!</v>
      </c>
      <c r="B165" s="37" t="str">
        <f ca="true">+IF(ISTEXT('Data Summary'!B165),'Data Summary'!B165,"")</f>
        <v/>
      </c>
      <c r="C165" s="32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21" t="e">
        <f ca="true">+RIGHT('Data Summary'!A166,LEN('Data Summary'!A166)-9)</f>
        <v>#VALUE!</v>
      </c>
      <c r="B166" s="37" t="str">
        <f ca="true">+IF(ISTEXT('Data Summary'!B166),'Data Summary'!B166,"")</f>
        <v/>
      </c>
      <c r="C166" s="32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21" t="e">
        <f ca="true">+RIGHT('Data Summary'!A167,LEN('Data Summary'!A167)-9)</f>
        <v>#VALUE!</v>
      </c>
      <c r="B167" s="37" t="str">
        <f ca="true">+IF(ISTEXT('Data Summary'!B167),'Data Summary'!B167,"")</f>
        <v/>
      </c>
      <c r="C167" s="32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21" t="e">
        <f ca="true">+RIGHT('Data Summary'!A168,LEN('Data Summary'!A168)-9)</f>
        <v>#VALUE!</v>
      </c>
      <c r="B168" s="37" t="str">
        <f ca="true">+IF(ISTEXT('Data Summary'!B168),'Data Summary'!B168,"")</f>
        <v/>
      </c>
      <c r="C168" s="32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21" t="e">
        <f ca="true">+RIGHT('Data Summary'!A169,LEN('Data Summary'!A169)-9)</f>
        <v>#VALUE!</v>
      </c>
      <c r="B169" s="37" t="str">
        <f ca="true">+IF(ISTEXT('Data Summary'!B169),'Data Summary'!B169,"")</f>
        <v/>
      </c>
      <c r="C169" s="32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21" t="e">
        <f ca="true">+RIGHT('Data Summary'!A170,LEN('Data Summary'!A170)-9)</f>
        <v>#VALUE!</v>
      </c>
      <c r="B170" s="37" t="str">
        <f ca="true">+IF(ISTEXT('Data Summary'!B170),'Data Summary'!B170,"")</f>
        <v/>
      </c>
      <c r="C170" s="32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21" t="e">
        <f ca="true">+RIGHT('Data Summary'!A171,LEN('Data Summary'!A171)-9)</f>
        <v>#VALUE!</v>
      </c>
      <c r="B171" s="37" t="str">
        <f ca="true">+IF(ISTEXT('Data Summary'!B171),'Data Summary'!B171,"")</f>
        <v/>
      </c>
      <c r="C171" s="32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21" t="e">
        <f ca="true">+RIGHT('Data Summary'!A172,LEN('Data Summary'!A172)-9)</f>
        <v>#VALUE!</v>
      </c>
      <c r="B172" s="37" t="str">
        <f ca="true">+IF(ISTEXT('Data Summary'!B172),'Data Summary'!B172,"")</f>
        <v/>
      </c>
      <c r="C172" s="32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21" t="e">
        <f ca="true">+RIGHT('Data Summary'!A173,LEN('Data Summary'!A173)-9)</f>
        <v>#VALUE!</v>
      </c>
      <c r="B173" s="37" t="str">
        <f ca="true">+IF(ISTEXT('Data Summary'!B173),'Data Summary'!B173,"")</f>
        <v/>
      </c>
      <c r="C173" s="32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21" t="e">
        <f ca="true">+RIGHT('Data Summary'!A174,LEN('Data Summary'!A174)-9)</f>
        <v>#VALUE!</v>
      </c>
      <c r="B174" s="37" t="str">
        <f ca="true">+IF(ISTEXT('Data Summary'!B174),'Data Summary'!B174,"")</f>
        <v/>
      </c>
      <c r="C174" s="32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21" t="e">
        <f ca="true">+RIGHT('Data Summary'!A175,LEN('Data Summary'!A175)-9)</f>
        <v>#VALUE!</v>
      </c>
      <c r="B175" s="37" t="str">
        <f ca="true">+IF(ISTEXT('Data Summary'!B175),'Data Summary'!B175,"")</f>
        <v/>
      </c>
      <c r="C175" s="32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21" t="e">
        <f ca="true">+RIGHT('Data Summary'!A176,LEN('Data Summary'!A176)-9)</f>
        <v>#VALUE!</v>
      </c>
      <c r="B176" s="37" t="str">
        <f ca="true">+IF(ISTEXT('Data Summary'!B176),'Data Summary'!B176,"")</f>
        <v/>
      </c>
      <c r="C176" s="32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21" t="e">
        <f ca="true">+RIGHT('Data Summary'!A177,LEN('Data Summary'!A177)-9)</f>
        <v>#VALUE!</v>
      </c>
      <c r="B177" s="37" t="str">
        <f ca="true">+IF(ISTEXT('Data Summary'!B177),'Data Summary'!B177,"")</f>
        <v/>
      </c>
      <c r="C177" s="32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21" t="e">
        <f ca="true">+RIGHT('Data Summary'!A178,LEN('Data Summary'!A178)-9)</f>
        <v>#VALUE!</v>
      </c>
      <c r="B178" s="37" t="str">
        <f ca="true">+IF(ISTEXT('Data Summary'!B178),'Data Summary'!B178,"")</f>
        <v/>
      </c>
      <c r="C178" s="32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21" t="e">
        <f ca="true">+RIGHT('Data Summary'!A179,LEN('Data Summary'!A179)-9)</f>
        <v>#VALUE!</v>
      </c>
      <c r="B179" s="37" t="str">
        <f ca="true">+IF(ISTEXT('Data Summary'!B179),'Data Summary'!B179,"")</f>
        <v/>
      </c>
      <c r="C179" s="32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21" t="e">
        <f ca="true">+RIGHT('Data Summary'!A180,LEN('Data Summary'!A180)-9)</f>
        <v>#VALUE!</v>
      </c>
      <c r="B180" s="37" t="str">
        <f ca="true">+IF(ISTEXT('Data Summary'!B180),'Data Summary'!B180,"")</f>
        <v/>
      </c>
      <c r="C180" s="32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21" t="e">
        <f ca="true">+RIGHT('Data Summary'!A181,LEN('Data Summary'!A181)-9)</f>
        <v>#VALUE!</v>
      </c>
      <c r="B181" s="37" t="str">
        <f ca="true">+IF(ISTEXT('Data Summary'!B181),'Data Summary'!B181,"")</f>
        <v/>
      </c>
      <c r="C181" s="32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21" t="e">
        <f ca="true">+RIGHT('Data Summary'!A182,LEN('Data Summary'!A182)-9)</f>
        <v>#VALUE!</v>
      </c>
      <c r="B182" s="37" t="str">
        <f ca="true">+IF(ISTEXT('Data Summary'!B182),'Data Summary'!B182,"")</f>
        <v/>
      </c>
      <c r="C182" s="32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21" t="e">
        <f ca="true">+RIGHT('Data Summary'!A183,LEN('Data Summary'!A183)-9)</f>
        <v>#VALUE!</v>
      </c>
      <c r="B183" s="37" t="str">
        <f ca="true">+IF(ISTEXT('Data Summary'!B183),'Data Summary'!B183,"")</f>
        <v/>
      </c>
      <c r="C183" s="32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21" t="e">
        <f ca="true">+RIGHT('Data Summary'!A184,LEN('Data Summary'!A184)-9)</f>
        <v>#VALUE!</v>
      </c>
      <c r="B184" s="37" t="str">
        <f ca="true">+IF(ISTEXT('Data Summary'!B184),'Data Summary'!B184,"")</f>
        <v/>
      </c>
      <c r="C184" s="32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21" t="e">
        <f ca="true">+RIGHT('Data Summary'!A185,LEN('Data Summary'!A185)-9)</f>
        <v>#VALUE!</v>
      </c>
      <c r="B185" s="37" t="str">
        <f ca="true">+IF(ISTEXT('Data Summary'!B185),'Data Summary'!B185,"")</f>
        <v/>
      </c>
      <c r="C185" s="32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21" t="e">
        <f ca="true">+RIGHT('Data Summary'!A186,LEN('Data Summary'!A186)-9)</f>
        <v>#VALUE!</v>
      </c>
      <c r="B186" s="37" t="str">
        <f ca="true">+IF(ISTEXT('Data Summary'!B186),'Data Summary'!B186,"")</f>
        <v/>
      </c>
      <c r="C186" s="32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21" t="e">
        <f ca="true">+RIGHT('Data Summary'!A187,LEN('Data Summary'!A187)-9)</f>
        <v>#VALUE!</v>
      </c>
      <c r="B187" s="37" t="str">
        <f ca="true">+IF(ISTEXT('Data Summary'!B187),'Data Summary'!B187,"")</f>
        <v/>
      </c>
      <c r="C187" s="32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21" t="e">
        <f ca="true">+RIGHT('Data Summary'!A188,LEN('Data Summary'!A188)-9)</f>
        <v>#VALUE!</v>
      </c>
      <c r="B188" s="37" t="str">
        <f ca="true">+IF(ISTEXT('Data Summary'!B188),'Data Summary'!B188,"")</f>
        <v/>
      </c>
      <c r="C188" s="32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21" t="e">
        <f ca="true">+RIGHT('Data Summary'!A189,LEN('Data Summary'!A189)-9)</f>
        <v>#VALUE!</v>
      </c>
      <c r="B189" s="37" t="str">
        <f ca="true">+IF(ISTEXT('Data Summary'!B189),'Data Summary'!B189,"")</f>
        <v/>
      </c>
      <c r="C189" s="32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21" t="e">
        <f ca="true">+RIGHT('Data Summary'!A190,LEN('Data Summary'!A190)-9)</f>
        <v>#VALUE!</v>
      </c>
      <c r="B190" s="37" t="str">
        <f ca="true">+IF(ISTEXT('Data Summary'!B190),'Data Summary'!B190,"")</f>
        <v/>
      </c>
      <c r="C190" s="32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21" t="e">
        <f ca="true">+RIGHT('Data Summary'!A191,LEN('Data Summary'!A191)-9)</f>
        <v>#VALUE!</v>
      </c>
      <c r="B191" s="37" t="str">
        <f ca="true">+IF(ISTEXT('Data Summary'!B191),'Data Summary'!B191,"")</f>
        <v/>
      </c>
      <c r="C191" s="32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21" t="e">
        <f ca="true">+RIGHT('Data Summary'!A192,LEN('Data Summary'!A192)-9)</f>
        <v>#VALUE!</v>
      </c>
      <c r="B192" s="37" t="str">
        <f ca="true">+IF(ISTEXT('Data Summary'!B192),'Data Summary'!B192,"")</f>
        <v/>
      </c>
      <c r="C192" s="32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21" t="e">
        <f ca="true">+RIGHT('Data Summary'!A193,LEN('Data Summary'!A193)-9)</f>
        <v>#VALUE!</v>
      </c>
      <c r="B193" s="37" t="str">
        <f ca="true">+IF(ISTEXT('Data Summary'!B193),'Data Summary'!B193,"")</f>
        <v/>
      </c>
      <c r="C193" s="32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21" t="e">
        <f ca="true">+RIGHT('Data Summary'!A194,LEN('Data Summary'!A194)-9)</f>
        <v>#VALUE!</v>
      </c>
      <c r="B194" s="37" t="str">
        <f ca="true">+IF(ISTEXT('Data Summary'!B194),'Data Summary'!B194,"")</f>
        <v/>
      </c>
      <c r="C194" s="32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21" t="e">
        <f ca="true">+RIGHT('Data Summary'!A195,LEN('Data Summary'!A195)-9)</f>
        <v>#VALUE!</v>
      </c>
      <c r="B195" s="37" t="str">
        <f ca="true">+IF(ISTEXT('Data Summary'!B195),'Data Summary'!B195,"")</f>
        <v/>
      </c>
      <c r="C195" s="32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21" t="e">
        <f ca="true">+RIGHT('Data Summary'!A196,LEN('Data Summary'!A196)-9)</f>
        <v>#VALUE!</v>
      </c>
      <c r="B196" s="37" t="str">
        <f ca="true">+IF(ISTEXT('Data Summary'!B196),'Data Summary'!B196,"")</f>
        <v/>
      </c>
      <c r="C196" s="32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21" t="e">
        <f ca="true">+RIGHT('Data Summary'!A197,LEN('Data Summary'!A197)-9)</f>
        <v>#VALUE!</v>
      </c>
      <c r="B197" s="37" t="str">
        <f ca="true">+IF(ISTEXT('Data Summary'!B197),'Data Summary'!B197,"")</f>
        <v/>
      </c>
      <c r="C197" s="32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21" t="e">
        <f ca="true">+RIGHT('Data Summary'!A198,LEN('Data Summary'!A198)-9)</f>
        <v>#VALUE!</v>
      </c>
      <c r="B198" s="37" t="str">
        <f ca="true">+IF(ISTEXT('Data Summary'!B198),'Data Summary'!B198,"")</f>
        <v/>
      </c>
      <c r="C198" s="32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21" t="e">
        <f ca="true">+RIGHT('Data Summary'!A199,LEN('Data Summary'!A199)-9)</f>
        <v>#VALUE!</v>
      </c>
      <c r="B199" s="37" t="str">
        <f ca="true">+IF(ISTEXT('Data Summary'!B199),'Data Summary'!B199,"")</f>
        <v/>
      </c>
      <c r="C199" s="32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21" t="e">
        <f ca="true">+RIGHT('Data Summary'!A200,LEN('Data Summary'!A200)-9)</f>
        <v>#VALUE!</v>
      </c>
      <c r="B200" s="37" t="str">
        <f ca="true">+IF(ISTEXT('Data Summary'!B200),'Data Summary'!B200,"")</f>
        <v/>
      </c>
      <c r="C200" s="32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21" t="e">
        <f ca="true">+RIGHT('Data Summary'!A201,LEN('Data Summary'!A201)-9)</f>
        <v>#VALUE!</v>
      </c>
      <c r="B201" s="37" t="str">
        <f ca="true">+IF(ISTEXT('Data Summary'!B201),'Data Summary'!B201,"")</f>
        <v/>
      </c>
      <c r="C201" s="32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21" t="e">
        <f ca="true">+RIGHT('Data Summary'!A202,LEN('Data Summary'!A202)-9)</f>
        <v>#VALUE!</v>
      </c>
      <c r="B202" s="37" t="str">
        <f ca="true">+IF(ISTEXT('Data Summary'!B202),'Data Summary'!B202,"")</f>
        <v/>
      </c>
      <c r="C202" s="32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21" t="e">
        <f ca="true">+RIGHT('Data Summary'!A203,LEN('Data Summary'!A203)-9)</f>
        <v>#VALUE!</v>
      </c>
      <c r="B203" s="37" t="str">
        <f ca="true">+IF(ISTEXT('Data Summary'!B203),'Data Summary'!B203,"")</f>
        <v/>
      </c>
      <c r="C203" s="32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21" t="e">
        <f ca="true">+RIGHT('Data Summary'!A204,LEN('Data Summary'!A204)-9)</f>
        <v>#VALUE!</v>
      </c>
      <c r="B204" s="37" t="str">
        <f ca="true">+IF(ISTEXT('Data Summary'!B204),'Data Summary'!B204,"")</f>
        <v/>
      </c>
      <c r="C204" s="32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21" t="e">
        <f ca="true">+RIGHT('Data Summary'!A205,LEN('Data Summary'!A205)-9)</f>
        <v>#VALUE!</v>
      </c>
      <c r="B205" s="37" t="str">
        <f ca="true">+IF(ISTEXT('Data Summary'!B205),'Data Summary'!B205,"")</f>
        <v/>
      </c>
      <c r="C205" s="32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21" t="e">
        <f ca="true">+RIGHT('Data Summary'!A206,LEN('Data Summary'!A206)-9)</f>
        <v>#VALUE!</v>
      </c>
      <c r="B206" s="37" t="str">
        <f ca="true">+IF(ISTEXT('Data Summary'!B206),'Data Summary'!B206,"")</f>
        <v/>
      </c>
      <c r="C206" s="32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21" t="e">
        <f ca="true">+RIGHT('Data Summary'!A207,LEN('Data Summary'!A207)-9)</f>
        <v>#VALUE!</v>
      </c>
      <c r="B207" s="37" t="str">
        <f ca="true">+IF(ISTEXT('Data Summary'!B207),'Data Summary'!B207,"")</f>
        <v/>
      </c>
      <c r="C207" s="32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089C-5979-484B-88EA-32CB3604906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1" customWidth="true"/>
    <col min="2" max="2" width="7.5" style="177" customWidth="true"/>
    <col min="3" max="8" width="8.75" style="141" customWidth="true"/>
    <col min="9" max="9" width="9.375" style="141" customWidth="true"/>
    <col min="10" max="10" width="13.375" style="141" customWidth="true"/>
    <col min="11" max="11" width="7.5" style="141" customWidth="true"/>
    <col min="12" max="17" width="8.625" style="141" customWidth="true"/>
    <col min="18" max="18" width="6.5" style="141" customWidth="true"/>
    <col min="19" max="19" width="13.375" style="141" customWidth="true"/>
    <col min="20" max="20" width="7.5" style="141" customWidth="true"/>
    <col min="21" max="26" width="9.125" style="141" customWidth="true"/>
    <col min="27" max="16384" width="9" style="141"/>
  </cols>
  <sheetData>
    <row xmlns:x14ac="http://schemas.microsoft.com/office/spreadsheetml/2009/9/ac" r="1" ht="15.75" x14ac:dyDescent="0.25">
      <c r="A1" s="137" t="s">
        <v>48</v>
      </c>
      <c r="B1" s="138"/>
      <c r="C1" s="139"/>
      <c r="D1" s="139"/>
      <c r="E1" s="139"/>
      <c r="F1" s="139"/>
      <c r="G1" s="139"/>
      <c r="H1" s="539"/>
      <c r="I1" s="539"/>
      <c r="J1" s="539"/>
      <c r="K1" s="539"/>
      <c r="L1" s="539"/>
      <c r="M1" s="539"/>
      <c r="N1" s="539"/>
      <c r="O1" s="539"/>
      <c r="P1" s="539"/>
      <c r="Q1" s="139"/>
      <c r="R1" s="139"/>
      <c r="S1" s="139"/>
      <c r="T1" s="140"/>
      <c r="U1" s="140"/>
      <c r="V1" s="140"/>
      <c r="W1" s="140"/>
      <c r="X1" s="140"/>
      <c r="Y1" s="140"/>
      <c r="Z1" s="140"/>
      <c r="AA1" s="140"/>
    </row>
    <row xmlns:x14ac="http://schemas.microsoft.com/office/spreadsheetml/2009/9/ac" r="2" s="144" customFormat="true" ht="26.25" customHeight="true" x14ac:dyDescent="0.25">
      <c r="A2" s="142" t="s">
        <v>13</v>
      </c>
      <c r="B2" s="143"/>
      <c r="J2" s="142" t="s">
        <v>14</v>
      </c>
      <c r="R2" s="145"/>
      <c r="S2" s="146" t="s">
        <v>15</v>
      </c>
      <c r="W2" s="145"/>
      <c r="X2" s="145"/>
      <c r="Y2" s="147"/>
      <c r="Z2" s="147"/>
      <c r="AD2" s="148"/>
      <c r="AE2" s="148"/>
      <c r="AF2" s="148"/>
      <c r="AG2" s="148"/>
      <c r="AH2" s="148"/>
      <c r="AI2" s="148"/>
    </row>
    <row xmlns:x14ac="http://schemas.microsoft.com/office/spreadsheetml/2009/9/ac" r="3" ht="15.75" x14ac:dyDescent="0.25">
      <c r="A3" s="149"/>
      <c r="B3" s="150" t="s">
        <v>4</v>
      </c>
      <c r="C3" s="145" t="s">
        <v>7</v>
      </c>
      <c r="D3" s="145" t="s">
        <v>2</v>
      </c>
      <c r="E3" s="145" t="s">
        <v>1</v>
      </c>
      <c r="F3" s="145" t="s">
        <v>54</v>
      </c>
      <c r="G3" s="145" t="s">
        <v>17</v>
      </c>
      <c r="H3" s="145" t="s">
        <v>18</v>
      </c>
      <c r="I3" s="151"/>
      <c r="J3" s="149"/>
      <c r="K3" s="150" t="s">
        <v>4</v>
      </c>
      <c r="L3" s="145" t="s">
        <v>7</v>
      </c>
      <c r="M3" s="145" t="s">
        <v>2</v>
      </c>
      <c r="N3" s="145" t="s">
        <v>1</v>
      </c>
      <c r="O3" s="145" t="s">
        <v>54</v>
      </c>
      <c r="P3" s="145" t="s">
        <v>17</v>
      </c>
      <c r="Q3" s="145" t="s">
        <v>18</v>
      </c>
      <c r="R3" s="147"/>
      <c r="S3" s="152"/>
      <c r="T3" s="150" t="s">
        <v>4</v>
      </c>
      <c r="U3" s="145" t="s">
        <v>7</v>
      </c>
      <c r="V3" s="145" t="s">
        <v>2</v>
      </c>
      <c r="W3" s="145" t="s">
        <v>1</v>
      </c>
      <c r="X3" s="145" t="s">
        <v>54</v>
      </c>
      <c r="Y3" s="145" t="s">
        <v>17</v>
      </c>
      <c r="Z3" s="145" t="s">
        <v>18</v>
      </c>
      <c r="AB3" s="148"/>
      <c r="AC3" s="148"/>
      <c r="AD3" s="148"/>
      <c r="AE3" s="148"/>
      <c r="AF3" s="148"/>
      <c r="AG3" s="148"/>
    </row>
    <row xmlns:x14ac="http://schemas.microsoft.com/office/spreadsheetml/2009/9/ac" r="4" ht="15.75" x14ac:dyDescent="0.25">
      <c r="A4" s="149" t="s">
        <v>34</v>
      </c>
      <c r="B4" s="10">
        <v>2023</v>
      </c>
      <c r="C4" s="10">
        <v>95.353032929999998</v>
      </c>
      <c r="D4" s="10"/>
      <c r="E4" s="10"/>
      <c r="F4" s="10"/>
      <c r="G4" s="10">
        <v>91.491832860000002</v>
      </c>
      <c r="H4" s="10">
        <v>99.153652480000005</v>
      </c>
      <c r="I4" s="151"/>
      <c r="J4" s="149" t="s">
        <v>34</v>
      </c>
      <c r="K4" s="10">
        <v>2023</v>
      </c>
      <c r="L4" s="10">
        <v>99.681810440000007</v>
      </c>
      <c r="M4" s="10"/>
      <c r="N4" s="10"/>
      <c r="O4" s="10"/>
      <c r="P4" s="10">
        <v>99.489975709999996</v>
      </c>
      <c r="Q4" s="10">
        <v>99.866262149999997</v>
      </c>
      <c r="R4" s="148"/>
      <c r="S4" s="149" t="s">
        <v>34</v>
      </c>
      <c r="T4" s="10">
        <v>2023</v>
      </c>
      <c r="U4" s="10">
        <v>99.315220659999994</v>
      </c>
      <c r="V4" s="10"/>
      <c r="W4" s="10"/>
      <c r="X4" s="10"/>
      <c r="Y4" s="10">
        <v>98.908062479999998</v>
      </c>
      <c r="Z4" s="10">
        <v>99.701972799999993</v>
      </c>
      <c r="AA4" s="148"/>
      <c r="AB4" s="148"/>
      <c r="AC4" s="148"/>
      <c r="AD4" s="148"/>
      <c r="AE4" s="148"/>
      <c r="AF4" s="148"/>
      <c r="AG4" s="148"/>
    </row>
    <row xmlns:x14ac="http://schemas.microsoft.com/office/spreadsheetml/2009/9/ac" r="5" ht="15.75" x14ac:dyDescent="0.25">
      <c r="A5" s="149" t="s">
        <v>35</v>
      </c>
      <c r="B5" s="10">
        <v>2023</v>
      </c>
      <c r="C5" s="10">
        <v>4.6469670729999999</v>
      </c>
      <c r="D5" s="10"/>
      <c r="E5" s="10"/>
      <c r="F5" s="10"/>
      <c r="G5" s="10">
        <v>8.5081671429999997</v>
      </c>
      <c r="H5" s="10">
        <v>0.84634751779999995</v>
      </c>
      <c r="I5" s="151"/>
      <c r="J5" s="149" t="s">
        <v>35</v>
      </c>
      <c r="K5" s="10">
        <v>2023</v>
      </c>
      <c r="L5" s="10">
        <v>0.31818955529999998</v>
      </c>
      <c r="M5" s="10"/>
      <c r="N5" s="10"/>
      <c r="O5" s="10"/>
      <c r="P5" s="10">
        <v>0.51002428570000002</v>
      </c>
      <c r="Q5" s="10">
        <v>0.1337378521</v>
      </c>
      <c r="R5" s="148"/>
      <c r="S5" s="149" t="s">
        <v>35</v>
      </c>
      <c r="T5" s="10">
        <v>2023</v>
      </c>
      <c r="U5" s="10">
        <v>0.68477933540000002</v>
      </c>
      <c r="V5" s="10"/>
      <c r="W5" s="10"/>
      <c r="X5" s="10"/>
      <c r="Y5" s="10">
        <v>1.091937524</v>
      </c>
      <c r="Z5" s="10">
        <v>0.29802719630000002</v>
      </c>
      <c r="AA5" s="148"/>
      <c r="AB5" s="148"/>
      <c r="AC5" s="148"/>
      <c r="AD5" s="148"/>
      <c r="AE5" s="148"/>
      <c r="AF5" s="148"/>
      <c r="AG5" s="148"/>
    </row>
    <row xmlns:x14ac="http://schemas.microsoft.com/office/spreadsheetml/2009/9/ac" r="6" s="144" customFormat="true" ht="15.75" x14ac:dyDescent="0.25">
      <c r="A6" s="149" t="s">
        <v>36</v>
      </c>
      <c r="B6" s="10">
        <v>2023</v>
      </c>
      <c r="C6" s="10">
        <v>0</v>
      </c>
      <c r="D6" s="10"/>
      <c r="E6" s="10"/>
      <c r="F6" s="10"/>
      <c r="G6" s="10">
        <v>0</v>
      </c>
      <c r="H6" s="10">
        <v>0</v>
      </c>
      <c r="I6" s="151"/>
      <c r="J6" s="149" t="s">
        <v>36</v>
      </c>
      <c r="K6" s="10">
        <v>2023</v>
      </c>
      <c r="L6" s="10">
        <v>0</v>
      </c>
      <c r="M6" s="10"/>
      <c r="N6" s="10"/>
      <c r="O6" s="10"/>
      <c r="P6" s="10">
        <v>0</v>
      </c>
      <c r="Q6" s="10">
        <v>0</v>
      </c>
      <c r="R6" s="147"/>
      <c r="S6" s="149" t="s">
        <v>36</v>
      </c>
      <c r="T6" s="10">
        <v>2023</v>
      </c>
      <c r="U6" s="10">
        <v>0</v>
      </c>
      <c r="V6" s="10"/>
      <c r="W6" s="10"/>
      <c r="X6" s="10"/>
      <c r="Y6" s="10">
        <v>0</v>
      </c>
      <c r="Z6" s="10">
        <v>0</v>
      </c>
      <c r="AA6" s="148"/>
      <c r="AB6" s="148"/>
      <c r="AC6" s="148"/>
      <c r="AD6" s="148"/>
      <c r="AE6" s="148"/>
      <c r="AF6" s="148"/>
      <c r="AG6" s="148"/>
    </row>
    <row xmlns:x14ac="http://schemas.microsoft.com/office/spreadsheetml/2009/9/ac" r="7" s="144" customFormat="true" ht="15.75" x14ac:dyDescent="0.25">
      <c r="A7" s="153" t="s">
        <v>212</v>
      </c>
      <c r="B7" s="10">
        <v>2023</v>
      </c>
      <c r="C7" s="10">
        <v>0</v>
      </c>
      <c r="D7" s="10">
        <v>100</v>
      </c>
      <c r="E7" s="10">
        <v>100</v>
      </c>
      <c r="F7" s="10">
        <v>100</v>
      </c>
      <c r="G7" s="10">
        <v>0</v>
      </c>
      <c r="H7" s="10">
        <v>0</v>
      </c>
      <c r="I7" s="148"/>
      <c r="J7" s="153" t="s">
        <v>212</v>
      </c>
      <c r="K7" s="10">
        <v>2023</v>
      </c>
      <c r="L7" s="10">
        <v>0</v>
      </c>
      <c r="M7" s="10">
        <v>100</v>
      </c>
      <c r="N7" s="10">
        <v>100</v>
      </c>
      <c r="O7" s="10">
        <v>100</v>
      </c>
      <c r="P7" s="10">
        <v>0</v>
      </c>
      <c r="Q7" s="10">
        <v>0</v>
      </c>
      <c r="R7" s="148"/>
      <c r="S7" s="153" t="s">
        <v>212</v>
      </c>
      <c r="T7" s="10">
        <v>2023</v>
      </c>
      <c r="U7" s="10">
        <v>0</v>
      </c>
      <c r="V7" s="10">
        <v>100</v>
      </c>
      <c r="W7" s="10">
        <v>100</v>
      </c>
      <c r="X7" s="10">
        <v>100</v>
      </c>
      <c r="Y7" s="10">
        <v>0</v>
      </c>
      <c r="Z7" s="10">
        <v>0</v>
      </c>
      <c r="AA7" s="154"/>
    </row>
    <row xmlns:x14ac="http://schemas.microsoft.com/office/spreadsheetml/2009/9/ac" r="8" s="144" customFormat="true" ht="15.75" x14ac:dyDescent="0.25">
      <c r="A8" s="155"/>
      <c r="B8" s="156"/>
      <c r="H8" s="154"/>
      <c r="I8" s="154"/>
      <c r="J8" s="154"/>
      <c r="K8" s="154"/>
      <c r="L8" s="154"/>
      <c r="M8" s="154"/>
      <c r="N8" s="154"/>
      <c r="O8" s="154"/>
      <c r="P8" s="154"/>
      <c r="Q8" s="154"/>
      <c r="R8" s="154"/>
      <c r="S8" s="154"/>
      <c r="T8" s="154"/>
      <c r="U8" s="154"/>
      <c r="V8" s="154"/>
      <c r="W8" s="154"/>
      <c r="X8" s="154"/>
      <c r="Y8" s="154"/>
      <c r="Z8" s="154"/>
      <c r="AA8" s="154"/>
    </row>
    <row xmlns:x14ac="http://schemas.microsoft.com/office/spreadsheetml/2009/9/ac" r="9" s="144" customFormat="true" ht="15.75" x14ac:dyDescent="0.25">
      <c r="A9" s="155"/>
      <c r="B9" s="156"/>
      <c r="H9" s="154"/>
      <c r="I9" s="154"/>
      <c r="J9" s="154"/>
      <c r="K9" s="154"/>
      <c r="L9" s="154"/>
      <c r="M9" s="154"/>
      <c r="N9" s="154"/>
      <c r="O9" s="154"/>
      <c r="P9" s="154"/>
      <c r="Q9" s="154"/>
      <c r="R9" s="154"/>
      <c r="S9" s="154"/>
      <c r="T9" s="154"/>
      <c r="U9" s="154"/>
      <c r="V9" s="154"/>
      <c r="W9" s="154"/>
      <c r="X9" s="154"/>
      <c r="Y9" s="154"/>
      <c r="Z9" s="154"/>
      <c r="AA9" s="154"/>
    </row>
    <row xmlns:x14ac="http://schemas.microsoft.com/office/spreadsheetml/2009/9/ac" r="10" s="144" customFormat="true" ht="15.75" x14ac:dyDescent="0.25">
      <c r="A10" s="157"/>
      <c r="B10" s="156"/>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row>
    <row xmlns:x14ac="http://schemas.microsoft.com/office/spreadsheetml/2009/9/ac" r="11" ht="15.75" x14ac:dyDescent="0.25">
      <c r="A11" s="158"/>
      <c r="B11" s="159"/>
      <c r="C11" s="154"/>
      <c r="D11" s="154"/>
      <c r="E11" s="154"/>
      <c r="F11" s="154"/>
      <c r="G11" s="154"/>
      <c r="H11" s="154"/>
      <c r="I11" s="154"/>
      <c r="J11" s="154"/>
      <c r="K11" s="154"/>
      <c r="L11" s="154"/>
      <c r="M11" s="154"/>
      <c r="N11" s="154"/>
      <c r="O11" s="154"/>
      <c r="P11" s="154"/>
      <c r="Q11" s="154"/>
    </row>
    <row xmlns:x14ac="http://schemas.microsoft.com/office/spreadsheetml/2009/9/ac" r="12" ht="15.75" x14ac:dyDescent="0.25">
      <c r="A12" s="160" t="s">
        <v>49</v>
      </c>
      <c r="B12" s="161"/>
      <c r="C12" s="162"/>
      <c r="D12" s="162"/>
      <c r="E12" s="162"/>
      <c r="F12" s="162"/>
      <c r="G12" s="162"/>
      <c r="H12" s="162"/>
      <c r="I12" s="162"/>
      <c r="J12" s="162"/>
      <c r="K12" s="162"/>
      <c r="L12" s="162"/>
      <c r="M12" s="162"/>
      <c r="N12" s="162"/>
      <c r="O12" s="162"/>
      <c r="P12" s="162"/>
      <c r="Q12" s="162"/>
      <c r="R12" s="163"/>
      <c r="S12" s="163"/>
      <c r="T12" s="163"/>
      <c r="U12" s="163"/>
      <c r="V12" s="163"/>
    </row>
    <row xmlns:x14ac="http://schemas.microsoft.com/office/spreadsheetml/2009/9/ac" r="13" s="166" customFormat="true" x14ac:dyDescent="0.2">
      <c r="A13" s="164" t="s">
        <v>50</v>
      </c>
      <c r="B13" s="165" t="s">
        <v>41</v>
      </c>
      <c r="C13" s="164" t="s">
        <v>89</v>
      </c>
      <c r="D13" s="164" t="s">
        <v>51</v>
      </c>
      <c r="E13" s="164" t="s">
        <v>165</v>
      </c>
      <c r="F13" s="164" t="s">
        <v>90</v>
      </c>
      <c r="G13" s="164" t="s">
        <v>91</v>
      </c>
      <c r="H13" s="164" t="s">
        <v>92</v>
      </c>
      <c r="I13" s="164" t="s">
        <v>93</v>
      </c>
      <c r="J13" s="164" t="s">
        <v>209</v>
      </c>
      <c r="K13" s="164" t="s">
        <v>166</v>
      </c>
      <c r="L13" s="164" t="s">
        <v>94</v>
      </c>
      <c r="M13" s="164" t="s">
        <v>95</v>
      </c>
      <c r="N13" s="164" t="s">
        <v>96</v>
      </c>
      <c r="O13" s="166" t="s">
        <v>97</v>
      </c>
      <c r="P13" s="166" t="s">
        <v>210</v>
      </c>
      <c r="Q13" s="164" t="s">
        <v>123</v>
      </c>
      <c r="R13" s="164" t="s">
        <v>157</v>
      </c>
      <c r="S13" s="167" t="s">
        <v>98</v>
      </c>
      <c r="T13" s="168" t="s">
        <v>99</v>
      </c>
      <c r="U13" s="168" t="s">
        <v>100</v>
      </c>
      <c r="V13" s="168" t="s">
        <v>211</v>
      </c>
    </row>
    <row xmlns:x14ac="http://schemas.microsoft.com/office/spreadsheetml/2009/9/ac" r="14" s="171" customFormat="true" ht="12" x14ac:dyDescent="0.2">
      <c r="A14" s="169" t="s">
        <v>180</v>
      </c>
      <c r="B14" s="10">
        <v>2000</v>
      </c>
      <c r="C14" s="170" t="s">
        <v>7</v>
      </c>
      <c r="D14" s="10">
        <v>6775150</v>
      </c>
      <c r="E14" s="10">
        <v>100</v>
      </c>
      <c r="F14" s="10">
        <v>100</v>
      </c>
      <c r="G14" s="10"/>
      <c r="H14" s="10"/>
      <c r="I14" s="10">
        <v>0</v>
      </c>
      <c r="J14" s="10">
        <v>100</v>
      </c>
      <c r="K14" s="10">
        <v>100</v>
      </c>
      <c r="L14" s="10">
        <v>100</v>
      </c>
      <c r="M14" s="10">
        <v>99.549225339920611</v>
      </c>
      <c r="N14" s="10">
        <v>0.45077466007938938</v>
      </c>
      <c r="O14" s="10">
        <v>0</v>
      </c>
      <c r="P14" s="10">
        <v>0</v>
      </c>
      <c r="Q14" s="10">
        <v>100</v>
      </c>
      <c r="R14" s="10">
        <v>100</v>
      </c>
      <c r="S14" s="10"/>
      <c r="T14" s="10"/>
      <c r="U14" s="10">
        <v>0</v>
      </c>
      <c r="V14" s="10">
        <v>100</v>
      </c>
    </row>
    <row xmlns:x14ac="http://schemas.microsoft.com/office/spreadsheetml/2009/9/ac" r="15" s="171" customFormat="true" ht="12" x14ac:dyDescent="0.2">
      <c r="A15" s="169" t="s">
        <v>180</v>
      </c>
      <c r="B15" s="10">
        <v>2001</v>
      </c>
      <c r="C15" s="170" t="s">
        <v>7</v>
      </c>
      <c r="D15" s="10">
        <v>7003424</v>
      </c>
      <c r="E15" s="10">
        <v>100</v>
      </c>
      <c r="F15" s="10">
        <v>100</v>
      </c>
      <c r="G15" s="10"/>
      <c r="H15" s="10"/>
      <c r="I15" s="10">
        <v>0</v>
      </c>
      <c r="J15" s="10">
        <v>100</v>
      </c>
      <c r="K15" s="10">
        <v>100</v>
      </c>
      <c r="L15" s="10">
        <v>100</v>
      </c>
      <c r="M15" s="10">
        <v>99.549225339920611</v>
      </c>
      <c r="N15" s="10">
        <v>0.45077466007938938</v>
      </c>
      <c r="O15" s="10">
        <v>0</v>
      </c>
      <c r="P15" s="10">
        <v>0</v>
      </c>
      <c r="Q15" s="10">
        <v>100</v>
      </c>
      <c r="R15" s="10">
        <v>100</v>
      </c>
      <c r="S15" s="10"/>
      <c r="T15" s="10"/>
      <c r="U15" s="10">
        <v>0</v>
      </c>
      <c r="V15" s="10">
        <v>100</v>
      </c>
    </row>
    <row xmlns:x14ac="http://schemas.microsoft.com/office/spreadsheetml/2009/9/ac" r="16" s="171" customFormat="true" ht="12" x14ac:dyDescent="0.2">
      <c r="A16" s="169" t="s">
        <v>180</v>
      </c>
      <c r="B16" s="10">
        <v>2002</v>
      </c>
      <c r="C16" s="170" t="s">
        <v>7</v>
      </c>
      <c r="D16" s="10">
        <v>7199261</v>
      </c>
      <c r="E16" s="10">
        <v>100</v>
      </c>
      <c r="F16" s="10">
        <v>100</v>
      </c>
      <c r="G16" s="10"/>
      <c r="H16" s="10"/>
      <c r="I16" s="10">
        <v>0</v>
      </c>
      <c r="J16" s="10">
        <v>100</v>
      </c>
      <c r="K16" s="10">
        <v>100</v>
      </c>
      <c r="L16" s="10">
        <v>100</v>
      </c>
      <c r="M16" s="10">
        <v>99.549225339920611</v>
      </c>
      <c r="N16" s="10">
        <v>0.45077466007938938</v>
      </c>
      <c r="O16" s="10">
        <v>0</v>
      </c>
      <c r="P16" s="10">
        <v>0</v>
      </c>
      <c r="Q16" s="10">
        <v>100</v>
      </c>
      <c r="R16" s="10">
        <v>100</v>
      </c>
      <c r="S16" s="10"/>
      <c r="T16" s="10"/>
      <c r="U16" s="10">
        <v>0</v>
      </c>
      <c r="V16" s="10">
        <v>100</v>
      </c>
    </row>
    <row xmlns:x14ac="http://schemas.microsoft.com/office/spreadsheetml/2009/9/ac" r="17" s="171" customFormat="true" ht="12" x14ac:dyDescent="0.2">
      <c r="A17" s="169" t="s">
        <v>180</v>
      </c>
      <c r="B17" s="10">
        <v>2003</v>
      </c>
      <c r="C17" s="170" t="s">
        <v>7</v>
      </c>
      <c r="D17" s="10">
        <v>7358727</v>
      </c>
      <c r="E17" s="10">
        <v>100</v>
      </c>
      <c r="F17" s="10">
        <v>100</v>
      </c>
      <c r="G17" s="10"/>
      <c r="H17" s="10"/>
      <c r="I17" s="10">
        <v>0</v>
      </c>
      <c r="J17" s="10">
        <v>100</v>
      </c>
      <c r="K17" s="10">
        <v>100</v>
      </c>
      <c r="L17" s="10">
        <v>100</v>
      </c>
      <c r="M17" s="10">
        <v>99.549225339920611</v>
      </c>
      <c r="N17" s="10">
        <v>0.45077466007938938</v>
      </c>
      <c r="O17" s="10">
        <v>0</v>
      </c>
      <c r="P17" s="10">
        <v>0</v>
      </c>
      <c r="Q17" s="10">
        <v>100</v>
      </c>
      <c r="R17" s="10">
        <v>100</v>
      </c>
      <c r="S17" s="10"/>
      <c r="T17" s="10"/>
      <c r="U17" s="10">
        <v>0</v>
      </c>
      <c r="V17" s="10">
        <v>100</v>
      </c>
    </row>
    <row xmlns:x14ac="http://schemas.microsoft.com/office/spreadsheetml/2009/9/ac" r="18" s="171" customFormat="true" ht="12" x14ac:dyDescent="0.2">
      <c r="A18" s="169" t="s">
        <v>180</v>
      </c>
      <c r="B18" s="10">
        <v>2004</v>
      </c>
      <c r="C18" s="170" t="s">
        <v>7</v>
      </c>
      <c r="D18" s="10">
        <v>7486507</v>
      </c>
      <c r="E18" s="10">
        <v>100</v>
      </c>
      <c r="F18" s="10">
        <v>100</v>
      </c>
      <c r="G18" s="10"/>
      <c r="H18" s="10"/>
      <c r="I18" s="10">
        <v>0</v>
      </c>
      <c r="J18" s="10">
        <v>100</v>
      </c>
      <c r="K18" s="10">
        <v>100</v>
      </c>
      <c r="L18" s="10">
        <v>100</v>
      </c>
      <c r="M18" s="10">
        <v>99.549225339920611</v>
      </c>
      <c r="N18" s="10">
        <v>0.45077466007938938</v>
      </c>
      <c r="O18" s="10">
        <v>0</v>
      </c>
      <c r="P18" s="10">
        <v>0</v>
      </c>
      <c r="Q18" s="10">
        <v>100</v>
      </c>
      <c r="R18" s="10">
        <v>100</v>
      </c>
      <c r="S18" s="10"/>
      <c r="T18" s="10"/>
      <c r="U18" s="10">
        <v>0</v>
      </c>
      <c r="V18" s="10">
        <v>100</v>
      </c>
    </row>
    <row xmlns:x14ac="http://schemas.microsoft.com/office/spreadsheetml/2009/9/ac" r="19" s="171" customFormat="true" ht="12" x14ac:dyDescent="0.2">
      <c r="A19" s="169" t="s">
        <v>180</v>
      </c>
      <c r="B19" s="10">
        <v>2005</v>
      </c>
      <c r="C19" s="170" t="s">
        <v>7</v>
      </c>
      <c r="D19" s="10">
        <v>7584319</v>
      </c>
      <c r="E19" s="10">
        <v>100</v>
      </c>
      <c r="F19" s="10">
        <v>100</v>
      </c>
      <c r="G19" s="10"/>
      <c r="H19" s="10"/>
      <c r="I19" s="10">
        <v>0</v>
      </c>
      <c r="J19" s="10">
        <v>100</v>
      </c>
      <c r="K19" s="10">
        <v>100</v>
      </c>
      <c r="L19" s="10">
        <v>100</v>
      </c>
      <c r="M19" s="10">
        <v>99.549225339920611</v>
      </c>
      <c r="N19" s="10">
        <v>0.45077466007938938</v>
      </c>
      <c r="O19" s="10">
        <v>0</v>
      </c>
      <c r="P19" s="10">
        <v>0</v>
      </c>
      <c r="Q19" s="10">
        <v>100</v>
      </c>
      <c r="R19" s="10">
        <v>100</v>
      </c>
      <c r="S19" s="10"/>
      <c r="T19" s="10"/>
      <c r="U19" s="10">
        <v>0</v>
      </c>
      <c r="V19" s="10">
        <v>100</v>
      </c>
    </row>
    <row xmlns:x14ac="http://schemas.microsoft.com/office/spreadsheetml/2009/9/ac" r="20" s="171" customFormat="true" ht="12" x14ac:dyDescent="0.2">
      <c r="A20" s="169" t="s">
        <v>180</v>
      </c>
      <c r="B20" s="10">
        <v>2006</v>
      </c>
      <c r="C20" s="170" t="s">
        <v>7</v>
      </c>
      <c r="D20" s="10">
        <v>7656950</v>
      </c>
      <c r="E20" s="10">
        <v>100</v>
      </c>
      <c r="F20" s="10">
        <v>100</v>
      </c>
      <c r="G20" s="10"/>
      <c r="H20" s="10"/>
      <c r="I20" s="10">
        <v>0</v>
      </c>
      <c r="J20" s="10">
        <v>100</v>
      </c>
      <c r="K20" s="10">
        <v>100</v>
      </c>
      <c r="L20" s="10">
        <v>100</v>
      </c>
      <c r="M20" s="10">
        <v>99.549225339920611</v>
      </c>
      <c r="N20" s="10">
        <v>0.45077466007938938</v>
      </c>
      <c r="O20" s="10">
        <v>0</v>
      </c>
      <c r="P20" s="10">
        <v>0</v>
      </c>
      <c r="Q20" s="10">
        <v>100</v>
      </c>
      <c r="R20" s="10">
        <v>100</v>
      </c>
      <c r="S20" s="10"/>
      <c r="T20" s="10"/>
      <c r="U20" s="10">
        <v>0</v>
      </c>
      <c r="V20" s="10">
        <v>100</v>
      </c>
    </row>
    <row xmlns:x14ac="http://schemas.microsoft.com/office/spreadsheetml/2009/9/ac" r="21" s="171" customFormat="true" ht="12" x14ac:dyDescent="0.2">
      <c r="A21" s="169" t="s">
        <v>180</v>
      </c>
      <c r="B21" s="10">
        <v>2007</v>
      </c>
      <c r="C21" s="170" t="s">
        <v>7</v>
      </c>
      <c r="D21" s="10">
        <v>7704025</v>
      </c>
      <c r="E21" s="10">
        <v>100</v>
      </c>
      <c r="F21" s="10">
        <v>100</v>
      </c>
      <c r="G21" s="10"/>
      <c r="H21" s="10"/>
      <c r="I21" s="10">
        <v>0</v>
      </c>
      <c r="J21" s="10">
        <v>100</v>
      </c>
      <c r="K21" s="10">
        <v>100</v>
      </c>
      <c r="L21" s="10">
        <v>100</v>
      </c>
      <c r="M21" s="10">
        <v>99.549225339920611</v>
      </c>
      <c r="N21" s="10">
        <v>0.45077466007938938</v>
      </c>
      <c r="O21" s="10">
        <v>0</v>
      </c>
      <c r="P21" s="10">
        <v>0</v>
      </c>
      <c r="Q21" s="10">
        <v>100</v>
      </c>
      <c r="R21" s="10">
        <v>100</v>
      </c>
      <c r="S21" s="10"/>
      <c r="T21" s="10"/>
      <c r="U21" s="10">
        <v>0</v>
      </c>
      <c r="V21" s="10">
        <v>100</v>
      </c>
    </row>
    <row xmlns:x14ac="http://schemas.microsoft.com/office/spreadsheetml/2009/9/ac" r="22" s="171" customFormat="true" ht="12" x14ac:dyDescent="0.2">
      <c r="A22" s="169" t="s">
        <v>180</v>
      </c>
      <c r="B22" s="10">
        <v>2008</v>
      </c>
      <c r="C22" s="170" t="s">
        <v>7</v>
      </c>
      <c r="D22" s="10">
        <v>7724283</v>
      </c>
      <c r="E22" s="10">
        <v>100</v>
      </c>
      <c r="F22" s="10">
        <v>100</v>
      </c>
      <c r="G22" s="10"/>
      <c r="H22" s="10"/>
      <c r="I22" s="10">
        <v>0</v>
      </c>
      <c r="J22" s="10">
        <v>100</v>
      </c>
      <c r="K22" s="10">
        <v>100</v>
      </c>
      <c r="L22" s="10">
        <v>100</v>
      </c>
      <c r="M22" s="10">
        <v>99.549225339920611</v>
      </c>
      <c r="N22" s="10">
        <v>0.45077466007938938</v>
      </c>
      <c r="O22" s="10">
        <v>0</v>
      </c>
      <c r="P22" s="10">
        <v>0</v>
      </c>
      <c r="Q22" s="10">
        <v>100</v>
      </c>
      <c r="R22" s="10">
        <v>100</v>
      </c>
      <c r="S22" s="10"/>
      <c r="T22" s="10"/>
      <c r="U22" s="10">
        <v>0</v>
      </c>
      <c r="V22" s="10">
        <v>100</v>
      </c>
    </row>
    <row xmlns:x14ac="http://schemas.microsoft.com/office/spreadsheetml/2009/9/ac" r="23" s="171" customFormat="true" ht="12" x14ac:dyDescent="0.2">
      <c r="A23" s="169" t="s">
        <v>180</v>
      </c>
      <c r="B23" s="10">
        <v>2009</v>
      </c>
      <c r="C23" s="170" t="s">
        <v>7</v>
      </c>
      <c r="D23" s="10">
        <v>7727781</v>
      </c>
      <c r="E23" s="10">
        <v>100</v>
      </c>
      <c r="F23" s="10">
        <v>100</v>
      </c>
      <c r="G23" s="10"/>
      <c r="H23" s="10"/>
      <c r="I23" s="10">
        <v>0</v>
      </c>
      <c r="J23" s="10">
        <v>100</v>
      </c>
      <c r="K23" s="10">
        <v>100</v>
      </c>
      <c r="L23" s="10">
        <v>100</v>
      </c>
      <c r="M23" s="10">
        <v>99.549225339920611</v>
      </c>
      <c r="N23" s="10">
        <v>0.45077466007938938</v>
      </c>
      <c r="O23" s="10">
        <v>0</v>
      </c>
      <c r="P23" s="10">
        <v>0</v>
      </c>
      <c r="Q23" s="10">
        <v>100</v>
      </c>
      <c r="R23" s="10">
        <v>100</v>
      </c>
      <c r="S23" s="10"/>
      <c r="T23" s="10"/>
      <c r="U23" s="10">
        <v>0</v>
      </c>
      <c r="V23" s="10">
        <v>100</v>
      </c>
    </row>
    <row xmlns:x14ac="http://schemas.microsoft.com/office/spreadsheetml/2009/9/ac" r="24" s="171" customFormat="true" ht="12" x14ac:dyDescent="0.2">
      <c r="A24" s="169" t="s">
        <v>180</v>
      </c>
      <c r="B24" s="10">
        <v>2010</v>
      </c>
      <c r="C24" s="170" t="s">
        <v>7</v>
      </c>
      <c r="D24" s="10">
        <v>7722457</v>
      </c>
      <c r="E24" s="10">
        <v>100</v>
      </c>
      <c r="F24" s="10">
        <v>100</v>
      </c>
      <c r="G24" s="10">
        <v>98.727452767792215</v>
      </c>
      <c r="H24" s="10">
        <v>1.2725472322077851</v>
      </c>
      <c r="I24" s="10">
        <v>0</v>
      </c>
      <c r="J24" s="10">
        <v>0</v>
      </c>
      <c r="K24" s="10">
        <v>100</v>
      </c>
      <c r="L24" s="10">
        <v>100</v>
      </c>
      <c r="M24" s="10">
        <v>99.549225339920611</v>
      </c>
      <c r="N24" s="10">
        <v>0.45077466007938938</v>
      </c>
      <c r="O24" s="10">
        <v>0</v>
      </c>
      <c r="P24" s="10">
        <v>0</v>
      </c>
      <c r="Q24" s="10">
        <v>100</v>
      </c>
      <c r="R24" s="10">
        <v>100</v>
      </c>
      <c r="S24" s="10">
        <v>97.336164220568548</v>
      </c>
      <c r="T24" s="10">
        <v>2.663835779431452</v>
      </c>
      <c r="U24" s="10">
        <v>0</v>
      </c>
      <c r="V24" s="10">
        <v>0</v>
      </c>
    </row>
    <row xmlns:x14ac="http://schemas.microsoft.com/office/spreadsheetml/2009/9/ac" r="25" s="171" customFormat="true" ht="12" x14ac:dyDescent="0.2">
      <c r="A25" s="169" t="s">
        <v>180</v>
      </c>
      <c r="B25" s="10">
        <v>2011</v>
      </c>
      <c r="C25" s="170" t="s">
        <v>7</v>
      </c>
      <c r="D25" s="10">
        <v>7687336</v>
      </c>
      <c r="E25" s="10">
        <v>100</v>
      </c>
      <c r="F25" s="10">
        <v>100</v>
      </c>
      <c r="G25" s="10">
        <v>98.727452767792215</v>
      </c>
      <c r="H25" s="10">
        <v>1.2725472322077851</v>
      </c>
      <c r="I25" s="10">
        <v>0</v>
      </c>
      <c r="J25" s="10">
        <v>0</v>
      </c>
      <c r="K25" s="10">
        <v>100</v>
      </c>
      <c r="L25" s="10">
        <v>100</v>
      </c>
      <c r="M25" s="10">
        <v>99.549225339920611</v>
      </c>
      <c r="N25" s="10">
        <v>0.45077466007938938</v>
      </c>
      <c r="O25" s="10">
        <v>0</v>
      </c>
      <c r="P25" s="10">
        <v>0</v>
      </c>
      <c r="Q25" s="10">
        <v>100</v>
      </c>
      <c r="R25" s="10">
        <v>100</v>
      </c>
      <c r="S25" s="10">
        <v>97.336164220568548</v>
      </c>
      <c r="T25" s="10">
        <v>2.663835779431452</v>
      </c>
      <c r="U25" s="10">
        <v>0</v>
      </c>
      <c r="V25" s="10">
        <v>0</v>
      </c>
    </row>
    <row xmlns:x14ac="http://schemas.microsoft.com/office/spreadsheetml/2009/9/ac" r="26" s="171" customFormat="true" ht="12" x14ac:dyDescent="0.2">
      <c r="A26" s="169" t="s">
        <v>180</v>
      </c>
      <c r="B26" s="10">
        <v>2012</v>
      </c>
      <c r="C26" s="170" t="s">
        <v>7</v>
      </c>
      <c r="D26" s="10">
        <v>7638874</v>
      </c>
      <c r="E26" s="10">
        <v>100</v>
      </c>
      <c r="F26" s="10">
        <v>100</v>
      </c>
      <c r="G26" s="10">
        <v>98.727452767792215</v>
      </c>
      <c r="H26" s="10">
        <v>1.2725472322077851</v>
      </c>
      <c r="I26" s="10">
        <v>0</v>
      </c>
      <c r="J26" s="10">
        <v>0</v>
      </c>
      <c r="K26" s="10">
        <v>100</v>
      </c>
      <c r="L26" s="10">
        <v>100</v>
      </c>
      <c r="M26" s="10">
        <v>99.549225339920611</v>
      </c>
      <c r="N26" s="10">
        <v>0.45077466007938938</v>
      </c>
      <c r="O26" s="10">
        <v>0</v>
      </c>
      <c r="P26" s="10">
        <v>0</v>
      </c>
      <c r="Q26" s="10">
        <v>100</v>
      </c>
      <c r="R26" s="10">
        <v>100</v>
      </c>
      <c r="S26" s="10">
        <v>97.336164220568548</v>
      </c>
      <c r="T26" s="10">
        <v>2.663835779431452</v>
      </c>
      <c r="U26" s="10">
        <v>0</v>
      </c>
      <c r="V26" s="10">
        <v>0</v>
      </c>
    </row>
    <row xmlns:x14ac="http://schemas.microsoft.com/office/spreadsheetml/2009/9/ac" r="27" s="171" customFormat="true" ht="12" x14ac:dyDescent="0.2">
      <c r="A27" s="169" t="s">
        <v>180</v>
      </c>
      <c r="B27" s="10">
        <v>2013</v>
      </c>
      <c r="C27" s="170" t="s">
        <v>7</v>
      </c>
      <c r="D27" s="10">
        <v>7571420</v>
      </c>
      <c r="E27" s="10">
        <v>100</v>
      </c>
      <c r="F27" s="10">
        <v>100</v>
      </c>
      <c r="G27" s="10">
        <v>98.727452767792215</v>
      </c>
      <c r="H27" s="10">
        <v>1.2725472322077851</v>
      </c>
      <c r="I27" s="10">
        <v>0</v>
      </c>
      <c r="J27" s="10">
        <v>0</v>
      </c>
      <c r="K27" s="10">
        <v>100</v>
      </c>
      <c r="L27" s="10">
        <v>100</v>
      </c>
      <c r="M27" s="10">
        <v>99.549225339920611</v>
      </c>
      <c r="N27" s="10">
        <v>0.45077466007938938</v>
      </c>
      <c r="O27" s="10">
        <v>0</v>
      </c>
      <c r="P27" s="10">
        <v>0</v>
      </c>
      <c r="Q27" s="10">
        <v>100</v>
      </c>
      <c r="R27" s="10">
        <v>100</v>
      </c>
      <c r="S27" s="10">
        <v>97.336164220568548</v>
      </c>
      <c r="T27" s="10">
        <v>2.663835779431452</v>
      </c>
      <c r="U27" s="10">
        <v>0</v>
      </c>
      <c r="V27" s="10">
        <v>0</v>
      </c>
    </row>
    <row xmlns:x14ac="http://schemas.microsoft.com/office/spreadsheetml/2009/9/ac" r="28" s="171" customFormat="true" ht="12" x14ac:dyDescent="0.2">
      <c r="A28" s="169" t="s">
        <v>180</v>
      </c>
      <c r="B28" s="10">
        <v>2014</v>
      </c>
      <c r="C28" s="170" t="s">
        <v>7</v>
      </c>
      <c r="D28" s="10">
        <v>7498142</v>
      </c>
      <c r="E28" s="10">
        <v>100</v>
      </c>
      <c r="F28" s="10">
        <v>100</v>
      </c>
      <c r="G28" s="10">
        <v>98.727452767792215</v>
      </c>
      <c r="H28" s="10">
        <v>1.2725472322077851</v>
      </c>
      <c r="I28" s="10">
        <v>0</v>
      </c>
      <c r="J28" s="10">
        <v>0</v>
      </c>
      <c r="K28" s="10">
        <v>100</v>
      </c>
      <c r="L28" s="10">
        <v>100</v>
      </c>
      <c r="M28" s="10">
        <v>99.549225339920611</v>
      </c>
      <c r="N28" s="10">
        <v>0.45077466007938938</v>
      </c>
      <c r="O28" s="10">
        <v>0</v>
      </c>
      <c r="P28" s="10">
        <v>0</v>
      </c>
      <c r="Q28" s="10">
        <v>100</v>
      </c>
      <c r="R28" s="10">
        <v>100</v>
      </c>
      <c r="S28" s="10">
        <v>97.336164220568548</v>
      </c>
      <c r="T28" s="10">
        <v>2.663835779431452</v>
      </c>
      <c r="U28" s="10">
        <v>0</v>
      </c>
      <c r="V28" s="10">
        <v>0</v>
      </c>
    </row>
    <row xmlns:x14ac="http://schemas.microsoft.com/office/spreadsheetml/2009/9/ac" r="29" s="171" customFormat="true" ht="12" x14ac:dyDescent="0.2">
      <c r="A29" s="169" t="s">
        <v>180</v>
      </c>
      <c r="B29" s="10">
        <v>2015</v>
      </c>
      <c r="C29" s="170" t="s">
        <v>7</v>
      </c>
      <c r="D29" s="10">
        <v>7437714</v>
      </c>
      <c r="E29" s="10">
        <v>100</v>
      </c>
      <c r="F29" s="10">
        <v>100</v>
      </c>
      <c r="G29" s="10">
        <v>98.352517229961336</v>
      </c>
      <c r="H29" s="10">
        <v>1.6474827700386641</v>
      </c>
      <c r="I29" s="10">
        <v>0</v>
      </c>
      <c r="J29" s="10">
        <v>0</v>
      </c>
      <c r="K29" s="10">
        <v>100</v>
      </c>
      <c r="L29" s="10">
        <v>100</v>
      </c>
      <c r="M29" s="10">
        <v>99.563957018232742</v>
      </c>
      <c r="N29" s="10">
        <v>0.4360429817672582</v>
      </c>
      <c r="O29" s="10">
        <v>0</v>
      </c>
      <c r="P29" s="10">
        <v>0</v>
      </c>
      <c r="Q29" s="10">
        <v>100</v>
      </c>
      <c r="R29" s="10">
        <v>100</v>
      </c>
      <c r="S29" s="10">
        <v>97.609430681259028</v>
      </c>
      <c r="T29" s="10">
        <v>2.390569318740972</v>
      </c>
      <c r="U29" s="10">
        <v>0</v>
      </c>
      <c r="V29" s="10">
        <v>0</v>
      </c>
    </row>
    <row xmlns:x14ac="http://schemas.microsoft.com/office/spreadsheetml/2009/9/ac" r="30" s="171" customFormat="true" ht="12" x14ac:dyDescent="0.2">
      <c r="A30" s="169" t="s">
        <v>180</v>
      </c>
      <c r="B30" s="10">
        <v>2016</v>
      </c>
      <c r="C30" s="170" t="s">
        <v>7</v>
      </c>
      <c r="D30" s="10">
        <v>7396020</v>
      </c>
      <c r="E30" s="10">
        <v>100</v>
      </c>
      <c r="F30" s="10">
        <v>100</v>
      </c>
      <c r="G30" s="10">
        <v>97.977581692130457</v>
      </c>
      <c r="H30" s="10">
        <v>2.0224183078695428</v>
      </c>
      <c r="I30" s="10">
        <v>0</v>
      </c>
      <c r="J30" s="10">
        <v>0</v>
      </c>
      <c r="K30" s="10">
        <v>100</v>
      </c>
      <c r="L30" s="10">
        <v>100</v>
      </c>
      <c r="M30" s="10">
        <v>99.578688696544873</v>
      </c>
      <c r="N30" s="10">
        <v>0.42131130345512702</v>
      </c>
      <c r="O30" s="10">
        <v>0</v>
      </c>
      <c r="P30" s="10">
        <v>0</v>
      </c>
      <c r="Q30" s="10">
        <v>100</v>
      </c>
      <c r="R30" s="10">
        <v>100</v>
      </c>
      <c r="S30" s="10">
        <v>97.882697141949507</v>
      </c>
      <c r="T30" s="10">
        <v>2.1173028580504929</v>
      </c>
      <c r="U30" s="10">
        <v>0</v>
      </c>
      <c r="V30" s="10">
        <v>0</v>
      </c>
    </row>
    <row xmlns:x14ac="http://schemas.microsoft.com/office/spreadsheetml/2009/9/ac" r="31" s="171" customFormat="true" ht="12" x14ac:dyDescent="0.2">
      <c r="A31" s="169" t="s">
        <v>180</v>
      </c>
      <c r="B31" s="10">
        <v>2017</v>
      </c>
      <c r="C31" s="170" t="s">
        <v>7</v>
      </c>
      <c r="D31" s="10">
        <v>7359930</v>
      </c>
      <c r="E31" s="10">
        <v>100</v>
      </c>
      <c r="F31" s="10">
        <v>100</v>
      </c>
      <c r="G31" s="10">
        <v>97.602646154299578</v>
      </c>
      <c r="H31" s="10">
        <v>2.397353845700422</v>
      </c>
      <c r="I31" s="10">
        <v>0</v>
      </c>
      <c r="J31" s="10">
        <v>0</v>
      </c>
      <c r="K31" s="10">
        <v>100</v>
      </c>
      <c r="L31" s="10">
        <v>100</v>
      </c>
      <c r="M31" s="10">
        <v>99.593420374857004</v>
      </c>
      <c r="N31" s="10">
        <v>0.40657962514299578</v>
      </c>
      <c r="O31" s="10">
        <v>0</v>
      </c>
      <c r="P31" s="10">
        <v>0</v>
      </c>
      <c r="Q31" s="10">
        <v>100</v>
      </c>
      <c r="R31" s="10">
        <v>100</v>
      </c>
      <c r="S31" s="10">
        <v>98.155963602639986</v>
      </c>
      <c r="T31" s="10">
        <v>1.844036397360014</v>
      </c>
      <c r="U31" s="10">
        <v>0</v>
      </c>
      <c r="V31" s="10">
        <v>0</v>
      </c>
    </row>
    <row xmlns:x14ac="http://schemas.microsoft.com/office/spreadsheetml/2009/9/ac" r="32" s="171" customFormat="true" ht="12" x14ac:dyDescent="0.2">
      <c r="A32" s="169" t="s">
        <v>180</v>
      </c>
      <c r="B32" s="10">
        <v>2018</v>
      </c>
      <c r="C32" s="170" t="s">
        <v>7</v>
      </c>
      <c r="D32" s="10">
        <v>7326250</v>
      </c>
      <c r="E32" s="10">
        <v>100</v>
      </c>
      <c r="F32" s="10">
        <v>100</v>
      </c>
      <c r="G32" s="10">
        <v>97.227710616468698</v>
      </c>
      <c r="H32" s="10">
        <v>2.7722893835313021</v>
      </c>
      <c r="I32" s="10">
        <v>0</v>
      </c>
      <c r="J32" s="10">
        <v>0</v>
      </c>
      <c r="K32" s="10">
        <v>100</v>
      </c>
      <c r="L32" s="10">
        <v>100</v>
      </c>
      <c r="M32" s="10">
        <v>99.608152053169135</v>
      </c>
      <c r="N32" s="10">
        <v>0.39184794683086471</v>
      </c>
      <c r="O32" s="10">
        <v>0</v>
      </c>
      <c r="P32" s="10">
        <v>0</v>
      </c>
      <c r="Q32" s="10">
        <v>100</v>
      </c>
      <c r="R32" s="10">
        <v>100</v>
      </c>
      <c r="S32" s="10">
        <v>98.429230063330579</v>
      </c>
      <c r="T32" s="10">
        <v>1.570769936669421</v>
      </c>
      <c r="U32" s="10">
        <v>0</v>
      </c>
      <c r="V32" s="10">
        <v>0</v>
      </c>
    </row>
    <row xmlns:x14ac="http://schemas.microsoft.com/office/spreadsheetml/2009/9/ac" r="33" s="171" customFormat="true" ht="12" x14ac:dyDescent="0.2">
      <c r="A33" s="169" t="s">
        <v>180</v>
      </c>
      <c r="B33" s="10">
        <v>2019</v>
      </c>
      <c r="C33" s="170" t="s">
        <v>7</v>
      </c>
      <c r="D33" s="10">
        <v>7303283</v>
      </c>
      <c r="E33" s="10">
        <v>100</v>
      </c>
      <c r="F33" s="10">
        <v>100</v>
      </c>
      <c r="G33" s="10">
        <v>96.852775078637933</v>
      </c>
      <c r="H33" s="10">
        <v>3.1472249213620671</v>
      </c>
      <c r="I33" s="10">
        <v>0</v>
      </c>
      <c r="J33" s="10">
        <v>0</v>
      </c>
      <c r="K33" s="10">
        <v>100</v>
      </c>
      <c r="L33" s="10">
        <v>100</v>
      </c>
      <c r="M33" s="10">
        <v>99.622883731481281</v>
      </c>
      <c r="N33" s="10">
        <v>0.37711626851871932</v>
      </c>
      <c r="O33" s="10">
        <v>0</v>
      </c>
      <c r="P33" s="10">
        <v>0</v>
      </c>
      <c r="Q33" s="10">
        <v>100</v>
      </c>
      <c r="R33" s="10">
        <v>100</v>
      </c>
      <c r="S33" s="10">
        <v>98.702496524021058</v>
      </c>
      <c r="T33" s="10">
        <v>1.2975034759789419</v>
      </c>
      <c r="U33" s="10">
        <v>0</v>
      </c>
      <c r="V33" s="10">
        <v>0</v>
      </c>
    </row>
    <row xmlns:x14ac="http://schemas.microsoft.com/office/spreadsheetml/2009/9/ac" r="34" s="171" customFormat="true" ht="12" x14ac:dyDescent="0.2">
      <c r="A34" s="169" t="s">
        <v>180</v>
      </c>
      <c r="B34" s="10">
        <v>2020</v>
      </c>
      <c r="C34" s="170" t="s">
        <v>7</v>
      </c>
      <c r="D34" s="10">
        <v>7284941</v>
      </c>
      <c r="E34" s="10">
        <v>100</v>
      </c>
      <c r="F34" s="10">
        <v>100</v>
      </c>
      <c r="G34" s="10">
        <v>96.477839540807054</v>
      </c>
      <c r="H34" s="10">
        <v>3.5221604591929458</v>
      </c>
      <c r="I34" s="10">
        <v>0</v>
      </c>
      <c r="J34" s="10">
        <v>0</v>
      </c>
      <c r="K34" s="10">
        <v>100</v>
      </c>
      <c r="L34" s="10">
        <v>100</v>
      </c>
      <c r="M34" s="10">
        <v>99.637615409793412</v>
      </c>
      <c r="N34" s="10">
        <v>0.36238459020658809</v>
      </c>
      <c r="O34" s="10">
        <v>0</v>
      </c>
      <c r="P34" s="10">
        <v>0</v>
      </c>
      <c r="Q34" s="10">
        <v>100</v>
      </c>
      <c r="R34" s="10">
        <v>100</v>
      </c>
      <c r="S34" s="10">
        <v>98.975762984711537</v>
      </c>
      <c r="T34" s="10">
        <v>1.024237015288463</v>
      </c>
      <c r="U34" s="10">
        <v>0</v>
      </c>
      <c r="V34" s="10">
        <v>0</v>
      </c>
    </row>
    <row xmlns:x14ac="http://schemas.microsoft.com/office/spreadsheetml/2009/9/ac" r="35" s="171" customFormat="true" ht="12" x14ac:dyDescent="0.2">
      <c r="A35" s="169" t="s">
        <v>180</v>
      </c>
      <c r="B35" s="10">
        <v>2021</v>
      </c>
      <c r="C35" s="170" t="s">
        <v>7</v>
      </c>
      <c r="D35" s="10">
        <v>7267688</v>
      </c>
      <c r="E35" s="10">
        <v>100</v>
      </c>
      <c r="F35" s="10">
        <v>100</v>
      </c>
      <c r="G35" s="10">
        <v>96.102904002976175</v>
      </c>
      <c r="H35" s="10">
        <v>3.897095997023825</v>
      </c>
      <c r="I35" s="10">
        <v>0</v>
      </c>
      <c r="J35" s="10">
        <v>0</v>
      </c>
      <c r="K35" s="10">
        <v>100</v>
      </c>
      <c r="L35" s="10">
        <v>100</v>
      </c>
      <c r="M35" s="10">
        <v>99.652347088105543</v>
      </c>
      <c r="N35" s="10">
        <v>0.34765291189445691</v>
      </c>
      <c r="O35" s="10">
        <v>0</v>
      </c>
      <c r="P35" s="10">
        <v>0</v>
      </c>
      <c r="Q35" s="10">
        <v>100</v>
      </c>
      <c r="R35" s="10">
        <v>100</v>
      </c>
      <c r="S35" s="10">
        <v>99.249029445402016</v>
      </c>
      <c r="T35" s="10">
        <v>0.75097055459798412</v>
      </c>
      <c r="U35" s="10">
        <v>0</v>
      </c>
      <c r="V35" s="10">
        <v>0</v>
      </c>
    </row>
    <row xmlns:x14ac="http://schemas.microsoft.com/office/spreadsheetml/2009/9/ac" r="36" s="171" customFormat="true" ht="12" x14ac:dyDescent="0.2">
      <c r="A36" s="169" t="s">
        <v>180</v>
      </c>
      <c r="B36" s="10">
        <v>2022</v>
      </c>
      <c r="C36" s="170" t="s">
        <v>7</v>
      </c>
      <c r="D36" s="10">
        <v>7256281</v>
      </c>
      <c r="E36" s="10">
        <v>100</v>
      </c>
      <c r="F36" s="10">
        <v>100</v>
      </c>
      <c r="G36" s="10">
        <v>95.727968465145295</v>
      </c>
      <c r="H36" s="10">
        <v>4.2720315348547047</v>
      </c>
      <c r="I36" s="10">
        <v>0</v>
      </c>
      <c r="J36" s="10">
        <v>0</v>
      </c>
      <c r="K36" s="10">
        <v>100</v>
      </c>
      <c r="L36" s="10">
        <v>100</v>
      </c>
      <c r="M36" s="10">
        <v>99.667078766417674</v>
      </c>
      <c r="N36" s="10">
        <v>0.33292123358232573</v>
      </c>
      <c r="O36" s="10">
        <v>0</v>
      </c>
      <c r="P36" s="10">
        <v>0</v>
      </c>
      <c r="Q36" s="10">
        <v>100</v>
      </c>
      <c r="R36" s="10">
        <v>100</v>
      </c>
      <c r="S36" s="10">
        <v>99.522295906092495</v>
      </c>
      <c r="T36" s="10">
        <v>0.47770409390750501</v>
      </c>
      <c r="U36" s="10">
        <v>0</v>
      </c>
      <c r="V36" s="10">
        <v>0</v>
      </c>
    </row>
    <row xmlns:x14ac="http://schemas.microsoft.com/office/spreadsheetml/2009/9/ac" r="37" s="171" customFormat="true" ht="12" x14ac:dyDescent="0.2">
      <c r="A37" s="169" t="s">
        <v>180</v>
      </c>
      <c r="B37" s="10">
        <v>2023</v>
      </c>
      <c r="C37" s="170" t="s">
        <v>7</v>
      </c>
      <c r="D37" s="10">
        <v>7241309</v>
      </c>
      <c r="E37" s="10">
        <v>100</v>
      </c>
      <c r="F37" s="10">
        <v>100</v>
      </c>
      <c r="G37" s="10">
        <v>95.353032927314416</v>
      </c>
      <c r="H37" s="10">
        <v>4.6469670726855838</v>
      </c>
      <c r="I37" s="10">
        <v>0</v>
      </c>
      <c r="J37" s="10">
        <v>0</v>
      </c>
      <c r="K37" s="10">
        <v>100</v>
      </c>
      <c r="L37" s="10">
        <v>100</v>
      </c>
      <c r="M37" s="10">
        <v>99.681810444729805</v>
      </c>
      <c r="N37" s="10">
        <v>0.31818955527019449</v>
      </c>
      <c r="O37" s="10">
        <v>0</v>
      </c>
      <c r="P37" s="10">
        <v>0</v>
      </c>
      <c r="Q37" s="10">
        <v>100</v>
      </c>
      <c r="R37" s="10">
        <v>100</v>
      </c>
      <c r="S37" s="10">
        <v>99.795562366782974</v>
      </c>
      <c r="T37" s="10">
        <v>0.2044376332170259</v>
      </c>
      <c r="U37" s="10">
        <v>0</v>
      </c>
      <c r="V37" s="10">
        <v>0</v>
      </c>
    </row>
    <row xmlns:x14ac="http://schemas.microsoft.com/office/spreadsheetml/2009/9/ac" r="38" s="171" customFormat="true" ht="12" x14ac:dyDescent="0.2">
      <c r="A38" s="169" t="s">
        <v>180</v>
      </c>
      <c r="B38" s="10">
        <v>2024</v>
      </c>
      <c r="C38" s="17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1" customFormat="true" ht="12" x14ac:dyDescent="0.2">
      <c r="A39" s="169" t="s">
        <v>180</v>
      </c>
      <c r="B39" s="10">
        <v>2025</v>
      </c>
      <c r="C39" s="17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1" customFormat="true" ht="12" x14ac:dyDescent="0.2">
      <c r="A40" s="169" t="s">
        <v>180</v>
      </c>
      <c r="B40" s="10">
        <v>2026</v>
      </c>
      <c r="C40" s="17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1" customFormat="true" ht="12" x14ac:dyDescent="0.2">
      <c r="A41" s="169" t="s">
        <v>180</v>
      </c>
      <c r="B41" s="10">
        <v>2027</v>
      </c>
      <c r="C41" s="17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1" customFormat="true" ht="12" x14ac:dyDescent="0.2">
      <c r="A42" s="169" t="s">
        <v>180</v>
      </c>
      <c r="B42" s="10">
        <v>2028</v>
      </c>
      <c r="C42" s="17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1" customFormat="true" ht="12" x14ac:dyDescent="0.2">
      <c r="A43" s="169" t="s">
        <v>180</v>
      </c>
      <c r="B43" s="10">
        <v>2029</v>
      </c>
      <c r="C43" s="17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1" customFormat="true" ht="12" x14ac:dyDescent="0.2">
      <c r="A44" s="169" t="s">
        <v>180</v>
      </c>
      <c r="B44" s="10">
        <v>2030</v>
      </c>
      <c r="C44" s="17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1" customFormat="true" ht="12" x14ac:dyDescent="0.2">
      <c r="A45" s="169" t="s">
        <v>180</v>
      </c>
      <c r="B45" s="10">
        <v>2000</v>
      </c>
      <c r="C45" s="170" t="s">
        <v>1</v>
      </c>
      <c r="D45" s="10">
        <v>4199034.7961368561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1" customFormat="true" ht="12" x14ac:dyDescent="0.2">
      <c r="A46" s="169" t="s">
        <v>180</v>
      </c>
      <c r="B46" s="10">
        <v>2001</v>
      </c>
      <c r="C46" s="170" t="s">
        <v>1</v>
      </c>
      <c r="D46" s="10">
        <v>4406694.5112609873</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1" customFormat="true" ht="12" x14ac:dyDescent="0.2">
      <c r="A47" s="169" t="s">
        <v>180</v>
      </c>
      <c r="B47" s="10">
        <v>2002</v>
      </c>
      <c r="C47" s="170" t="s">
        <v>1</v>
      </c>
      <c r="D47" s="10">
        <v>4597160.0316576771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1" customFormat="true" ht="12" x14ac:dyDescent="0.2">
      <c r="A48" s="169" t="s">
        <v>180</v>
      </c>
      <c r="B48" s="10">
        <v>2003</v>
      </c>
      <c r="C48" s="170" t="s">
        <v>1</v>
      </c>
      <c r="D48" s="10">
        <v>4766983.2607717896</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1" customFormat="true" ht="12" x14ac:dyDescent="0.2">
      <c r="A49" s="169" t="s">
        <v>180</v>
      </c>
      <c r="B49" s="10">
        <v>2004</v>
      </c>
      <c r="C49" s="170" t="s">
        <v>1</v>
      </c>
      <c r="D49" s="10">
        <v>4918185.9268576056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1" customFormat="true" ht="12" x14ac:dyDescent="0.2">
      <c r="A50" s="169" t="s">
        <v>180</v>
      </c>
      <c r="B50" s="10">
        <v>2005</v>
      </c>
      <c r="C50" s="170" t="s">
        <v>1</v>
      </c>
      <c r="D50" s="10">
        <v>5050701.5291039273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1" customFormat="true" ht="12" x14ac:dyDescent="0.2">
      <c r="A51" s="169" t="s">
        <v>180</v>
      </c>
      <c r="B51" s="10">
        <v>2006</v>
      </c>
      <c r="C51" s="170" t="s">
        <v>1</v>
      </c>
      <c r="D51" s="10">
        <v>5167139.6993560791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1" customFormat="true" ht="12" x14ac:dyDescent="0.2">
      <c r="A52" s="169" t="s">
        <v>180</v>
      </c>
      <c r="B52" s="10">
        <v>2007</v>
      </c>
      <c r="C52" s="170" t="s">
        <v>1</v>
      </c>
      <c r="D52" s="10">
        <v>5266471.537021637</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1" customFormat="true" ht="12" x14ac:dyDescent="0.2">
      <c r="A53" s="169" t="s">
        <v>180</v>
      </c>
      <c r="B53" s="10">
        <v>2008</v>
      </c>
      <c r="C53" s="170" t="s">
        <v>1</v>
      </c>
      <c r="D53" s="10">
        <v>5347134.7888867948</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1" customFormat="true" ht="12" x14ac:dyDescent="0.2">
      <c r="A54" s="169" t="s">
        <v>180</v>
      </c>
      <c r="B54" s="10">
        <v>2009</v>
      </c>
      <c r="C54" s="170" t="s">
        <v>1</v>
      </c>
      <c r="D54" s="10">
        <v>5415242.2999168392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1" customFormat="true" ht="12" x14ac:dyDescent="0.2">
      <c r="A55" s="169" t="s">
        <v>180</v>
      </c>
      <c r="B55" s="10">
        <v>2010</v>
      </c>
      <c r="C55" s="170" t="s">
        <v>1</v>
      </c>
      <c r="D55" s="10">
        <v>5476148.9058033749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1" customFormat="true" ht="12" x14ac:dyDescent="0.2">
      <c r="A56" s="169" t="s">
        <v>180</v>
      </c>
      <c r="B56" s="10">
        <v>2011</v>
      </c>
      <c r="C56" s="170" t="s">
        <v>1</v>
      </c>
      <c r="D56" s="10">
        <v>5504824.525387574</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1" customFormat="true" ht="12" x14ac:dyDescent="0.2">
      <c r="A57" s="169" t="s">
        <v>180</v>
      </c>
      <c r="B57" s="10">
        <v>2012</v>
      </c>
      <c r="C57" s="170" t="s">
        <v>1</v>
      </c>
      <c r="D57" s="10">
        <v>5520996.3000599667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1" customFormat="true" ht="12" x14ac:dyDescent="0.2">
      <c r="A58" s="169" t="s">
        <v>180</v>
      </c>
      <c r="B58" s="10">
        <v>2013</v>
      </c>
      <c r="C58" s="170" t="s">
        <v>1</v>
      </c>
      <c r="D58" s="10">
        <v>5521836.6291061398</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1" customFormat="true" ht="12" x14ac:dyDescent="0.2">
      <c r="A59" s="169" t="s">
        <v>180</v>
      </c>
      <c r="B59" s="10">
        <v>2014</v>
      </c>
      <c r="C59" s="170" t="s">
        <v>1</v>
      </c>
      <c r="D59" s="10">
        <v>5516908.2002006536</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1" customFormat="true" ht="12" x14ac:dyDescent="0.2">
      <c r="A60" s="169" t="s">
        <v>180</v>
      </c>
      <c r="B60" s="10">
        <v>2015</v>
      </c>
      <c r="C60" s="170" t="s">
        <v>1</v>
      </c>
      <c r="D60" s="10">
        <v>5519750.5001559453</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1" customFormat="true" ht="12" x14ac:dyDescent="0.2">
      <c r="A61" s="169" t="s">
        <v>180</v>
      </c>
      <c r="B61" s="10">
        <v>2016</v>
      </c>
      <c r="C61" s="170" t="s">
        <v>1</v>
      </c>
      <c r="D61" s="10">
        <v>5535181.097149658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1" customFormat="true" ht="12" x14ac:dyDescent="0.2">
      <c r="A62" s="169" t="s">
        <v>180</v>
      </c>
      <c r="B62" s="10">
        <v>2017</v>
      </c>
      <c r="C62" s="170" t="s">
        <v>1</v>
      </c>
      <c r="D62" s="10">
        <v>5552846.2837806698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1" customFormat="true" ht="12" x14ac:dyDescent="0.2">
      <c r="A63" s="169" t="s">
        <v>180</v>
      </c>
      <c r="B63" s="10">
        <v>2018</v>
      </c>
      <c r="C63" s="170" t="s">
        <v>1</v>
      </c>
      <c r="D63" s="10">
        <v>5570587.6780509949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1" customFormat="true" ht="12" x14ac:dyDescent="0.2">
      <c r="A64" s="169" t="s">
        <v>180</v>
      </c>
      <c r="B64" s="10">
        <v>2019</v>
      </c>
      <c r="C64" s="170" t="s">
        <v>1</v>
      </c>
      <c r="D64" s="10">
        <v>5594826.1727400972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1" customFormat="true" ht="12" x14ac:dyDescent="0.2">
      <c r="A65" s="169" t="s">
        <v>180</v>
      </c>
      <c r="B65" s="10">
        <v>2020</v>
      </c>
      <c r="C65" s="170" t="s">
        <v>1</v>
      </c>
      <c r="D65" s="10">
        <v>5621060.7423825078</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1" customFormat="true" ht="12" x14ac:dyDescent="0.2">
      <c r="A66" s="169" t="s">
        <v>180</v>
      </c>
      <c r="B66" s="10">
        <v>2021</v>
      </c>
      <c r="C66" s="170" t="s">
        <v>1</v>
      </c>
      <c r="D66" s="10">
        <v>5646702.8063781736</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1" customFormat="true" ht="12" x14ac:dyDescent="0.2">
      <c r="A67" s="169" t="s">
        <v>180</v>
      </c>
      <c r="B67" s="10">
        <v>2022</v>
      </c>
      <c r="C67" s="170" t="s">
        <v>1</v>
      </c>
      <c r="D67" s="10">
        <v>5675427.3954669936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1" customFormat="true" ht="12" x14ac:dyDescent="0.2">
      <c r="A68" s="169" t="s">
        <v>180</v>
      </c>
      <c r="B68" s="10">
        <v>2023</v>
      </c>
      <c r="C68" s="170" t="s">
        <v>1</v>
      </c>
      <c r="D68" s="10">
        <v>5700069.0399456788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1" customFormat="true" ht="12" x14ac:dyDescent="0.2">
      <c r="A69" s="169" t="s">
        <v>180</v>
      </c>
      <c r="B69" s="10">
        <v>2024</v>
      </c>
      <c r="C69" s="17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1" customFormat="true" ht="12" x14ac:dyDescent="0.2">
      <c r="A70" s="169" t="s">
        <v>180</v>
      </c>
      <c r="B70" s="10">
        <v>2025</v>
      </c>
      <c r="C70" s="17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1" customFormat="true" ht="12" x14ac:dyDescent="0.2">
      <c r="A71" s="169" t="s">
        <v>180</v>
      </c>
      <c r="B71" s="10">
        <v>2026</v>
      </c>
      <c r="C71" s="17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1" customFormat="true" ht="12" x14ac:dyDescent="0.2">
      <c r="A72" s="169" t="s">
        <v>180</v>
      </c>
      <c r="B72" s="10">
        <v>2027</v>
      </c>
      <c r="C72" s="17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1" customFormat="true" ht="12" x14ac:dyDescent="0.2">
      <c r="A73" s="169" t="s">
        <v>180</v>
      </c>
      <c r="B73" s="10">
        <v>2028</v>
      </c>
      <c r="C73" s="17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1" customFormat="true" ht="12" x14ac:dyDescent="0.2">
      <c r="A74" s="169" t="s">
        <v>180</v>
      </c>
      <c r="B74" s="10">
        <v>2029</v>
      </c>
      <c r="C74" s="17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1" customFormat="true" ht="12" x14ac:dyDescent="0.2">
      <c r="A75" s="169" t="s">
        <v>180</v>
      </c>
      <c r="B75" s="10">
        <v>2030</v>
      </c>
      <c r="C75" s="17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1" customFormat="true" ht="12" x14ac:dyDescent="0.2">
      <c r="A76" s="169" t="s">
        <v>180</v>
      </c>
      <c r="B76" s="10">
        <v>2000</v>
      </c>
      <c r="C76" s="170" t="s">
        <v>2</v>
      </c>
      <c r="D76" s="10">
        <v>2576115.2038631439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1" customFormat="true" ht="12" x14ac:dyDescent="0.2">
      <c r="A77" s="169" t="s">
        <v>180</v>
      </c>
      <c r="B77" s="10">
        <v>2001</v>
      </c>
      <c r="C77" s="170" t="s">
        <v>2</v>
      </c>
      <c r="D77" s="10">
        <v>2596729.4887390132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1" customFormat="true" ht="12" x14ac:dyDescent="0.2">
      <c r="A78" s="169" t="s">
        <v>180</v>
      </c>
      <c r="B78" s="10">
        <v>2002</v>
      </c>
      <c r="C78" s="170" t="s">
        <v>2</v>
      </c>
      <c r="D78" s="10">
        <v>2602100.9683423229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1" customFormat="true" ht="12" x14ac:dyDescent="0.2">
      <c r="A79" s="169" t="s">
        <v>180</v>
      </c>
      <c r="B79" s="10">
        <v>2003</v>
      </c>
      <c r="C79" s="170" t="s">
        <v>2</v>
      </c>
      <c r="D79" s="10">
        <v>2591743.7392282099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1" customFormat="true" ht="12" x14ac:dyDescent="0.2">
      <c r="A80" s="169" t="s">
        <v>180</v>
      </c>
      <c r="B80" s="10">
        <v>2004</v>
      </c>
      <c r="C80" s="170" t="s">
        <v>2</v>
      </c>
      <c r="D80" s="10">
        <v>2568321.0731423949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1" customFormat="true" ht="12" x14ac:dyDescent="0.2">
      <c r="A81" s="169" t="s">
        <v>180</v>
      </c>
      <c r="B81" s="10">
        <v>2005</v>
      </c>
      <c r="C81" s="170" t="s">
        <v>2</v>
      </c>
      <c r="D81" s="10">
        <v>2533617.4708960732</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1" customFormat="true" ht="12" x14ac:dyDescent="0.2">
      <c r="A82" s="169" t="s">
        <v>180</v>
      </c>
      <c r="B82" s="10">
        <v>2006</v>
      </c>
      <c r="C82" s="170" t="s">
        <v>2</v>
      </c>
      <c r="D82" s="10">
        <v>2489810.3006439209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1" customFormat="true" ht="12" x14ac:dyDescent="0.2">
      <c r="A83" s="169" t="s">
        <v>180</v>
      </c>
      <c r="B83" s="10">
        <v>2007</v>
      </c>
      <c r="C83" s="170" t="s">
        <v>2</v>
      </c>
      <c r="D83" s="10">
        <v>2437553.462978363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1" customFormat="true" ht="12" x14ac:dyDescent="0.2">
      <c r="A84" s="169" t="s">
        <v>180</v>
      </c>
      <c r="B84" s="10">
        <v>2008</v>
      </c>
      <c r="C84" s="170" t="s">
        <v>2</v>
      </c>
      <c r="D84" s="10">
        <v>2377148.2111132052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1" customFormat="true" ht="12" x14ac:dyDescent="0.2">
      <c r="A85" s="169" t="s">
        <v>180</v>
      </c>
      <c r="B85" s="10">
        <v>2009</v>
      </c>
      <c r="C85" s="170" t="s">
        <v>2</v>
      </c>
      <c r="D85" s="10">
        <v>2312538.7000831608</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1" customFormat="true" ht="12" x14ac:dyDescent="0.2">
      <c r="A86" s="169" t="s">
        <v>180</v>
      </c>
      <c r="B86" s="10">
        <v>2010</v>
      </c>
      <c r="C86" s="170" t="s">
        <v>2</v>
      </c>
      <c r="D86" s="10">
        <v>2246308.0941966251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1" customFormat="true" ht="12" x14ac:dyDescent="0.2">
      <c r="A87" s="169" t="s">
        <v>180</v>
      </c>
      <c r="B87" s="10">
        <v>2011</v>
      </c>
      <c r="C87" s="170" t="s">
        <v>2</v>
      </c>
      <c r="D87" s="10">
        <v>2182511.4746124269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1" customFormat="true" ht="12" x14ac:dyDescent="0.2">
      <c r="A88" s="169" t="s">
        <v>180</v>
      </c>
      <c r="B88" s="10">
        <v>2012</v>
      </c>
      <c r="C88" s="170" t="s">
        <v>2</v>
      </c>
      <c r="D88" s="10">
        <v>2117877.6999400328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1" customFormat="true" ht="12" x14ac:dyDescent="0.2">
      <c r="A89" s="169" t="s">
        <v>180</v>
      </c>
      <c r="B89" s="10">
        <v>2013</v>
      </c>
      <c r="C89" s="170" t="s">
        <v>2</v>
      </c>
      <c r="D89" s="10">
        <v>2049583.37089386</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1" customFormat="true" ht="12" x14ac:dyDescent="0.2">
      <c r="A90" s="169" t="s">
        <v>180</v>
      </c>
      <c r="B90" s="10">
        <v>2014</v>
      </c>
      <c r="C90" s="170" t="s">
        <v>2</v>
      </c>
      <c r="D90" s="10">
        <v>1981233.7997993471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1" customFormat="true" ht="12" x14ac:dyDescent="0.2">
      <c r="A91" s="169" t="s">
        <v>180</v>
      </c>
      <c r="B91" s="10">
        <v>2015</v>
      </c>
      <c r="C91" s="170" t="s">
        <v>2</v>
      </c>
      <c r="D91" s="10">
        <v>1917963.4998440549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1" customFormat="true" ht="12" x14ac:dyDescent="0.2">
      <c r="A92" s="169" t="s">
        <v>180</v>
      </c>
      <c r="B92" s="10">
        <v>2016</v>
      </c>
      <c r="C92" s="170" t="s">
        <v>2</v>
      </c>
      <c r="D92" s="10">
        <v>1860838.902850342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1" customFormat="true" ht="12" x14ac:dyDescent="0.2">
      <c r="A93" s="169" t="s">
        <v>180</v>
      </c>
      <c r="B93" s="10">
        <v>2017</v>
      </c>
      <c r="C93" s="170" t="s">
        <v>2</v>
      </c>
      <c r="D93" s="10">
        <v>1807083.71621933</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1" customFormat="true" ht="12" x14ac:dyDescent="0.2">
      <c r="A94" s="169" t="s">
        <v>180</v>
      </c>
      <c r="B94" s="10">
        <v>2018</v>
      </c>
      <c r="C94" s="170" t="s">
        <v>2</v>
      </c>
      <c r="D94" s="10">
        <v>1755662.3219490049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1" customFormat="true" ht="12" x14ac:dyDescent="0.2">
      <c r="A95" s="169" t="s">
        <v>180</v>
      </c>
      <c r="B95" s="10">
        <v>2019</v>
      </c>
      <c r="C95" s="170" t="s">
        <v>2</v>
      </c>
      <c r="D95" s="10">
        <v>1708456.8272599031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1" customFormat="true" ht="12" x14ac:dyDescent="0.2">
      <c r="A96" s="169" t="s">
        <v>180</v>
      </c>
      <c r="B96" s="10">
        <v>2020</v>
      </c>
      <c r="C96" s="170" t="s">
        <v>2</v>
      </c>
      <c r="D96" s="10">
        <v>1663880.2576174929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1" customFormat="true" ht="12" x14ac:dyDescent="0.2">
      <c r="A97" s="169" t="s">
        <v>180</v>
      </c>
      <c r="B97" s="10">
        <v>2021</v>
      </c>
      <c r="C97" s="170" t="s">
        <v>2</v>
      </c>
      <c r="D97" s="10">
        <v>1620985.1936218259</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1" customFormat="true" ht="12" x14ac:dyDescent="0.2">
      <c r="A98" s="169" t="s">
        <v>180</v>
      </c>
      <c r="B98" s="10">
        <v>2022</v>
      </c>
      <c r="C98" s="170" t="s">
        <v>2</v>
      </c>
      <c r="D98" s="10">
        <v>1580853.604533005</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1" customFormat="true" ht="12" x14ac:dyDescent="0.2">
      <c r="A99" s="169" t="s">
        <v>180</v>
      </c>
      <c r="B99" s="10">
        <v>2023</v>
      </c>
      <c r="C99" s="170" t="s">
        <v>2</v>
      </c>
      <c r="D99" s="10">
        <v>1541239.960054321</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1" customFormat="true" ht="12" x14ac:dyDescent="0.2">
      <c r="A100" s="169" t="s">
        <v>180</v>
      </c>
      <c r="B100" s="10">
        <v>2024</v>
      </c>
      <c r="C100" s="17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1" customFormat="true" ht="12" x14ac:dyDescent="0.2">
      <c r="A101" s="169" t="s">
        <v>180</v>
      </c>
      <c r="B101" s="10">
        <v>2025</v>
      </c>
      <c r="C101" s="17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1" customFormat="true" ht="12" x14ac:dyDescent="0.2">
      <c r="A102" s="169" t="s">
        <v>180</v>
      </c>
      <c r="B102" s="10">
        <v>2026</v>
      </c>
      <c r="C102" s="17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1" customFormat="true" ht="12" x14ac:dyDescent="0.2">
      <c r="A103" s="169" t="s">
        <v>180</v>
      </c>
      <c r="B103" s="10">
        <v>2027</v>
      </c>
      <c r="C103" s="17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1" customFormat="true" ht="12" x14ac:dyDescent="0.2">
      <c r="A104" s="169" t="s">
        <v>180</v>
      </c>
      <c r="B104" s="10">
        <v>2028</v>
      </c>
      <c r="C104" s="17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1" customFormat="true" ht="12" x14ac:dyDescent="0.2">
      <c r="A105" s="169" t="s">
        <v>180</v>
      </c>
      <c r="B105" s="10">
        <v>2029</v>
      </c>
      <c r="C105" s="17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1" customFormat="true" ht="12" x14ac:dyDescent="0.2">
      <c r="A106" s="169" t="s">
        <v>180</v>
      </c>
      <c r="B106" s="10">
        <v>2030</v>
      </c>
      <c r="C106" s="17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1" customFormat="true" ht="12" x14ac:dyDescent="0.2">
      <c r="A107" s="169" t="s">
        <v>180</v>
      </c>
      <c r="B107" s="10">
        <v>2000</v>
      </c>
      <c r="C107" s="170" t="s">
        <v>16</v>
      </c>
      <c r="D107" s="10">
        <v>1079715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1" customFormat="true" ht="12" x14ac:dyDescent="0.2">
      <c r="A108" s="169" t="s">
        <v>180</v>
      </c>
      <c r="B108" s="10">
        <v>2001</v>
      </c>
      <c r="C108" s="170" t="s">
        <v>16</v>
      </c>
      <c r="D108" s="10">
        <v>1093536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1" customFormat="true" ht="12" x14ac:dyDescent="0.2">
      <c r="A109" s="169" t="s">
        <v>180</v>
      </c>
      <c r="B109" s="10">
        <v>2002</v>
      </c>
      <c r="C109" s="170" t="s">
        <v>16</v>
      </c>
      <c r="D109" s="10">
        <v>1095736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1" customFormat="true" ht="12" x14ac:dyDescent="0.2">
      <c r="A110" s="169" t="s">
        <v>180</v>
      </c>
      <c r="B110" s="10">
        <v>2003</v>
      </c>
      <c r="C110" s="172" t="s">
        <v>16</v>
      </c>
      <c r="D110" s="10">
        <v>1090193</v>
      </c>
      <c r="E110" s="10"/>
      <c r="F110" s="10"/>
      <c r="G110" s="10"/>
      <c r="H110" s="10"/>
      <c r="I110" s="10"/>
      <c r="J110" s="10">
        <v>100</v>
      </c>
      <c r="K110" s="10"/>
      <c r="L110" s="10"/>
      <c r="M110" s="10"/>
      <c r="N110" s="10"/>
      <c r="O110" s="10"/>
      <c r="P110" s="10">
        <v>100</v>
      </c>
      <c r="Q110" s="10"/>
      <c r="R110" s="10"/>
      <c r="S110" s="10"/>
      <c r="T110" s="10"/>
      <c r="U110" s="10"/>
      <c r="V110" s="10">
        <v>100</v>
      </c>
      <c r="W110" s="173"/>
      <c r="X110" s="173"/>
      <c r="Y110" s="173"/>
      <c r="Z110" s="173"/>
      <c r="AA110" s="173"/>
      <c r="AB110" s="173"/>
      <c r="AC110" s="173"/>
      <c r="AD110" s="173"/>
      <c r="AE110" s="173"/>
    </row>
    <row xmlns:x14ac="http://schemas.microsoft.com/office/spreadsheetml/2009/9/ac" r="111" s="171" customFormat="true" ht="12" x14ac:dyDescent="0.2">
      <c r="A111" s="169" t="s">
        <v>180</v>
      </c>
      <c r="B111" s="10">
        <v>2004</v>
      </c>
      <c r="C111" s="172" t="s">
        <v>16</v>
      </c>
      <c r="D111" s="10">
        <v>1085609</v>
      </c>
      <c r="E111" s="10"/>
      <c r="F111" s="10"/>
      <c r="G111" s="10"/>
      <c r="H111" s="10"/>
      <c r="I111" s="10"/>
      <c r="J111" s="10">
        <v>100</v>
      </c>
      <c r="K111" s="10"/>
      <c r="L111" s="10"/>
      <c r="M111" s="10"/>
      <c r="N111" s="10"/>
      <c r="O111" s="10"/>
      <c r="P111" s="10">
        <v>100</v>
      </c>
      <c r="Q111" s="10"/>
      <c r="R111" s="10"/>
      <c r="S111" s="10"/>
      <c r="T111" s="10"/>
      <c r="U111" s="10"/>
      <c r="V111" s="10">
        <v>100</v>
      </c>
      <c r="W111" s="173"/>
      <c r="X111" s="173"/>
      <c r="Y111" s="173"/>
      <c r="Z111" s="173"/>
      <c r="AA111" s="173"/>
      <c r="AB111" s="173"/>
      <c r="AC111" s="173"/>
      <c r="AD111" s="173"/>
      <c r="AE111" s="173"/>
    </row>
    <row xmlns:x14ac="http://schemas.microsoft.com/office/spreadsheetml/2009/9/ac" r="112" s="171" customFormat="true" ht="12" x14ac:dyDescent="0.2">
      <c r="A112" s="169" t="s">
        <v>180</v>
      </c>
      <c r="B112" s="10">
        <v>2005</v>
      </c>
      <c r="C112" s="172" t="s">
        <v>16</v>
      </c>
      <c r="D112" s="10">
        <v>1079434</v>
      </c>
      <c r="E112" s="10"/>
      <c r="F112" s="10"/>
      <c r="G112" s="10"/>
      <c r="H112" s="10"/>
      <c r="I112" s="10"/>
      <c r="J112" s="10">
        <v>100</v>
      </c>
      <c r="K112" s="10"/>
      <c r="L112" s="10"/>
      <c r="M112" s="10"/>
      <c r="N112" s="10"/>
      <c r="O112" s="10"/>
      <c r="P112" s="10">
        <v>100</v>
      </c>
      <c r="Q112" s="10"/>
      <c r="R112" s="10"/>
      <c r="S112" s="10"/>
      <c r="T112" s="10"/>
      <c r="U112" s="10"/>
      <c r="V112" s="10">
        <v>100</v>
      </c>
      <c r="W112" s="173"/>
      <c r="X112" s="173"/>
      <c r="Y112" s="173"/>
      <c r="Z112" s="173"/>
      <c r="AA112" s="173"/>
      <c r="AB112" s="173"/>
      <c r="AC112" s="173"/>
      <c r="AD112" s="173"/>
      <c r="AE112" s="173"/>
    </row>
    <row xmlns:x14ac="http://schemas.microsoft.com/office/spreadsheetml/2009/9/ac" r="113" s="171" customFormat="true" ht="12" x14ac:dyDescent="0.2">
      <c r="A113" s="169" t="s">
        <v>180</v>
      </c>
      <c r="B113" s="10">
        <v>2006</v>
      </c>
      <c r="C113" s="172" t="s">
        <v>16</v>
      </c>
      <c r="D113" s="10">
        <v>1075275</v>
      </c>
      <c r="E113" s="10"/>
      <c r="F113" s="10"/>
      <c r="G113" s="10"/>
      <c r="H113" s="10"/>
      <c r="I113" s="10"/>
      <c r="J113" s="10">
        <v>100</v>
      </c>
      <c r="K113" s="10"/>
      <c r="L113" s="10"/>
      <c r="M113" s="10"/>
      <c r="N113" s="10"/>
      <c r="O113" s="10"/>
      <c r="P113" s="10">
        <v>100</v>
      </c>
      <c r="Q113" s="10"/>
      <c r="R113" s="10"/>
      <c r="S113" s="10"/>
      <c r="T113" s="10"/>
      <c r="U113" s="10"/>
      <c r="V113" s="10">
        <v>100</v>
      </c>
      <c r="W113" s="173"/>
      <c r="X113" s="173"/>
      <c r="Y113" s="173"/>
      <c r="Z113" s="173"/>
      <c r="AA113" s="173"/>
      <c r="AB113" s="173"/>
      <c r="AC113" s="173"/>
      <c r="AD113" s="173"/>
      <c r="AE113" s="173"/>
    </row>
    <row xmlns:x14ac="http://schemas.microsoft.com/office/spreadsheetml/2009/9/ac" r="114" s="171" customFormat="true" ht="12" x14ac:dyDescent="0.2">
      <c r="A114" s="169" t="s">
        <v>180</v>
      </c>
      <c r="B114" s="10">
        <v>2007</v>
      </c>
      <c r="C114" s="172" t="s">
        <v>16</v>
      </c>
      <c r="D114" s="10">
        <v>1073204</v>
      </c>
      <c r="E114" s="10"/>
      <c r="F114" s="10"/>
      <c r="G114" s="10"/>
      <c r="H114" s="10"/>
      <c r="I114" s="10"/>
      <c r="J114" s="10">
        <v>100</v>
      </c>
      <c r="K114" s="10"/>
      <c r="L114" s="10"/>
      <c r="M114" s="10"/>
      <c r="N114" s="10"/>
      <c r="O114" s="10"/>
      <c r="P114" s="10">
        <v>100</v>
      </c>
      <c r="Q114" s="10"/>
      <c r="R114" s="10"/>
      <c r="S114" s="10"/>
      <c r="T114" s="10"/>
      <c r="U114" s="10"/>
      <c r="V114" s="10">
        <v>100</v>
      </c>
      <c r="W114" s="173"/>
      <c r="X114" s="173"/>
      <c r="Y114" s="173"/>
      <c r="Z114" s="173"/>
      <c r="AA114" s="173"/>
      <c r="AB114" s="173"/>
      <c r="AC114" s="173"/>
      <c r="AD114" s="173"/>
      <c r="AE114" s="173"/>
    </row>
    <row xmlns:x14ac="http://schemas.microsoft.com/office/spreadsheetml/2009/9/ac" r="115" s="171" customFormat="true" ht="12" x14ac:dyDescent="0.2">
      <c r="A115" s="169" t="s">
        <v>180</v>
      </c>
      <c r="B115" s="10">
        <v>2008</v>
      </c>
      <c r="C115" s="172" t="s">
        <v>16</v>
      </c>
      <c r="D115" s="10">
        <v>1063538</v>
      </c>
      <c r="E115" s="10"/>
      <c r="F115" s="10"/>
      <c r="G115" s="10"/>
      <c r="H115" s="10"/>
      <c r="I115" s="10"/>
      <c r="J115" s="10">
        <v>100</v>
      </c>
      <c r="K115" s="10"/>
      <c r="L115" s="10"/>
      <c r="M115" s="10"/>
      <c r="N115" s="10"/>
      <c r="O115" s="10"/>
      <c r="P115" s="10">
        <v>100</v>
      </c>
      <c r="Q115" s="10"/>
      <c r="R115" s="10"/>
      <c r="S115" s="10"/>
      <c r="T115" s="10"/>
      <c r="U115" s="10"/>
      <c r="V115" s="10">
        <v>100</v>
      </c>
      <c r="W115" s="173"/>
      <c r="X115" s="173"/>
      <c r="Y115" s="173"/>
      <c r="Z115" s="173"/>
      <c r="AA115" s="173"/>
      <c r="AB115" s="173"/>
      <c r="AC115" s="173"/>
      <c r="AD115" s="173"/>
      <c r="AE115" s="173"/>
    </row>
    <row xmlns:x14ac="http://schemas.microsoft.com/office/spreadsheetml/2009/9/ac" r="116" s="171" customFormat="true" ht="12" x14ac:dyDescent="0.2">
      <c r="A116" s="169" t="s">
        <v>180</v>
      </c>
      <c r="B116" s="10">
        <v>2009</v>
      </c>
      <c r="C116" s="174" t="s">
        <v>16</v>
      </c>
      <c r="D116" s="10">
        <v>1056329</v>
      </c>
      <c r="E116" s="10"/>
      <c r="F116" s="10"/>
      <c r="G116" s="10"/>
      <c r="H116" s="10"/>
      <c r="I116" s="10"/>
      <c r="J116" s="10">
        <v>100</v>
      </c>
      <c r="K116" s="10"/>
      <c r="L116" s="10"/>
      <c r="M116" s="10"/>
      <c r="N116" s="10"/>
      <c r="O116" s="10"/>
      <c r="P116" s="10">
        <v>100</v>
      </c>
      <c r="Q116" s="10"/>
      <c r="R116" s="10"/>
      <c r="S116" s="10"/>
      <c r="T116" s="10"/>
      <c r="U116" s="10"/>
      <c r="V116" s="10">
        <v>100</v>
      </c>
      <c r="W116" s="174"/>
      <c r="X116" s="174"/>
      <c r="Y116" s="174"/>
      <c r="Z116" s="174"/>
      <c r="AA116" s="174"/>
      <c r="AB116" s="174"/>
      <c r="AC116" s="174"/>
    </row>
    <row xmlns:x14ac="http://schemas.microsoft.com/office/spreadsheetml/2009/9/ac" r="117" s="171" customFormat="true" ht="12" x14ac:dyDescent="0.2">
      <c r="A117" s="169" t="s">
        <v>180</v>
      </c>
      <c r="B117" s="10">
        <v>2010</v>
      </c>
      <c r="C117" s="174" t="s">
        <v>16</v>
      </c>
      <c r="D117" s="10">
        <v>1058022</v>
      </c>
      <c r="E117" s="10"/>
      <c r="F117" s="10"/>
      <c r="G117" s="10"/>
      <c r="H117" s="10"/>
      <c r="I117" s="10"/>
      <c r="J117" s="10">
        <v>100</v>
      </c>
      <c r="K117" s="10"/>
      <c r="L117" s="10"/>
      <c r="M117" s="10"/>
      <c r="N117" s="10"/>
      <c r="O117" s="10"/>
      <c r="P117" s="10">
        <v>100</v>
      </c>
      <c r="Q117" s="10"/>
      <c r="R117" s="10"/>
      <c r="S117" s="10"/>
      <c r="T117" s="10"/>
      <c r="U117" s="10"/>
      <c r="V117" s="10">
        <v>100</v>
      </c>
      <c r="W117" s="174"/>
      <c r="X117" s="174"/>
      <c r="Y117" s="174"/>
      <c r="Z117" s="174"/>
      <c r="AA117" s="174"/>
      <c r="AB117" s="174"/>
      <c r="AC117" s="174"/>
    </row>
    <row xmlns:x14ac="http://schemas.microsoft.com/office/spreadsheetml/2009/9/ac" r="118" s="171" customFormat="true" ht="12" x14ac:dyDescent="0.2">
      <c r="A118" s="169" t="s">
        <v>180</v>
      </c>
      <c r="B118" s="10">
        <v>2011</v>
      </c>
      <c r="C118" s="174" t="s">
        <v>16</v>
      </c>
      <c r="D118" s="10">
        <v>1055030</v>
      </c>
      <c r="E118" s="10"/>
      <c r="F118" s="10"/>
      <c r="G118" s="10"/>
      <c r="H118" s="10"/>
      <c r="I118" s="10"/>
      <c r="J118" s="10">
        <v>100</v>
      </c>
      <c r="K118" s="10"/>
      <c r="L118" s="10"/>
      <c r="M118" s="10"/>
      <c r="N118" s="10"/>
      <c r="O118" s="10"/>
      <c r="P118" s="10">
        <v>100</v>
      </c>
      <c r="Q118" s="10"/>
      <c r="R118" s="10"/>
      <c r="S118" s="10"/>
      <c r="T118" s="10"/>
      <c r="U118" s="10"/>
      <c r="V118" s="10">
        <v>100</v>
      </c>
      <c r="W118" s="174"/>
      <c r="X118" s="174"/>
      <c r="Y118" s="174"/>
      <c r="Z118" s="174"/>
      <c r="AA118" s="174"/>
      <c r="AB118" s="174"/>
      <c r="AC118" s="174"/>
      <c r="AD118" s="174"/>
    </row>
    <row xmlns:x14ac="http://schemas.microsoft.com/office/spreadsheetml/2009/9/ac" r="119" s="171" customFormat="true" ht="12" x14ac:dyDescent="0.2">
      <c r="A119" s="169" t="s">
        <v>180</v>
      </c>
      <c r="B119" s="10">
        <v>2012</v>
      </c>
      <c r="C119" s="174" t="s">
        <v>16</v>
      </c>
      <c r="D119" s="10">
        <v>1044218</v>
      </c>
      <c r="E119" s="10"/>
      <c r="F119" s="10"/>
      <c r="G119" s="10"/>
      <c r="H119" s="10"/>
      <c r="I119" s="10"/>
      <c r="J119" s="10">
        <v>100</v>
      </c>
      <c r="K119" s="10"/>
      <c r="L119" s="10"/>
      <c r="M119" s="10"/>
      <c r="N119" s="10"/>
      <c r="O119" s="10"/>
      <c r="P119" s="10">
        <v>100</v>
      </c>
      <c r="Q119" s="10"/>
      <c r="R119" s="10"/>
      <c r="S119" s="10"/>
      <c r="T119" s="10"/>
      <c r="U119" s="10"/>
      <c r="V119" s="10">
        <v>100</v>
      </c>
      <c r="W119" s="174"/>
      <c r="X119" s="174"/>
      <c r="Y119" s="174"/>
      <c r="Z119" s="174"/>
      <c r="AA119" s="174"/>
      <c r="AB119" s="174"/>
      <c r="AC119" s="174"/>
      <c r="AD119" s="174"/>
    </row>
    <row xmlns:x14ac="http://schemas.microsoft.com/office/spreadsheetml/2009/9/ac" r="120" s="171" customFormat="true" ht="12" x14ac:dyDescent="0.2">
      <c r="A120" s="169" t="s">
        <v>180</v>
      </c>
      <c r="B120" s="10">
        <v>2013</v>
      </c>
      <c r="C120" s="174" t="s">
        <v>16</v>
      </c>
      <c r="D120" s="10">
        <v>1020561</v>
      </c>
      <c r="E120" s="10"/>
      <c r="F120" s="10"/>
      <c r="G120" s="10"/>
      <c r="H120" s="10"/>
      <c r="I120" s="10"/>
      <c r="J120" s="10">
        <v>100</v>
      </c>
      <c r="K120" s="10"/>
      <c r="L120" s="10"/>
      <c r="M120" s="10"/>
      <c r="N120" s="10"/>
      <c r="O120" s="10"/>
      <c r="P120" s="10">
        <v>100</v>
      </c>
      <c r="Q120" s="10"/>
      <c r="R120" s="10"/>
      <c r="S120" s="10"/>
      <c r="T120" s="10"/>
      <c r="U120" s="10"/>
      <c r="V120" s="10">
        <v>100</v>
      </c>
      <c r="W120" s="174"/>
      <c r="X120" s="174"/>
      <c r="Y120" s="174"/>
      <c r="Z120" s="174"/>
      <c r="AA120" s="174"/>
      <c r="AB120" s="174"/>
      <c r="AC120" s="174"/>
      <c r="AD120" s="174"/>
    </row>
    <row xmlns:x14ac="http://schemas.microsoft.com/office/spreadsheetml/2009/9/ac" r="121" s="171" customFormat="true" ht="12" x14ac:dyDescent="0.2">
      <c r="A121" s="169" t="s">
        <v>180</v>
      </c>
      <c r="B121" s="10">
        <v>2014</v>
      </c>
      <c r="C121" s="174" t="s">
        <v>16</v>
      </c>
      <c r="D121" s="10">
        <v>990942</v>
      </c>
      <c r="E121" s="10"/>
      <c r="F121" s="10"/>
      <c r="G121" s="10"/>
      <c r="H121" s="10"/>
      <c r="I121" s="10"/>
      <c r="J121" s="10">
        <v>100</v>
      </c>
      <c r="K121" s="10"/>
      <c r="L121" s="10"/>
      <c r="M121" s="10"/>
      <c r="N121" s="10"/>
      <c r="O121" s="10"/>
      <c r="P121" s="10">
        <v>100</v>
      </c>
      <c r="Q121" s="10"/>
      <c r="R121" s="10"/>
      <c r="S121" s="10"/>
      <c r="T121" s="10"/>
      <c r="U121" s="10"/>
      <c r="V121" s="10">
        <v>100</v>
      </c>
      <c r="W121" s="174"/>
      <c r="X121" s="174"/>
      <c r="Y121" s="174"/>
      <c r="Z121" s="174"/>
      <c r="AA121" s="174"/>
      <c r="AB121" s="174"/>
      <c r="AC121" s="174"/>
      <c r="AD121" s="174"/>
    </row>
    <row xmlns:x14ac="http://schemas.microsoft.com/office/spreadsheetml/2009/9/ac" r="122" s="171" customFormat="true" ht="12" x14ac:dyDescent="0.2">
      <c r="A122" s="169" t="s">
        <v>180</v>
      </c>
      <c r="B122" s="10">
        <v>2015</v>
      </c>
      <c r="C122" s="174" t="s">
        <v>16</v>
      </c>
      <c r="D122" s="10">
        <v>978849</v>
      </c>
      <c r="E122" s="10"/>
      <c r="F122" s="10"/>
      <c r="G122" s="10"/>
      <c r="H122" s="10"/>
      <c r="I122" s="10"/>
      <c r="J122" s="10">
        <v>100</v>
      </c>
      <c r="K122" s="10"/>
      <c r="L122" s="10"/>
      <c r="M122" s="10"/>
      <c r="N122" s="10"/>
      <c r="O122" s="10"/>
      <c r="P122" s="10">
        <v>100</v>
      </c>
      <c r="Q122" s="10"/>
      <c r="R122" s="10"/>
      <c r="S122" s="10"/>
      <c r="T122" s="10"/>
      <c r="U122" s="10"/>
      <c r="V122" s="10">
        <v>100</v>
      </c>
      <c r="W122" s="174"/>
      <c r="X122" s="174"/>
      <c r="Y122" s="174"/>
      <c r="Z122" s="174"/>
      <c r="AA122" s="174"/>
      <c r="AB122" s="174"/>
      <c r="AC122" s="174"/>
      <c r="AD122" s="174"/>
    </row>
    <row xmlns:x14ac="http://schemas.microsoft.com/office/spreadsheetml/2009/9/ac" r="123" s="171" customFormat="true" ht="12" x14ac:dyDescent="0.2">
      <c r="A123" s="169" t="s">
        <v>180</v>
      </c>
      <c r="B123" s="10">
        <v>2016</v>
      </c>
      <c r="C123" s="174" t="s">
        <v>16</v>
      </c>
      <c r="D123" s="10">
        <v>995464</v>
      </c>
      <c r="E123" s="10"/>
      <c r="F123" s="10"/>
      <c r="G123" s="10"/>
      <c r="H123" s="10"/>
      <c r="I123" s="10"/>
      <c r="J123" s="10">
        <v>100</v>
      </c>
      <c r="K123" s="10"/>
      <c r="L123" s="10"/>
      <c r="M123" s="10"/>
      <c r="N123" s="10"/>
      <c r="O123" s="10"/>
      <c r="P123" s="10">
        <v>100</v>
      </c>
      <c r="Q123" s="10"/>
      <c r="R123" s="10"/>
      <c r="S123" s="10"/>
      <c r="T123" s="10"/>
      <c r="U123" s="10"/>
      <c r="V123" s="10">
        <v>100</v>
      </c>
      <c r="W123" s="174"/>
      <c r="X123" s="174"/>
      <c r="Y123" s="174"/>
      <c r="Z123" s="174"/>
      <c r="AA123" s="174"/>
      <c r="AB123" s="174"/>
      <c r="AC123" s="174"/>
      <c r="AD123" s="174"/>
    </row>
    <row xmlns:x14ac="http://schemas.microsoft.com/office/spreadsheetml/2009/9/ac" r="124" s="171" customFormat="true" ht="12" x14ac:dyDescent="0.2">
      <c r="A124" s="169" t="s">
        <v>180</v>
      </c>
      <c r="B124" s="10">
        <v>2017</v>
      </c>
      <c r="C124" s="174" t="s">
        <v>16</v>
      </c>
      <c r="D124" s="10">
        <v>1017030</v>
      </c>
      <c r="E124" s="10"/>
      <c r="F124" s="10"/>
      <c r="G124" s="10"/>
      <c r="H124" s="10"/>
      <c r="I124" s="10"/>
      <c r="J124" s="10">
        <v>100</v>
      </c>
      <c r="K124" s="10"/>
      <c r="L124" s="10"/>
      <c r="M124" s="10"/>
      <c r="N124" s="10"/>
      <c r="O124" s="10"/>
      <c r="P124" s="10">
        <v>100</v>
      </c>
      <c r="Q124" s="10"/>
      <c r="R124" s="10"/>
      <c r="S124" s="10"/>
      <c r="T124" s="10"/>
      <c r="U124" s="10"/>
      <c r="V124" s="10">
        <v>100</v>
      </c>
      <c r="W124" s="174"/>
      <c r="X124" s="174"/>
      <c r="Y124" s="174"/>
      <c r="Z124" s="174"/>
      <c r="AA124" s="174"/>
      <c r="AB124" s="174"/>
      <c r="AC124" s="174"/>
      <c r="AD124" s="174"/>
    </row>
    <row xmlns:x14ac="http://schemas.microsoft.com/office/spreadsheetml/2009/9/ac" r="125" s="171" customFormat="true" ht="12" x14ac:dyDescent="0.2">
      <c r="A125" s="169" t="s">
        <v>180</v>
      </c>
      <c r="B125" s="10">
        <v>2018</v>
      </c>
      <c r="C125" s="174" t="s">
        <v>16</v>
      </c>
      <c r="D125" s="10">
        <v>1031463</v>
      </c>
      <c r="E125" s="10"/>
      <c r="F125" s="10"/>
      <c r="G125" s="10"/>
      <c r="H125" s="10"/>
      <c r="I125" s="10"/>
      <c r="J125" s="10">
        <v>100</v>
      </c>
      <c r="K125" s="10"/>
      <c r="L125" s="10"/>
      <c r="M125" s="10"/>
      <c r="N125" s="10"/>
      <c r="O125" s="10"/>
      <c r="P125" s="10">
        <v>100</v>
      </c>
      <c r="Q125" s="10"/>
      <c r="R125" s="10"/>
      <c r="S125" s="10"/>
      <c r="T125" s="10"/>
      <c r="U125" s="10"/>
      <c r="V125" s="10">
        <v>100</v>
      </c>
      <c r="W125" s="174"/>
      <c r="X125" s="174"/>
      <c r="Y125" s="174"/>
      <c r="Z125" s="174"/>
      <c r="AA125" s="174"/>
      <c r="AB125" s="174"/>
      <c r="AC125" s="174"/>
      <c r="AD125" s="174"/>
    </row>
    <row xmlns:x14ac="http://schemas.microsoft.com/office/spreadsheetml/2009/9/ac" r="126" s="171" customFormat="true" ht="12" x14ac:dyDescent="0.2">
      <c r="A126" s="169" t="s">
        <v>180</v>
      </c>
      <c r="B126" s="10">
        <v>2019</v>
      </c>
      <c r="C126" s="174" t="s">
        <v>16</v>
      </c>
      <c r="D126" s="10">
        <v>1049907</v>
      </c>
      <c r="E126" s="10"/>
      <c r="F126" s="10"/>
      <c r="G126" s="10"/>
      <c r="H126" s="10"/>
      <c r="I126" s="10"/>
      <c r="J126" s="10">
        <v>100</v>
      </c>
      <c r="K126" s="10"/>
      <c r="L126" s="10"/>
      <c r="M126" s="10"/>
      <c r="N126" s="10"/>
      <c r="O126" s="10"/>
      <c r="P126" s="10">
        <v>100</v>
      </c>
      <c r="Q126" s="10"/>
      <c r="R126" s="10"/>
      <c r="S126" s="10"/>
      <c r="T126" s="10"/>
      <c r="U126" s="10"/>
      <c r="V126" s="10">
        <v>100</v>
      </c>
      <c r="W126" s="174"/>
      <c r="X126" s="174"/>
      <c r="Y126" s="174"/>
      <c r="Z126" s="174"/>
      <c r="AA126" s="174"/>
      <c r="AB126" s="174"/>
      <c r="AC126" s="174"/>
      <c r="AD126" s="174"/>
    </row>
    <row xmlns:x14ac="http://schemas.microsoft.com/office/spreadsheetml/2009/9/ac" r="127" s="171" customFormat="true" ht="12" x14ac:dyDescent="0.2">
      <c r="A127" s="169" t="s">
        <v>180</v>
      </c>
      <c r="B127" s="10">
        <v>2020</v>
      </c>
      <c r="C127" s="174" t="s">
        <v>16</v>
      </c>
      <c r="D127" s="10">
        <v>1061270</v>
      </c>
      <c r="E127" s="10"/>
      <c r="F127" s="10"/>
      <c r="G127" s="10"/>
      <c r="H127" s="10"/>
      <c r="I127" s="10"/>
      <c r="J127" s="10">
        <v>100</v>
      </c>
      <c r="K127" s="10"/>
      <c r="L127" s="10"/>
      <c r="M127" s="10"/>
      <c r="N127" s="10"/>
      <c r="O127" s="10"/>
      <c r="P127" s="10">
        <v>100</v>
      </c>
      <c r="Q127" s="10"/>
      <c r="R127" s="10"/>
      <c r="S127" s="10"/>
      <c r="T127" s="10"/>
      <c r="U127" s="10"/>
      <c r="V127" s="10">
        <v>100</v>
      </c>
      <c r="W127" s="174"/>
      <c r="X127" s="174"/>
      <c r="Y127" s="174"/>
      <c r="Z127" s="174"/>
      <c r="AA127" s="174"/>
      <c r="AB127" s="174"/>
      <c r="AC127" s="174"/>
      <c r="AD127" s="174"/>
    </row>
    <row xmlns:x14ac="http://schemas.microsoft.com/office/spreadsheetml/2009/9/ac" r="128" s="171" customFormat="true" ht="12" x14ac:dyDescent="0.2">
      <c r="A128" s="174" t="s">
        <v>180</v>
      </c>
      <c r="B128" s="10">
        <v>2021</v>
      </c>
      <c r="C128" s="174" t="s">
        <v>16</v>
      </c>
      <c r="D128" s="10">
        <v>1056617</v>
      </c>
      <c r="E128" s="10"/>
      <c r="F128" s="10"/>
      <c r="G128" s="10"/>
      <c r="H128" s="10"/>
      <c r="I128" s="10"/>
      <c r="J128" s="10">
        <v>100</v>
      </c>
      <c r="K128" s="10"/>
      <c r="L128" s="10"/>
      <c r="M128" s="10"/>
      <c r="N128" s="10"/>
      <c r="O128" s="10"/>
      <c r="P128" s="10">
        <v>100</v>
      </c>
      <c r="Q128" s="10"/>
      <c r="R128" s="10"/>
      <c r="S128" s="10"/>
      <c r="T128" s="10"/>
      <c r="U128" s="10"/>
      <c r="V128" s="10">
        <v>100</v>
      </c>
      <c r="W128" s="174"/>
      <c r="X128" s="174"/>
      <c r="Y128" s="174"/>
      <c r="Z128" s="174"/>
      <c r="AA128" s="174"/>
      <c r="AB128" s="174"/>
      <c r="AC128" s="174"/>
      <c r="AD128" s="174"/>
    </row>
    <row xmlns:x14ac="http://schemas.microsoft.com/office/spreadsheetml/2009/9/ac" r="129" s="171" customFormat="true" ht="12" x14ac:dyDescent="0.2">
      <c r="A129" s="174" t="s">
        <v>180</v>
      </c>
      <c r="B129" s="10">
        <v>2022</v>
      </c>
      <c r="C129" s="174" t="s">
        <v>16</v>
      </c>
      <c r="D129" s="10">
        <v>1047262</v>
      </c>
      <c r="E129" s="10"/>
      <c r="F129" s="10"/>
      <c r="G129" s="10"/>
      <c r="H129" s="10"/>
      <c r="I129" s="10"/>
      <c r="J129" s="10">
        <v>100</v>
      </c>
      <c r="K129" s="10"/>
      <c r="L129" s="10"/>
      <c r="M129" s="10"/>
      <c r="N129" s="10"/>
      <c r="O129" s="10"/>
      <c r="P129" s="10">
        <v>100</v>
      </c>
      <c r="Q129" s="10"/>
      <c r="R129" s="10"/>
      <c r="S129" s="10"/>
      <c r="T129" s="10"/>
      <c r="U129" s="10"/>
      <c r="V129" s="10">
        <v>100</v>
      </c>
      <c r="W129" s="174"/>
      <c r="X129" s="174"/>
      <c r="Y129" s="174"/>
      <c r="Z129" s="174"/>
      <c r="AA129" s="174"/>
      <c r="AB129" s="174"/>
      <c r="AC129" s="174"/>
      <c r="AD129" s="174"/>
    </row>
    <row xmlns:x14ac="http://schemas.microsoft.com/office/spreadsheetml/2009/9/ac" r="130" s="171" customFormat="true" ht="12" x14ac:dyDescent="0.2">
      <c r="A130" s="174" t="s">
        <v>180</v>
      </c>
      <c r="B130" s="10">
        <v>2023</v>
      </c>
      <c r="C130" s="174" t="s">
        <v>16</v>
      </c>
      <c r="D130" s="10">
        <v>1038134</v>
      </c>
      <c r="E130" s="10"/>
      <c r="F130" s="10"/>
      <c r="G130" s="10"/>
      <c r="H130" s="10"/>
      <c r="I130" s="10"/>
      <c r="J130" s="10">
        <v>100</v>
      </c>
      <c r="K130" s="10"/>
      <c r="L130" s="10"/>
      <c r="M130" s="10"/>
      <c r="N130" s="10"/>
      <c r="O130" s="10"/>
      <c r="P130" s="10">
        <v>100</v>
      </c>
      <c r="Q130" s="10"/>
      <c r="R130" s="10"/>
      <c r="S130" s="10"/>
      <c r="T130" s="10"/>
      <c r="U130" s="10"/>
      <c r="V130" s="10">
        <v>100</v>
      </c>
      <c r="W130" s="174"/>
      <c r="X130" s="174"/>
      <c r="Y130" s="174"/>
      <c r="Z130" s="174"/>
      <c r="AA130" s="174"/>
      <c r="AB130" s="174"/>
      <c r="AC130" s="174"/>
      <c r="AD130" s="174"/>
    </row>
    <row xmlns:x14ac="http://schemas.microsoft.com/office/spreadsheetml/2009/9/ac" r="131" s="171" customFormat="true" ht="12" x14ac:dyDescent="0.2">
      <c r="A131" s="174" t="s">
        <v>180</v>
      </c>
      <c r="B131" s="10">
        <v>2024</v>
      </c>
      <c r="C131" s="174" t="s">
        <v>16</v>
      </c>
      <c r="D131" s="10"/>
      <c r="E131" s="10"/>
      <c r="F131" s="10"/>
      <c r="G131" s="10"/>
      <c r="H131" s="10"/>
      <c r="I131" s="10"/>
      <c r="J131" s="10"/>
      <c r="K131" s="10"/>
      <c r="L131" s="10"/>
      <c r="M131" s="10"/>
      <c r="N131" s="10"/>
      <c r="O131" s="10"/>
      <c r="P131" s="10"/>
      <c r="Q131" s="10"/>
      <c r="R131" s="10"/>
      <c r="S131" s="10"/>
      <c r="T131" s="10"/>
      <c r="U131" s="10"/>
      <c r="V131" s="10"/>
      <c r="W131" s="174"/>
      <c r="X131" s="174"/>
      <c r="Y131" s="174"/>
      <c r="Z131" s="174"/>
      <c r="AA131" s="174"/>
      <c r="AB131" s="174"/>
      <c r="AC131" s="174"/>
      <c r="AD131" s="174"/>
    </row>
    <row xmlns:x14ac="http://schemas.microsoft.com/office/spreadsheetml/2009/9/ac" r="132" s="171" customFormat="true" ht="12" x14ac:dyDescent="0.2">
      <c r="A132" s="174" t="s">
        <v>180</v>
      </c>
      <c r="B132" s="10">
        <v>2025</v>
      </c>
      <c r="C132" s="174" t="s">
        <v>16</v>
      </c>
      <c r="D132" s="10"/>
      <c r="E132" s="10"/>
      <c r="F132" s="10"/>
      <c r="G132" s="10"/>
      <c r="H132" s="10"/>
      <c r="I132" s="10"/>
      <c r="J132" s="10"/>
      <c r="K132" s="10"/>
      <c r="L132" s="10"/>
      <c r="M132" s="10"/>
      <c r="N132" s="10"/>
      <c r="O132" s="10"/>
      <c r="P132" s="10"/>
      <c r="Q132" s="10"/>
      <c r="R132" s="10"/>
      <c r="S132" s="10"/>
      <c r="T132" s="10"/>
      <c r="U132" s="10"/>
      <c r="V132" s="10"/>
      <c r="W132" s="174"/>
      <c r="X132" s="174"/>
      <c r="Y132" s="174"/>
      <c r="Z132" s="174"/>
      <c r="AA132" s="174"/>
      <c r="AB132" s="174"/>
      <c r="AC132" s="174"/>
      <c r="AD132" s="174"/>
    </row>
    <row xmlns:x14ac="http://schemas.microsoft.com/office/spreadsheetml/2009/9/ac" r="133" s="171" customFormat="true" ht="12" x14ac:dyDescent="0.2">
      <c r="A133" s="174" t="s">
        <v>180</v>
      </c>
      <c r="B133" s="10">
        <v>2026</v>
      </c>
      <c r="C133" s="174" t="s">
        <v>16</v>
      </c>
      <c r="D133" s="10"/>
      <c r="E133" s="10"/>
      <c r="F133" s="10"/>
      <c r="G133" s="10"/>
      <c r="H133" s="10"/>
      <c r="I133" s="10"/>
      <c r="J133" s="10"/>
      <c r="K133" s="10"/>
      <c r="L133" s="10"/>
      <c r="M133" s="10"/>
      <c r="N133" s="10"/>
      <c r="O133" s="10"/>
      <c r="P133" s="10"/>
      <c r="Q133" s="10"/>
      <c r="R133" s="10"/>
      <c r="S133" s="10"/>
      <c r="T133" s="10"/>
      <c r="U133" s="10"/>
      <c r="V133" s="10"/>
      <c r="W133" s="174"/>
      <c r="X133" s="174"/>
      <c r="Y133" s="174"/>
      <c r="Z133" s="174"/>
      <c r="AA133" s="174"/>
      <c r="AB133" s="174"/>
      <c r="AC133" s="174"/>
      <c r="AD133" s="174"/>
    </row>
    <row xmlns:x14ac="http://schemas.microsoft.com/office/spreadsheetml/2009/9/ac" r="134" s="171" customFormat="true" ht="12" x14ac:dyDescent="0.2">
      <c r="A134" s="174" t="s">
        <v>180</v>
      </c>
      <c r="B134" s="10">
        <v>2027</v>
      </c>
      <c r="C134" s="174" t="s">
        <v>16</v>
      </c>
      <c r="D134" s="10"/>
      <c r="E134" s="10"/>
      <c r="F134" s="10"/>
      <c r="G134" s="10"/>
      <c r="H134" s="10"/>
      <c r="I134" s="10"/>
      <c r="J134" s="10"/>
      <c r="K134" s="10"/>
      <c r="L134" s="10"/>
      <c r="M134" s="10"/>
      <c r="N134" s="10"/>
      <c r="O134" s="10"/>
      <c r="P134" s="10"/>
      <c r="Q134" s="10"/>
      <c r="R134" s="10"/>
      <c r="S134" s="10"/>
      <c r="T134" s="10"/>
      <c r="U134" s="10"/>
      <c r="V134" s="10"/>
      <c r="W134" s="174"/>
      <c r="X134" s="174"/>
      <c r="Y134" s="174"/>
      <c r="Z134" s="174"/>
      <c r="AA134" s="174"/>
      <c r="AB134" s="174"/>
      <c r="AC134" s="174"/>
      <c r="AD134" s="174"/>
    </row>
    <row xmlns:x14ac="http://schemas.microsoft.com/office/spreadsheetml/2009/9/ac" r="135" s="171" customFormat="true" ht="12" x14ac:dyDescent="0.2">
      <c r="A135" s="174" t="s">
        <v>180</v>
      </c>
      <c r="B135" s="10">
        <v>2028</v>
      </c>
      <c r="C135" s="174" t="s">
        <v>16</v>
      </c>
      <c r="D135" s="10"/>
      <c r="E135" s="10"/>
      <c r="F135" s="10"/>
      <c r="G135" s="10"/>
      <c r="H135" s="10"/>
      <c r="I135" s="10"/>
      <c r="J135" s="10"/>
      <c r="K135" s="10"/>
      <c r="L135" s="10"/>
      <c r="M135" s="10"/>
      <c r="N135" s="10"/>
      <c r="O135" s="10"/>
      <c r="P135" s="10"/>
      <c r="Q135" s="10"/>
      <c r="R135" s="10"/>
      <c r="S135" s="10"/>
      <c r="T135" s="10"/>
      <c r="U135" s="10"/>
      <c r="V135" s="10"/>
      <c r="W135" s="174"/>
      <c r="X135" s="174"/>
      <c r="Y135" s="174"/>
      <c r="Z135" s="174"/>
      <c r="AA135" s="174"/>
      <c r="AB135" s="174"/>
      <c r="AC135" s="174"/>
      <c r="AD135" s="174"/>
    </row>
    <row xmlns:x14ac="http://schemas.microsoft.com/office/spreadsheetml/2009/9/ac" r="136" s="171" customFormat="true" ht="12" x14ac:dyDescent="0.2">
      <c r="A136" s="174" t="s">
        <v>180</v>
      </c>
      <c r="B136" s="10">
        <v>2029</v>
      </c>
      <c r="C136" s="174" t="s">
        <v>16</v>
      </c>
      <c r="D136" s="10"/>
      <c r="E136" s="10"/>
      <c r="F136" s="10"/>
      <c r="G136" s="10"/>
      <c r="H136" s="10"/>
      <c r="I136" s="10"/>
      <c r="J136" s="10"/>
      <c r="K136" s="10"/>
      <c r="L136" s="10"/>
      <c r="M136" s="10"/>
      <c r="N136" s="10"/>
      <c r="O136" s="10"/>
      <c r="P136" s="10"/>
      <c r="Q136" s="10"/>
      <c r="R136" s="10"/>
      <c r="S136" s="10"/>
      <c r="T136" s="10"/>
      <c r="U136" s="10"/>
      <c r="V136" s="10"/>
      <c r="W136" s="174"/>
      <c r="X136" s="174"/>
      <c r="Y136" s="174"/>
      <c r="Z136" s="174"/>
      <c r="AA136" s="174"/>
      <c r="AB136" s="174"/>
      <c r="AC136" s="174"/>
      <c r="AD136" s="174"/>
    </row>
    <row xmlns:x14ac="http://schemas.microsoft.com/office/spreadsheetml/2009/9/ac" r="137" s="171" customFormat="true" ht="12" x14ac:dyDescent="0.2">
      <c r="A137" s="174" t="s">
        <v>180</v>
      </c>
      <c r="B137" s="10">
        <v>2030</v>
      </c>
      <c r="C137" s="174" t="s">
        <v>16</v>
      </c>
      <c r="D137" s="10"/>
      <c r="E137" s="10"/>
      <c r="F137" s="10"/>
      <c r="G137" s="10"/>
      <c r="H137" s="10"/>
      <c r="I137" s="10"/>
      <c r="J137" s="10"/>
      <c r="K137" s="10"/>
      <c r="L137" s="10"/>
      <c r="M137" s="10"/>
      <c r="N137" s="10"/>
      <c r="O137" s="10"/>
      <c r="P137" s="10"/>
      <c r="Q137" s="10"/>
      <c r="R137" s="10"/>
      <c r="S137" s="10"/>
      <c r="T137" s="10"/>
      <c r="U137" s="10"/>
      <c r="V137" s="10"/>
      <c r="W137" s="174"/>
      <c r="X137" s="174"/>
      <c r="Y137" s="174"/>
      <c r="Z137" s="174"/>
      <c r="AA137" s="174"/>
      <c r="AB137" s="174"/>
      <c r="AC137" s="174"/>
      <c r="AD137" s="174"/>
    </row>
    <row xmlns:x14ac="http://schemas.microsoft.com/office/spreadsheetml/2009/9/ac" r="138" s="171" customFormat="true" ht="12" x14ac:dyDescent="0.2">
      <c r="A138" s="174" t="s">
        <v>180</v>
      </c>
      <c r="B138" s="10">
        <v>2000</v>
      </c>
      <c r="C138" s="174" t="s">
        <v>17</v>
      </c>
      <c r="D138" s="10">
        <v>2979465</v>
      </c>
      <c r="E138" s="10">
        <v>100</v>
      </c>
      <c r="F138" s="10">
        <v>100</v>
      </c>
      <c r="G138" s="10"/>
      <c r="H138" s="10"/>
      <c r="I138" s="10">
        <v>0</v>
      </c>
      <c r="J138" s="10">
        <v>100</v>
      </c>
      <c r="K138" s="10">
        <v>100</v>
      </c>
      <c r="L138" s="10">
        <v>100</v>
      </c>
      <c r="M138" s="10"/>
      <c r="N138" s="10"/>
      <c r="O138" s="10">
        <v>0</v>
      </c>
      <c r="P138" s="10">
        <v>100</v>
      </c>
      <c r="Q138" s="10">
        <v>100</v>
      </c>
      <c r="R138" s="10">
        <v>100</v>
      </c>
      <c r="S138" s="10"/>
      <c r="T138" s="10"/>
      <c r="U138" s="10">
        <v>0</v>
      </c>
      <c r="V138" s="10">
        <v>100</v>
      </c>
      <c r="W138" s="174"/>
      <c r="X138" s="174"/>
      <c r="Y138" s="174"/>
      <c r="Z138" s="174"/>
      <c r="AA138" s="174"/>
      <c r="AB138" s="174"/>
      <c r="AC138" s="174"/>
      <c r="AD138" s="174"/>
    </row>
    <row xmlns:x14ac="http://schemas.microsoft.com/office/spreadsheetml/2009/9/ac" r="139" s="171" customFormat="true" ht="12" x14ac:dyDescent="0.2">
      <c r="A139" s="174" t="s">
        <v>180</v>
      </c>
      <c r="B139" s="10">
        <v>2001</v>
      </c>
      <c r="C139" s="174" t="s">
        <v>17</v>
      </c>
      <c r="D139" s="10">
        <v>3085632</v>
      </c>
      <c r="E139" s="10">
        <v>100</v>
      </c>
      <c r="F139" s="10">
        <v>100</v>
      </c>
      <c r="G139" s="10"/>
      <c r="H139" s="10"/>
      <c r="I139" s="10">
        <v>0</v>
      </c>
      <c r="J139" s="10">
        <v>100</v>
      </c>
      <c r="K139" s="10">
        <v>100</v>
      </c>
      <c r="L139" s="10">
        <v>100</v>
      </c>
      <c r="M139" s="10"/>
      <c r="N139" s="10"/>
      <c r="O139" s="10">
        <v>0</v>
      </c>
      <c r="P139" s="10">
        <v>100</v>
      </c>
      <c r="Q139" s="10">
        <v>100</v>
      </c>
      <c r="R139" s="10">
        <v>100</v>
      </c>
      <c r="S139" s="10"/>
      <c r="T139" s="10"/>
      <c r="U139" s="10">
        <v>0</v>
      </c>
      <c r="V139" s="10">
        <v>100</v>
      </c>
      <c r="W139" s="174"/>
      <c r="X139" s="174"/>
      <c r="Y139" s="174"/>
      <c r="Z139" s="174"/>
      <c r="AA139" s="174"/>
      <c r="AB139" s="174"/>
      <c r="AC139" s="174"/>
      <c r="AD139" s="174"/>
    </row>
    <row xmlns:x14ac="http://schemas.microsoft.com/office/spreadsheetml/2009/9/ac" r="140" s="171" customFormat="true" ht="12" x14ac:dyDescent="0.2">
      <c r="A140" s="174" t="s">
        <v>180</v>
      </c>
      <c r="B140" s="10">
        <v>2002</v>
      </c>
      <c r="C140" s="174" t="s">
        <v>17</v>
      </c>
      <c r="D140" s="10">
        <v>3179318</v>
      </c>
      <c r="E140" s="10">
        <v>100</v>
      </c>
      <c r="F140" s="10">
        <v>100</v>
      </c>
      <c r="G140" s="10"/>
      <c r="H140" s="10"/>
      <c r="I140" s="10">
        <v>0</v>
      </c>
      <c r="J140" s="10">
        <v>100</v>
      </c>
      <c r="K140" s="10">
        <v>100</v>
      </c>
      <c r="L140" s="10">
        <v>100</v>
      </c>
      <c r="M140" s="10"/>
      <c r="N140" s="10"/>
      <c r="O140" s="10">
        <v>0</v>
      </c>
      <c r="P140" s="10">
        <v>100</v>
      </c>
      <c r="Q140" s="10">
        <v>100</v>
      </c>
      <c r="R140" s="10">
        <v>100</v>
      </c>
      <c r="S140" s="10"/>
      <c r="T140" s="10"/>
      <c r="U140" s="10">
        <v>0</v>
      </c>
      <c r="V140" s="10">
        <v>100</v>
      </c>
      <c r="W140" s="174"/>
      <c r="X140" s="174"/>
      <c r="Y140" s="174"/>
      <c r="Z140" s="174"/>
      <c r="AA140" s="174"/>
      <c r="AB140" s="174"/>
      <c r="AC140" s="174"/>
      <c r="AD140" s="174"/>
    </row>
    <row xmlns:x14ac="http://schemas.microsoft.com/office/spreadsheetml/2009/9/ac" r="141" s="171" customFormat="true" ht="12" x14ac:dyDescent="0.2">
      <c r="A141" s="174" t="s">
        <v>180</v>
      </c>
      <c r="B141" s="10">
        <v>2003</v>
      </c>
      <c r="C141" s="174" t="s">
        <v>17</v>
      </c>
      <c r="D141" s="10">
        <v>3246753</v>
      </c>
      <c r="E141" s="10">
        <v>100</v>
      </c>
      <c r="F141" s="10">
        <v>100</v>
      </c>
      <c r="G141" s="10"/>
      <c r="H141" s="10"/>
      <c r="I141" s="10">
        <v>0</v>
      </c>
      <c r="J141" s="10">
        <v>100</v>
      </c>
      <c r="K141" s="10">
        <v>100</v>
      </c>
      <c r="L141" s="10">
        <v>100</v>
      </c>
      <c r="M141" s="10"/>
      <c r="N141" s="10"/>
      <c r="O141" s="10">
        <v>0</v>
      </c>
      <c r="P141" s="10">
        <v>100</v>
      </c>
      <c r="Q141" s="10">
        <v>100</v>
      </c>
      <c r="R141" s="10">
        <v>100</v>
      </c>
      <c r="S141" s="10"/>
      <c r="T141" s="10"/>
      <c r="U141" s="10">
        <v>0</v>
      </c>
      <c r="V141" s="10">
        <v>100</v>
      </c>
      <c r="W141" s="174"/>
      <c r="X141" s="174"/>
      <c r="Y141" s="174"/>
      <c r="Z141" s="174"/>
      <c r="AA141" s="174"/>
      <c r="AB141" s="174"/>
      <c r="AC141" s="174"/>
      <c r="AD141" s="174"/>
    </row>
    <row xmlns:x14ac="http://schemas.microsoft.com/office/spreadsheetml/2009/9/ac" r="142" s="171" customFormat="true" ht="12" x14ac:dyDescent="0.2">
      <c r="A142" s="174" t="s">
        <v>180</v>
      </c>
      <c r="B142" s="10">
        <v>2004</v>
      </c>
      <c r="C142" s="174" t="s">
        <v>17</v>
      </c>
      <c r="D142" s="10">
        <v>3286644</v>
      </c>
      <c r="E142" s="10">
        <v>100</v>
      </c>
      <c r="F142" s="10">
        <v>100</v>
      </c>
      <c r="G142" s="10"/>
      <c r="H142" s="10"/>
      <c r="I142" s="10">
        <v>0</v>
      </c>
      <c r="J142" s="10">
        <v>100</v>
      </c>
      <c r="K142" s="10">
        <v>100</v>
      </c>
      <c r="L142" s="10">
        <v>100</v>
      </c>
      <c r="M142" s="10"/>
      <c r="N142" s="10"/>
      <c r="O142" s="10">
        <v>0</v>
      </c>
      <c r="P142" s="10">
        <v>100</v>
      </c>
      <c r="Q142" s="10">
        <v>100</v>
      </c>
      <c r="R142" s="10">
        <v>100</v>
      </c>
      <c r="S142" s="10"/>
      <c r="T142" s="10"/>
      <c r="U142" s="10">
        <v>0</v>
      </c>
      <c r="V142" s="10">
        <v>100</v>
      </c>
      <c r="W142" s="174"/>
      <c r="X142" s="174"/>
      <c r="Y142" s="174"/>
      <c r="Z142" s="174"/>
      <c r="AA142" s="174"/>
      <c r="AB142" s="174"/>
      <c r="AC142" s="174"/>
      <c r="AD142" s="174"/>
    </row>
    <row xmlns:x14ac="http://schemas.microsoft.com/office/spreadsheetml/2009/9/ac" r="143" s="171" customFormat="true" ht="12" x14ac:dyDescent="0.2">
      <c r="A143" s="174" t="s">
        <v>180</v>
      </c>
      <c r="B143" s="10">
        <v>2005</v>
      </c>
      <c r="C143" s="174" t="s">
        <v>17</v>
      </c>
      <c r="D143" s="10">
        <v>3305057</v>
      </c>
      <c r="E143" s="10">
        <v>100</v>
      </c>
      <c r="F143" s="10">
        <v>100</v>
      </c>
      <c r="G143" s="10"/>
      <c r="H143" s="10"/>
      <c r="I143" s="10">
        <v>0</v>
      </c>
      <c r="J143" s="10">
        <v>100</v>
      </c>
      <c r="K143" s="10">
        <v>100</v>
      </c>
      <c r="L143" s="10">
        <v>100</v>
      </c>
      <c r="M143" s="10"/>
      <c r="N143" s="10"/>
      <c r="O143" s="10">
        <v>0</v>
      </c>
      <c r="P143" s="10">
        <v>100</v>
      </c>
      <c r="Q143" s="10">
        <v>100</v>
      </c>
      <c r="R143" s="10">
        <v>100</v>
      </c>
      <c r="S143" s="10"/>
      <c r="T143" s="10"/>
      <c r="U143" s="10">
        <v>0</v>
      </c>
      <c r="V143" s="10">
        <v>100</v>
      </c>
      <c r="W143" s="174"/>
      <c r="X143" s="174"/>
      <c r="Y143" s="174"/>
      <c r="Z143" s="174"/>
      <c r="AA143" s="174"/>
      <c r="AB143" s="174"/>
      <c r="AC143" s="174"/>
      <c r="AD143" s="174"/>
    </row>
    <row xmlns:x14ac="http://schemas.microsoft.com/office/spreadsheetml/2009/9/ac" r="144" s="171" customFormat="true" ht="12" x14ac:dyDescent="0.2">
      <c r="A144" s="174" t="s">
        <v>180</v>
      </c>
      <c r="B144" s="10">
        <v>2006</v>
      </c>
      <c r="C144" s="174" t="s">
        <v>17</v>
      </c>
      <c r="D144" s="10">
        <v>3307035</v>
      </c>
      <c r="E144" s="10">
        <v>100</v>
      </c>
      <c r="F144" s="10">
        <v>100</v>
      </c>
      <c r="G144" s="10"/>
      <c r="H144" s="10"/>
      <c r="I144" s="10">
        <v>0</v>
      </c>
      <c r="J144" s="10">
        <v>100</v>
      </c>
      <c r="K144" s="10">
        <v>100</v>
      </c>
      <c r="L144" s="10">
        <v>100</v>
      </c>
      <c r="M144" s="10"/>
      <c r="N144" s="10"/>
      <c r="O144" s="10">
        <v>0</v>
      </c>
      <c r="P144" s="10">
        <v>100</v>
      </c>
      <c r="Q144" s="10">
        <v>100</v>
      </c>
      <c r="R144" s="10">
        <v>100</v>
      </c>
      <c r="S144" s="10"/>
      <c r="T144" s="10"/>
      <c r="U144" s="10">
        <v>0</v>
      </c>
      <c r="V144" s="10">
        <v>100</v>
      </c>
      <c r="W144" s="174"/>
      <c r="X144" s="174"/>
      <c r="Y144" s="174"/>
      <c r="Z144" s="174"/>
      <c r="AA144" s="174"/>
      <c r="AB144" s="174"/>
      <c r="AC144" s="174"/>
      <c r="AD144" s="174"/>
    </row>
    <row xmlns:x14ac="http://schemas.microsoft.com/office/spreadsheetml/2009/9/ac" r="145" s="171" customFormat="true" ht="12" x14ac:dyDescent="0.2">
      <c r="A145" s="174" t="s">
        <v>180</v>
      </c>
      <c r="B145" s="10">
        <v>2007</v>
      </c>
      <c r="C145" s="174" t="s">
        <v>17</v>
      </c>
      <c r="D145" s="10">
        <v>3294778</v>
      </c>
      <c r="E145" s="10">
        <v>100</v>
      </c>
      <c r="F145" s="10">
        <v>100</v>
      </c>
      <c r="G145" s="10"/>
      <c r="H145" s="10"/>
      <c r="I145" s="10">
        <v>0</v>
      </c>
      <c r="J145" s="10">
        <v>100</v>
      </c>
      <c r="K145" s="10">
        <v>100</v>
      </c>
      <c r="L145" s="10">
        <v>100</v>
      </c>
      <c r="M145" s="10"/>
      <c r="N145" s="10"/>
      <c r="O145" s="10">
        <v>0</v>
      </c>
      <c r="P145" s="10">
        <v>100</v>
      </c>
      <c r="Q145" s="10">
        <v>100</v>
      </c>
      <c r="R145" s="10">
        <v>100</v>
      </c>
      <c r="S145" s="10"/>
      <c r="T145" s="10"/>
      <c r="U145" s="10">
        <v>0</v>
      </c>
      <c r="V145" s="10">
        <v>100</v>
      </c>
      <c r="W145" s="174"/>
      <c r="X145" s="174"/>
      <c r="Y145" s="174"/>
      <c r="Z145" s="174"/>
      <c r="AA145" s="174"/>
      <c r="AB145" s="174"/>
      <c r="AC145" s="174"/>
      <c r="AD145" s="174"/>
    </row>
    <row xmlns:x14ac="http://schemas.microsoft.com/office/spreadsheetml/2009/9/ac" r="146" s="171" customFormat="true" ht="12" x14ac:dyDescent="0.2">
      <c r="A146" s="174" t="s">
        <v>180</v>
      </c>
      <c r="B146" s="10">
        <v>2008</v>
      </c>
      <c r="C146" s="174" t="s">
        <v>17</v>
      </c>
      <c r="D146" s="10">
        <v>3285374</v>
      </c>
      <c r="E146" s="10">
        <v>100</v>
      </c>
      <c r="F146" s="10">
        <v>100</v>
      </c>
      <c r="G146" s="10"/>
      <c r="H146" s="10"/>
      <c r="I146" s="10">
        <v>0</v>
      </c>
      <c r="J146" s="10">
        <v>100</v>
      </c>
      <c r="K146" s="10">
        <v>100</v>
      </c>
      <c r="L146" s="10">
        <v>100</v>
      </c>
      <c r="M146" s="10"/>
      <c r="N146" s="10"/>
      <c r="O146" s="10">
        <v>0</v>
      </c>
      <c r="P146" s="10">
        <v>100</v>
      </c>
      <c r="Q146" s="10">
        <v>100</v>
      </c>
      <c r="R146" s="10">
        <v>100</v>
      </c>
      <c r="S146" s="10"/>
      <c r="T146" s="10"/>
      <c r="U146" s="10">
        <v>0</v>
      </c>
      <c r="V146" s="10">
        <v>100</v>
      </c>
      <c r="W146" s="174"/>
      <c r="X146" s="174"/>
      <c r="Y146" s="174"/>
      <c r="Z146" s="174"/>
      <c r="AA146" s="174"/>
      <c r="AB146" s="174"/>
      <c r="AC146" s="174"/>
      <c r="AD146" s="174"/>
    </row>
    <row xmlns:x14ac="http://schemas.microsoft.com/office/spreadsheetml/2009/9/ac" r="147" s="171" customFormat="true" ht="12" x14ac:dyDescent="0.2">
      <c r="A147" s="174" t="s">
        <v>180</v>
      </c>
      <c r="B147" s="10">
        <v>2009</v>
      </c>
      <c r="C147" s="174" t="s">
        <v>17</v>
      </c>
      <c r="D147" s="10">
        <v>3282166</v>
      </c>
      <c r="E147" s="10">
        <v>100</v>
      </c>
      <c r="F147" s="10">
        <v>100</v>
      </c>
      <c r="G147" s="10"/>
      <c r="H147" s="10"/>
      <c r="I147" s="10">
        <v>0</v>
      </c>
      <c r="J147" s="10">
        <v>100</v>
      </c>
      <c r="K147" s="10">
        <v>100</v>
      </c>
      <c r="L147" s="10">
        <v>100</v>
      </c>
      <c r="M147" s="10"/>
      <c r="N147" s="10"/>
      <c r="O147" s="10">
        <v>0</v>
      </c>
      <c r="P147" s="10">
        <v>100</v>
      </c>
      <c r="Q147" s="10">
        <v>100</v>
      </c>
      <c r="R147" s="10">
        <v>100</v>
      </c>
      <c r="S147" s="10"/>
      <c r="T147" s="10"/>
      <c r="U147" s="10">
        <v>0</v>
      </c>
      <c r="V147" s="10">
        <v>100</v>
      </c>
      <c r="W147" s="174"/>
      <c r="X147" s="174"/>
      <c r="Y147" s="174"/>
      <c r="Z147" s="174"/>
      <c r="AA147" s="174"/>
      <c r="AB147" s="174"/>
      <c r="AC147" s="174"/>
      <c r="AD147" s="174"/>
    </row>
    <row xmlns:x14ac="http://schemas.microsoft.com/office/spreadsheetml/2009/9/ac" r="148" s="171" customFormat="true" ht="12" x14ac:dyDescent="0.2">
      <c r="A148" s="174" t="s">
        <v>180</v>
      </c>
      <c r="B148" s="10">
        <v>2010</v>
      </c>
      <c r="C148" s="174" t="s">
        <v>17</v>
      </c>
      <c r="D148" s="10">
        <v>3277765</v>
      </c>
      <c r="E148" s="10">
        <v>100</v>
      </c>
      <c r="F148" s="10">
        <v>100</v>
      </c>
      <c r="G148" s="10">
        <v>98.240424999999959</v>
      </c>
      <c r="H148" s="10">
        <v>1.759575000000041</v>
      </c>
      <c r="I148" s="10">
        <v>0</v>
      </c>
      <c r="J148" s="10">
        <v>0</v>
      </c>
      <c r="K148" s="10">
        <v>100</v>
      </c>
      <c r="L148" s="10">
        <v>100</v>
      </c>
      <c r="M148" s="10">
        <v>99.007832857142873</v>
      </c>
      <c r="N148" s="10">
        <v>0.99216714285712726</v>
      </c>
      <c r="O148" s="10">
        <v>0</v>
      </c>
      <c r="P148" s="10">
        <v>0</v>
      </c>
      <c r="Q148" s="10">
        <v>100</v>
      </c>
      <c r="R148" s="10">
        <v>100</v>
      </c>
      <c r="S148" s="10">
        <v>96.445189285714378</v>
      </c>
      <c r="T148" s="10">
        <v>3.554810714285622</v>
      </c>
      <c r="U148" s="10">
        <v>0</v>
      </c>
      <c r="V148" s="10">
        <v>0</v>
      </c>
      <c r="W148" s="174"/>
      <c r="X148" s="174"/>
      <c r="Y148" s="174"/>
      <c r="Z148" s="174"/>
      <c r="AA148" s="174"/>
      <c r="AB148" s="174"/>
      <c r="AC148" s="174"/>
      <c r="AD148" s="174"/>
    </row>
    <row xmlns:x14ac="http://schemas.microsoft.com/office/spreadsheetml/2009/9/ac" r="149" s="171" customFormat="true" ht="12" x14ac:dyDescent="0.2">
      <c r="A149" s="174" t="s">
        <v>180</v>
      </c>
      <c r="B149" s="10">
        <v>2011</v>
      </c>
      <c r="C149" s="174" t="s">
        <v>17</v>
      </c>
      <c r="D149" s="10">
        <v>3259056</v>
      </c>
      <c r="E149" s="10">
        <v>100</v>
      </c>
      <c r="F149" s="10">
        <v>100</v>
      </c>
      <c r="G149" s="10">
        <v>98.240424999999959</v>
      </c>
      <c r="H149" s="10">
        <v>1.759575000000041</v>
      </c>
      <c r="I149" s="10">
        <v>0</v>
      </c>
      <c r="J149" s="10">
        <v>0</v>
      </c>
      <c r="K149" s="10">
        <v>100</v>
      </c>
      <c r="L149" s="10">
        <v>100</v>
      </c>
      <c r="M149" s="10">
        <v>99.007832857142873</v>
      </c>
      <c r="N149" s="10">
        <v>0.99216714285712726</v>
      </c>
      <c r="O149" s="10">
        <v>0</v>
      </c>
      <c r="P149" s="10">
        <v>0</v>
      </c>
      <c r="Q149" s="10">
        <v>100</v>
      </c>
      <c r="R149" s="10">
        <v>100</v>
      </c>
      <c r="S149" s="10">
        <v>96.445189285714378</v>
      </c>
      <c r="T149" s="10">
        <v>3.554810714285622</v>
      </c>
      <c r="U149" s="10">
        <v>0</v>
      </c>
      <c r="V149" s="10">
        <v>0</v>
      </c>
      <c r="W149" s="174"/>
      <c r="X149" s="174"/>
      <c r="Y149" s="174"/>
      <c r="Z149" s="174"/>
      <c r="AA149" s="174"/>
      <c r="AB149" s="174"/>
      <c r="AC149" s="174"/>
      <c r="AD149" s="174"/>
    </row>
    <row xmlns:x14ac="http://schemas.microsoft.com/office/spreadsheetml/2009/9/ac" r="150" s="171" customFormat="true" ht="12" x14ac:dyDescent="0.2">
      <c r="A150" s="174" t="s">
        <v>180</v>
      </c>
      <c r="B150" s="10">
        <v>2012</v>
      </c>
      <c r="C150" s="174" t="s">
        <v>17</v>
      </c>
      <c r="D150" s="10">
        <v>3236644</v>
      </c>
      <c r="E150" s="10">
        <v>100</v>
      </c>
      <c r="F150" s="10">
        <v>100</v>
      </c>
      <c r="G150" s="10">
        <v>98.240424999999959</v>
      </c>
      <c r="H150" s="10">
        <v>1.759575000000041</v>
      </c>
      <c r="I150" s="10">
        <v>0</v>
      </c>
      <c r="J150" s="10">
        <v>0</v>
      </c>
      <c r="K150" s="10">
        <v>100</v>
      </c>
      <c r="L150" s="10">
        <v>100</v>
      </c>
      <c r="M150" s="10">
        <v>99.007832857142873</v>
      </c>
      <c r="N150" s="10">
        <v>0.99216714285712726</v>
      </c>
      <c r="O150" s="10">
        <v>0</v>
      </c>
      <c r="P150" s="10">
        <v>0</v>
      </c>
      <c r="Q150" s="10">
        <v>100</v>
      </c>
      <c r="R150" s="10">
        <v>100</v>
      </c>
      <c r="S150" s="10">
        <v>96.445189285714378</v>
      </c>
      <c r="T150" s="10">
        <v>3.554810714285622</v>
      </c>
      <c r="U150" s="10">
        <v>0</v>
      </c>
      <c r="V150" s="10">
        <v>0</v>
      </c>
      <c r="W150" s="174"/>
      <c r="X150" s="174"/>
      <c r="Y150" s="174"/>
      <c r="Z150" s="174"/>
      <c r="AA150" s="174"/>
      <c r="AB150" s="174"/>
      <c r="AC150" s="174"/>
      <c r="AD150" s="174"/>
    </row>
    <row xmlns:x14ac="http://schemas.microsoft.com/office/spreadsheetml/2009/9/ac" r="151" s="171" customFormat="true" ht="12" x14ac:dyDescent="0.2">
      <c r="A151" s="174" t="s">
        <v>180</v>
      </c>
      <c r="B151" s="10">
        <v>2013</v>
      </c>
      <c r="C151" s="174" t="s">
        <v>17</v>
      </c>
      <c r="D151" s="10">
        <v>3212962</v>
      </c>
      <c r="E151" s="10">
        <v>100</v>
      </c>
      <c r="F151" s="10">
        <v>100</v>
      </c>
      <c r="G151" s="10">
        <v>98.240424999999959</v>
      </c>
      <c r="H151" s="10">
        <v>1.759575000000041</v>
      </c>
      <c r="I151" s="10">
        <v>0</v>
      </c>
      <c r="J151" s="10">
        <v>0</v>
      </c>
      <c r="K151" s="10">
        <v>100</v>
      </c>
      <c r="L151" s="10">
        <v>100</v>
      </c>
      <c r="M151" s="10">
        <v>99.007832857142873</v>
      </c>
      <c r="N151" s="10">
        <v>0.99216714285712726</v>
      </c>
      <c r="O151" s="10">
        <v>0</v>
      </c>
      <c r="P151" s="10">
        <v>0</v>
      </c>
      <c r="Q151" s="10">
        <v>100</v>
      </c>
      <c r="R151" s="10">
        <v>100</v>
      </c>
      <c r="S151" s="10">
        <v>96.445189285714378</v>
      </c>
      <c r="T151" s="10">
        <v>3.554810714285622</v>
      </c>
      <c r="U151" s="10">
        <v>0</v>
      </c>
      <c r="V151" s="10">
        <v>0</v>
      </c>
      <c r="W151" s="174"/>
      <c r="X151" s="174"/>
      <c r="Y151" s="174"/>
      <c r="Z151" s="174"/>
      <c r="AA151" s="174"/>
      <c r="AB151" s="174"/>
      <c r="AC151" s="174"/>
      <c r="AD151" s="174"/>
    </row>
    <row xmlns:x14ac="http://schemas.microsoft.com/office/spreadsheetml/2009/9/ac" r="152" s="171" customFormat="true" ht="12" x14ac:dyDescent="0.2">
      <c r="A152" s="174" t="s">
        <v>180</v>
      </c>
      <c r="B152" s="10">
        <v>2014</v>
      </c>
      <c r="C152" s="174" t="s">
        <v>17</v>
      </c>
      <c r="D152" s="10">
        <v>3184086</v>
      </c>
      <c r="E152" s="10">
        <v>100</v>
      </c>
      <c r="F152" s="10">
        <v>100</v>
      </c>
      <c r="G152" s="10">
        <v>98.240424999999959</v>
      </c>
      <c r="H152" s="10">
        <v>1.759575000000041</v>
      </c>
      <c r="I152" s="10">
        <v>0</v>
      </c>
      <c r="J152" s="10">
        <v>0</v>
      </c>
      <c r="K152" s="10">
        <v>100</v>
      </c>
      <c r="L152" s="10">
        <v>100</v>
      </c>
      <c r="M152" s="10">
        <v>99.007832857142873</v>
      </c>
      <c r="N152" s="10">
        <v>0.99216714285712726</v>
      </c>
      <c r="O152" s="10">
        <v>0</v>
      </c>
      <c r="P152" s="10">
        <v>0</v>
      </c>
      <c r="Q152" s="10">
        <v>100</v>
      </c>
      <c r="R152" s="10">
        <v>100</v>
      </c>
      <c r="S152" s="10">
        <v>96.445189285714378</v>
      </c>
      <c r="T152" s="10">
        <v>3.554810714285622</v>
      </c>
      <c r="U152" s="10">
        <v>0</v>
      </c>
      <c r="V152" s="10">
        <v>0</v>
      </c>
      <c r="W152" s="174"/>
      <c r="X152" s="174"/>
      <c r="Y152" s="174"/>
      <c r="Z152" s="174"/>
      <c r="AA152" s="174"/>
      <c r="AB152" s="174"/>
      <c r="AC152" s="174"/>
      <c r="AD152" s="174"/>
    </row>
    <row xmlns:x14ac="http://schemas.microsoft.com/office/spreadsheetml/2009/9/ac" r="153" s="171" customFormat="true" ht="12" x14ac:dyDescent="0.2">
      <c r="A153" s="174" t="s">
        <v>180</v>
      </c>
      <c r="B153" s="10">
        <v>2015</v>
      </c>
      <c r="C153" s="174" t="s">
        <v>17</v>
      </c>
      <c r="D153" s="10">
        <v>3145614</v>
      </c>
      <c r="E153" s="10">
        <v>100</v>
      </c>
      <c r="F153" s="10">
        <v>100</v>
      </c>
      <c r="G153" s="10">
        <v>97.490581428571204</v>
      </c>
      <c r="H153" s="10">
        <v>2.509418571428796</v>
      </c>
      <c r="I153" s="10">
        <v>0</v>
      </c>
      <c r="J153" s="10">
        <v>0</v>
      </c>
      <c r="K153" s="10">
        <v>100</v>
      </c>
      <c r="L153" s="10">
        <v>100</v>
      </c>
      <c r="M153" s="10">
        <v>99.061404285714303</v>
      </c>
      <c r="N153" s="10">
        <v>0.93859571428569666</v>
      </c>
      <c r="O153" s="10">
        <v>0</v>
      </c>
      <c r="P153" s="10">
        <v>0</v>
      </c>
      <c r="Q153" s="10">
        <v>100</v>
      </c>
      <c r="R153" s="10">
        <v>100</v>
      </c>
      <c r="S153" s="10">
        <v>96.800702857142937</v>
      </c>
      <c r="T153" s="10">
        <v>3.1992971428570631</v>
      </c>
      <c r="U153" s="10">
        <v>0</v>
      </c>
      <c r="V153" s="10">
        <v>0</v>
      </c>
      <c r="W153" s="174"/>
      <c r="X153" s="174"/>
      <c r="Y153" s="174"/>
      <c r="Z153" s="174"/>
      <c r="AA153" s="174"/>
      <c r="AB153" s="174"/>
      <c r="AC153" s="174"/>
      <c r="AD153" s="174"/>
    </row>
    <row xmlns:x14ac="http://schemas.microsoft.com/office/spreadsheetml/2009/9/ac" r="154" s="171" customFormat="true" ht="12" x14ac:dyDescent="0.2">
      <c r="A154" s="174" t="s">
        <v>180</v>
      </c>
      <c r="B154" s="10">
        <v>2016</v>
      </c>
      <c r="C154" s="174" t="s">
        <v>17</v>
      </c>
      <c r="D154" s="10">
        <v>3103347</v>
      </c>
      <c r="E154" s="10">
        <v>100</v>
      </c>
      <c r="F154" s="10">
        <v>100</v>
      </c>
      <c r="G154" s="10">
        <v>96.740737857142676</v>
      </c>
      <c r="H154" s="10">
        <v>3.2592621428573239</v>
      </c>
      <c r="I154" s="10">
        <v>0</v>
      </c>
      <c r="J154" s="10">
        <v>0</v>
      </c>
      <c r="K154" s="10">
        <v>100</v>
      </c>
      <c r="L154" s="10">
        <v>100</v>
      </c>
      <c r="M154" s="10">
        <v>99.114975714285734</v>
      </c>
      <c r="N154" s="10">
        <v>0.88502428571426606</v>
      </c>
      <c r="O154" s="10">
        <v>0</v>
      </c>
      <c r="P154" s="10">
        <v>0</v>
      </c>
      <c r="Q154" s="10">
        <v>100</v>
      </c>
      <c r="R154" s="10">
        <v>100</v>
      </c>
      <c r="S154" s="10">
        <v>97.156216428571497</v>
      </c>
      <c r="T154" s="10">
        <v>2.8437835714285029</v>
      </c>
      <c r="U154" s="10">
        <v>0</v>
      </c>
      <c r="V154" s="10">
        <v>0</v>
      </c>
      <c r="W154" s="174"/>
      <c r="X154" s="174"/>
      <c r="Y154" s="174"/>
      <c r="Z154" s="174"/>
      <c r="AA154" s="174"/>
      <c r="AB154" s="174"/>
      <c r="AC154" s="174"/>
      <c r="AD154" s="174"/>
    </row>
    <row xmlns:x14ac="http://schemas.microsoft.com/office/spreadsheetml/2009/9/ac" r="155" s="171" customFormat="true" ht="12" x14ac:dyDescent="0.2">
      <c r="A155" s="174" t="s">
        <v>180</v>
      </c>
      <c r="B155" s="10">
        <v>2017</v>
      </c>
      <c r="C155" s="174" t="s">
        <v>17</v>
      </c>
      <c r="D155" s="10">
        <v>3064304</v>
      </c>
      <c r="E155" s="10">
        <v>100</v>
      </c>
      <c r="F155" s="10">
        <v>100</v>
      </c>
      <c r="G155" s="10">
        <v>95.990894285714148</v>
      </c>
      <c r="H155" s="10">
        <v>4.0091057142858517</v>
      </c>
      <c r="I155" s="10">
        <v>0</v>
      </c>
      <c r="J155" s="10">
        <v>0</v>
      </c>
      <c r="K155" s="10">
        <v>100</v>
      </c>
      <c r="L155" s="10">
        <v>100</v>
      </c>
      <c r="M155" s="10">
        <v>99.16854714285715</v>
      </c>
      <c r="N155" s="10">
        <v>0.83145285714284967</v>
      </c>
      <c r="O155" s="10">
        <v>0</v>
      </c>
      <c r="P155" s="10">
        <v>0</v>
      </c>
      <c r="Q155" s="10">
        <v>100</v>
      </c>
      <c r="R155" s="10">
        <v>100</v>
      </c>
      <c r="S155" s="10">
        <v>97.511730000000057</v>
      </c>
      <c r="T155" s="10">
        <v>2.4882699999999431</v>
      </c>
      <c r="U155" s="10">
        <v>0</v>
      </c>
      <c r="V155" s="10">
        <v>0</v>
      </c>
      <c r="W155" s="174"/>
      <c r="X155" s="174"/>
      <c r="Y155" s="174"/>
      <c r="Z155" s="174"/>
      <c r="AA155" s="174"/>
      <c r="AB155" s="174"/>
      <c r="AC155" s="174"/>
      <c r="AD155" s="174"/>
    </row>
    <row xmlns:x14ac="http://schemas.microsoft.com/office/spreadsheetml/2009/9/ac" r="156" s="171" customFormat="true" ht="12" x14ac:dyDescent="0.2">
      <c r="A156" s="174" t="s">
        <v>180</v>
      </c>
      <c r="B156" s="10">
        <v>2018</v>
      </c>
      <c r="C156" s="174" t="s">
        <v>17</v>
      </c>
      <c r="D156" s="10">
        <v>3039965</v>
      </c>
      <c r="E156" s="10">
        <v>100</v>
      </c>
      <c r="F156" s="10">
        <v>100</v>
      </c>
      <c r="G156" s="10">
        <v>95.24105071428562</v>
      </c>
      <c r="H156" s="10">
        <v>4.7589492857143796</v>
      </c>
      <c r="I156" s="10">
        <v>0</v>
      </c>
      <c r="J156" s="10">
        <v>0</v>
      </c>
      <c r="K156" s="10">
        <v>100</v>
      </c>
      <c r="L156" s="10">
        <v>100</v>
      </c>
      <c r="M156" s="10">
        <v>99.222118571428581</v>
      </c>
      <c r="N156" s="10">
        <v>0.77788142857141906</v>
      </c>
      <c r="O156" s="10">
        <v>0</v>
      </c>
      <c r="P156" s="10">
        <v>0</v>
      </c>
      <c r="Q156" s="10">
        <v>100</v>
      </c>
      <c r="R156" s="10">
        <v>100</v>
      </c>
      <c r="S156" s="10">
        <v>97.867243571428617</v>
      </c>
      <c r="T156" s="10">
        <v>2.1327564285713829</v>
      </c>
      <c r="U156" s="10">
        <v>0</v>
      </c>
      <c r="V156" s="10">
        <v>0</v>
      </c>
      <c r="W156" s="174"/>
      <c r="X156" s="174"/>
      <c r="Y156" s="174"/>
      <c r="Z156" s="174"/>
      <c r="AA156" s="174"/>
      <c r="AB156" s="174"/>
      <c r="AC156" s="174"/>
      <c r="AD156" s="174"/>
    </row>
    <row xmlns:x14ac="http://schemas.microsoft.com/office/spreadsheetml/2009/9/ac" r="157" s="171" customFormat="true" ht="12" x14ac:dyDescent="0.2">
      <c r="A157" s="174" t="s">
        <v>180</v>
      </c>
      <c r="B157" s="10">
        <v>2019</v>
      </c>
      <c r="C157" s="174" t="s">
        <v>17</v>
      </c>
      <c r="D157" s="10">
        <v>3024543</v>
      </c>
      <c r="E157" s="10">
        <v>100</v>
      </c>
      <c r="F157" s="10">
        <v>100</v>
      </c>
      <c r="G157" s="10">
        <v>94.491207142857093</v>
      </c>
      <c r="H157" s="10">
        <v>5.5087928571429066</v>
      </c>
      <c r="I157" s="10">
        <v>0</v>
      </c>
      <c r="J157" s="10">
        <v>0</v>
      </c>
      <c r="K157" s="10">
        <v>100</v>
      </c>
      <c r="L157" s="10">
        <v>100</v>
      </c>
      <c r="M157" s="10">
        <v>99.275690000000012</v>
      </c>
      <c r="N157" s="10">
        <v>0.72430999999998846</v>
      </c>
      <c r="O157" s="10">
        <v>0</v>
      </c>
      <c r="P157" s="10">
        <v>0</v>
      </c>
      <c r="Q157" s="10">
        <v>100</v>
      </c>
      <c r="R157" s="10">
        <v>100</v>
      </c>
      <c r="S157" s="10">
        <v>98.222757142857176</v>
      </c>
      <c r="T157" s="10">
        <v>1.777242857142824</v>
      </c>
      <c r="U157" s="10">
        <v>0</v>
      </c>
      <c r="V157" s="10">
        <v>0</v>
      </c>
      <c r="W157" s="174"/>
      <c r="X157" s="174"/>
      <c r="Y157" s="174"/>
      <c r="Z157" s="174"/>
      <c r="AA157" s="174"/>
      <c r="AB157" s="174"/>
      <c r="AC157" s="174"/>
      <c r="AD157" s="174"/>
    </row>
    <row xmlns:x14ac="http://schemas.microsoft.com/office/spreadsheetml/2009/9/ac" r="158" s="171" customFormat="true" ht="12" x14ac:dyDescent="0.2">
      <c r="A158" s="174" t="s">
        <v>180</v>
      </c>
      <c r="B158" s="10">
        <v>2020</v>
      </c>
      <c r="C158" s="174" t="s">
        <v>17</v>
      </c>
      <c r="D158" s="10">
        <v>3025229</v>
      </c>
      <c r="E158" s="10">
        <v>100</v>
      </c>
      <c r="F158" s="10">
        <v>100</v>
      </c>
      <c r="G158" s="10">
        <v>93.741363571428565</v>
      </c>
      <c r="H158" s="10">
        <v>6.2586364285714353</v>
      </c>
      <c r="I158" s="10">
        <v>0</v>
      </c>
      <c r="J158" s="10">
        <v>0</v>
      </c>
      <c r="K158" s="10">
        <v>100</v>
      </c>
      <c r="L158" s="10">
        <v>100</v>
      </c>
      <c r="M158" s="10">
        <v>99.329261428571442</v>
      </c>
      <c r="N158" s="10">
        <v>0.67073857142855786</v>
      </c>
      <c r="O158" s="10">
        <v>0</v>
      </c>
      <c r="P158" s="10">
        <v>0</v>
      </c>
      <c r="Q158" s="10">
        <v>100</v>
      </c>
      <c r="R158" s="10">
        <v>100</v>
      </c>
      <c r="S158" s="10">
        <v>98.578270714285736</v>
      </c>
      <c r="T158" s="10">
        <v>1.421729285714264</v>
      </c>
      <c r="U158" s="10">
        <v>0</v>
      </c>
      <c r="V158" s="10">
        <v>0</v>
      </c>
      <c r="W158" s="174"/>
      <c r="X158" s="174"/>
      <c r="Y158" s="174"/>
      <c r="Z158" s="174"/>
      <c r="AA158" s="174"/>
      <c r="AB158" s="174"/>
      <c r="AC158" s="174"/>
      <c r="AD158" s="174"/>
    </row>
    <row xmlns:x14ac="http://schemas.microsoft.com/office/spreadsheetml/2009/9/ac" r="159" s="171" customFormat="true" ht="12" x14ac:dyDescent="0.2">
      <c r="A159" s="174" t="s">
        <v>180</v>
      </c>
      <c r="B159" s="10">
        <v>2021</v>
      </c>
      <c r="C159" s="174" t="s">
        <v>17</v>
      </c>
      <c r="D159" s="10">
        <v>3052294</v>
      </c>
      <c r="E159" s="10">
        <v>100</v>
      </c>
      <c r="F159" s="10">
        <v>100</v>
      </c>
      <c r="G159" s="10">
        <v>92.991519999999809</v>
      </c>
      <c r="H159" s="10">
        <v>7.0084800000001906</v>
      </c>
      <c r="I159" s="10">
        <v>0</v>
      </c>
      <c r="J159" s="10">
        <v>0</v>
      </c>
      <c r="K159" s="10">
        <v>100</v>
      </c>
      <c r="L159" s="10">
        <v>100</v>
      </c>
      <c r="M159" s="10">
        <v>99.382832857142873</v>
      </c>
      <c r="N159" s="10">
        <v>0.61716714285712726</v>
      </c>
      <c r="O159" s="10">
        <v>0</v>
      </c>
      <c r="P159" s="10">
        <v>0</v>
      </c>
      <c r="Q159" s="10">
        <v>100</v>
      </c>
      <c r="R159" s="10">
        <v>100</v>
      </c>
      <c r="S159" s="10">
        <v>98.933784285714296</v>
      </c>
      <c r="T159" s="10">
        <v>1.0662157142857041</v>
      </c>
      <c r="U159" s="10">
        <v>0</v>
      </c>
      <c r="V159" s="10">
        <v>0</v>
      </c>
      <c r="W159" s="174"/>
      <c r="X159" s="174"/>
      <c r="Y159" s="174"/>
      <c r="Z159" s="174"/>
      <c r="AA159" s="174"/>
      <c r="AB159" s="174"/>
      <c r="AC159" s="174"/>
      <c r="AD159" s="174"/>
    </row>
    <row xmlns:x14ac="http://schemas.microsoft.com/office/spreadsheetml/2009/9/ac" r="160" s="171" customFormat="true" ht="12" x14ac:dyDescent="0.2">
      <c r="A160" s="174" t="s">
        <v>180</v>
      </c>
      <c r="B160" s="10">
        <v>2022</v>
      </c>
      <c r="C160" s="174" t="s">
        <v>17</v>
      </c>
      <c r="D160" s="10">
        <v>3093909</v>
      </c>
      <c r="E160" s="10">
        <v>100</v>
      </c>
      <c r="F160" s="10">
        <v>100</v>
      </c>
      <c r="G160" s="10">
        <v>92.241676428571282</v>
      </c>
      <c r="H160" s="10">
        <v>7.7583235714287184</v>
      </c>
      <c r="I160" s="10">
        <v>0</v>
      </c>
      <c r="J160" s="10">
        <v>0</v>
      </c>
      <c r="K160" s="10">
        <v>100</v>
      </c>
      <c r="L160" s="10">
        <v>100</v>
      </c>
      <c r="M160" s="10">
        <v>99.436404285714303</v>
      </c>
      <c r="N160" s="10">
        <v>0.56359571428569666</v>
      </c>
      <c r="O160" s="10">
        <v>0</v>
      </c>
      <c r="P160" s="10">
        <v>0</v>
      </c>
      <c r="Q160" s="10">
        <v>100</v>
      </c>
      <c r="R160" s="10">
        <v>100</v>
      </c>
      <c r="S160" s="10">
        <v>99.289297857142856</v>
      </c>
      <c r="T160" s="10">
        <v>0.71070214285714428</v>
      </c>
      <c r="U160" s="10">
        <v>0</v>
      </c>
      <c r="V160" s="10">
        <v>0</v>
      </c>
      <c r="W160" s="174"/>
      <c r="X160" s="174"/>
      <c r="Y160" s="174"/>
      <c r="Z160" s="174"/>
      <c r="AA160" s="174"/>
      <c r="AB160" s="174"/>
      <c r="AC160" s="174"/>
      <c r="AD160" s="174"/>
    </row>
    <row xmlns:x14ac="http://schemas.microsoft.com/office/spreadsheetml/2009/9/ac" r="161" s="171" customFormat="true" ht="12" x14ac:dyDescent="0.2">
      <c r="A161" s="174" t="s">
        <v>180</v>
      </c>
      <c r="B161" s="10">
        <v>2023</v>
      </c>
      <c r="C161" s="174" t="s">
        <v>17</v>
      </c>
      <c r="D161" s="10">
        <v>3128487</v>
      </c>
      <c r="E161" s="10">
        <v>100</v>
      </c>
      <c r="F161" s="10">
        <v>100</v>
      </c>
      <c r="G161" s="10">
        <v>91.491832857142754</v>
      </c>
      <c r="H161" s="10">
        <v>8.5081671428572463</v>
      </c>
      <c r="I161" s="10">
        <v>0</v>
      </c>
      <c r="J161" s="10">
        <v>0</v>
      </c>
      <c r="K161" s="10">
        <v>100</v>
      </c>
      <c r="L161" s="10">
        <v>100</v>
      </c>
      <c r="M161" s="10">
        <v>99.489975714285734</v>
      </c>
      <c r="N161" s="10">
        <v>0.51002428571426606</v>
      </c>
      <c r="O161" s="10">
        <v>0</v>
      </c>
      <c r="P161" s="10">
        <v>0</v>
      </c>
      <c r="Q161" s="10">
        <v>100</v>
      </c>
      <c r="R161" s="10">
        <v>100</v>
      </c>
      <c r="S161" s="10">
        <v>99.644811428571529</v>
      </c>
      <c r="T161" s="10">
        <v>0.35518857142847082</v>
      </c>
      <c r="U161" s="10">
        <v>0</v>
      </c>
      <c r="V161" s="10">
        <v>0</v>
      </c>
      <c r="W161" s="174"/>
      <c r="X161" s="174"/>
      <c r="Y161" s="174"/>
      <c r="Z161" s="174"/>
      <c r="AA161" s="174"/>
      <c r="AB161" s="174"/>
      <c r="AC161" s="174"/>
      <c r="AD161" s="174"/>
    </row>
    <row xmlns:x14ac="http://schemas.microsoft.com/office/spreadsheetml/2009/9/ac" r="162" s="171" customFormat="true" ht="12" x14ac:dyDescent="0.2">
      <c r="A162" s="174" t="s">
        <v>180</v>
      </c>
      <c r="B162" s="10">
        <v>2024</v>
      </c>
      <c r="C162" s="174" t="s">
        <v>17</v>
      </c>
      <c r="D162" s="10"/>
      <c r="E162" s="10"/>
      <c r="F162" s="10"/>
      <c r="G162" s="10"/>
      <c r="H162" s="10"/>
      <c r="I162" s="10"/>
      <c r="J162" s="10"/>
      <c r="K162" s="10"/>
      <c r="L162" s="10"/>
      <c r="M162" s="10"/>
      <c r="N162" s="10"/>
      <c r="O162" s="10"/>
      <c r="P162" s="10"/>
      <c r="Q162" s="10"/>
      <c r="R162" s="10"/>
      <c r="S162" s="10"/>
      <c r="T162" s="10"/>
      <c r="U162" s="10"/>
      <c r="V162" s="10"/>
      <c r="W162" s="174"/>
      <c r="X162" s="174"/>
      <c r="Y162" s="174"/>
      <c r="Z162" s="174"/>
      <c r="AA162" s="174"/>
      <c r="AB162" s="174"/>
      <c r="AC162" s="174"/>
      <c r="AD162" s="174"/>
    </row>
    <row xmlns:x14ac="http://schemas.microsoft.com/office/spreadsheetml/2009/9/ac" r="163" s="171" customFormat="true" ht="12" x14ac:dyDescent="0.2">
      <c r="A163" s="174" t="s">
        <v>180</v>
      </c>
      <c r="B163" s="10">
        <v>2025</v>
      </c>
      <c r="C163" s="174" t="s">
        <v>17</v>
      </c>
      <c r="D163" s="10"/>
      <c r="E163" s="10"/>
      <c r="F163" s="10"/>
      <c r="G163" s="10"/>
      <c r="H163" s="10"/>
      <c r="I163" s="10"/>
      <c r="J163" s="10"/>
      <c r="K163" s="10"/>
      <c r="L163" s="10"/>
      <c r="M163" s="10"/>
      <c r="N163" s="10"/>
      <c r="O163" s="10"/>
      <c r="P163" s="10"/>
      <c r="Q163" s="10"/>
      <c r="R163" s="10"/>
      <c r="S163" s="10"/>
      <c r="T163" s="10"/>
      <c r="U163" s="10"/>
      <c r="V163" s="10"/>
      <c r="W163" s="174"/>
      <c r="X163" s="174"/>
      <c r="Y163" s="174"/>
      <c r="Z163" s="174"/>
      <c r="AA163" s="174"/>
      <c r="AB163" s="174"/>
      <c r="AC163" s="174"/>
      <c r="AD163" s="174"/>
    </row>
    <row xmlns:x14ac="http://schemas.microsoft.com/office/spreadsheetml/2009/9/ac" r="164" s="171" customFormat="true" ht="12" x14ac:dyDescent="0.2">
      <c r="A164" s="174" t="s">
        <v>180</v>
      </c>
      <c r="B164" s="10">
        <v>2026</v>
      </c>
      <c r="C164" s="174" t="s">
        <v>17</v>
      </c>
      <c r="D164" s="10"/>
      <c r="E164" s="10"/>
      <c r="F164" s="10"/>
      <c r="G164" s="10"/>
      <c r="H164" s="10"/>
      <c r="I164" s="10"/>
      <c r="J164" s="10"/>
      <c r="K164" s="10"/>
      <c r="L164" s="10"/>
      <c r="M164" s="10"/>
      <c r="N164" s="10"/>
      <c r="O164" s="10"/>
      <c r="P164" s="10"/>
      <c r="Q164" s="10"/>
      <c r="R164" s="10"/>
      <c r="S164" s="10"/>
      <c r="T164" s="10"/>
      <c r="U164" s="10"/>
      <c r="V164" s="10"/>
      <c r="W164" s="174"/>
      <c r="X164" s="174"/>
      <c r="Y164" s="174"/>
      <c r="Z164" s="174"/>
      <c r="AA164" s="174"/>
      <c r="AB164" s="174"/>
      <c r="AC164" s="174"/>
      <c r="AD164" s="174"/>
    </row>
    <row xmlns:x14ac="http://schemas.microsoft.com/office/spreadsheetml/2009/9/ac" r="165" s="171" customFormat="true" ht="12" x14ac:dyDescent="0.2">
      <c r="A165" s="174" t="s">
        <v>180</v>
      </c>
      <c r="B165" s="10">
        <v>2027</v>
      </c>
      <c r="C165" s="174" t="s">
        <v>17</v>
      </c>
      <c r="D165" s="10"/>
      <c r="E165" s="10"/>
      <c r="F165" s="10"/>
      <c r="G165" s="10"/>
      <c r="H165" s="10"/>
      <c r="I165" s="10"/>
      <c r="J165" s="10"/>
      <c r="K165" s="10"/>
      <c r="L165" s="10"/>
      <c r="M165" s="10"/>
      <c r="N165" s="10"/>
      <c r="O165" s="10"/>
      <c r="P165" s="10"/>
      <c r="Q165" s="10"/>
      <c r="R165" s="10"/>
      <c r="S165" s="10"/>
      <c r="T165" s="10"/>
      <c r="U165" s="10"/>
      <c r="V165" s="10"/>
      <c r="W165" s="174"/>
      <c r="X165" s="174"/>
      <c r="Y165" s="174"/>
      <c r="Z165" s="174"/>
      <c r="AA165" s="174"/>
      <c r="AB165" s="174"/>
      <c r="AC165" s="174"/>
      <c r="AD165" s="174"/>
    </row>
    <row xmlns:x14ac="http://schemas.microsoft.com/office/spreadsheetml/2009/9/ac" r="166" s="171" customFormat="true" ht="12" x14ac:dyDescent="0.2">
      <c r="A166" s="174" t="s">
        <v>180</v>
      </c>
      <c r="B166" s="10">
        <v>2028</v>
      </c>
      <c r="C166" s="174" t="s">
        <v>17</v>
      </c>
      <c r="D166" s="10"/>
      <c r="E166" s="10"/>
      <c r="F166" s="10"/>
      <c r="G166" s="10"/>
      <c r="H166" s="10"/>
      <c r="I166" s="10"/>
      <c r="J166" s="10"/>
      <c r="K166" s="10"/>
      <c r="L166" s="10"/>
      <c r="M166" s="10"/>
      <c r="N166" s="10"/>
      <c r="O166" s="10"/>
      <c r="P166" s="10"/>
      <c r="Q166" s="10"/>
      <c r="R166" s="10"/>
      <c r="S166" s="10"/>
      <c r="T166" s="10"/>
      <c r="U166" s="10"/>
      <c r="V166" s="10"/>
      <c r="W166" s="174"/>
      <c r="X166" s="174"/>
      <c r="Y166" s="174"/>
      <c r="Z166" s="174"/>
      <c r="AA166" s="174"/>
      <c r="AB166" s="174"/>
      <c r="AC166" s="174"/>
      <c r="AD166" s="174"/>
    </row>
    <row xmlns:x14ac="http://schemas.microsoft.com/office/spreadsheetml/2009/9/ac" r="167" s="171" customFormat="true" ht="12" x14ac:dyDescent="0.2">
      <c r="A167" s="174" t="s">
        <v>180</v>
      </c>
      <c r="B167" s="10">
        <v>2029</v>
      </c>
      <c r="C167" s="174" t="s">
        <v>17</v>
      </c>
      <c r="D167" s="10"/>
      <c r="E167" s="10"/>
      <c r="F167" s="10"/>
      <c r="G167" s="10"/>
      <c r="H167" s="10"/>
      <c r="I167" s="10"/>
      <c r="J167" s="10"/>
      <c r="K167" s="10"/>
      <c r="L167" s="10"/>
      <c r="M167" s="10"/>
      <c r="N167" s="10"/>
      <c r="O167" s="10"/>
      <c r="P167" s="10"/>
      <c r="Q167" s="10"/>
      <c r="R167" s="10"/>
      <c r="S167" s="10"/>
      <c r="T167" s="10"/>
      <c r="U167" s="10"/>
      <c r="V167" s="10"/>
      <c r="W167" s="174"/>
      <c r="X167" s="174"/>
      <c r="Y167" s="174"/>
      <c r="Z167" s="174"/>
      <c r="AA167" s="174"/>
      <c r="AB167" s="174"/>
    </row>
    <row xmlns:x14ac="http://schemas.microsoft.com/office/spreadsheetml/2009/9/ac" r="168" s="171" customFormat="true" ht="12" x14ac:dyDescent="0.2">
      <c r="A168" s="174" t="s">
        <v>180</v>
      </c>
      <c r="B168" s="10">
        <v>2030</v>
      </c>
      <c r="C168" s="174" t="s">
        <v>17</v>
      </c>
      <c r="D168" s="10"/>
      <c r="E168" s="10"/>
      <c r="F168" s="10"/>
      <c r="G168" s="10"/>
      <c r="H168" s="10"/>
      <c r="I168" s="10"/>
      <c r="J168" s="10"/>
      <c r="K168" s="10"/>
      <c r="L168" s="10"/>
      <c r="M168" s="10"/>
      <c r="N168" s="10"/>
      <c r="O168" s="10"/>
      <c r="P168" s="10"/>
      <c r="Q168" s="10"/>
      <c r="R168" s="10"/>
      <c r="S168" s="10"/>
      <c r="T168" s="10"/>
      <c r="U168" s="10"/>
      <c r="V168" s="10"/>
      <c r="W168" s="174"/>
      <c r="X168" s="174"/>
      <c r="Y168" s="174"/>
      <c r="Z168" s="174"/>
      <c r="AA168" s="174"/>
      <c r="AB168" s="174"/>
    </row>
    <row xmlns:x14ac="http://schemas.microsoft.com/office/spreadsheetml/2009/9/ac" r="169" ht="15.75" x14ac:dyDescent="0.25">
      <c r="A169" s="175" t="s">
        <v>180</v>
      </c>
      <c r="B169" s="10">
        <v>2000</v>
      </c>
      <c r="C169" s="175" t="s">
        <v>18</v>
      </c>
      <c r="D169" s="10">
        <v>2715970</v>
      </c>
      <c r="E169" s="10">
        <v>100</v>
      </c>
      <c r="F169" s="10">
        <v>100</v>
      </c>
      <c r="G169" s="10"/>
      <c r="H169" s="10"/>
      <c r="I169" s="10">
        <v>0</v>
      </c>
      <c r="J169" s="10">
        <v>100</v>
      </c>
      <c r="K169" s="10">
        <v>100</v>
      </c>
      <c r="L169" s="10">
        <v>100</v>
      </c>
      <c r="M169" s="10">
        <v>100</v>
      </c>
      <c r="N169" s="10">
        <v>0</v>
      </c>
      <c r="O169" s="10">
        <v>0</v>
      </c>
      <c r="P169" s="10">
        <v>0</v>
      </c>
      <c r="Q169" s="10">
        <v>100</v>
      </c>
      <c r="R169" s="10">
        <v>100</v>
      </c>
      <c r="S169" s="10"/>
      <c r="T169" s="10"/>
      <c r="U169" s="10">
        <v>0</v>
      </c>
      <c r="V169" s="10">
        <v>100</v>
      </c>
      <c r="W169" s="175"/>
      <c r="X169" s="175"/>
      <c r="Y169" s="175"/>
      <c r="Z169" s="175"/>
      <c r="AA169" s="175"/>
      <c r="AB169" s="175"/>
    </row>
    <row xmlns:x14ac="http://schemas.microsoft.com/office/spreadsheetml/2009/9/ac" r="170" ht="15.75" x14ac:dyDescent="0.25">
      <c r="A170" s="175" t="s">
        <v>180</v>
      </c>
      <c r="B170" s="10">
        <v>2001</v>
      </c>
      <c r="C170" s="175" t="s">
        <v>18</v>
      </c>
      <c r="D170" s="10">
        <v>2824256</v>
      </c>
      <c r="E170" s="10">
        <v>100</v>
      </c>
      <c r="F170" s="10">
        <v>100</v>
      </c>
      <c r="G170" s="10"/>
      <c r="H170" s="10"/>
      <c r="I170" s="10">
        <v>0</v>
      </c>
      <c r="J170" s="10">
        <v>100</v>
      </c>
      <c r="K170" s="10">
        <v>100</v>
      </c>
      <c r="L170" s="10">
        <v>100</v>
      </c>
      <c r="M170" s="10">
        <v>100</v>
      </c>
      <c r="N170" s="10">
        <v>0</v>
      </c>
      <c r="O170" s="10">
        <v>0</v>
      </c>
      <c r="P170" s="10">
        <v>0</v>
      </c>
      <c r="Q170" s="10">
        <v>100</v>
      </c>
      <c r="R170" s="10">
        <v>100</v>
      </c>
      <c r="S170" s="10"/>
      <c r="T170" s="10"/>
      <c r="U170" s="10">
        <v>0</v>
      </c>
      <c r="V170" s="10">
        <v>100</v>
      </c>
      <c r="W170" s="175"/>
      <c r="X170" s="175"/>
      <c r="Y170" s="175"/>
      <c r="Z170" s="175"/>
      <c r="AA170" s="175"/>
      <c r="AB170" s="175"/>
    </row>
    <row xmlns:x14ac="http://schemas.microsoft.com/office/spreadsheetml/2009/9/ac" r="171" ht="15.75" x14ac:dyDescent="0.25">
      <c r="A171" s="175" t="s">
        <v>180</v>
      </c>
      <c r="B171" s="10">
        <v>2002</v>
      </c>
      <c r="C171" s="175" t="s">
        <v>18</v>
      </c>
      <c r="D171" s="10">
        <v>2924207</v>
      </c>
      <c r="E171" s="10">
        <v>100</v>
      </c>
      <c r="F171" s="10">
        <v>100</v>
      </c>
      <c r="G171" s="10"/>
      <c r="H171" s="10"/>
      <c r="I171" s="10">
        <v>0</v>
      </c>
      <c r="J171" s="10">
        <v>100</v>
      </c>
      <c r="K171" s="10">
        <v>100</v>
      </c>
      <c r="L171" s="10">
        <v>100</v>
      </c>
      <c r="M171" s="10">
        <v>100</v>
      </c>
      <c r="N171" s="10">
        <v>0</v>
      </c>
      <c r="O171" s="10">
        <v>0</v>
      </c>
      <c r="P171" s="10">
        <v>0</v>
      </c>
      <c r="Q171" s="10">
        <v>100</v>
      </c>
      <c r="R171" s="10">
        <v>100</v>
      </c>
      <c r="S171" s="10"/>
      <c r="T171" s="10"/>
      <c r="U171" s="10">
        <v>0</v>
      </c>
      <c r="V171" s="10">
        <v>100</v>
      </c>
      <c r="W171" s="175"/>
      <c r="X171" s="175"/>
      <c r="Y171" s="175"/>
      <c r="Z171" s="175"/>
      <c r="AA171" s="175"/>
      <c r="AB171" s="175"/>
    </row>
    <row xmlns:x14ac="http://schemas.microsoft.com/office/spreadsheetml/2009/9/ac" r="172" ht="15.75" x14ac:dyDescent="0.25">
      <c r="A172" s="175" t="s">
        <v>180</v>
      </c>
      <c r="B172" s="10">
        <v>2003</v>
      </c>
      <c r="C172" s="175" t="s">
        <v>18</v>
      </c>
      <c r="D172" s="10">
        <v>3021781</v>
      </c>
      <c r="E172" s="10">
        <v>100</v>
      </c>
      <c r="F172" s="10">
        <v>100</v>
      </c>
      <c r="G172" s="10"/>
      <c r="H172" s="10"/>
      <c r="I172" s="10">
        <v>0</v>
      </c>
      <c r="J172" s="10">
        <v>100</v>
      </c>
      <c r="K172" s="10">
        <v>100</v>
      </c>
      <c r="L172" s="10">
        <v>100</v>
      </c>
      <c r="M172" s="10">
        <v>100</v>
      </c>
      <c r="N172" s="10">
        <v>0</v>
      </c>
      <c r="O172" s="10">
        <v>0</v>
      </c>
      <c r="P172" s="10">
        <v>0</v>
      </c>
      <c r="Q172" s="10">
        <v>100</v>
      </c>
      <c r="R172" s="10">
        <v>100</v>
      </c>
      <c r="S172" s="10"/>
      <c r="T172" s="10"/>
      <c r="U172" s="10">
        <v>0</v>
      </c>
      <c r="V172" s="10">
        <v>100</v>
      </c>
      <c r="W172" s="175"/>
      <c r="X172" s="175"/>
      <c r="Y172" s="175"/>
      <c r="Z172" s="175"/>
      <c r="AA172" s="175"/>
      <c r="AB172" s="175"/>
    </row>
    <row xmlns:x14ac="http://schemas.microsoft.com/office/spreadsheetml/2009/9/ac" r="173" ht="15.75" x14ac:dyDescent="0.25">
      <c r="A173" s="175" t="s">
        <v>180</v>
      </c>
      <c r="B173" s="10">
        <v>2004</v>
      </c>
      <c r="C173" s="175" t="s">
        <v>18</v>
      </c>
      <c r="D173" s="10">
        <v>3114254</v>
      </c>
      <c r="E173" s="10">
        <v>100</v>
      </c>
      <c r="F173" s="10">
        <v>100</v>
      </c>
      <c r="G173" s="10"/>
      <c r="H173" s="10"/>
      <c r="I173" s="10">
        <v>0</v>
      </c>
      <c r="J173" s="10">
        <v>100</v>
      </c>
      <c r="K173" s="10">
        <v>100</v>
      </c>
      <c r="L173" s="10">
        <v>100</v>
      </c>
      <c r="M173" s="10">
        <v>100</v>
      </c>
      <c r="N173" s="10">
        <v>0</v>
      </c>
      <c r="O173" s="10">
        <v>0</v>
      </c>
      <c r="P173" s="10">
        <v>0</v>
      </c>
      <c r="Q173" s="10">
        <v>100</v>
      </c>
      <c r="R173" s="10">
        <v>100</v>
      </c>
      <c r="S173" s="10"/>
      <c r="T173" s="10"/>
      <c r="U173" s="10">
        <v>0</v>
      </c>
      <c r="V173" s="10">
        <v>100</v>
      </c>
      <c r="W173" s="175"/>
      <c r="X173" s="175"/>
      <c r="Y173" s="175"/>
      <c r="Z173" s="175"/>
      <c r="AA173" s="175"/>
      <c r="AB173" s="175"/>
    </row>
    <row xmlns:x14ac="http://schemas.microsoft.com/office/spreadsheetml/2009/9/ac" r="174" ht="15.75" x14ac:dyDescent="0.25">
      <c r="A174" s="175" t="s">
        <v>180</v>
      </c>
      <c r="B174" s="10">
        <v>2005</v>
      </c>
      <c r="C174" s="175" t="s">
        <v>18</v>
      </c>
      <c r="D174" s="10">
        <v>3199828</v>
      </c>
      <c r="E174" s="10">
        <v>100</v>
      </c>
      <c r="F174" s="10">
        <v>100</v>
      </c>
      <c r="G174" s="10"/>
      <c r="H174" s="10"/>
      <c r="I174" s="10">
        <v>0</v>
      </c>
      <c r="J174" s="10">
        <v>100</v>
      </c>
      <c r="K174" s="10">
        <v>100</v>
      </c>
      <c r="L174" s="10">
        <v>100</v>
      </c>
      <c r="M174" s="10">
        <v>100</v>
      </c>
      <c r="N174" s="10">
        <v>0</v>
      </c>
      <c r="O174" s="10">
        <v>0</v>
      </c>
      <c r="P174" s="10">
        <v>0</v>
      </c>
      <c r="Q174" s="10">
        <v>100</v>
      </c>
      <c r="R174" s="10">
        <v>100</v>
      </c>
      <c r="S174" s="10"/>
      <c r="T174" s="10"/>
      <c r="U174" s="10">
        <v>0</v>
      </c>
      <c r="V174" s="10">
        <v>100</v>
      </c>
      <c r="W174" s="175"/>
      <c r="X174" s="175"/>
      <c r="Y174" s="175"/>
      <c r="Z174" s="175"/>
      <c r="AA174" s="175"/>
      <c r="AB174" s="175"/>
    </row>
    <row xmlns:x14ac="http://schemas.microsoft.com/office/spreadsheetml/2009/9/ac" r="175" ht="15.75" x14ac:dyDescent="0.25">
      <c r="A175" s="175" t="s">
        <v>180</v>
      </c>
      <c r="B175" s="10">
        <v>2006</v>
      </c>
      <c r="C175" s="175" t="s">
        <v>18</v>
      </c>
      <c r="D175" s="10">
        <v>3274640</v>
      </c>
      <c r="E175" s="10">
        <v>100</v>
      </c>
      <c r="F175" s="10">
        <v>100</v>
      </c>
      <c r="G175" s="10"/>
      <c r="H175" s="10"/>
      <c r="I175" s="10">
        <v>0</v>
      </c>
      <c r="J175" s="10">
        <v>100</v>
      </c>
      <c r="K175" s="10">
        <v>100</v>
      </c>
      <c r="L175" s="10">
        <v>100</v>
      </c>
      <c r="M175" s="10">
        <v>100</v>
      </c>
      <c r="N175" s="10">
        <v>0</v>
      </c>
      <c r="O175" s="10">
        <v>0</v>
      </c>
      <c r="P175" s="10">
        <v>0</v>
      </c>
      <c r="Q175" s="10">
        <v>100</v>
      </c>
      <c r="R175" s="10">
        <v>100</v>
      </c>
      <c r="S175" s="10"/>
      <c r="T175" s="10"/>
      <c r="U175" s="10">
        <v>0</v>
      </c>
      <c r="V175" s="10">
        <v>100</v>
      </c>
      <c r="W175" s="175"/>
      <c r="X175" s="175"/>
      <c r="Y175" s="175"/>
      <c r="Z175" s="175"/>
      <c r="AA175" s="175"/>
      <c r="AB175" s="175"/>
    </row>
    <row xmlns:x14ac="http://schemas.microsoft.com/office/spreadsheetml/2009/9/ac" r="176" ht="15.75" x14ac:dyDescent="0.25">
      <c r="A176" s="175" t="s">
        <v>180</v>
      </c>
      <c r="B176" s="10">
        <v>2007</v>
      </c>
      <c r="C176" s="175" t="s">
        <v>18</v>
      </c>
      <c r="D176" s="10">
        <v>3336043</v>
      </c>
      <c r="E176" s="10">
        <v>100</v>
      </c>
      <c r="F176" s="10">
        <v>100</v>
      </c>
      <c r="G176" s="10"/>
      <c r="H176" s="10"/>
      <c r="I176" s="10">
        <v>0</v>
      </c>
      <c r="J176" s="10">
        <v>100</v>
      </c>
      <c r="K176" s="10">
        <v>100</v>
      </c>
      <c r="L176" s="10">
        <v>100</v>
      </c>
      <c r="M176" s="10">
        <v>100</v>
      </c>
      <c r="N176" s="10">
        <v>0</v>
      </c>
      <c r="O176" s="10">
        <v>0</v>
      </c>
      <c r="P176" s="10">
        <v>0</v>
      </c>
      <c r="Q176" s="10">
        <v>100</v>
      </c>
      <c r="R176" s="10">
        <v>100</v>
      </c>
      <c r="S176" s="10"/>
      <c r="T176" s="10"/>
      <c r="U176" s="10">
        <v>0</v>
      </c>
      <c r="V176" s="10">
        <v>100</v>
      </c>
      <c r="W176" s="175"/>
      <c r="X176" s="175"/>
      <c r="Y176" s="175"/>
      <c r="Z176" s="175"/>
      <c r="AA176" s="175"/>
      <c r="AB176" s="175"/>
    </row>
    <row xmlns:x14ac="http://schemas.microsoft.com/office/spreadsheetml/2009/9/ac" r="177" ht="15.75" x14ac:dyDescent="0.25">
      <c r="A177" s="175" t="s">
        <v>180</v>
      </c>
      <c r="B177" s="10">
        <v>2008</v>
      </c>
      <c r="C177" s="175" t="s">
        <v>18</v>
      </c>
      <c r="D177" s="10">
        <v>3375371</v>
      </c>
      <c r="E177" s="10">
        <v>100</v>
      </c>
      <c r="F177" s="10">
        <v>100</v>
      </c>
      <c r="G177" s="10"/>
      <c r="H177" s="10"/>
      <c r="I177" s="10">
        <v>0</v>
      </c>
      <c r="J177" s="10">
        <v>100</v>
      </c>
      <c r="K177" s="10">
        <v>100</v>
      </c>
      <c r="L177" s="10">
        <v>100</v>
      </c>
      <c r="M177" s="10">
        <v>100</v>
      </c>
      <c r="N177" s="10">
        <v>0</v>
      </c>
      <c r="O177" s="10">
        <v>0</v>
      </c>
      <c r="P177" s="10">
        <v>0</v>
      </c>
      <c r="Q177" s="10">
        <v>100</v>
      </c>
      <c r="R177" s="10">
        <v>100</v>
      </c>
      <c r="S177" s="10"/>
      <c r="T177" s="10"/>
      <c r="U177" s="10">
        <v>0</v>
      </c>
      <c r="V177" s="10">
        <v>100</v>
      </c>
      <c r="W177" s="175"/>
      <c r="X177" s="175"/>
      <c r="Y177" s="175"/>
      <c r="Z177" s="175"/>
      <c r="AA177" s="175"/>
      <c r="AB177" s="175"/>
    </row>
    <row xmlns:x14ac="http://schemas.microsoft.com/office/spreadsheetml/2009/9/ac" r="178" ht="15.75" x14ac:dyDescent="0.25">
      <c r="A178" s="175" t="s">
        <v>180</v>
      </c>
      <c r="B178" s="10">
        <v>2009</v>
      </c>
      <c r="C178" s="175" t="s">
        <v>18</v>
      </c>
      <c r="D178" s="10">
        <v>3389286</v>
      </c>
      <c r="E178" s="10">
        <v>100</v>
      </c>
      <c r="F178" s="10">
        <v>100</v>
      </c>
      <c r="G178" s="10"/>
      <c r="H178" s="10"/>
      <c r="I178" s="10">
        <v>0</v>
      </c>
      <c r="J178" s="10">
        <v>100</v>
      </c>
      <c r="K178" s="10">
        <v>100</v>
      </c>
      <c r="L178" s="10">
        <v>100</v>
      </c>
      <c r="M178" s="10">
        <v>100</v>
      </c>
      <c r="N178" s="10">
        <v>0</v>
      </c>
      <c r="O178" s="10">
        <v>0</v>
      </c>
      <c r="P178" s="10">
        <v>0</v>
      </c>
      <c r="Q178" s="10">
        <v>100</v>
      </c>
      <c r="R178" s="10">
        <v>100</v>
      </c>
      <c r="S178" s="10"/>
      <c r="T178" s="10"/>
      <c r="U178" s="10">
        <v>0</v>
      </c>
      <c r="V178" s="10">
        <v>100</v>
      </c>
      <c r="W178" s="175"/>
      <c r="X178" s="175"/>
      <c r="Y178" s="175"/>
      <c r="Z178" s="175"/>
      <c r="AA178" s="175"/>
      <c r="AB178" s="175"/>
    </row>
    <row xmlns:x14ac="http://schemas.microsoft.com/office/spreadsheetml/2009/9/ac" r="179" ht="15.75" x14ac:dyDescent="0.25">
      <c r="A179" s="175" t="s">
        <v>180</v>
      </c>
      <c r="B179" s="10">
        <v>2010</v>
      </c>
      <c r="C179" s="175" t="s">
        <v>18</v>
      </c>
      <c r="D179" s="10">
        <v>3386670</v>
      </c>
      <c r="E179" s="10">
        <v>100</v>
      </c>
      <c r="F179" s="10">
        <v>100</v>
      </c>
      <c r="G179" s="10">
        <v>99.100179314127274</v>
      </c>
      <c r="H179" s="10">
        <v>0.89982068587272579</v>
      </c>
      <c r="I179" s="10">
        <v>0</v>
      </c>
      <c r="J179" s="10">
        <v>0</v>
      </c>
      <c r="K179" s="10">
        <v>100</v>
      </c>
      <c r="L179" s="10">
        <v>100</v>
      </c>
      <c r="M179" s="10">
        <v>100</v>
      </c>
      <c r="N179" s="10">
        <v>0</v>
      </c>
      <c r="O179" s="10">
        <v>0</v>
      </c>
      <c r="P179" s="10">
        <v>0</v>
      </c>
      <c r="Q179" s="10">
        <v>100</v>
      </c>
      <c r="R179" s="10">
        <v>100</v>
      </c>
      <c r="S179" s="10">
        <v>98.165415576721898</v>
      </c>
      <c r="T179" s="10">
        <v>1.8345844232781019</v>
      </c>
      <c r="U179" s="10">
        <v>0</v>
      </c>
      <c r="V179" s="10">
        <v>0</v>
      </c>
      <c r="W179" s="175"/>
      <c r="X179" s="175"/>
      <c r="Y179" s="175"/>
      <c r="Z179" s="175"/>
      <c r="AA179" s="175"/>
      <c r="AB179" s="175"/>
    </row>
    <row xmlns:x14ac="http://schemas.microsoft.com/office/spreadsheetml/2009/9/ac" r="180" ht="15.75" x14ac:dyDescent="0.25">
      <c r="A180" s="175" t="s">
        <v>180</v>
      </c>
      <c r="B180" s="10">
        <v>2011</v>
      </c>
      <c r="C180" s="175" t="s">
        <v>18</v>
      </c>
      <c r="D180" s="10">
        <v>3373250</v>
      </c>
      <c r="E180" s="10">
        <v>100</v>
      </c>
      <c r="F180" s="10">
        <v>100</v>
      </c>
      <c r="G180" s="10">
        <v>99.100179314127274</v>
      </c>
      <c r="H180" s="10">
        <v>0.89982068587272579</v>
      </c>
      <c r="I180" s="10">
        <v>0</v>
      </c>
      <c r="J180" s="10">
        <v>0</v>
      </c>
      <c r="K180" s="10">
        <v>100</v>
      </c>
      <c r="L180" s="10">
        <v>100</v>
      </c>
      <c r="M180" s="10">
        <v>100</v>
      </c>
      <c r="N180" s="10">
        <v>0</v>
      </c>
      <c r="O180" s="10">
        <v>0</v>
      </c>
      <c r="P180" s="10">
        <v>0</v>
      </c>
      <c r="Q180" s="10">
        <v>100</v>
      </c>
      <c r="R180" s="10">
        <v>100</v>
      </c>
      <c r="S180" s="10">
        <v>98.165415576721898</v>
      </c>
      <c r="T180" s="10">
        <v>1.8345844232781019</v>
      </c>
      <c r="U180" s="10">
        <v>0</v>
      </c>
      <c r="V180" s="10">
        <v>0</v>
      </c>
      <c r="W180" s="175"/>
      <c r="X180" s="175"/>
      <c r="Y180" s="175"/>
      <c r="Z180" s="175"/>
      <c r="AA180" s="175"/>
      <c r="AB180" s="175"/>
    </row>
    <row xmlns:x14ac="http://schemas.microsoft.com/office/spreadsheetml/2009/9/ac" r="181" ht="15.75" x14ac:dyDescent="0.25">
      <c r="A181" s="175" t="s">
        <v>180</v>
      </c>
      <c r="B181" s="10">
        <v>2012</v>
      </c>
      <c r="C181" s="175" t="s">
        <v>18</v>
      </c>
      <c r="D181" s="10">
        <v>3358012</v>
      </c>
      <c r="E181" s="10">
        <v>100</v>
      </c>
      <c r="F181" s="10">
        <v>100</v>
      </c>
      <c r="G181" s="10">
        <v>99.100179314127274</v>
      </c>
      <c r="H181" s="10">
        <v>0.89982068587272579</v>
      </c>
      <c r="I181" s="10">
        <v>0</v>
      </c>
      <c r="J181" s="10">
        <v>0</v>
      </c>
      <c r="K181" s="10">
        <v>100</v>
      </c>
      <c r="L181" s="10">
        <v>100</v>
      </c>
      <c r="M181" s="10">
        <v>100</v>
      </c>
      <c r="N181" s="10">
        <v>0</v>
      </c>
      <c r="O181" s="10">
        <v>0</v>
      </c>
      <c r="P181" s="10">
        <v>0</v>
      </c>
      <c r="Q181" s="10">
        <v>100</v>
      </c>
      <c r="R181" s="10">
        <v>100</v>
      </c>
      <c r="S181" s="10">
        <v>98.165415576721898</v>
      </c>
      <c r="T181" s="10">
        <v>1.8345844232781019</v>
      </c>
      <c r="U181" s="10">
        <v>0</v>
      </c>
      <c r="V181" s="10">
        <v>0</v>
      </c>
      <c r="W181" s="175"/>
      <c r="X181" s="175"/>
      <c r="Y181" s="175"/>
      <c r="Z181" s="175"/>
      <c r="AA181" s="175"/>
      <c r="AB181" s="175"/>
    </row>
    <row xmlns:x14ac="http://schemas.microsoft.com/office/spreadsheetml/2009/9/ac" r="182" ht="15.75" x14ac:dyDescent="0.25">
      <c r="A182" s="175" t="s">
        <v>180</v>
      </c>
      <c r="B182" s="10">
        <v>2013</v>
      </c>
      <c r="C182" s="175" t="s">
        <v>18</v>
      </c>
      <c r="D182" s="10">
        <v>3337897</v>
      </c>
      <c r="E182" s="10">
        <v>100</v>
      </c>
      <c r="F182" s="10">
        <v>100</v>
      </c>
      <c r="G182" s="10">
        <v>99.100179314127274</v>
      </c>
      <c r="H182" s="10">
        <v>0.89982068587272579</v>
      </c>
      <c r="I182" s="10">
        <v>0</v>
      </c>
      <c r="J182" s="10">
        <v>0</v>
      </c>
      <c r="K182" s="10">
        <v>100</v>
      </c>
      <c r="L182" s="10">
        <v>100</v>
      </c>
      <c r="M182" s="10">
        <v>100</v>
      </c>
      <c r="N182" s="10">
        <v>0</v>
      </c>
      <c r="O182" s="10">
        <v>0</v>
      </c>
      <c r="P182" s="10">
        <v>0</v>
      </c>
      <c r="Q182" s="10">
        <v>100</v>
      </c>
      <c r="R182" s="10">
        <v>100</v>
      </c>
      <c r="S182" s="10">
        <v>98.165415576721898</v>
      </c>
      <c r="T182" s="10">
        <v>1.8345844232781019</v>
      </c>
      <c r="U182" s="10">
        <v>0</v>
      </c>
      <c r="V182" s="10">
        <v>0</v>
      </c>
      <c r="W182" s="175"/>
      <c r="X182" s="175"/>
      <c r="Y182" s="175"/>
      <c r="Z182" s="175"/>
      <c r="AA182" s="175"/>
      <c r="AB182" s="175"/>
    </row>
    <row xmlns:x14ac="http://schemas.microsoft.com/office/spreadsheetml/2009/9/ac" r="183" ht="15.75" x14ac:dyDescent="0.25">
      <c r="A183" s="175" t="s">
        <v>180</v>
      </c>
      <c r="B183" s="10">
        <v>2014</v>
      </c>
      <c r="C183" s="175" t="s">
        <v>18</v>
      </c>
      <c r="D183" s="10">
        <v>3323114</v>
      </c>
      <c r="E183" s="10">
        <v>100</v>
      </c>
      <c r="F183" s="10">
        <v>100</v>
      </c>
      <c r="G183" s="10">
        <v>99.100179314127274</v>
      </c>
      <c r="H183" s="10">
        <v>0.89982068587272579</v>
      </c>
      <c r="I183" s="10">
        <v>0</v>
      </c>
      <c r="J183" s="10">
        <v>0</v>
      </c>
      <c r="K183" s="10">
        <v>100</v>
      </c>
      <c r="L183" s="10">
        <v>100</v>
      </c>
      <c r="M183" s="10">
        <v>100</v>
      </c>
      <c r="N183" s="10">
        <v>0</v>
      </c>
      <c r="O183" s="10">
        <v>0</v>
      </c>
      <c r="P183" s="10">
        <v>0</v>
      </c>
      <c r="Q183" s="10">
        <v>100</v>
      </c>
      <c r="R183" s="10">
        <v>100</v>
      </c>
      <c r="S183" s="10">
        <v>98.165415576721898</v>
      </c>
      <c r="T183" s="10">
        <v>1.8345844232781019</v>
      </c>
      <c r="U183" s="10">
        <v>0</v>
      </c>
      <c r="V183" s="10">
        <v>0</v>
      </c>
      <c r="W183" s="175"/>
      <c r="X183" s="175"/>
      <c r="Y183" s="175"/>
      <c r="Z183" s="175"/>
      <c r="AA183" s="175"/>
      <c r="AB183" s="175"/>
    </row>
    <row xmlns:x14ac="http://schemas.microsoft.com/office/spreadsheetml/2009/9/ac" r="184" ht="15.75" x14ac:dyDescent="0.25">
      <c r="A184" s="175" t="s">
        <v>180</v>
      </c>
      <c r="B184" s="10">
        <v>2015</v>
      </c>
      <c r="C184" s="175" t="s">
        <v>18</v>
      </c>
      <c r="D184" s="10">
        <v>3313251</v>
      </c>
      <c r="E184" s="10">
        <v>100</v>
      </c>
      <c r="F184" s="10">
        <v>100</v>
      </c>
      <c r="G184" s="10">
        <v>99.10612077724376</v>
      </c>
      <c r="H184" s="10">
        <v>0.89387922275624021</v>
      </c>
      <c r="I184" s="10">
        <v>0</v>
      </c>
      <c r="J184" s="10">
        <v>0</v>
      </c>
      <c r="K184" s="10">
        <v>100</v>
      </c>
      <c r="L184" s="10">
        <v>100</v>
      </c>
      <c r="M184" s="10">
        <v>100</v>
      </c>
      <c r="N184" s="10">
        <v>0</v>
      </c>
      <c r="O184" s="10">
        <v>0</v>
      </c>
      <c r="P184" s="10">
        <v>0</v>
      </c>
      <c r="Q184" s="10">
        <v>100</v>
      </c>
      <c r="R184" s="10">
        <v>100</v>
      </c>
      <c r="S184" s="10">
        <v>98.362537878104717</v>
      </c>
      <c r="T184" s="10">
        <v>1.637462121895283</v>
      </c>
      <c r="U184" s="10">
        <v>0</v>
      </c>
      <c r="V184" s="10">
        <v>0</v>
      </c>
      <c r="W184" s="175"/>
      <c r="X184" s="175"/>
      <c r="Y184" s="175"/>
      <c r="Z184" s="175"/>
      <c r="AA184" s="175"/>
      <c r="AB184" s="175"/>
    </row>
    <row xmlns:x14ac="http://schemas.microsoft.com/office/spreadsheetml/2009/9/ac" r="185" ht="15.75" x14ac:dyDescent="0.25">
      <c r="A185" s="175" t="s">
        <v>180</v>
      </c>
      <c r="B185" s="10">
        <v>2016</v>
      </c>
      <c r="C185" s="175" t="s">
        <v>18</v>
      </c>
      <c r="D185" s="10">
        <v>3297209</v>
      </c>
      <c r="E185" s="10">
        <v>100</v>
      </c>
      <c r="F185" s="10">
        <v>100</v>
      </c>
      <c r="G185" s="10">
        <v>99.112062240360245</v>
      </c>
      <c r="H185" s="10">
        <v>0.88793775963975463</v>
      </c>
      <c r="I185" s="10">
        <v>0</v>
      </c>
      <c r="J185" s="10">
        <v>0</v>
      </c>
      <c r="K185" s="10">
        <v>100</v>
      </c>
      <c r="L185" s="10">
        <v>100</v>
      </c>
      <c r="M185" s="10">
        <v>100</v>
      </c>
      <c r="N185" s="10">
        <v>0</v>
      </c>
      <c r="O185" s="10">
        <v>0</v>
      </c>
      <c r="P185" s="10">
        <v>0</v>
      </c>
      <c r="Q185" s="10">
        <v>100</v>
      </c>
      <c r="R185" s="10">
        <v>100</v>
      </c>
      <c r="S185" s="10">
        <v>98.559660179487594</v>
      </c>
      <c r="T185" s="10">
        <v>1.4403398205124061</v>
      </c>
      <c r="U185" s="10">
        <v>0</v>
      </c>
      <c r="V185" s="10">
        <v>0</v>
      </c>
      <c r="W185" s="175"/>
      <c r="X185" s="175"/>
      <c r="Y185" s="175"/>
      <c r="Z185" s="175"/>
      <c r="AA185" s="175"/>
      <c r="AB185" s="175"/>
    </row>
    <row xmlns:x14ac="http://schemas.microsoft.com/office/spreadsheetml/2009/9/ac" r="186" ht="15.75" x14ac:dyDescent="0.25">
      <c r="A186" s="175" t="s">
        <v>180</v>
      </c>
      <c r="B186" s="10">
        <v>2017</v>
      </c>
      <c r="C186" s="175" t="s">
        <v>18</v>
      </c>
      <c r="D186" s="10">
        <v>3278596</v>
      </c>
      <c r="E186" s="10">
        <v>100</v>
      </c>
      <c r="F186" s="10">
        <v>100</v>
      </c>
      <c r="G186" s="10">
        <v>99.118003703476745</v>
      </c>
      <c r="H186" s="10">
        <v>0.88199629652325484</v>
      </c>
      <c r="I186" s="10">
        <v>0</v>
      </c>
      <c r="J186" s="10">
        <v>0</v>
      </c>
      <c r="K186" s="10">
        <v>100</v>
      </c>
      <c r="L186" s="10">
        <v>100</v>
      </c>
      <c r="M186" s="10">
        <v>99.991505686550198</v>
      </c>
      <c r="N186" s="10">
        <v>8.4943134498018935E-3</v>
      </c>
      <c r="O186" s="10">
        <v>0</v>
      </c>
      <c r="P186" s="10">
        <v>0</v>
      </c>
      <c r="Q186" s="10">
        <v>100</v>
      </c>
      <c r="R186" s="10">
        <v>100</v>
      </c>
      <c r="S186" s="10">
        <v>98.75678248087047</v>
      </c>
      <c r="T186" s="10">
        <v>1.24321751912953</v>
      </c>
      <c r="U186" s="10">
        <v>0</v>
      </c>
      <c r="V186" s="10">
        <v>0</v>
      </c>
      <c r="W186" s="175"/>
      <c r="X186" s="175"/>
      <c r="Y186" s="175"/>
      <c r="Z186" s="175"/>
      <c r="AA186" s="175"/>
      <c r="AB186" s="175"/>
    </row>
    <row xmlns:x14ac="http://schemas.microsoft.com/office/spreadsheetml/2009/9/ac" r="187" ht="15.75" x14ac:dyDescent="0.25">
      <c r="A187" s="175" t="s">
        <v>180</v>
      </c>
      <c r="B187" s="10">
        <v>2018</v>
      </c>
      <c r="C187" s="175" t="s">
        <v>18</v>
      </c>
      <c r="D187" s="10">
        <v>3254822</v>
      </c>
      <c r="E187" s="10">
        <v>100</v>
      </c>
      <c r="F187" s="10">
        <v>100</v>
      </c>
      <c r="G187" s="10">
        <v>99.123945166593231</v>
      </c>
      <c r="H187" s="10">
        <v>0.87605483340676926</v>
      </c>
      <c r="I187" s="10">
        <v>0</v>
      </c>
      <c r="J187" s="10">
        <v>0</v>
      </c>
      <c r="K187" s="10">
        <v>100</v>
      </c>
      <c r="L187" s="10">
        <v>100</v>
      </c>
      <c r="M187" s="10">
        <v>99.970631763448424</v>
      </c>
      <c r="N187" s="10">
        <v>2.9368236551576391E-2</v>
      </c>
      <c r="O187" s="10">
        <v>0</v>
      </c>
      <c r="P187" s="10">
        <v>0</v>
      </c>
      <c r="Q187" s="10">
        <v>100</v>
      </c>
      <c r="R187" s="10">
        <v>100</v>
      </c>
      <c r="S187" s="10">
        <v>98.953904782253289</v>
      </c>
      <c r="T187" s="10">
        <v>1.0460952177467111</v>
      </c>
      <c r="U187" s="10">
        <v>0</v>
      </c>
      <c r="V187" s="10">
        <v>0</v>
      </c>
      <c r="W187" s="175"/>
      <c r="X187" s="175"/>
      <c r="Y187" s="175"/>
      <c r="Z187" s="175"/>
      <c r="AA187" s="175"/>
      <c r="AB187" s="175"/>
    </row>
    <row xmlns:x14ac="http://schemas.microsoft.com/office/spreadsheetml/2009/9/ac" r="188" ht="15.75" x14ac:dyDescent="0.25">
      <c r="A188" s="175" t="s">
        <v>180</v>
      </c>
      <c r="B188" s="10">
        <v>2019</v>
      </c>
      <c r="C188" s="175" t="s">
        <v>18</v>
      </c>
      <c r="D188" s="10">
        <v>3228833</v>
      </c>
      <c r="E188" s="10">
        <v>100</v>
      </c>
      <c r="F188" s="10">
        <v>100</v>
      </c>
      <c r="G188" s="10">
        <v>99.129886629709716</v>
      </c>
      <c r="H188" s="10">
        <v>0.87011337029028368</v>
      </c>
      <c r="I188" s="10">
        <v>0</v>
      </c>
      <c r="J188" s="10">
        <v>0</v>
      </c>
      <c r="K188" s="10">
        <v>100</v>
      </c>
      <c r="L188" s="10">
        <v>100</v>
      </c>
      <c r="M188" s="10">
        <v>99.949757840346649</v>
      </c>
      <c r="N188" s="10">
        <v>5.0242159653350882E-2</v>
      </c>
      <c r="O188" s="10">
        <v>0</v>
      </c>
      <c r="P188" s="10">
        <v>0</v>
      </c>
      <c r="Q188" s="10">
        <v>100</v>
      </c>
      <c r="R188" s="10">
        <v>100</v>
      </c>
      <c r="S188" s="10">
        <v>99.151027083636166</v>
      </c>
      <c r="T188" s="10">
        <v>0.84897291636383443</v>
      </c>
      <c r="U188" s="10">
        <v>0</v>
      </c>
      <c r="V188" s="10">
        <v>0</v>
      </c>
      <c r="W188" s="175"/>
      <c r="X188" s="175"/>
      <c r="Y188" s="175"/>
      <c r="Z188" s="175"/>
      <c r="AA188" s="175"/>
      <c r="AB188" s="175"/>
    </row>
    <row xmlns:x14ac="http://schemas.microsoft.com/office/spreadsheetml/2009/9/ac" r="189" ht="15.75" x14ac:dyDescent="0.25">
      <c r="A189" s="175" t="s">
        <v>180</v>
      </c>
      <c r="B189" s="10">
        <v>2020</v>
      </c>
      <c r="C189" s="175" t="s">
        <v>18</v>
      </c>
      <c r="D189" s="10">
        <v>3198442</v>
      </c>
      <c r="E189" s="10">
        <v>100</v>
      </c>
      <c r="F189" s="10">
        <v>100</v>
      </c>
      <c r="G189" s="10">
        <v>99.135828092826216</v>
      </c>
      <c r="H189" s="10">
        <v>0.86417190717378389</v>
      </c>
      <c r="I189" s="10">
        <v>0</v>
      </c>
      <c r="J189" s="10">
        <v>0</v>
      </c>
      <c r="K189" s="10">
        <v>100</v>
      </c>
      <c r="L189" s="10">
        <v>100</v>
      </c>
      <c r="M189" s="10">
        <v>99.928883917244875</v>
      </c>
      <c r="N189" s="10">
        <v>7.1116082755125376E-2</v>
      </c>
      <c r="O189" s="10">
        <v>0</v>
      </c>
      <c r="P189" s="10">
        <v>0</v>
      </c>
      <c r="Q189" s="10">
        <v>100</v>
      </c>
      <c r="R189" s="10">
        <v>100</v>
      </c>
      <c r="S189" s="10">
        <v>99.348149385019042</v>
      </c>
      <c r="T189" s="10">
        <v>0.6518506149809582</v>
      </c>
      <c r="U189" s="10">
        <v>0</v>
      </c>
      <c r="V189" s="10">
        <v>0</v>
      </c>
      <c r="W189" s="175"/>
      <c r="X189" s="175"/>
      <c r="Y189" s="175"/>
      <c r="Z189" s="175"/>
      <c r="AA189" s="175"/>
      <c r="AB189" s="175"/>
    </row>
    <row xmlns:x14ac="http://schemas.microsoft.com/office/spreadsheetml/2009/9/ac" r="190" ht="15.75" x14ac:dyDescent="0.25">
      <c r="A190" s="175" t="s">
        <v>180</v>
      </c>
      <c r="B190" s="10">
        <v>2021</v>
      </c>
      <c r="C190" s="175" t="s">
        <v>18</v>
      </c>
      <c r="D190" s="10">
        <v>3158777</v>
      </c>
      <c r="E190" s="10">
        <v>100</v>
      </c>
      <c r="F190" s="10">
        <v>100</v>
      </c>
      <c r="G190" s="10">
        <v>99.141769555942702</v>
      </c>
      <c r="H190" s="10">
        <v>0.85823044405729831</v>
      </c>
      <c r="I190" s="10">
        <v>0</v>
      </c>
      <c r="J190" s="10">
        <v>0</v>
      </c>
      <c r="K190" s="10">
        <v>100</v>
      </c>
      <c r="L190" s="10">
        <v>100</v>
      </c>
      <c r="M190" s="10">
        <v>99.9080099941431</v>
      </c>
      <c r="N190" s="10">
        <v>9.199000585689987E-2</v>
      </c>
      <c r="O190" s="10">
        <v>0</v>
      </c>
      <c r="P190" s="10">
        <v>0</v>
      </c>
      <c r="Q190" s="10">
        <v>100</v>
      </c>
      <c r="R190" s="10">
        <v>100</v>
      </c>
      <c r="S190" s="10">
        <v>99.545271686401861</v>
      </c>
      <c r="T190" s="10">
        <v>0.45472831359813881</v>
      </c>
      <c r="U190" s="10">
        <v>0</v>
      </c>
      <c r="V190" s="10">
        <v>0</v>
      </c>
      <c r="W190" s="175"/>
      <c r="X190" s="175"/>
      <c r="Y190" s="175"/>
      <c r="Z190" s="175"/>
      <c r="AA190" s="175"/>
      <c r="AB190" s="175"/>
    </row>
    <row xmlns:x14ac="http://schemas.microsoft.com/office/spreadsheetml/2009/9/ac" r="191" ht="15.75" x14ac:dyDescent="0.25">
      <c r="A191" s="175" t="s">
        <v>180</v>
      </c>
      <c r="B191" s="10">
        <v>2022</v>
      </c>
      <c r="C191" s="175" t="s">
        <v>18</v>
      </c>
      <c r="D191" s="10">
        <v>3115110</v>
      </c>
      <c r="E191" s="10">
        <v>100</v>
      </c>
      <c r="F191" s="10">
        <v>100</v>
      </c>
      <c r="G191" s="10">
        <v>99.147711019059201</v>
      </c>
      <c r="H191" s="10">
        <v>0.85228898094079852</v>
      </c>
      <c r="I191" s="10">
        <v>0</v>
      </c>
      <c r="J191" s="10">
        <v>0</v>
      </c>
      <c r="K191" s="10">
        <v>100</v>
      </c>
      <c r="L191" s="10">
        <v>100</v>
      </c>
      <c r="M191" s="10">
        <v>99.887136071041326</v>
      </c>
      <c r="N191" s="10">
        <v>0.11286392895867441</v>
      </c>
      <c r="O191" s="10">
        <v>0</v>
      </c>
      <c r="P191" s="10">
        <v>0</v>
      </c>
      <c r="Q191" s="10">
        <v>100</v>
      </c>
      <c r="R191" s="10">
        <v>100</v>
      </c>
      <c r="S191" s="10">
        <v>99.742393987784737</v>
      </c>
      <c r="T191" s="10">
        <v>0.25760601221526258</v>
      </c>
      <c r="U191" s="10">
        <v>0</v>
      </c>
      <c r="V191" s="10">
        <v>0</v>
      </c>
      <c r="W191" s="175"/>
      <c r="X191" s="175"/>
      <c r="Y191" s="175"/>
      <c r="Z191" s="175"/>
      <c r="AA191" s="175"/>
      <c r="AB191" s="175"/>
    </row>
    <row xmlns:x14ac="http://schemas.microsoft.com/office/spreadsheetml/2009/9/ac" r="192" ht="15.75" x14ac:dyDescent="0.25">
      <c r="A192" s="175" t="s">
        <v>180</v>
      </c>
      <c r="B192" s="10">
        <v>2023</v>
      </c>
      <c r="C192" s="175" t="s">
        <v>18</v>
      </c>
      <c r="D192" s="10">
        <v>3074688</v>
      </c>
      <c r="E192" s="10">
        <v>100</v>
      </c>
      <c r="F192" s="10">
        <v>100</v>
      </c>
      <c r="G192" s="10">
        <v>99.153652482175687</v>
      </c>
      <c r="H192" s="10">
        <v>0.84634751782431294</v>
      </c>
      <c r="I192" s="10">
        <v>0</v>
      </c>
      <c r="J192" s="10">
        <v>0</v>
      </c>
      <c r="K192" s="10">
        <v>100</v>
      </c>
      <c r="L192" s="10">
        <v>100</v>
      </c>
      <c r="M192" s="10">
        <v>99.866262147939551</v>
      </c>
      <c r="N192" s="10">
        <v>0.13373785206044889</v>
      </c>
      <c r="O192" s="10">
        <v>0</v>
      </c>
      <c r="P192" s="10">
        <v>0</v>
      </c>
      <c r="Q192" s="10">
        <v>100</v>
      </c>
      <c r="R192" s="10">
        <v>100</v>
      </c>
      <c r="S192" s="10">
        <v>99.939516289167614</v>
      </c>
      <c r="T192" s="10">
        <v>6.048371083238635E-2</v>
      </c>
      <c r="U192" s="10">
        <v>0</v>
      </c>
      <c r="V192" s="10">
        <v>0</v>
      </c>
      <c r="W192" s="175"/>
      <c r="X192" s="175"/>
      <c r="Y192" s="175"/>
      <c r="Z192" s="175"/>
      <c r="AA192" s="175"/>
      <c r="AB192" s="175"/>
    </row>
    <row xmlns:x14ac="http://schemas.microsoft.com/office/spreadsheetml/2009/9/ac" r="193" ht="15.75" x14ac:dyDescent="0.25">
      <c r="A193" s="175" t="s">
        <v>180</v>
      </c>
      <c r="B193" s="10">
        <v>2024</v>
      </c>
      <c r="C193" s="175" t="s">
        <v>18</v>
      </c>
      <c r="D193" s="10"/>
      <c r="E193" s="10"/>
      <c r="F193" s="10"/>
      <c r="G193" s="10"/>
      <c r="H193" s="10"/>
      <c r="I193" s="10"/>
      <c r="J193" s="10"/>
      <c r="K193" s="10"/>
      <c r="L193" s="10"/>
      <c r="M193" s="10"/>
      <c r="N193" s="10"/>
      <c r="O193" s="10"/>
      <c r="P193" s="10"/>
      <c r="Q193" s="10"/>
      <c r="R193" s="10"/>
      <c r="S193" s="10"/>
      <c r="T193" s="10"/>
      <c r="U193" s="10"/>
      <c r="V193" s="10"/>
      <c r="W193" s="175"/>
      <c r="X193" s="175"/>
      <c r="Y193" s="175"/>
      <c r="Z193" s="175"/>
      <c r="AA193" s="175"/>
      <c r="AB193" s="175"/>
    </row>
    <row xmlns:x14ac="http://schemas.microsoft.com/office/spreadsheetml/2009/9/ac" r="194" ht="15.75" x14ac:dyDescent="0.25">
      <c r="A194" s="175" t="s">
        <v>180</v>
      </c>
      <c r="B194" s="10">
        <v>2025</v>
      </c>
      <c r="C194" s="175" t="s">
        <v>18</v>
      </c>
      <c r="D194" s="10"/>
      <c r="E194" s="10"/>
      <c r="F194" s="10"/>
      <c r="G194" s="10"/>
      <c r="H194" s="10"/>
      <c r="I194" s="10"/>
      <c r="J194" s="10"/>
      <c r="K194" s="10"/>
      <c r="L194" s="10"/>
      <c r="M194" s="10"/>
      <c r="N194" s="10"/>
      <c r="O194" s="10"/>
      <c r="P194" s="10"/>
      <c r="Q194" s="10"/>
      <c r="R194" s="10"/>
      <c r="S194" s="10"/>
      <c r="T194" s="10"/>
      <c r="U194" s="10"/>
      <c r="V194" s="10"/>
      <c r="W194" s="175"/>
      <c r="X194" s="175"/>
      <c r="Y194" s="175"/>
      <c r="Z194" s="175"/>
      <c r="AA194" s="175"/>
      <c r="AB194" s="175"/>
    </row>
    <row xmlns:x14ac="http://schemas.microsoft.com/office/spreadsheetml/2009/9/ac" r="195" ht="15.75" x14ac:dyDescent="0.25">
      <c r="A195" s="175" t="s">
        <v>180</v>
      </c>
      <c r="B195" s="10">
        <v>2026</v>
      </c>
      <c r="C195" s="175" t="s">
        <v>18</v>
      </c>
      <c r="D195" s="10"/>
      <c r="E195" s="10"/>
      <c r="F195" s="10"/>
      <c r="G195" s="10"/>
      <c r="H195" s="10"/>
      <c r="I195" s="10"/>
      <c r="J195" s="10"/>
      <c r="K195" s="10"/>
      <c r="L195" s="10"/>
      <c r="M195" s="10"/>
      <c r="N195" s="10"/>
      <c r="O195" s="10"/>
      <c r="P195" s="10"/>
      <c r="Q195" s="10"/>
      <c r="R195" s="10"/>
      <c r="S195" s="10"/>
      <c r="T195" s="10"/>
      <c r="U195" s="10"/>
      <c r="V195" s="10"/>
      <c r="W195" s="175"/>
      <c r="X195" s="175"/>
      <c r="Y195" s="175"/>
      <c r="Z195" s="175"/>
      <c r="AA195" s="175"/>
      <c r="AB195" s="175"/>
    </row>
    <row xmlns:x14ac="http://schemas.microsoft.com/office/spreadsheetml/2009/9/ac" r="196" ht="15.75" x14ac:dyDescent="0.25">
      <c r="A196" s="175" t="s">
        <v>180</v>
      </c>
      <c r="B196" s="10">
        <v>2027</v>
      </c>
      <c r="C196" s="175" t="s">
        <v>18</v>
      </c>
      <c r="D196" s="10"/>
      <c r="E196" s="10"/>
      <c r="F196" s="10"/>
      <c r="G196" s="10"/>
      <c r="H196" s="10"/>
      <c r="I196" s="10"/>
      <c r="J196" s="10"/>
      <c r="K196" s="10"/>
      <c r="L196" s="10"/>
      <c r="M196" s="10"/>
      <c r="N196" s="10"/>
      <c r="O196" s="10"/>
      <c r="P196" s="10"/>
      <c r="Q196" s="10"/>
      <c r="R196" s="10"/>
      <c r="S196" s="10"/>
      <c r="T196" s="10"/>
      <c r="U196" s="10"/>
      <c r="V196" s="10"/>
      <c r="W196" s="175"/>
      <c r="X196" s="175"/>
      <c r="Y196" s="175"/>
      <c r="Z196" s="175"/>
      <c r="AA196" s="175"/>
      <c r="AB196" s="175"/>
    </row>
    <row xmlns:x14ac="http://schemas.microsoft.com/office/spreadsheetml/2009/9/ac" r="197" ht="15.75" x14ac:dyDescent="0.25">
      <c r="A197" s="175" t="s">
        <v>180</v>
      </c>
      <c r="B197" s="10">
        <v>2028</v>
      </c>
      <c r="C197" s="175" t="s">
        <v>18</v>
      </c>
      <c r="D197" s="10"/>
      <c r="E197" s="10"/>
      <c r="F197" s="10"/>
      <c r="G197" s="10"/>
      <c r="H197" s="10"/>
      <c r="I197" s="10"/>
      <c r="J197" s="10"/>
      <c r="K197" s="10"/>
      <c r="L197" s="10"/>
      <c r="M197" s="10"/>
      <c r="N197" s="10"/>
      <c r="O197" s="10"/>
      <c r="P197" s="10"/>
      <c r="Q197" s="10"/>
      <c r="R197" s="10"/>
      <c r="S197" s="10"/>
      <c r="T197" s="10"/>
      <c r="U197" s="10"/>
      <c r="V197" s="10"/>
      <c r="W197" s="175"/>
      <c r="X197" s="175"/>
      <c r="Y197" s="175"/>
      <c r="Z197" s="175"/>
      <c r="AA197" s="175"/>
      <c r="AB197" s="175"/>
    </row>
    <row xmlns:x14ac="http://schemas.microsoft.com/office/spreadsheetml/2009/9/ac" r="198" ht="15.75" x14ac:dyDescent="0.25">
      <c r="A198" s="175" t="s">
        <v>180</v>
      </c>
      <c r="B198" s="10">
        <v>2029</v>
      </c>
      <c r="C198" s="175" t="s">
        <v>18</v>
      </c>
      <c r="D198" s="10"/>
      <c r="E198" s="10"/>
      <c r="F198" s="10"/>
      <c r="G198" s="10"/>
      <c r="H198" s="10"/>
      <c r="I198" s="10"/>
      <c r="J198" s="10"/>
      <c r="K198" s="10"/>
      <c r="L198" s="10"/>
      <c r="M198" s="10"/>
      <c r="N198" s="10"/>
      <c r="O198" s="10"/>
      <c r="P198" s="10"/>
      <c r="Q198" s="10"/>
      <c r="R198" s="10"/>
      <c r="S198" s="10"/>
      <c r="T198" s="10"/>
      <c r="U198" s="10"/>
      <c r="V198" s="10"/>
      <c r="W198" s="175"/>
      <c r="X198" s="175"/>
      <c r="Y198" s="175"/>
      <c r="Z198" s="175"/>
      <c r="AA198" s="175"/>
      <c r="AB198" s="175"/>
    </row>
    <row xmlns:x14ac="http://schemas.microsoft.com/office/spreadsheetml/2009/9/ac" r="199" ht="15.75" x14ac:dyDescent="0.25">
      <c r="A199" s="175" t="s">
        <v>180</v>
      </c>
      <c r="B199" s="10">
        <v>2030</v>
      </c>
      <c r="C199" s="175" t="s">
        <v>18</v>
      </c>
      <c r="D199" s="10"/>
      <c r="E199" s="10"/>
      <c r="F199" s="10"/>
      <c r="G199" s="10"/>
      <c r="H199" s="10"/>
      <c r="I199" s="10"/>
      <c r="J199" s="10"/>
      <c r="K199" s="10"/>
      <c r="L199" s="10"/>
      <c r="M199" s="10"/>
      <c r="N199" s="10"/>
      <c r="O199" s="10"/>
      <c r="P199" s="10"/>
      <c r="Q199" s="10"/>
      <c r="R199" s="10"/>
      <c r="S199" s="10"/>
      <c r="T199" s="10"/>
      <c r="U199" s="10"/>
      <c r="V199" s="10"/>
      <c r="W199" s="175"/>
      <c r="X199" s="175"/>
      <c r="Y199" s="175"/>
      <c r="Z199" s="175"/>
      <c r="AA199" s="175"/>
      <c r="AB199" s="175"/>
    </row>
    <row xmlns:x14ac="http://schemas.microsoft.com/office/spreadsheetml/2009/9/ac" r="200" ht="15.75" x14ac:dyDescent="0.25">
      <c r="A200" s="175"/>
      <c r="B200" s="176"/>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row>
    <row xmlns:x14ac="http://schemas.microsoft.com/office/spreadsheetml/2009/9/ac" r="201" ht="15.75" x14ac:dyDescent="0.25">
      <c r="A201" s="175"/>
      <c r="B201" s="176"/>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row>
    <row xmlns:x14ac="http://schemas.microsoft.com/office/spreadsheetml/2009/9/ac" r="202" ht="15.75" x14ac:dyDescent="0.25">
      <c r="A202" s="175"/>
      <c r="B202" s="176"/>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row>
    <row xmlns:x14ac="http://schemas.microsoft.com/office/spreadsheetml/2009/9/ac" r="203" ht="15.75" x14ac:dyDescent="0.25">
      <c r="A203" s="175"/>
      <c r="B203" s="176"/>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row>
    <row xmlns:x14ac="http://schemas.microsoft.com/office/spreadsheetml/2009/9/ac" r="204" ht="15.75" x14ac:dyDescent="0.25">
      <c r="A204" s="175"/>
      <c r="B204" s="176"/>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row>
    <row xmlns:x14ac="http://schemas.microsoft.com/office/spreadsheetml/2009/9/ac" r="205" ht="15.75" x14ac:dyDescent="0.25">
      <c r="A205" s="175"/>
      <c r="B205" s="176"/>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row>
    <row xmlns:x14ac="http://schemas.microsoft.com/office/spreadsheetml/2009/9/ac" r="206" ht="15.75" x14ac:dyDescent="0.25">
      <c r="A206" s="175"/>
      <c r="B206" s="176"/>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row>
    <row xmlns:x14ac="http://schemas.microsoft.com/office/spreadsheetml/2009/9/ac" r="207" ht="15.75" x14ac:dyDescent="0.25">
      <c r="A207" s="175"/>
      <c r="B207" s="176"/>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row>
    <row xmlns:x14ac="http://schemas.microsoft.com/office/spreadsheetml/2009/9/ac" r="208" ht="15.75" x14ac:dyDescent="0.25">
      <c r="A208" s="175"/>
      <c r="B208" s="176"/>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row>
    <row xmlns:x14ac="http://schemas.microsoft.com/office/spreadsheetml/2009/9/ac" r="209" ht="15.75" x14ac:dyDescent="0.25">
      <c r="A209" s="175"/>
      <c r="B209" s="176"/>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row>
    <row xmlns:x14ac="http://schemas.microsoft.com/office/spreadsheetml/2009/9/ac" r="210" ht="15.75" x14ac:dyDescent="0.25">
      <c r="A210" s="175"/>
      <c r="B210" s="176"/>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row>
    <row xmlns:x14ac="http://schemas.microsoft.com/office/spreadsheetml/2009/9/ac" r="211" ht="15.75" x14ac:dyDescent="0.25">
      <c r="A211" s="175"/>
      <c r="B211" s="176"/>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row>
    <row xmlns:x14ac="http://schemas.microsoft.com/office/spreadsheetml/2009/9/ac" r="212" ht="15.75" x14ac:dyDescent="0.25">
      <c r="A212" s="175"/>
      <c r="B212" s="176"/>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row>
    <row xmlns:x14ac="http://schemas.microsoft.com/office/spreadsheetml/2009/9/ac" r="213" ht="15.75" x14ac:dyDescent="0.25">
      <c r="A213" s="175"/>
      <c r="B213" s="176"/>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row>
    <row xmlns:x14ac="http://schemas.microsoft.com/office/spreadsheetml/2009/9/ac" r="214" ht="15.75" x14ac:dyDescent="0.25">
      <c r="A214" s="175"/>
      <c r="B214" s="176"/>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row>
    <row xmlns:x14ac="http://schemas.microsoft.com/office/spreadsheetml/2009/9/ac" r="215" ht="15.75" x14ac:dyDescent="0.25">
      <c r="A215" s="175"/>
      <c r="B215" s="176"/>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row>
    <row xmlns:x14ac="http://schemas.microsoft.com/office/spreadsheetml/2009/9/ac" r="216" ht="15.75" x14ac:dyDescent="0.25">
      <c r="A216" s="175"/>
      <c r="B216" s="176"/>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row>
    <row xmlns:x14ac="http://schemas.microsoft.com/office/spreadsheetml/2009/9/ac" r="217" ht="15.75" x14ac:dyDescent="0.25">
      <c r="A217" s="175"/>
      <c r="B217" s="176"/>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row>
    <row xmlns:x14ac="http://schemas.microsoft.com/office/spreadsheetml/2009/9/ac" r="218" ht="15.75" x14ac:dyDescent="0.25">
      <c r="A218" s="175"/>
      <c r="B218" s="176"/>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row>
    <row xmlns:x14ac="http://schemas.microsoft.com/office/spreadsheetml/2009/9/ac" r="219" ht="15.75" x14ac:dyDescent="0.25">
      <c r="A219" s="175"/>
      <c r="B219" s="176"/>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row>
    <row xmlns:x14ac="http://schemas.microsoft.com/office/spreadsheetml/2009/9/ac" r="220" ht="15.75" x14ac:dyDescent="0.25">
      <c r="A220" s="175"/>
      <c r="B220" s="176"/>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row>
    <row xmlns:x14ac="http://schemas.microsoft.com/office/spreadsheetml/2009/9/ac" r="221" ht="15.75" x14ac:dyDescent="0.25">
      <c r="A221" s="175"/>
      <c r="B221" s="176"/>
      <c r="C221" s="175"/>
      <c r="D221" s="175"/>
      <c r="E221" s="175"/>
      <c r="F221" s="175"/>
      <c r="G221" s="175"/>
      <c r="H221" s="175"/>
      <c r="I221" s="175"/>
      <c r="J221" s="175"/>
      <c r="K221" s="175"/>
      <c r="L221" s="175"/>
      <c r="M221" s="175"/>
      <c r="N221" s="175"/>
      <c r="O221" s="175"/>
      <c r="P221" s="175"/>
      <c r="Q221" s="175"/>
      <c r="R221" s="175"/>
      <c r="S221" s="175"/>
      <c r="T221" s="175"/>
      <c r="U221" s="175"/>
      <c r="V221" s="175"/>
      <c r="W221" s="175"/>
      <c r="X221" s="175"/>
      <c r="Y221" s="175"/>
      <c r="Z221" s="175"/>
      <c r="AA221" s="175"/>
      <c r="AB221" s="175"/>
    </row>
    <row xmlns:x14ac="http://schemas.microsoft.com/office/spreadsheetml/2009/9/ac" r="222" ht="15.75" x14ac:dyDescent="0.25">
      <c r="A222" s="175"/>
      <c r="B222" s="176"/>
      <c r="C222" s="175"/>
      <c r="D222" s="175"/>
      <c r="E222" s="175"/>
      <c r="F222" s="175"/>
      <c r="G222" s="175"/>
      <c r="H222" s="175"/>
      <c r="I222" s="175"/>
      <c r="J222" s="175"/>
      <c r="K222" s="175"/>
      <c r="L222" s="175"/>
      <c r="M222" s="175"/>
      <c r="N222" s="175"/>
      <c r="O222" s="175"/>
      <c r="P222" s="175"/>
      <c r="Q222" s="175"/>
      <c r="R222" s="175"/>
      <c r="S222" s="175"/>
      <c r="T222" s="175"/>
      <c r="U222" s="175"/>
      <c r="V222" s="175"/>
      <c r="W222" s="175"/>
      <c r="X222" s="175"/>
      <c r="Y222" s="175"/>
      <c r="Z222" s="175"/>
      <c r="AA222" s="175"/>
      <c r="AB222" s="175"/>
    </row>
    <row xmlns:x14ac="http://schemas.microsoft.com/office/spreadsheetml/2009/9/ac" r="223" ht="15.75" x14ac:dyDescent="0.25">
      <c r="A223" s="175"/>
      <c r="B223" s="176"/>
      <c r="C223" s="175"/>
      <c r="D223" s="175"/>
      <c r="E223" s="175"/>
      <c r="F223" s="175"/>
      <c r="G223" s="175"/>
      <c r="H223" s="175"/>
      <c r="I223" s="175"/>
      <c r="J223" s="175"/>
      <c r="K223" s="175"/>
      <c r="L223" s="175"/>
      <c r="M223" s="175"/>
      <c r="N223" s="175"/>
      <c r="O223" s="175"/>
      <c r="P223" s="175"/>
      <c r="Q223" s="175"/>
      <c r="R223" s="175"/>
      <c r="S223" s="175"/>
      <c r="T223" s="175"/>
      <c r="U223" s="175"/>
      <c r="V223" s="175"/>
      <c r="W223" s="175"/>
      <c r="X223" s="175"/>
      <c r="Y223" s="175"/>
      <c r="Z223" s="175"/>
      <c r="AA223" s="175"/>
      <c r="AB223" s="175"/>
    </row>
    <row xmlns:x14ac="http://schemas.microsoft.com/office/spreadsheetml/2009/9/ac" r="224" ht="15.75" x14ac:dyDescent="0.25">
      <c r="A224" s="175"/>
      <c r="B224" s="176"/>
      <c r="C224" s="175"/>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row>
    <row xmlns:x14ac="http://schemas.microsoft.com/office/spreadsheetml/2009/9/ac" r="225" ht="15.75" x14ac:dyDescent="0.25">
      <c r="A225" s="175"/>
      <c r="B225" s="176"/>
      <c r="C225" s="175"/>
      <c r="D225" s="175"/>
      <c r="E225" s="175"/>
      <c r="F225" s="175"/>
      <c r="G225" s="175"/>
      <c r="H225" s="175"/>
      <c r="I225" s="175"/>
      <c r="J225" s="175"/>
      <c r="K225" s="175"/>
      <c r="L225" s="175"/>
      <c r="M225" s="175"/>
      <c r="N225" s="175"/>
      <c r="O225" s="175"/>
      <c r="P225" s="175"/>
      <c r="Q225" s="175"/>
      <c r="R225" s="175"/>
      <c r="S225" s="175"/>
      <c r="T225" s="175"/>
      <c r="U225" s="175"/>
      <c r="V225" s="175"/>
      <c r="W225" s="175"/>
      <c r="X225" s="175"/>
      <c r="Y225" s="175"/>
      <c r="Z225" s="175"/>
      <c r="AA225" s="175"/>
      <c r="AB225" s="175"/>
    </row>
    <row xmlns:x14ac="http://schemas.microsoft.com/office/spreadsheetml/2009/9/ac" r="226" ht="15.75" x14ac:dyDescent="0.25">
      <c r="A226" s="175"/>
      <c r="B226" s="176"/>
      <c r="C226" s="175"/>
      <c r="D226" s="175"/>
      <c r="E226" s="175"/>
      <c r="F226" s="175"/>
      <c r="G226" s="175"/>
      <c r="H226" s="175"/>
      <c r="I226" s="175"/>
      <c r="J226" s="175"/>
      <c r="K226" s="175"/>
      <c r="L226" s="175"/>
      <c r="M226" s="175"/>
      <c r="N226" s="175"/>
      <c r="O226" s="175"/>
      <c r="P226" s="175"/>
      <c r="Q226" s="175"/>
      <c r="R226" s="175"/>
      <c r="S226" s="175"/>
      <c r="T226" s="175"/>
      <c r="U226" s="175"/>
      <c r="V226" s="175"/>
      <c r="W226" s="175"/>
      <c r="X226" s="175"/>
      <c r="Y226" s="175"/>
      <c r="Z226" s="175"/>
      <c r="AA226" s="175"/>
      <c r="AB226" s="175"/>
    </row>
    <row xmlns:x14ac="http://schemas.microsoft.com/office/spreadsheetml/2009/9/ac" r="227" ht="15.75" x14ac:dyDescent="0.25">
      <c r="A227" s="175"/>
      <c r="B227" s="176"/>
      <c r="C227" s="175"/>
      <c r="D227" s="175"/>
      <c r="E227" s="175"/>
      <c r="F227" s="175"/>
      <c r="G227" s="175"/>
      <c r="H227" s="175"/>
      <c r="I227" s="175"/>
      <c r="J227" s="175"/>
      <c r="K227" s="175"/>
      <c r="L227" s="175"/>
      <c r="M227" s="175"/>
      <c r="N227" s="175"/>
      <c r="O227" s="175"/>
      <c r="P227" s="175"/>
      <c r="Q227" s="175"/>
      <c r="R227" s="175"/>
      <c r="S227" s="175"/>
      <c r="T227" s="175"/>
      <c r="U227" s="175"/>
      <c r="V227" s="175"/>
      <c r="W227" s="175"/>
      <c r="X227" s="175"/>
      <c r="Y227" s="175"/>
      <c r="Z227" s="175"/>
      <c r="AA227" s="175"/>
      <c r="AB227" s="175"/>
    </row>
    <row xmlns:x14ac="http://schemas.microsoft.com/office/spreadsheetml/2009/9/ac" r="228" ht="15.75" x14ac:dyDescent="0.25">
      <c r="A228" s="175"/>
      <c r="B228" s="176"/>
      <c r="C228" s="175"/>
      <c r="D228" s="175"/>
      <c r="E228" s="175"/>
      <c r="F228" s="175"/>
      <c r="G228" s="175"/>
      <c r="H228" s="175"/>
      <c r="I228" s="175"/>
      <c r="J228" s="175"/>
      <c r="K228" s="175"/>
      <c r="L228" s="175"/>
      <c r="M228" s="175"/>
      <c r="N228" s="175"/>
      <c r="O228" s="175"/>
      <c r="P228" s="175"/>
      <c r="Q228" s="175"/>
      <c r="R228" s="175"/>
      <c r="S228" s="175"/>
      <c r="T228" s="175"/>
      <c r="U228" s="175"/>
      <c r="V228" s="175"/>
      <c r="W228" s="175"/>
      <c r="X228" s="175"/>
      <c r="Y228" s="175"/>
      <c r="Z228" s="175"/>
      <c r="AA228" s="175"/>
      <c r="AB228" s="175"/>
    </row>
    <row xmlns:x14ac="http://schemas.microsoft.com/office/spreadsheetml/2009/9/ac" r="229" ht="15.75" x14ac:dyDescent="0.25">
      <c r="A229" s="175"/>
      <c r="B229" s="176"/>
      <c r="C229" s="175"/>
      <c r="D229" s="175"/>
      <c r="E229" s="175"/>
      <c r="F229" s="175"/>
      <c r="G229" s="175"/>
      <c r="H229" s="175"/>
      <c r="I229" s="175"/>
      <c r="J229" s="175"/>
      <c r="K229" s="175"/>
      <c r="L229" s="175"/>
      <c r="M229" s="175"/>
      <c r="N229" s="175"/>
      <c r="O229" s="175"/>
      <c r="P229" s="175"/>
      <c r="Q229" s="175"/>
      <c r="R229" s="175"/>
      <c r="S229" s="175"/>
      <c r="T229" s="175"/>
      <c r="U229" s="175"/>
      <c r="V229" s="175"/>
      <c r="W229" s="175"/>
      <c r="X229" s="175"/>
      <c r="Y229" s="175"/>
      <c r="Z229" s="175"/>
      <c r="AA229" s="175"/>
      <c r="AB229" s="175"/>
    </row>
    <row xmlns:x14ac="http://schemas.microsoft.com/office/spreadsheetml/2009/9/ac" r="230" ht="15.75" x14ac:dyDescent="0.25">
      <c r="A230" s="175"/>
      <c r="B230" s="176"/>
      <c r="C230" s="175"/>
      <c r="D230" s="175"/>
      <c r="E230" s="175"/>
      <c r="F230" s="175"/>
      <c r="G230" s="175"/>
      <c r="H230" s="175"/>
      <c r="I230" s="175"/>
      <c r="J230" s="175"/>
      <c r="K230" s="175"/>
      <c r="L230" s="175"/>
      <c r="M230" s="175"/>
      <c r="N230" s="175"/>
      <c r="O230" s="175"/>
      <c r="P230" s="175"/>
      <c r="Q230" s="175"/>
      <c r="R230" s="175"/>
      <c r="S230" s="175"/>
      <c r="T230" s="175"/>
      <c r="U230" s="175"/>
      <c r="V230" s="175"/>
      <c r="W230" s="175"/>
      <c r="X230" s="175"/>
      <c r="Y230" s="175"/>
      <c r="Z230" s="175"/>
      <c r="AA230" s="175"/>
      <c r="AB230" s="175"/>
    </row>
    <row xmlns:x14ac="http://schemas.microsoft.com/office/spreadsheetml/2009/9/ac" r="231" ht="15.75" x14ac:dyDescent="0.25">
      <c r="A231" s="175"/>
      <c r="B231" s="176"/>
      <c r="C231" s="175"/>
      <c r="D231" s="175"/>
      <c r="E231" s="175"/>
      <c r="F231" s="175"/>
      <c r="G231" s="175"/>
      <c r="H231" s="175"/>
      <c r="I231" s="175"/>
      <c r="J231" s="175"/>
      <c r="K231" s="175"/>
      <c r="L231" s="175"/>
      <c r="M231" s="175"/>
      <c r="N231" s="175"/>
      <c r="O231" s="175"/>
      <c r="P231" s="175"/>
      <c r="Q231" s="175"/>
      <c r="R231" s="175"/>
      <c r="S231" s="175"/>
      <c r="T231" s="175"/>
      <c r="U231" s="175"/>
      <c r="V231" s="175"/>
      <c r="W231" s="175"/>
      <c r="X231" s="175"/>
      <c r="Y231" s="175"/>
      <c r="Z231" s="175"/>
      <c r="AA231" s="175"/>
      <c r="AB231" s="175"/>
    </row>
    <row xmlns:x14ac="http://schemas.microsoft.com/office/spreadsheetml/2009/9/ac" r="232" ht="15.75" x14ac:dyDescent="0.25">
      <c r="A232" s="175"/>
      <c r="B232" s="176"/>
      <c r="C232" s="175"/>
      <c r="D232" s="175"/>
      <c r="E232" s="175"/>
      <c r="F232" s="175"/>
      <c r="G232" s="175"/>
      <c r="H232" s="175"/>
      <c r="I232" s="175"/>
      <c r="J232" s="175"/>
      <c r="K232" s="175"/>
      <c r="L232" s="175"/>
      <c r="M232" s="175"/>
      <c r="N232" s="175"/>
      <c r="O232" s="175"/>
      <c r="P232" s="175"/>
      <c r="Q232" s="175"/>
      <c r="R232" s="175"/>
      <c r="S232" s="175"/>
      <c r="T232" s="175"/>
      <c r="U232" s="175"/>
      <c r="V232" s="175"/>
      <c r="W232" s="175"/>
      <c r="X232" s="175"/>
      <c r="Y232" s="175"/>
      <c r="Z232" s="175"/>
      <c r="AA232" s="175"/>
      <c r="AB232" s="175"/>
    </row>
    <row xmlns:x14ac="http://schemas.microsoft.com/office/spreadsheetml/2009/9/ac" r="233" ht="15.75" x14ac:dyDescent="0.25">
      <c r="A233" s="175"/>
      <c r="B233" s="176"/>
      <c r="C233" s="175"/>
      <c r="D233" s="175"/>
      <c r="E233" s="175"/>
      <c r="F233" s="175"/>
      <c r="G233" s="175"/>
      <c r="H233" s="175"/>
      <c r="I233" s="175"/>
      <c r="J233" s="175"/>
      <c r="K233" s="175"/>
      <c r="L233" s="175"/>
      <c r="M233" s="175"/>
      <c r="N233" s="175"/>
      <c r="O233" s="175"/>
      <c r="P233" s="175"/>
      <c r="Q233" s="175"/>
      <c r="R233" s="175"/>
      <c r="S233" s="175"/>
      <c r="T233" s="175"/>
      <c r="U233" s="175"/>
      <c r="V233" s="175"/>
      <c r="W233" s="175"/>
      <c r="X233" s="175"/>
      <c r="Y233" s="175"/>
      <c r="Z233" s="175"/>
      <c r="AA233" s="175"/>
    </row>
    <row xmlns:x14ac="http://schemas.microsoft.com/office/spreadsheetml/2009/9/ac" r="234" ht="15.75" x14ac:dyDescent="0.25">
      <c r="A234" s="175"/>
      <c r="B234" s="176"/>
      <c r="C234" s="175"/>
      <c r="D234" s="175"/>
      <c r="E234" s="175"/>
      <c r="F234" s="175"/>
      <c r="G234" s="175"/>
      <c r="H234" s="175"/>
      <c r="I234" s="175"/>
      <c r="J234" s="175"/>
      <c r="K234" s="175"/>
      <c r="L234" s="175"/>
      <c r="M234" s="175"/>
      <c r="N234" s="175"/>
      <c r="O234" s="175"/>
      <c r="P234" s="175"/>
      <c r="Q234" s="175"/>
      <c r="R234" s="175"/>
      <c r="S234" s="175"/>
      <c r="T234" s="175"/>
      <c r="U234" s="175"/>
      <c r="V234" s="175"/>
      <c r="W234" s="175"/>
      <c r="X234" s="175"/>
      <c r="Y234" s="175"/>
      <c r="Z234" s="175"/>
      <c r="AA234" s="175"/>
    </row>
    <row xmlns:x14ac="http://schemas.microsoft.com/office/spreadsheetml/2009/9/ac" r="235" ht="15.75" x14ac:dyDescent="0.25">
      <c r="A235" s="175"/>
      <c r="B235" s="176"/>
      <c r="C235" s="175"/>
      <c r="D235" s="175"/>
      <c r="E235" s="175"/>
      <c r="F235" s="175"/>
      <c r="G235" s="175"/>
      <c r="H235" s="175"/>
      <c r="I235" s="175"/>
      <c r="J235" s="175"/>
      <c r="K235" s="175"/>
      <c r="L235" s="175"/>
      <c r="M235" s="175"/>
      <c r="N235" s="175"/>
      <c r="O235" s="175"/>
      <c r="P235" s="175"/>
      <c r="Q235" s="175"/>
      <c r="R235" s="175"/>
      <c r="S235" s="175"/>
      <c r="T235" s="175"/>
      <c r="U235" s="175"/>
      <c r="V235" s="175"/>
      <c r="W235" s="175"/>
      <c r="X235" s="175"/>
      <c r="Y235" s="175"/>
      <c r="Z235" s="175"/>
      <c r="AA235" s="175"/>
    </row>
    <row xmlns:x14ac="http://schemas.microsoft.com/office/spreadsheetml/2009/9/ac" r="236" ht="15.75" x14ac:dyDescent="0.25">
      <c r="A236" s="175"/>
      <c r="B236" s="176"/>
      <c r="C236" s="175"/>
      <c r="D236" s="175"/>
      <c r="E236" s="175"/>
      <c r="F236" s="175"/>
      <c r="G236" s="175"/>
      <c r="H236" s="175"/>
      <c r="I236" s="175"/>
      <c r="J236" s="175"/>
      <c r="K236" s="175"/>
      <c r="L236" s="175"/>
      <c r="M236" s="175"/>
      <c r="N236" s="175"/>
      <c r="O236" s="175"/>
      <c r="P236" s="175"/>
      <c r="Q236" s="175"/>
      <c r="R236" s="175"/>
      <c r="S236" s="175"/>
      <c r="T236" s="175"/>
      <c r="U236" s="175"/>
      <c r="V236" s="175"/>
      <c r="W236" s="175"/>
      <c r="X236" s="175"/>
      <c r="Y236" s="175"/>
      <c r="Z236" s="175"/>
      <c r="AA236" s="175"/>
    </row>
    <row xmlns:x14ac="http://schemas.microsoft.com/office/spreadsheetml/2009/9/ac" r="237" ht="15.75" x14ac:dyDescent="0.25">
      <c r="A237" s="175"/>
      <c r="B237" s="176"/>
      <c r="C237" s="175"/>
      <c r="D237" s="175"/>
      <c r="E237" s="175"/>
      <c r="F237" s="175"/>
      <c r="G237" s="175"/>
      <c r="H237" s="175"/>
      <c r="I237" s="175"/>
      <c r="J237" s="175"/>
      <c r="K237" s="175"/>
      <c r="L237" s="175"/>
      <c r="M237" s="175"/>
      <c r="N237" s="175"/>
      <c r="O237" s="175"/>
      <c r="P237" s="175"/>
      <c r="Q237" s="175"/>
      <c r="R237" s="175"/>
      <c r="S237" s="175"/>
      <c r="T237" s="175"/>
      <c r="U237" s="175"/>
      <c r="V237" s="175"/>
      <c r="W237" s="175"/>
      <c r="X237" s="175"/>
      <c r="Y237" s="175"/>
      <c r="Z237" s="175"/>
      <c r="AA237" s="175"/>
    </row>
    <row xmlns:x14ac="http://schemas.microsoft.com/office/spreadsheetml/2009/9/ac" r="238" ht="15.75" x14ac:dyDescent="0.25">
      <c r="A238" s="175"/>
      <c r="B238" s="176"/>
      <c r="C238" s="175"/>
      <c r="D238" s="175"/>
      <c r="E238" s="175"/>
      <c r="F238" s="175"/>
      <c r="G238" s="175"/>
      <c r="H238" s="175"/>
      <c r="I238" s="175"/>
      <c r="J238" s="175"/>
      <c r="K238" s="175"/>
      <c r="L238" s="175"/>
      <c r="M238" s="175"/>
      <c r="N238" s="175"/>
      <c r="O238" s="175"/>
      <c r="P238" s="175"/>
      <c r="Q238" s="175"/>
      <c r="R238" s="175"/>
      <c r="S238" s="175"/>
      <c r="T238" s="175"/>
      <c r="U238" s="175"/>
      <c r="V238" s="175"/>
      <c r="W238" s="175"/>
      <c r="X238" s="175"/>
      <c r="Y238" s="175"/>
      <c r="Z238" s="175"/>
      <c r="AA238" s="175"/>
    </row>
    <row xmlns:x14ac="http://schemas.microsoft.com/office/spreadsheetml/2009/9/ac" r="239" ht="15.75" x14ac:dyDescent="0.25">
      <c r="A239" s="175"/>
      <c r="B239" s="176"/>
      <c r="C239" s="175"/>
      <c r="D239" s="175"/>
      <c r="E239" s="175"/>
      <c r="F239" s="175"/>
      <c r="G239" s="175"/>
      <c r="H239" s="175"/>
      <c r="I239" s="175"/>
      <c r="J239" s="175"/>
      <c r="K239" s="175"/>
      <c r="L239" s="175"/>
      <c r="M239" s="175"/>
      <c r="N239" s="175"/>
      <c r="O239" s="175"/>
      <c r="P239" s="175"/>
      <c r="Q239" s="175"/>
      <c r="R239" s="175"/>
      <c r="S239" s="175"/>
      <c r="T239" s="175"/>
      <c r="U239" s="175"/>
      <c r="V239" s="175"/>
      <c r="W239" s="175"/>
      <c r="X239" s="175"/>
      <c r="Y239" s="175"/>
      <c r="Z239" s="175"/>
      <c r="AA239" s="175"/>
    </row>
    <row xmlns:x14ac="http://schemas.microsoft.com/office/spreadsheetml/2009/9/ac" r="240" ht="15.75" x14ac:dyDescent="0.25">
      <c r="A240" s="175"/>
      <c r="B240" s="176"/>
      <c r="C240" s="175"/>
      <c r="D240" s="175"/>
      <c r="E240" s="175"/>
      <c r="F240" s="175"/>
      <c r="G240" s="175"/>
      <c r="H240" s="175"/>
      <c r="I240" s="175"/>
      <c r="J240" s="175"/>
      <c r="K240" s="175"/>
      <c r="L240" s="175"/>
      <c r="M240" s="175"/>
      <c r="N240" s="175"/>
      <c r="O240" s="175"/>
      <c r="P240" s="175"/>
      <c r="Q240" s="175"/>
      <c r="R240" s="175"/>
      <c r="S240" s="175"/>
      <c r="T240" s="175"/>
      <c r="U240" s="175"/>
      <c r="V240" s="175"/>
      <c r="W240" s="175"/>
      <c r="X240" s="175"/>
      <c r="Y240" s="175"/>
      <c r="Z240" s="175"/>
      <c r="AA240" s="175"/>
    </row>
    <row xmlns:x14ac="http://schemas.microsoft.com/office/spreadsheetml/2009/9/ac" r="241" ht="15.75" x14ac:dyDescent="0.25">
      <c r="A241" s="175"/>
      <c r="B241" s="176"/>
      <c r="C241" s="175"/>
      <c r="D241" s="175"/>
      <c r="E241" s="175"/>
      <c r="F241" s="175"/>
      <c r="G241" s="175"/>
      <c r="H241" s="175"/>
      <c r="I241" s="175"/>
      <c r="J241" s="175"/>
      <c r="K241" s="175"/>
      <c r="L241" s="175"/>
      <c r="M241" s="175"/>
      <c r="N241" s="175"/>
      <c r="O241" s="175"/>
      <c r="P241" s="175"/>
      <c r="Q241" s="175"/>
      <c r="R241" s="175"/>
      <c r="S241" s="175"/>
      <c r="T241" s="175"/>
      <c r="U241" s="175"/>
      <c r="V241" s="175"/>
      <c r="W241" s="175"/>
      <c r="X241" s="175"/>
      <c r="Y241" s="175"/>
      <c r="Z241" s="175"/>
      <c r="AA241" s="175"/>
    </row>
    <row xmlns:x14ac="http://schemas.microsoft.com/office/spreadsheetml/2009/9/ac" r="242" ht="15.75" x14ac:dyDescent="0.25">
      <c r="A242" s="175"/>
      <c r="B242" s="176"/>
      <c r="C242" s="175"/>
      <c r="D242" s="175"/>
      <c r="E242" s="175"/>
      <c r="F242" s="175"/>
      <c r="G242" s="175"/>
      <c r="H242" s="175"/>
      <c r="I242" s="175"/>
      <c r="J242" s="175"/>
      <c r="K242" s="175"/>
      <c r="L242" s="175"/>
      <c r="M242" s="175"/>
      <c r="N242" s="175"/>
      <c r="O242" s="175"/>
      <c r="P242" s="175"/>
      <c r="Q242" s="175"/>
      <c r="R242" s="175"/>
      <c r="S242" s="175"/>
      <c r="T242" s="175"/>
      <c r="U242" s="175"/>
      <c r="V242" s="175"/>
      <c r="W242" s="175"/>
      <c r="X242" s="175"/>
      <c r="Y242" s="175"/>
      <c r="Z242" s="175"/>
      <c r="AA242" s="175"/>
    </row>
    <row xmlns:x14ac="http://schemas.microsoft.com/office/spreadsheetml/2009/9/ac" r="243" ht="15.75" x14ac:dyDescent="0.25">
      <c r="A243" s="175"/>
      <c r="B243" s="176"/>
      <c r="C243" s="175"/>
      <c r="D243" s="175"/>
      <c r="E243" s="175"/>
      <c r="F243" s="175"/>
      <c r="G243" s="175"/>
      <c r="H243" s="175"/>
      <c r="I243" s="175"/>
      <c r="J243" s="175"/>
      <c r="K243" s="175"/>
      <c r="L243" s="175"/>
      <c r="M243" s="175"/>
      <c r="N243" s="175"/>
      <c r="O243" s="175"/>
      <c r="P243" s="175"/>
      <c r="Q243" s="175"/>
      <c r="R243" s="175"/>
      <c r="S243" s="175"/>
      <c r="T243" s="175"/>
      <c r="U243" s="175"/>
      <c r="V243" s="175"/>
      <c r="W243" s="175"/>
      <c r="X243" s="175"/>
      <c r="Y243" s="175"/>
      <c r="Z243" s="175"/>
      <c r="AA243" s="175"/>
    </row>
    <row xmlns:x14ac="http://schemas.microsoft.com/office/spreadsheetml/2009/9/ac" r="244" ht="15.75" x14ac:dyDescent="0.25">
      <c r="A244" s="175"/>
      <c r="B244" s="176"/>
      <c r="C244" s="175"/>
      <c r="D244" s="175"/>
      <c r="E244" s="175"/>
      <c r="F244" s="175"/>
      <c r="G244" s="175"/>
      <c r="H244" s="175"/>
      <c r="I244" s="175"/>
      <c r="J244" s="175"/>
      <c r="K244" s="175"/>
      <c r="L244" s="175"/>
      <c r="M244" s="175"/>
      <c r="N244" s="175"/>
      <c r="O244" s="175"/>
      <c r="P244" s="175"/>
      <c r="Q244" s="175"/>
      <c r="R244" s="175"/>
      <c r="S244" s="175"/>
      <c r="T244" s="175"/>
      <c r="U244" s="175"/>
      <c r="V244" s="175"/>
      <c r="W244" s="175"/>
      <c r="X244" s="175"/>
      <c r="Y244" s="175"/>
      <c r="Z244" s="175"/>
      <c r="AA244" s="175"/>
    </row>
    <row xmlns:x14ac="http://schemas.microsoft.com/office/spreadsheetml/2009/9/ac" r="245" ht="15.75" x14ac:dyDescent="0.25">
      <c r="A245" s="175"/>
      <c r="B245" s="176"/>
      <c r="C245" s="175"/>
      <c r="D245" s="175"/>
      <c r="E245" s="175"/>
      <c r="F245" s="175"/>
      <c r="G245" s="175"/>
      <c r="H245" s="175"/>
      <c r="I245" s="175"/>
      <c r="J245" s="175"/>
      <c r="K245" s="175"/>
      <c r="L245" s="175"/>
      <c r="M245" s="175"/>
      <c r="N245" s="175"/>
      <c r="O245" s="175"/>
      <c r="P245" s="175"/>
      <c r="Q245" s="175"/>
      <c r="R245" s="175"/>
      <c r="S245" s="175"/>
      <c r="T245" s="175"/>
      <c r="U245" s="175"/>
      <c r="V245" s="175"/>
      <c r="W245" s="175"/>
      <c r="X245" s="175"/>
      <c r="Y245" s="175"/>
      <c r="Z245" s="175"/>
      <c r="AA245" s="175"/>
    </row>
    <row xmlns:x14ac="http://schemas.microsoft.com/office/spreadsheetml/2009/9/ac" r="246" ht="15.75" x14ac:dyDescent="0.25">
      <c r="A246" s="175"/>
      <c r="B246" s="176"/>
      <c r="C246" s="175"/>
      <c r="D246" s="175"/>
      <c r="E246" s="175"/>
      <c r="F246" s="175"/>
      <c r="G246" s="175"/>
      <c r="H246" s="175"/>
      <c r="I246" s="175"/>
      <c r="J246" s="175"/>
      <c r="K246" s="175"/>
      <c r="L246" s="175"/>
      <c r="M246" s="175"/>
      <c r="N246" s="175"/>
      <c r="O246" s="175"/>
      <c r="P246" s="175"/>
      <c r="Q246" s="175"/>
      <c r="R246" s="175"/>
      <c r="S246" s="175"/>
      <c r="T246" s="175"/>
      <c r="U246" s="175"/>
      <c r="V246" s="175"/>
      <c r="W246" s="175"/>
      <c r="X246" s="175"/>
      <c r="Y246" s="175"/>
      <c r="Z246" s="175"/>
      <c r="AA246" s="175"/>
    </row>
    <row xmlns:x14ac="http://schemas.microsoft.com/office/spreadsheetml/2009/9/ac" r="247" ht="15.75" x14ac:dyDescent="0.25">
      <c r="A247" s="175"/>
      <c r="B247" s="176"/>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row>
    <row xmlns:x14ac="http://schemas.microsoft.com/office/spreadsheetml/2009/9/ac" r="248" ht="15.75" x14ac:dyDescent="0.25">
      <c r="A248" s="175"/>
      <c r="B248" s="176"/>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row>
    <row xmlns:x14ac="http://schemas.microsoft.com/office/spreadsheetml/2009/9/ac" r="249" ht="15.75" x14ac:dyDescent="0.25">
      <c r="A249" s="175"/>
      <c r="B249" s="176"/>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row>
    <row xmlns:x14ac="http://schemas.microsoft.com/office/spreadsheetml/2009/9/ac" r="250" ht="15.75" x14ac:dyDescent="0.25">
      <c r="A250" s="175"/>
      <c r="B250" s="176"/>
      <c r="C250" s="175"/>
      <c r="D250" s="175"/>
      <c r="E250" s="175"/>
      <c r="F250" s="175"/>
      <c r="G250" s="175"/>
      <c r="H250" s="175"/>
      <c r="I250" s="175"/>
      <c r="J250" s="175"/>
      <c r="K250" s="175"/>
      <c r="L250" s="175"/>
      <c r="M250" s="175"/>
      <c r="N250" s="175"/>
      <c r="O250" s="175"/>
      <c r="P250" s="175"/>
      <c r="Q250" s="175"/>
      <c r="R250" s="175"/>
      <c r="S250" s="175"/>
      <c r="T250" s="175"/>
      <c r="U250" s="175"/>
      <c r="V250" s="175"/>
      <c r="W250" s="175"/>
      <c r="X250" s="175"/>
      <c r="Y250" s="175"/>
      <c r="Z250" s="175"/>
      <c r="AA250" s="175"/>
    </row>
    <row xmlns:x14ac="http://schemas.microsoft.com/office/spreadsheetml/2009/9/ac" r="251" ht="15.75" x14ac:dyDescent="0.25">
      <c r="A251" s="175"/>
      <c r="B251" s="176"/>
      <c r="C251" s="175"/>
      <c r="D251" s="175"/>
      <c r="E251" s="175"/>
      <c r="F251" s="175"/>
      <c r="G251" s="175"/>
      <c r="H251" s="175"/>
      <c r="I251" s="175"/>
      <c r="J251" s="175"/>
      <c r="K251" s="175"/>
      <c r="L251" s="175"/>
      <c r="M251" s="175"/>
      <c r="N251" s="175"/>
      <c r="O251" s="175"/>
      <c r="P251" s="175"/>
      <c r="Q251" s="175"/>
      <c r="R251" s="175"/>
      <c r="S251" s="175"/>
      <c r="T251" s="175"/>
      <c r="U251" s="175"/>
      <c r="V251" s="175"/>
      <c r="W251" s="175"/>
      <c r="X251" s="175"/>
      <c r="Y251" s="175"/>
      <c r="Z251" s="175"/>
      <c r="AA251" s="175"/>
    </row>
    <row xmlns:x14ac="http://schemas.microsoft.com/office/spreadsheetml/2009/9/ac" r="252" ht="15.75" x14ac:dyDescent="0.25">
      <c r="A252" s="175"/>
      <c r="B252" s="176"/>
      <c r="C252" s="175"/>
      <c r="D252" s="175"/>
      <c r="E252" s="175"/>
      <c r="F252" s="175"/>
      <c r="G252" s="175"/>
      <c r="H252" s="175"/>
      <c r="I252" s="175"/>
      <c r="J252" s="175"/>
      <c r="K252" s="175"/>
      <c r="L252" s="175"/>
      <c r="M252" s="175"/>
      <c r="N252" s="175"/>
      <c r="O252" s="175"/>
      <c r="P252" s="175"/>
      <c r="Q252" s="175"/>
      <c r="R252" s="175"/>
      <c r="S252" s="175"/>
      <c r="T252" s="175"/>
      <c r="U252" s="175"/>
      <c r="V252" s="175"/>
      <c r="W252" s="175"/>
      <c r="X252" s="175"/>
      <c r="Y252" s="175"/>
      <c r="Z252" s="175"/>
      <c r="AA252" s="175"/>
    </row>
    <row xmlns:x14ac="http://schemas.microsoft.com/office/spreadsheetml/2009/9/ac" r="253" ht="15.75" x14ac:dyDescent="0.25">
      <c r="A253" s="175"/>
      <c r="B253" s="176"/>
      <c r="C253" s="175"/>
      <c r="D253" s="175"/>
      <c r="E253" s="175"/>
      <c r="F253" s="175"/>
      <c r="G253" s="175"/>
      <c r="H253" s="175"/>
      <c r="I253" s="175"/>
      <c r="J253" s="175"/>
      <c r="K253" s="175"/>
      <c r="L253" s="175"/>
      <c r="M253" s="175"/>
      <c r="N253" s="175"/>
      <c r="O253" s="175"/>
      <c r="P253" s="175"/>
      <c r="Q253" s="175"/>
      <c r="R253" s="175"/>
      <c r="S253" s="175"/>
      <c r="T253" s="175"/>
      <c r="U253" s="175"/>
      <c r="V253" s="175"/>
      <c r="W253" s="175"/>
      <c r="X253" s="175"/>
      <c r="Y253" s="175"/>
      <c r="Z253" s="175"/>
      <c r="AA253" s="175"/>
    </row>
    <row xmlns:x14ac="http://schemas.microsoft.com/office/spreadsheetml/2009/9/ac" r="254" ht="15.75" x14ac:dyDescent="0.25">
      <c r="A254" s="175"/>
      <c r="B254" s="176"/>
      <c r="C254" s="175"/>
      <c r="D254" s="175"/>
      <c r="E254" s="175"/>
      <c r="F254" s="175"/>
      <c r="G254" s="175"/>
      <c r="H254" s="175"/>
      <c r="I254" s="175"/>
      <c r="J254" s="175"/>
      <c r="K254" s="175"/>
      <c r="L254" s="175"/>
      <c r="M254" s="175"/>
      <c r="N254" s="175"/>
      <c r="O254" s="175"/>
      <c r="P254" s="175"/>
      <c r="Q254" s="175"/>
      <c r="R254" s="175"/>
      <c r="S254" s="175"/>
      <c r="T254" s="175"/>
      <c r="U254" s="175"/>
      <c r="V254" s="175"/>
      <c r="W254" s="175"/>
      <c r="X254" s="175"/>
      <c r="Y254" s="175"/>
      <c r="Z254" s="175"/>
      <c r="AA254" s="175"/>
    </row>
    <row xmlns:x14ac="http://schemas.microsoft.com/office/spreadsheetml/2009/9/ac" r="255" ht="15.75" x14ac:dyDescent="0.25">
      <c r="A255" s="175"/>
      <c r="B255" s="176"/>
      <c r="C255" s="175"/>
      <c r="D255" s="175"/>
      <c r="E255" s="175"/>
      <c r="F255" s="175"/>
      <c r="G255" s="175"/>
      <c r="H255" s="175"/>
      <c r="I255" s="175"/>
      <c r="J255" s="175"/>
      <c r="K255" s="175"/>
      <c r="L255" s="175"/>
      <c r="M255" s="175"/>
      <c r="N255" s="175"/>
      <c r="O255" s="175"/>
      <c r="P255" s="175"/>
      <c r="Q255" s="175"/>
      <c r="R255" s="175"/>
      <c r="S255" s="175"/>
      <c r="T255" s="175"/>
      <c r="U255" s="175"/>
      <c r="V255" s="175"/>
      <c r="W255" s="175"/>
      <c r="X255" s="175"/>
      <c r="Y255" s="175"/>
      <c r="Z255" s="175"/>
      <c r="AA255" s="175"/>
    </row>
    <row xmlns:x14ac="http://schemas.microsoft.com/office/spreadsheetml/2009/9/ac" r="256" ht="15.75" x14ac:dyDescent="0.25">
      <c r="A256" s="175"/>
      <c r="B256" s="176"/>
      <c r="C256" s="175"/>
      <c r="D256" s="175"/>
      <c r="E256" s="175"/>
      <c r="F256" s="175"/>
      <c r="G256" s="175"/>
      <c r="H256" s="175"/>
      <c r="I256" s="175"/>
      <c r="J256" s="175"/>
      <c r="K256" s="175"/>
      <c r="L256" s="175"/>
      <c r="M256" s="175"/>
      <c r="N256" s="175"/>
      <c r="O256" s="175"/>
      <c r="P256" s="175"/>
      <c r="Q256" s="175"/>
      <c r="R256" s="175"/>
      <c r="S256" s="175"/>
      <c r="T256" s="175"/>
      <c r="U256" s="175"/>
      <c r="V256" s="175"/>
      <c r="W256" s="175"/>
      <c r="X256" s="175"/>
      <c r="Y256" s="175"/>
      <c r="Z256" s="175"/>
      <c r="AA256" s="175"/>
    </row>
    <row xmlns:x14ac="http://schemas.microsoft.com/office/spreadsheetml/2009/9/ac" r="257" ht="15.75" x14ac:dyDescent="0.25">
      <c r="A257" s="175"/>
      <c r="B257" s="176"/>
      <c r="C257" s="175"/>
      <c r="D257" s="175"/>
      <c r="E257" s="175"/>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row>
    <row xmlns:x14ac="http://schemas.microsoft.com/office/spreadsheetml/2009/9/ac" r="258" ht="15.75" x14ac:dyDescent="0.25">
      <c r="A258" s="175"/>
      <c r="B258" s="176"/>
      <c r="C258" s="175"/>
      <c r="D258" s="175"/>
      <c r="E258" s="175"/>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row>
    <row xmlns:x14ac="http://schemas.microsoft.com/office/spreadsheetml/2009/9/ac" r="259" ht="15.75" x14ac:dyDescent="0.25">
      <c r="A259" s="175"/>
      <c r="B259" s="176"/>
      <c r="C259" s="175"/>
      <c r="D259" s="175"/>
      <c r="E259" s="175"/>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row>
    <row xmlns:x14ac="http://schemas.microsoft.com/office/spreadsheetml/2009/9/ac" r="260" ht="15.75" x14ac:dyDescent="0.25">
      <c r="A260" s="175"/>
      <c r="B260" s="176"/>
      <c r="C260" s="175"/>
      <c r="D260" s="175"/>
      <c r="E260" s="175"/>
      <c r="F260" s="175"/>
      <c r="G260" s="175"/>
      <c r="H260" s="175"/>
      <c r="I260" s="175"/>
      <c r="J260" s="175"/>
      <c r="K260" s="175"/>
      <c r="L260" s="175"/>
      <c r="M260" s="175"/>
      <c r="N260" s="175"/>
      <c r="O260" s="175"/>
      <c r="P260" s="175"/>
      <c r="Q260" s="175"/>
      <c r="R260" s="175"/>
      <c r="S260" s="175"/>
      <c r="T260" s="175"/>
      <c r="U260" s="175"/>
      <c r="V260" s="175"/>
      <c r="W260" s="175"/>
      <c r="X260" s="175"/>
      <c r="Y260" s="175"/>
      <c r="Z260" s="175"/>
      <c r="AA260" s="175"/>
    </row>
    <row xmlns:x14ac="http://schemas.microsoft.com/office/spreadsheetml/2009/9/ac" r="261" ht="15.75" x14ac:dyDescent="0.25">
      <c r="A261" s="175"/>
      <c r="B261" s="176"/>
      <c r="C261" s="175"/>
      <c r="D261" s="175"/>
      <c r="E261" s="175"/>
      <c r="F261" s="175"/>
      <c r="G261" s="175"/>
      <c r="H261" s="175"/>
      <c r="I261" s="175"/>
      <c r="J261" s="175"/>
      <c r="K261" s="175"/>
      <c r="L261" s="175"/>
      <c r="M261" s="175"/>
      <c r="N261" s="175"/>
      <c r="O261" s="175"/>
      <c r="P261" s="175"/>
      <c r="Q261" s="175"/>
      <c r="R261" s="175"/>
      <c r="S261" s="175"/>
      <c r="T261" s="175"/>
      <c r="U261" s="175"/>
      <c r="V261" s="175"/>
      <c r="W261" s="175"/>
      <c r="X261" s="175"/>
      <c r="Y261" s="175"/>
      <c r="Z261" s="175"/>
      <c r="AA261" s="175"/>
    </row>
    <row xmlns:x14ac="http://schemas.microsoft.com/office/spreadsheetml/2009/9/ac" r="262" ht="15.75" x14ac:dyDescent="0.25">
      <c r="A262" s="175"/>
      <c r="B262" s="176"/>
      <c r="C262" s="175"/>
      <c r="D262" s="175"/>
      <c r="E262" s="175"/>
      <c r="F262" s="175"/>
      <c r="G262" s="175"/>
      <c r="H262" s="175"/>
      <c r="I262" s="175"/>
      <c r="J262" s="175"/>
      <c r="K262" s="175"/>
      <c r="L262" s="175"/>
      <c r="M262" s="175"/>
      <c r="N262" s="175"/>
      <c r="O262" s="175"/>
      <c r="P262" s="175"/>
      <c r="Q262" s="175"/>
      <c r="R262" s="175"/>
      <c r="S262" s="175"/>
      <c r="T262" s="175"/>
      <c r="U262" s="175"/>
      <c r="V262" s="175"/>
      <c r="W262" s="175"/>
      <c r="X262" s="175"/>
      <c r="Y262" s="175"/>
      <c r="Z262" s="175"/>
      <c r="AA262" s="175"/>
    </row>
    <row xmlns:x14ac="http://schemas.microsoft.com/office/spreadsheetml/2009/9/ac" r="263" ht="15.75" x14ac:dyDescent="0.25">
      <c r="A263" s="175"/>
      <c r="B263" s="176"/>
      <c r="C263" s="175"/>
      <c r="D263" s="175"/>
      <c r="E263" s="175"/>
      <c r="F263" s="175"/>
      <c r="G263" s="175"/>
      <c r="H263" s="175"/>
      <c r="I263" s="175"/>
      <c r="J263" s="175"/>
      <c r="K263" s="175"/>
      <c r="L263" s="175"/>
      <c r="M263" s="175"/>
      <c r="N263" s="175"/>
      <c r="O263" s="175"/>
      <c r="P263" s="175"/>
      <c r="Q263" s="175"/>
      <c r="R263" s="175"/>
      <c r="S263" s="175"/>
      <c r="T263" s="175"/>
      <c r="U263" s="175"/>
      <c r="V263" s="175"/>
      <c r="W263" s="175"/>
      <c r="X263" s="175"/>
      <c r="Y263" s="175"/>
      <c r="Z263" s="175"/>
      <c r="AA263" s="175"/>
    </row>
    <row xmlns:x14ac="http://schemas.microsoft.com/office/spreadsheetml/2009/9/ac" r="264" ht="15.75" x14ac:dyDescent="0.25">
      <c r="A264" s="175"/>
      <c r="B264" s="176"/>
      <c r="C264" s="175"/>
      <c r="D264" s="175"/>
      <c r="E264" s="175"/>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row>
    <row xmlns:x14ac="http://schemas.microsoft.com/office/spreadsheetml/2009/9/ac" r="265" ht="15.75" x14ac:dyDescent="0.25">
      <c r="A265" s="175"/>
      <c r="B265" s="176"/>
      <c r="C265" s="175"/>
      <c r="D265" s="175"/>
      <c r="E265" s="17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row>
    <row xmlns:x14ac="http://schemas.microsoft.com/office/spreadsheetml/2009/9/ac" r="266" ht="15.75" x14ac:dyDescent="0.25">
      <c r="A266" s="175"/>
      <c r="B266" s="176"/>
      <c r="C266" s="175"/>
      <c r="D266" s="175"/>
      <c r="E266" s="175"/>
      <c r="F266" s="175"/>
      <c r="G266" s="175"/>
      <c r="H266" s="175"/>
      <c r="I266" s="175"/>
      <c r="J266" s="175"/>
      <c r="K266" s="175"/>
      <c r="L266" s="175"/>
      <c r="M266" s="175"/>
      <c r="N266" s="175"/>
      <c r="O266" s="175"/>
      <c r="P266" s="175"/>
      <c r="Q266" s="175"/>
      <c r="R266" s="175"/>
      <c r="S266" s="175"/>
      <c r="T266" s="175"/>
      <c r="U266" s="175"/>
      <c r="V266" s="175"/>
      <c r="W266" s="175"/>
      <c r="X266" s="175"/>
      <c r="Y266" s="175"/>
      <c r="Z266" s="175"/>
      <c r="AA266" s="175"/>
    </row>
    <row xmlns:x14ac="http://schemas.microsoft.com/office/spreadsheetml/2009/9/ac" r="267" ht="15.75" x14ac:dyDescent="0.25">
      <c r="A267" s="175"/>
      <c r="B267" s="176"/>
      <c r="C267" s="175"/>
      <c r="D267" s="175"/>
      <c r="E267" s="175"/>
      <c r="F267" s="175"/>
      <c r="G267" s="175"/>
      <c r="H267" s="175"/>
      <c r="I267" s="175"/>
      <c r="J267" s="175"/>
      <c r="K267" s="175"/>
      <c r="L267" s="175"/>
      <c r="M267" s="175"/>
      <c r="N267" s="175"/>
      <c r="O267" s="175"/>
      <c r="P267" s="175"/>
      <c r="Q267" s="175"/>
      <c r="R267" s="175"/>
      <c r="S267" s="175"/>
      <c r="T267" s="175"/>
      <c r="U267" s="175"/>
      <c r="V267" s="175"/>
      <c r="W267" s="175"/>
      <c r="X267" s="175"/>
      <c r="Y267" s="175"/>
      <c r="Z267" s="175"/>
      <c r="AA267" s="175"/>
    </row>
    <row xmlns:x14ac="http://schemas.microsoft.com/office/spreadsheetml/2009/9/ac" r="268" ht="15.75" x14ac:dyDescent="0.25">
      <c r="A268" s="175"/>
      <c r="B268" s="176"/>
      <c r="C268" s="175"/>
      <c r="D268" s="175"/>
      <c r="E268" s="175"/>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row>
    <row xmlns:x14ac="http://schemas.microsoft.com/office/spreadsheetml/2009/9/ac" r="269" ht="15.75" x14ac:dyDescent="0.25">
      <c r="A269" s="175"/>
      <c r="B269" s="176"/>
      <c r="C269" s="175"/>
      <c r="D269" s="175"/>
      <c r="E269" s="175"/>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row>
    <row xmlns:x14ac="http://schemas.microsoft.com/office/spreadsheetml/2009/9/ac" r="270" ht="15.75" x14ac:dyDescent="0.25">
      <c r="A270" s="175"/>
      <c r="B270" s="176"/>
      <c r="C270" s="175"/>
      <c r="D270" s="175"/>
      <c r="E270" s="17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row>
    <row xmlns:x14ac="http://schemas.microsoft.com/office/spreadsheetml/2009/9/ac" r="271" ht="15.75" x14ac:dyDescent="0.25">
      <c r="A271" s="175"/>
      <c r="B271" s="176"/>
      <c r="C271" s="175"/>
      <c r="D271" s="175"/>
      <c r="E271" s="175"/>
      <c r="F271" s="175"/>
      <c r="G271" s="175"/>
      <c r="H271" s="175"/>
      <c r="I271" s="175"/>
      <c r="J271" s="175"/>
      <c r="K271" s="175"/>
      <c r="L271" s="175"/>
      <c r="M271" s="175"/>
      <c r="N271" s="175"/>
      <c r="O271" s="175"/>
      <c r="P271" s="175"/>
      <c r="Q271" s="175"/>
      <c r="R271" s="175"/>
      <c r="S271" s="175"/>
      <c r="T271" s="175"/>
      <c r="U271" s="175"/>
      <c r="V271" s="175"/>
      <c r="W271" s="175"/>
      <c r="X271" s="175"/>
      <c r="Y271" s="175"/>
      <c r="Z271" s="175"/>
      <c r="AA271" s="175"/>
    </row>
    <row xmlns:x14ac="http://schemas.microsoft.com/office/spreadsheetml/2009/9/ac" r="272" ht="15.75" x14ac:dyDescent="0.25">
      <c r="A272" s="175"/>
      <c r="B272" s="176"/>
      <c r="C272" s="175"/>
      <c r="D272" s="175"/>
      <c r="E272" s="175"/>
      <c r="F272" s="175"/>
      <c r="G272" s="175"/>
      <c r="H272" s="175"/>
      <c r="I272" s="175"/>
      <c r="J272" s="175"/>
      <c r="K272" s="175"/>
      <c r="L272" s="175"/>
      <c r="M272" s="175"/>
      <c r="N272" s="175"/>
      <c r="O272" s="175"/>
      <c r="P272" s="175"/>
      <c r="Q272" s="175"/>
      <c r="R272" s="175"/>
      <c r="S272" s="175"/>
      <c r="T272" s="175"/>
      <c r="U272" s="175"/>
      <c r="V272" s="175"/>
      <c r="W272" s="175"/>
      <c r="X272" s="175"/>
      <c r="Y272" s="175"/>
      <c r="Z272" s="175"/>
      <c r="AA272" s="175"/>
    </row>
    <row xmlns:x14ac="http://schemas.microsoft.com/office/spreadsheetml/2009/9/ac" r="273" ht="15.75" x14ac:dyDescent="0.25">
      <c r="A273" s="175"/>
      <c r="B273" s="176"/>
      <c r="C273" s="175"/>
      <c r="D273" s="175"/>
      <c r="E273" s="175"/>
      <c r="F273" s="175"/>
      <c r="G273" s="175"/>
      <c r="H273" s="175"/>
      <c r="I273" s="175"/>
      <c r="J273" s="175"/>
      <c r="K273" s="175"/>
      <c r="L273" s="175"/>
      <c r="M273" s="175"/>
      <c r="N273" s="175"/>
      <c r="O273" s="175"/>
      <c r="P273" s="175"/>
      <c r="Q273" s="175"/>
      <c r="R273" s="175"/>
      <c r="S273" s="175"/>
      <c r="T273" s="175"/>
      <c r="U273" s="175"/>
      <c r="V273" s="175"/>
      <c r="W273" s="175"/>
      <c r="X273" s="175"/>
      <c r="Y273" s="175"/>
      <c r="Z273" s="175"/>
      <c r="AA273" s="175"/>
    </row>
    <row xmlns:x14ac="http://schemas.microsoft.com/office/spreadsheetml/2009/9/ac" r="274" ht="15.75" x14ac:dyDescent="0.25">
      <c r="A274" s="175"/>
      <c r="B274" s="176"/>
      <c r="C274" s="175"/>
      <c r="D274" s="175"/>
      <c r="E274" s="175"/>
      <c r="F274" s="175"/>
      <c r="G274" s="175"/>
      <c r="H274" s="175"/>
      <c r="I274" s="175"/>
      <c r="J274" s="175"/>
      <c r="K274" s="175"/>
      <c r="L274" s="175"/>
      <c r="M274" s="175"/>
      <c r="N274" s="175"/>
      <c r="O274" s="175"/>
      <c r="P274" s="175"/>
      <c r="Q274" s="175"/>
      <c r="R274" s="175"/>
      <c r="S274" s="175"/>
      <c r="T274" s="175"/>
      <c r="U274" s="175"/>
      <c r="V274" s="175"/>
      <c r="W274" s="175"/>
      <c r="X274" s="175"/>
      <c r="Y274" s="175"/>
      <c r="Z274" s="175"/>
      <c r="AA274" s="175"/>
    </row>
    <row xmlns:x14ac="http://schemas.microsoft.com/office/spreadsheetml/2009/9/ac" r="275" ht="15.75" x14ac:dyDescent="0.25">
      <c r="A275" s="175"/>
      <c r="B275" s="176"/>
      <c r="C275" s="175"/>
      <c r="D275" s="175"/>
      <c r="E275" s="175"/>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row>
    <row xmlns:x14ac="http://schemas.microsoft.com/office/spreadsheetml/2009/9/ac" r="276" ht="15.75" x14ac:dyDescent="0.25">
      <c r="A276" s="175"/>
      <c r="B276" s="176"/>
      <c r="C276" s="175"/>
      <c r="D276" s="175"/>
      <c r="E276" s="17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row>
    <row xmlns:x14ac="http://schemas.microsoft.com/office/spreadsheetml/2009/9/ac" r="277" ht="15.75" x14ac:dyDescent="0.25">
      <c r="A277" s="175"/>
      <c r="B277" s="176"/>
      <c r="C277" s="175"/>
      <c r="D277" s="175"/>
      <c r="E277" s="175"/>
      <c r="F277" s="175"/>
      <c r="G277" s="175"/>
      <c r="H277" s="175"/>
      <c r="I277" s="175"/>
      <c r="J277" s="175"/>
      <c r="K277" s="175"/>
      <c r="L277" s="175"/>
      <c r="M277" s="175"/>
      <c r="N277" s="175"/>
      <c r="O277" s="175"/>
      <c r="P277" s="175"/>
      <c r="Q277" s="175"/>
      <c r="R277" s="175"/>
      <c r="S277" s="175"/>
      <c r="T277" s="175"/>
      <c r="U277" s="175"/>
      <c r="V277" s="175"/>
      <c r="W277" s="175"/>
      <c r="X277" s="175"/>
      <c r="Y277" s="175"/>
      <c r="Z277" s="175"/>
      <c r="AA277" s="175"/>
    </row>
    <row xmlns:x14ac="http://schemas.microsoft.com/office/spreadsheetml/2009/9/ac" r="278" ht="15.75" x14ac:dyDescent="0.25">
      <c r="A278" s="175"/>
      <c r="B278" s="176"/>
      <c r="C278" s="175"/>
      <c r="D278" s="175"/>
      <c r="E278" s="175"/>
      <c r="F278" s="175"/>
      <c r="G278" s="175"/>
      <c r="H278" s="175"/>
      <c r="I278" s="175"/>
      <c r="J278" s="175"/>
      <c r="K278" s="175"/>
      <c r="L278" s="175"/>
      <c r="M278" s="175"/>
      <c r="N278" s="175"/>
      <c r="O278" s="175"/>
      <c r="P278" s="175"/>
      <c r="Q278" s="175"/>
      <c r="R278" s="175"/>
      <c r="S278" s="175"/>
      <c r="T278" s="175"/>
      <c r="U278" s="175"/>
      <c r="V278" s="175"/>
      <c r="W278" s="175"/>
      <c r="X278" s="175"/>
      <c r="Y278" s="175"/>
      <c r="Z278" s="175"/>
      <c r="AA278" s="175"/>
    </row>
    <row xmlns:x14ac="http://schemas.microsoft.com/office/spreadsheetml/2009/9/ac" r="279" ht="15.75" x14ac:dyDescent="0.25">
      <c r="A279" s="175"/>
      <c r="B279" s="176"/>
      <c r="C279" s="175"/>
      <c r="D279" s="175"/>
      <c r="E279" s="175"/>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row>
    <row xmlns:x14ac="http://schemas.microsoft.com/office/spreadsheetml/2009/9/ac" r="280" ht="15.75" x14ac:dyDescent="0.25">
      <c r="A280" s="175"/>
      <c r="B280" s="176"/>
      <c r="C280" s="175"/>
      <c r="D280" s="175"/>
      <c r="E280" s="175"/>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row>
    <row xmlns:x14ac="http://schemas.microsoft.com/office/spreadsheetml/2009/9/ac" r="281" ht="15.75" x14ac:dyDescent="0.25">
      <c r="A281" s="175"/>
      <c r="B281" s="176"/>
      <c r="C281" s="175"/>
      <c r="D281" s="175"/>
      <c r="E281" s="175"/>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row>
    <row xmlns:x14ac="http://schemas.microsoft.com/office/spreadsheetml/2009/9/ac" r="282" ht="15.75" x14ac:dyDescent="0.25">
      <c r="A282" s="175"/>
      <c r="B282" s="176"/>
      <c r="C282" s="175"/>
      <c r="D282" s="175"/>
      <c r="E282" s="175"/>
      <c r="F282" s="175"/>
      <c r="G282" s="175"/>
      <c r="H282" s="175"/>
      <c r="I282" s="175"/>
      <c r="J282" s="175"/>
      <c r="K282" s="175"/>
      <c r="L282" s="175"/>
      <c r="M282" s="175"/>
      <c r="N282" s="175"/>
      <c r="O282" s="175"/>
      <c r="P282" s="175"/>
      <c r="Q282" s="175"/>
      <c r="R282" s="175"/>
      <c r="S282" s="175"/>
      <c r="T282" s="175"/>
      <c r="U282" s="175"/>
      <c r="V282" s="175"/>
      <c r="W282" s="175"/>
      <c r="X282" s="175"/>
      <c r="Y282" s="175"/>
      <c r="Z282" s="175"/>
      <c r="AA282" s="175"/>
    </row>
    <row xmlns:x14ac="http://schemas.microsoft.com/office/spreadsheetml/2009/9/ac" r="283" ht="15.75" x14ac:dyDescent="0.25">
      <c r="A283" s="175"/>
      <c r="B283" s="176"/>
      <c r="C283" s="175"/>
      <c r="D283" s="175"/>
      <c r="E283" s="175"/>
      <c r="F283" s="175"/>
      <c r="G283" s="175"/>
      <c r="H283" s="175"/>
      <c r="I283" s="175"/>
      <c r="J283" s="175"/>
      <c r="K283" s="175"/>
      <c r="L283" s="175"/>
      <c r="M283" s="175"/>
      <c r="N283" s="175"/>
      <c r="O283" s="175"/>
      <c r="P283" s="175"/>
      <c r="Q283" s="175"/>
      <c r="R283" s="175"/>
      <c r="S283" s="175"/>
      <c r="T283" s="175"/>
      <c r="U283" s="175"/>
      <c r="V283" s="175"/>
      <c r="W283" s="175"/>
      <c r="X283" s="175"/>
      <c r="Y283" s="175"/>
      <c r="Z283" s="175"/>
      <c r="AA283" s="175"/>
    </row>
    <row xmlns:x14ac="http://schemas.microsoft.com/office/spreadsheetml/2009/9/ac" r="284" ht="15.75" x14ac:dyDescent="0.25">
      <c r="A284" s="175"/>
      <c r="B284" s="176"/>
      <c r="C284" s="175"/>
      <c r="D284" s="175"/>
      <c r="E284" s="175"/>
      <c r="F284" s="175"/>
      <c r="G284" s="175"/>
      <c r="H284" s="175"/>
      <c r="I284" s="175"/>
      <c r="J284" s="175"/>
      <c r="K284" s="175"/>
      <c r="L284" s="175"/>
      <c r="M284" s="175"/>
      <c r="N284" s="175"/>
      <c r="O284" s="175"/>
      <c r="P284" s="175"/>
      <c r="Q284" s="175"/>
      <c r="R284" s="175"/>
      <c r="S284" s="175"/>
      <c r="T284" s="175"/>
      <c r="U284" s="175"/>
      <c r="V284" s="175"/>
      <c r="W284" s="175"/>
      <c r="X284" s="175"/>
      <c r="Y284" s="175"/>
      <c r="Z284" s="175"/>
      <c r="AA284" s="175"/>
    </row>
    <row xmlns:x14ac="http://schemas.microsoft.com/office/spreadsheetml/2009/9/ac" r="285" ht="15.75" x14ac:dyDescent="0.25">
      <c r="A285" s="175"/>
      <c r="B285" s="176"/>
      <c r="C285" s="175"/>
      <c r="D285" s="175"/>
      <c r="E285" s="175"/>
      <c r="F285" s="175"/>
      <c r="G285" s="175"/>
      <c r="H285" s="175"/>
      <c r="I285" s="175"/>
      <c r="J285" s="175"/>
      <c r="K285" s="175"/>
      <c r="L285" s="175"/>
      <c r="M285" s="175"/>
      <c r="N285" s="175"/>
      <c r="O285" s="175"/>
      <c r="P285" s="175"/>
      <c r="Q285" s="175"/>
      <c r="R285" s="175"/>
      <c r="S285" s="175"/>
      <c r="T285" s="175"/>
      <c r="U285" s="175"/>
      <c r="V285" s="175"/>
      <c r="W285" s="175"/>
      <c r="X285" s="175"/>
      <c r="Y285" s="175"/>
      <c r="Z285" s="175"/>
      <c r="AA285" s="175"/>
    </row>
    <row xmlns:x14ac="http://schemas.microsoft.com/office/spreadsheetml/2009/9/ac" r="286" ht="15.75" x14ac:dyDescent="0.25">
      <c r="A286" s="175"/>
      <c r="B286" s="176"/>
      <c r="C286" s="175"/>
      <c r="D286" s="175"/>
      <c r="E286" s="175"/>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row>
    <row xmlns:x14ac="http://schemas.microsoft.com/office/spreadsheetml/2009/9/ac" r="287" ht="15.75" x14ac:dyDescent="0.25">
      <c r="A287" s="175"/>
      <c r="B287" s="176"/>
      <c r="C287" s="175"/>
      <c r="D287" s="175"/>
      <c r="E287" s="17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row>
    <row xmlns:x14ac="http://schemas.microsoft.com/office/spreadsheetml/2009/9/ac" r="288" ht="15.75" x14ac:dyDescent="0.25">
      <c r="A288" s="175"/>
      <c r="B288" s="176"/>
      <c r="C288" s="175"/>
      <c r="D288" s="175"/>
      <c r="E288" s="175"/>
      <c r="F288" s="175"/>
      <c r="G288" s="175"/>
      <c r="H288" s="175"/>
      <c r="I288" s="175"/>
      <c r="J288" s="175"/>
      <c r="K288" s="175"/>
      <c r="L288" s="175"/>
      <c r="M288" s="175"/>
      <c r="N288" s="175"/>
      <c r="O288" s="175"/>
      <c r="P288" s="175"/>
      <c r="Q288" s="175"/>
      <c r="R288" s="175"/>
      <c r="S288" s="175"/>
      <c r="T288" s="175"/>
      <c r="U288" s="175"/>
      <c r="V288" s="175"/>
      <c r="W288" s="175"/>
      <c r="X288" s="175"/>
      <c r="Y288" s="175"/>
      <c r="Z288" s="175"/>
      <c r="AA288" s="175"/>
    </row>
    <row xmlns:x14ac="http://schemas.microsoft.com/office/spreadsheetml/2009/9/ac" r="289" ht="15.75" x14ac:dyDescent="0.25">
      <c r="A289" s="175"/>
      <c r="B289" s="176"/>
      <c r="C289" s="175"/>
      <c r="D289" s="175"/>
      <c r="E289" s="175"/>
      <c r="F289" s="175"/>
      <c r="G289" s="175"/>
      <c r="H289" s="175"/>
      <c r="I289" s="175"/>
      <c r="J289" s="175"/>
      <c r="K289" s="175"/>
      <c r="L289" s="175"/>
      <c r="M289" s="175"/>
      <c r="N289" s="175"/>
      <c r="O289" s="175"/>
      <c r="P289" s="175"/>
      <c r="Q289" s="175"/>
      <c r="R289" s="175"/>
      <c r="S289" s="175"/>
      <c r="T289" s="175"/>
      <c r="U289" s="175"/>
      <c r="V289" s="175"/>
      <c r="W289" s="175"/>
      <c r="X289" s="175"/>
      <c r="Y289" s="175"/>
      <c r="Z289" s="175"/>
      <c r="AA289" s="175"/>
    </row>
    <row xmlns:x14ac="http://schemas.microsoft.com/office/spreadsheetml/2009/9/ac" r="290" ht="15.75" x14ac:dyDescent="0.25">
      <c r="A290" s="175"/>
      <c r="B290" s="176"/>
      <c r="C290" s="175"/>
      <c r="D290" s="175"/>
      <c r="E290" s="175"/>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row>
    <row xmlns:x14ac="http://schemas.microsoft.com/office/spreadsheetml/2009/9/ac" r="291" ht="15.75" x14ac:dyDescent="0.25">
      <c r="A291" s="175"/>
      <c r="B291" s="176"/>
      <c r="C291" s="175"/>
      <c r="D291" s="175"/>
      <c r="E291" s="175"/>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row>
    <row xmlns:x14ac="http://schemas.microsoft.com/office/spreadsheetml/2009/9/ac" r="292" ht="15.75" x14ac:dyDescent="0.25">
      <c r="A292" s="175"/>
      <c r="B292" s="176"/>
      <c r="C292" s="175"/>
      <c r="D292" s="175"/>
      <c r="E292" s="175"/>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row>
    <row xmlns:x14ac="http://schemas.microsoft.com/office/spreadsheetml/2009/9/ac" r="293" ht="15.75" x14ac:dyDescent="0.25">
      <c r="A293" s="175"/>
      <c r="B293" s="176"/>
      <c r="C293" s="175"/>
      <c r="D293" s="175"/>
      <c r="E293" s="175"/>
      <c r="F293" s="175"/>
      <c r="G293" s="175"/>
      <c r="H293" s="175"/>
      <c r="I293" s="175"/>
      <c r="J293" s="175"/>
      <c r="K293" s="175"/>
      <c r="L293" s="175"/>
      <c r="M293" s="175"/>
      <c r="N293" s="175"/>
      <c r="O293" s="175"/>
      <c r="P293" s="175"/>
      <c r="Q293" s="175"/>
      <c r="R293" s="175"/>
      <c r="S293" s="175"/>
      <c r="T293" s="175"/>
      <c r="U293" s="175"/>
      <c r="V293" s="175"/>
      <c r="W293" s="175"/>
      <c r="X293" s="175"/>
      <c r="Y293" s="175"/>
      <c r="Z293" s="175"/>
      <c r="AA293" s="175"/>
    </row>
    <row xmlns:x14ac="http://schemas.microsoft.com/office/spreadsheetml/2009/9/ac" r="294" ht="15.75" x14ac:dyDescent="0.25">
      <c r="A294" s="175"/>
      <c r="B294" s="176"/>
      <c r="C294" s="175"/>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row>
    <row xmlns:x14ac="http://schemas.microsoft.com/office/spreadsheetml/2009/9/ac" r="295" ht="15.75" x14ac:dyDescent="0.25">
      <c r="A295" s="175"/>
      <c r="B295" s="176"/>
      <c r="C295" s="175"/>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row>
    <row xmlns:x14ac="http://schemas.microsoft.com/office/spreadsheetml/2009/9/ac" r="296" ht="15.75" x14ac:dyDescent="0.25">
      <c r="A296" s="175"/>
      <c r="B296" s="176"/>
      <c r="C296" s="175"/>
      <c r="D296" s="175"/>
      <c r="E296" s="175"/>
      <c r="F296" s="175"/>
      <c r="G296" s="175"/>
      <c r="H296" s="175"/>
      <c r="I296" s="175"/>
      <c r="J296" s="175"/>
      <c r="K296" s="175"/>
      <c r="L296" s="175"/>
      <c r="M296" s="175"/>
      <c r="N296" s="175"/>
      <c r="O296" s="175"/>
      <c r="P296" s="175"/>
      <c r="Q296" s="175"/>
      <c r="R296" s="175"/>
      <c r="S296" s="175"/>
      <c r="T296" s="175"/>
      <c r="U296" s="175"/>
      <c r="V296" s="175"/>
      <c r="W296" s="175"/>
      <c r="X296" s="175"/>
      <c r="Y296" s="175"/>
      <c r="Z296" s="175"/>
      <c r="AA296" s="175"/>
    </row>
    <row xmlns:x14ac="http://schemas.microsoft.com/office/spreadsheetml/2009/9/ac" r="297" ht="15.75" x14ac:dyDescent="0.25">
      <c r="A297" s="175"/>
      <c r="B297" s="176"/>
      <c r="C297" s="175"/>
      <c r="D297" s="175"/>
      <c r="E297" s="175"/>
      <c r="F297" s="175"/>
      <c r="G297" s="175"/>
      <c r="H297" s="175"/>
      <c r="I297" s="175"/>
      <c r="J297" s="175"/>
      <c r="K297" s="175"/>
      <c r="L297" s="175"/>
      <c r="M297" s="175"/>
      <c r="N297" s="175"/>
      <c r="O297" s="175"/>
      <c r="P297" s="175"/>
      <c r="Q297" s="175"/>
      <c r="R297" s="175"/>
      <c r="S297" s="175"/>
      <c r="T297" s="175"/>
      <c r="U297" s="175"/>
      <c r="V297" s="175"/>
      <c r="W297" s="175"/>
      <c r="X297" s="175"/>
      <c r="Y297" s="175"/>
      <c r="Z297" s="175"/>
      <c r="AA297" s="175"/>
    </row>
    <row xmlns:x14ac="http://schemas.microsoft.com/office/spreadsheetml/2009/9/ac" r="298" ht="15.75" x14ac:dyDescent="0.25">
      <c r="A298" s="175"/>
      <c r="B298" s="176"/>
      <c r="C298" s="175"/>
      <c r="D298" s="175"/>
      <c r="E298" s="175"/>
      <c r="F298" s="175"/>
      <c r="G298" s="175"/>
      <c r="H298" s="175"/>
      <c r="I298" s="175"/>
      <c r="J298" s="175"/>
      <c r="K298" s="175"/>
      <c r="L298" s="175"/>
      <c r="M298" s="175"/>
      <c r="N298" s="175"/>
      <c r="O298" s="175"/>
      <c r="P298" s="175"/>
      <c r="Q298" s="175"/>
      <c r="R298" s="175"/>
      <c r="S298" s="175"/>
      <c r="T298" s="175"/>
      <c r="U298" s="175"/>
      <c r="V298" s="175"/>
      <c r="W298" s="175"/>
      <c r="X298" s="175"/>
      <c r="Y298" s="175"/>
      <c r="Z298" s="175"/>
      <c r="AA298" s="175"/>
    </row>
    <row xmlns:x14ac="http://schemas.microsoft.com/office/spreadsheetml/2009/9/ac" r="299" ht="15.75" x14ac:dyDescent="0.25">
      <c r="A299" s="175"/>
      <c r="B299" s="176"/>
      <c r="C299" s="175"/>
      <c r="D299" s="175"/>
      <c r="E299" s="175"/>
      <c r="F299" s="175"/>
      <c r="G299" s="175"/>
      <c r="H299" s="175"/>
      <c r="I299" s="175"/>
      <c r="J299" s="175"/>
      <c r="K299" s="175"/>
      <c r="L299" s="175"/>
      <c r="M299" s="175"/>
      <c r="N299" s="175"/>
      <c r="O299" s="175"/>
      <c r="P299" s="175"/>
      <c r="Q299" s="175"/>
      <c r="R299" s="175"/>
      <c r="S299" s="175"/>
      <c r="T299" s="175"/>
      <c r="U299" s="175"/>
      <c r="V299" s="175"/>
      <c r="W299" s="175"/>
      <c r="X299" s="175"/>
      <c r="Y299" s="175"/>
      <c r="Z299" s="175"/>
      <c r="AA299" s="175"/>
    </row>
    <row xmlns:x14ac="http://schemas.microsoft.com/office/spreadsheetml/2009/9/ac" r="300" ht="15.75" x14ac:dyDescent="0.25">
      <c r="A300" s="175"/>
      <c r="B300" s="176"/>
      <c r="C300" s="175"/>
      <c r="D300" s="175"/>
      <c r="E300" s="175"/>
      <c r="F300" s="175"/>
      <c r="G300" s="175"/>
      <c r="H300" s="175"/>
      <c r="I300" s="175"/>
      <c r="J300" s="175"/>
      <c r="K300" s="175"/>
      <c r="L300" s="175"/>
      <c r="M300" s="175"/>
      <c r="N300" s="175"/>
      <c r="O300" s="175"/>
      <c r="P300" s="175"/>
      <c r="Q300" s="175"/>
      <c r="R300" s="175"/>
      <c r="S300" s="175"/>
      <c r="T300" s="175"/>
      <c r="U300" s="175"/>
      <c r="V300" s="175"/>
      <c r="W300" s="175"/>
      <c r="X300" s="175"/>
      <c r="Y300" s="175"/>
      <c r="Z300" s="175"/>
      <c r="AA300" s="175"/>
    </row>
    <row xmlns:x14ac="http://schemas.microsoft.com/office/spreadsheetml/2009/9/ac" r="301" ht="15.75" x14ac:dyDescent="0.25">
      <c r="A301" s="175"/>
      <c r="B301" s="176"/>
      <c r="C301" s="175"/>
      <c r="D301" s="175"/>
      <c r="E301" s="175"/>
      <c r="F301" s="175"/>
      <c r="G301" s="175"/>
      <c r="H301" s="175"/>
      <c r="I301" s="175"/>
      <c r="J301" s="175"/>
      <c r="K301" s="175"/>
      <c r="L301" s="175"/>
      <c r="M301" s="175"/>
      <c r="N301" s="175"/>
      <c r="O301" s="175"/>
      <c r="P301" s="175"/>
      <c r="Q301" s="175"/>
      <c r="R301" s="175"/>
      <c r="S301" s="175"/>
      <c r="T301" s="175"/>
      <c r="U301" s="175"/>
      <c r="V301" s="175"/>
      <c r="W301" s="175"/>
      <c r="X301" s="175"/>
      <c r="Y301" s="175"/>
      <c r="Z301" s="175"/>
      <c r="AA301" s="175"/>
    </row>
    <row xmlns:x14ac="http://schemas.microsoft.com/office/spreadsheetml/2009/9/ac" r="302" ht="15.75" x14ac:dyDescent="0.25">
      <c r="A302" s="175"/>
      <c r="B302" s="176"/>
      <c r="C302" s="175"/>
      <c r="D302" s="175"/>
      <c r="E302" s="175"/>
      <c r="F302" s="175"/>
      <c r="G302" s="175"/>
      <c r="H302" s="175"/>
      <c r="I302" s="175"/>
      <c r="J302" s="175"/>
      <c r="K302" s="175"/>
      <c r="L302" s="175"/>
      <c r="M302" s="175"/>
      <c r="N302" s="175"/>
      <c r="O302" s="175"/>
      <c r="P302" s="175"/>
      <c r="Q302" s="175"/>
      <c r="R302" s="175"/>
      <c r="S302" s="175"/>
      <c r="T302" s="175"/>
      <c r="U302" s="175"/>
      <c r="V302" s="175"/>
      <c r="W302" s="175"/>
      <c r="X302" s="175"/>
      <c r="Y302" s="175"/>
      <c r="Z302" s="175"/>
      <c r="AA302" s="175"/>
    </row>
    <row xmlns:x14ac="http://schemas.microsoft.com/office/spreadsheetml/2009/9/ac" r="303" ht="15.75" x14ac:dyDescent="0.25">
      <c r="A303" s="175"/>
      <c r="B303" s="176"/>
      <c r="C303" s="175"/>
      <c r="D303" s="175"/>
      <c r="E303" s="175"/>
      <c r="F303" s="175"/>
      <c r="G303" s="175"/>
      <c r="H303" s="175"/>
      <c r="I303" s="175"/>
      <c r="J303" s="175"/>
      <c r="K303" s="175"/>
      <c r="L303" s="175"/>
      <c r="M303" s="175"/>
      <c r="N303" s="175"/>
      <c r="O303" s="175"/>
      <c r="P303" s="175"/>
      <c r="Q303" s="175"/>
      <c r="R303" s="175"/>
      <c r="S303" s="175"/>
      <c r="T303" s="175"/>
      <c r="U303" s="175"/>
      <c r="V303" s="175"/>
      <c r="W303" s="175"/>
      <c r="X303" s="175"/>
      <c r="Y303" s="175"/>
      <c r="Z303" s="175"/>
      <c r="AA303" s="175"/>
    </row>
    <row xmlns:x14ac="http://schemas.microsoft.com/office/spreadsheetml/2009/9/ac" r="304" ht="15.75" x14ac:dyDescent="0.25">
      <c r="A304" s="175"/>
      <c r="B304" s="176"/>
      <c r="C304" s="175"/>
      <c r="D304" s="175"/>
      <c r="E304" s="175"/>
      <c r="F304" s="175"/>
      <c r="G304" s="175"/>
      <c r="H304" s="175"/>
      <c r="I304" s="175"/>
      <c r="J304" s="175"/>
      <c r="K304" s="175"/>
      <c r="L304" s="175"/>
      <c r="M304" s="175"/>
      <c r="N304" s="175"/>
      <c r="O304" s="175"/>
      <c r="P304" s="175"/>
      <c r="Q304" s="175"/>
      <c r="R304" s="175"/>
      <c r="S304" s="175"/>
      <c r="T304" s="175"/>
      <c r="U304" s="175"/>
      <c r="V304" s="175"/>
      <c r="W304" s="175"/>
      <c r="X304" s="175"/>
      <c r="Y304" s="175"/>
      <c r="Z304" s="175"/>
      <c r="AA304" s="175"/>
    </row>
    <row xmlns:x14ac="http://schemas.microsoft.com/office/spreadsheetml/2009/9/ac" r="305" ht="15.75" x14ac:dyDescent="0.25">
      <c r="A305" s="175"/>
      <c r="B305" s="176"/>
      <c r="C305" s="175"/>
      <c r="D305" s="175"/>
      <c r="E305" s="175"/>
      <c r="F305" s="175"/>
      <c r="G305" s="175"/>
      <c r="H305" s="175"/>
      <c r="I305" s="175"/>
      <c r="J305" s="175"/>
      <c r="K305" s="175"/>
      <c r="L305" s="175"/>
      <c r="M305" s="175"/>
      <c r="N305" s="175"/>
      <c r="O305" s="175"/>
      <c r="P305" s="175"/>
      <c r="Q305" s="175"/>
      <c r="R305" s="175"/>
      <c r="S305" s="175"/>
      <c r="T305" s="175"/>
      <c r="U305" s="175"/>
      <c r="V305" s="175"/>
      <c r="W305" s="175"/>
      <c r="X305" s="175"/>
      <c r="Y305" s="175"/>
      <c r="Z305" s="175"/>
      <c r="AA305" s="175"/>
    </row>
    <row xmlns:x14ac="http://schemas.microsoft.com/office/spreadsheetml/2009/9/ac" r="306" ht="15.75" x14ac:dyDescent="0.25">
      <c r="A306" s="175"/>
      <c r="B306" s="176"/>
      <c r="C306" s="175"/>
      <c r="D306" s="175"/>
      <c r="E306" s="175"/>
      <c r="F306" s="175"/>
      <c r="G306" s="175"/>
      <c r="H306" s="175"/>
      <c r="I306" s="175"/>
      <c r="J306" s="175"/>
      <c r="K306" s="175"/>
      <c r="L306" s="175"/>
      <c r="M306" s="175"/>
      <c r="N306" s="175"/>
      <c r="O306" s="175"/>
      <c r="P306" s="175"/>
      <c r="Q306" s="175"/>
      <c r="R306" s="175"/>
      <c r="S306" s="175"/>
      <c r="T306" s="175"/>
      <c r="U306" s="175"/>
      <c r="V306" s="175"/>
      <c r="W306" s="175"/>
      <c r="X306" s="175"/>
      <c r="Y306" s="175"/>
      <c r="Z306" s="175"/>
      <c r="AA306" s="175"/>
    </row>
    <row xmlns:x14ac="http://schemas.microsoft.com/office/spreadsheetml/2009/9/ac" r="307" ht="15.75" x14ac:dyDescent="0.25">
      <c r="A307" s="175"/>
      <c r="B307" s="176"/>
      <c r="C307" s="175"/>
      <c r="D307" s="175"/>
      <c r="E307" s="175"/>
      <c r="F307" s="175"/>
      <c r="G307" s="175"/>
      <c r="H307" s="175"/>
      <c r="I307" s="175"/>
      <c r="J307" s="175"/>
      <c r="K307" s="175"/>
      <c r="L307" s="175"/>
      <c r="M307" s="175"/>
      <c r="N307" s="175"/>
      <c r="O307" s="175"/>
      <c r="P307" s="175"/>
      <c r="Q307" s="175"/>
      <c r="R307" s="175"/>
      <c r="S307" s="175"/>
      <c r="T307" s="175"/>
      <c r="U307" s="175"/>
      <c r="V307" s="175"/>
      <c r="W307" s="175"/>
      <c r="X307" s="175"/>
      <c r="Y307" s="175"/>
      <c r="Z307" s="175"/>
      <c r="AA307" s="175"/>
    </row>
    <row xmlns:x14ac="http://schemas.microsoft.com/office/spreadsheetml/2009/9/ac" r="308" ht="15.75" x14ac:dyDescent="0.25">
      <c r="A308" s="175"/>
      <c r="B308" s="176"/>
      <c r="C308" s="175"/>
      <c r="D308" s="175"/>
      <c r="E308" s="175"/>
      <c r="F308" s="175"/>
      <c r="G308" s="175"/>
      <c r="H308" s="175"/>
      <c r="I308" s="175"/>
      <c r="J308" s="175"/>
      <c r="K308" s="175"/>
      <c r="L308" s="175"/>
      <c r="M308" s="175"/>
      <c r="N308" s="175"/>
      <c r="O308" s="175"/>
      <c r="P308" s="175"/>
      <c r="Q308" s="175"/>
      <c r="R308" s="175"/>
      <c r="S308" s="175"/>
      <c r="T308" s="175"/>
      <c r="U308" s="175"/>
      <c r="V308" s="175"/>
      <c r="W308" s="175"/>
      <c r="X308" s="175"/>
      <c r="Y308" s="175"/>
      <c r="Z308" s="175"/>
      <c r="AA308" s="175"/>
    </row>
    <row xmlns:x14ac="http://schemas.microsoft.com/office/spreadsheetml/2009/9/ac" r="309" ht="15.75" x14ac:dyDescent="0.25">
      <c r="A309" s="175"/>
      <c r="B309" s="176"/>
      <c r="C309" s="175"/>
      <c r="D309" s="175"/>
      <c r="E309" s="175"/>
      <c r="F309" s="175"/>
      <c r="G309" s="175"/>
      <c r="H309" s="175"/>
      <c r="I309" s="175"/>
      <c r="J309" s="175"/>
      <c r="K309" s="175"/>
      <c r="L309" s="175"/>
      <c r="M309" s="175"/>
      <c r="N309" s="175"/>
      <c r="O309" s="175"/>
      <c r="P309" s="175"/>
      <c r="Q309" s="175"/>
      <c r="R309" s="175"/>
      <c r="S309" s="175"/>
      <c r="T309" s="175"/>
      <c r="U309" s="175"/>
      <c r="V309" s="175"/>
      <c r="W309" s="175"/>
      <c r="X309" s="175"/>
      <c r="Y309" s="175"/>
      <c r="Z309" s="175"/>
      <c r="AA309" s="175"/>
    </row>
    <row xmlns:x14ac="http://schemas.microsoft.com/office/spreadsheetml/2009/9/ac" r="310" ht="15.75" x14ac:dyDescent="0.25">
      <c r="A310" s="175"/>
      <c r="B310" s="176"/>
      <c r="C310" s="175"/>
      <c r="D310" s="175"/>
      <c r="E310" s="175"/>
      <c r="F310" s="175"/>
      <c r="G310" s="175"/>
      <c r="H310" s="175"/>
      <c r="I310" s="175"/>
      <c r="J310" s="175"/>
      <c r="K310" s="175"/>
      <c r="L310" s="175"/>
      <c r="M310" s="175"/>
      <c r="N310" s="175"/>
      <c r="O310" s="175"/>
      <c r="P310" s="175"/>
      <c r="Q310" s="175"/>
      <c r="R310" s="175"/>
      <c r="S310" s="175"/>
      <c r="T310" s="175"/>
      <c r="U310" s="175"/>
      <c r="V310" s="175"/>
      <c r="W310" s="175"/>
      <c r="X310" s="175"/>
      <c r="Y310" s="175"/>
      <c r="Z310" s="175"/>
      <c r="AA310" s="175"/>
    </row>
    <row xmlns:x14ac="http://schemas.microsoft.com/office/spreadsheetml/2009/9/ac" r="311" ht="15.75" x14ac:dyDescent="0.25">
      <c r="A311" s="175"/>
      <c r="B311" s="176"/>
      <c r="C311" s="175"/>
      <c r="D311" s="175"/>
      <c r="E311" s="175"/>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row>
    <row xmlns:x14ac="http://schemas.microsoft.com/office/spreadsheetml/2009/9/ac" r="312" ht="15.75" x14ac:dyDescent="0.25">
      <c r="A312" s="175"/>
      <c r="B312" s="176"/>
      <c r="C312" s="175"/>
      <c r="D312" s="175"/>
      <c r="E312" s="175"/>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row>
    <row xmlns:x14ac="http://schemas.microsoft.com/office/spreadsheetml/2009/9/ac" r="313" ht="15.75" x14ac:dyDescent="0.25">
      <c r="A313" s="175"/>
      <c r="B313" s="176"/>
      <c r="C313" s="175"/>
      <c r="D313" s="175"/>
      <c r="E313" s="175"/>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row>
    <row xmlns:x14ac="http://schemas.microsoft.com/office/spreadsheetml/2009/9/ac" r="314" ht="15.75" x14ac:dyDescent="0.25">
      <c r="A314" s="175"/>
      <c r="B314" s="176"/>
      <c r="C314" s="175"/>
      <c r="D314" s="175"/>
      <c r="E314" s="175"/>
      <c r="F314" s="175"/>
      <c r="G314" s="175"/>
      <c r="H314" s="175"/>
      <c r="I314" s="175"/>
      <c r="J314" s="175"/>
      <c r="K314" s="175"/>
      <c r="L314" s="175"/>
      <c r="M314" s="175"/>
      <c r="N314" s="175"/>
      <c r="O314" s="175"/>
      <c r="P314" s="175"/>
      <c r="Q314" s="175"/>
      <c r="R314" s="175"/>
      <c r="S314" s="175"/>
      <c r="T314" s="175"/>
      <c r="U314" s="175"/>
      <c r="V314" s="175"/>
      <c r="W314" s="175"/>
      <c r="X314" s="175"/>
      <c r="Y314" s="175"/>
      <c r="Z314" s="175"/>
      <c r="AA314" s="175"/>
    </row>
    <row xmlns:x14ac="http://schemas.microsoft.com/office/spreadsheetml/2009/9/ac" r="315" ht="15.75" x14ac:dyDescent="0.25">
      <c r="A315" s="175"/>
      <c r="B315" s="176"/>
      <c r="C315" s="175"/>
      <c r="D315" s="175"/>
      <c r="E315" s="175"/>
      <c r="F315" s="175"/>
      <c r="G315" s="175"/>
      <c r="H315" s="175"/>
      <c r="I315" s="175"/>
      <c r="J315" s="175"/>
      <c r="K315" s="175"/>
      <c r="L315" s="175"/>
      <c r="M315" s="175"/>
      <c r="N315" s="175"/>
      <c r="O315" s="175"/>
      <c r="P315" s="175"/>
      <c r="Q315" s="175"/>
      <c r="R315" s="175"/>
      <c r="S315" s="175"/>
      <c r="T315" s="175"/>
      <c r="U315" s="175"/>
      <c r="V315" s="175"/>
      <c r="W315" s="175"/>
      <c r="X315" s="175"/>
      <c r="Y315" s="175"/>
      <c r="Z315" s="175"/>
      <c r="AA315" s="175"/>
    </row>
    <row xmlns:x14ac="http://schemas.microsoft.com/office/spreadsheetml/2009/9/ac" r="316" ht="15.75" x14ac:dyDescent="0.25">
      <c r="A316" s="175"/>
      <c r="B316" s="176"/>
      <c r="C316" s="175"/>
      <c r="D316" s="175"/>
      <c r="E316" s="175"/>
      <c r="F316" s="175"/>
      <c r="G316" s="175"/>
      <c r="H316" s="175"/>
      <c r="I316" s="175"/>
      <c r="J316" s="175"/>
      <c r="K316" s="175"/>
      <c r="L316" s="175"/>
      <c r="M316" s="175"/>
      <c r="N316" s="175"/>
      <c r="O316" s="175"/>
      <c r="P316" s="175"/>
      <c r="Q316" s="175"/>
      <c r="R316" s="175"/>
      <c r="S316" s="175"/>
      <c r="T316" s="175"/>
      <c r="U316" s="175"/>
      <c r="V316" s="175"/>
      <c r="W316" s="175"/>
      <c r="X316" s="175"/>
      <c r="Y316" s="175"/>
      <c r="Z316" s="175"/>
      <c r="AA316" s="175"/>
    </row>
    <row xmlns:x14ac="http://schemas.microsoft.com/office/spreadsheetml/2009/9/ac" r="317" ht="15.75" x14ac:dyDescent="0.25">
      <c r="A317" s="175"/>
      <c r="B317" s="176"/>
      <c r="C317" s="175"/>
      <c r="D317" s="175"/>
      <c r="E317" s="175"/>
      <c r="F317" s="175"/>
      <c r="G317" s="175"/>
      <c r="H317" s="175"/>
      <c r="I317" s="175"/>
      <c r="J317" s="175"/>
      <c r="K317" s="175"/>
      <c r="L317" s="175"/>
      <c r="M317" s="175"/>
      <c r="N317" s="175"/>
      <c r="O317" s="175"/>
      <c r="P317" s="175"/>
      <c r="Q317" s="175"/>
      <c r="R317" s="175"/>
      <c r="S317" s="175"/>
      <c r="T317" s="175"/>
      <c r="U317" s="175"/>
      <c r="V317" s="175"/>
      <c r="W317" s="175"/>
      <c r="X317" s="175"/>
      <c r="Y317" s="175"/>
      <c r="Z317" s="175"/>
      <c r="AA317" s="175"/>
    </row>
    <row xmlns:x14ac="http://schemas.microsoft.com/office/spreadsheetml/2009/9/ac" r="318" ht="15.75" x14ac:dyDescent="0.25">
      <c r="A318" s="175"/>
      <c r="B318" s="176"/>
      <c r="C318" s="175"/>
      <c r="D318" s="175"/>
      <c r="E318" s="175"/>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row>
    <row xmlns:x14ac="http://schemas.microsoft.com/office/spreadsheetml/2009/9/ac" r="319" ht="15.75" x14ac:dyDescent="0.25">
      <c r="A319" s="175"/>
      <c r="B319" s="176"/>
      <c r="C319" s="175"/>
      <c r="D319" s="175"/>
      <c r="E319" s="17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row>
    <row xmlns:x14ac="http://schemas.microsoft.com/office/spreadsheetml/2009/9/ac" r="320" ht="15.75" x14ac:dyDescent="0.25">
      <c r="A320" s="175"/>
      <c r="B320" s="176"/>
      <c r="C320" s="175"/>
      <c r="D320" s="175"/>
      <c r="E320" s="175"/>
      <c r="F320" s="175"/>
      <c r="G320" s="175"/>
      <c r="H320" s="175"/>
      <c r="I320" s="175"/>
      <c r="J320" s="175"/>
      <c r="K320" s="175"/>
      <c r="L320" s="175"/>
      <c r="M320" s="175"/>
      <c r="N320" s="175"/>
      <c r="O320" s="175"/>
      <c r="P320" s="175"/>
      <c r="Q320" s="175"/>
      <c r="R320" s="175"/>
      <c r="S320" s="175"/>
      <c r="T320" s="175"/>
      <c r="U320" s="175"/>
      <c r="V320" s="175"/>
      <c r="W320" s="175"/>
      <c r="X320" s="175"/>
      <c r="Y320" s="175"/>
      <c r="Z320" s="175"/>
      <c r="AA320" s="175"/>
    </row>
    <row xmlns:x14ac="http://schemas.microsoft.com/office/spreadsheetml/2009/9/ac" r="321" ht="15.75" x14ac:dyDescent="0.25">
      <c r="A321" s="175"/>
      <c r="B321" s="176"/>
      <c r="C321" s="175"/>
      <c r="D321" s="175"/>
      <c r="E321" s="175"/>
      <c r="F321" s="175"/>
      <c r="G321" s="175"/>
      <c r="H321" s="175"/>
      <c r="I321" s="175"/>
      <c r="J321" s="175"/>
      <c r="K321" s="175"/>
      <c r="L321" s="175"/>
      <c r="M321" s="175"/>
      <c r="N321" s="175"/>
      <c r="O321" s="175"/>
      <c r="P321" s="175"/>
      <c r="Q321" s="175"/>
      <c r="R321" s="175"/>
      <c r="S321" s="175"/>
      <c r="T321" s="175"/>
      <c r="U321" s="175"/>
      <c r="V321" s="175"/>
      <c r="W321" s="175"/>
      <c r="X321" s="175"/>
      <c r="Y321" s="175"/>
      <c r="Z321" s="175"/>
      <c r="AA321" s="175"/>
    </row>
    <row xmlns:x14ac="http://schemas.microsoft.com/office/spreadsheetml/2009/9/ac" r="322" ht="15.75" x14ac:dyDescent="0.25">
      <c r="A322" s="175"/>
      <c r="B322" s="176"/>
      <c r="C322" s="175"/>
      <c r="D322" s="175"/>
      <c r="E322" s="175"/>
      <c r="F322" s="175"/>
      <c r="G322" s="175"/>
      <c r="H322" s="175"/>
      <c r="I322" s="175"/>
      <c r="J322" s="175"/>
      <c r="K322" s="175"/>
      <c r="L322" s="175"/>
      <c r="M322" s="175"/>
      <c r="N322" s="175"/>
      <c r="O322" s="175"/>
      <c r="P322" s="175"/>
      <c r="Q322" s="175"/>
      <c r="R322" s="175"/>
      <c r="S322" s="175"/>
      <c r="T322" s="175"/>
      <c r="U322" s="175"/>
      <c r="V322" s="175"/>
      <c r="W322" s="175"/>
      <c r="X322" s="175"/>
      <c r="Y322" s="175"/>
      <c r="Z322" s="175"/>
      <c r="AA322" s="175"/>
    </row>
    <row xmlns:x14ac="http://schemas.microsoft.com/office/spreadsheetml/2009/9/ac" r="323" ht="15.75" x14ac:dyDescent="0.25">
      <c r="A323" s="175"/>
      <c r="B323" s="176"/>
      <c r="C323" s="175"/>
      <c r="D323" s="175"/>
      <c r="E323" s="175"/>
      <c r="F323" s="175"/>
      <c r="G323" s="175"/>
      <c r="H323" s="175"/>
      <c r="I323" s="175"/>
      <c r="J323" s="175"/>
      <c r="K323" s="175"/>
      <c r="L323" s="175"/>
      <c r="M323" s="175"/>
      <c r="N323" s="175"/>
      <c r="O323" s="175"/>
      <c r="P323" s="175"/>
      <c r="Q323" s="175"/>
      <c r="R323" s="175"/>
      <c r="S323" s="175"/>
      <c r="T323" s="175"/>
      <c r="U323" s="175"/>
      <c r="V323" s="175"/>
      <c r="W323" s="175"/>
      <c r="X323" s="175"/>
      <c r="Y323" s="175"/>
      <c r="Z323" s="175"/>
      <c r="AA323" s="175"/>
    </row>
    <row xmlns:x14ac="http://schemas.microsoft.com/office/spreadsheetml/2009/9/ac" r="324" ht="15.75" x14ac:dyDescent="0.25">
      <c r="A324" s="175"/>
      <c r="B324" s="176"/>
      <c r="C324" s="175"/>
      <c r="D324" s="175"/>
      <c r="E324" s="175"/>
      <c r="F324" s="175"/>
      <c r="G324" s="175"/>
      <c r="H324" s="175"/>
      <c r="I324" s="175"/>
      <c r="J324" s="175"/>
      <c r="K324" s="175"/>
      <c r="L324" s="175"/>
      <c r="M324" s="175"/>
      <c r="N324" s="175"/>
      <c r="O324" s="175"/>
      <c r="P324" s="175"/>
      <c r="Q324" s="175"/>
      <c r="R324" s="175"/>
      <c r="S324" s="175"/>
      <c r="T324" s="175"/>
      <c r="U324" s="175"/>
      <c r="V324" s="175"/>
      <c r="W324" s="175"/>
      <c r="X324" s="175"/>
      <c r="Y324" s="175"/>
      <c r="Z324" s="175"/>
      <c r="AA324" s="175"/>
    </row>
    <row xmlns:x14ac="http://schemas.microsoft.com/office/spreadsheetml/2009/9/ac" r="325" ht="15.75" x14ac:dyDescent="0.25">
      <c r="A325" s="175"/>
      <c r="B325" s="176"/>
      <c r="C325" s="175"/>
      <c r="D325" s="175"/>
      <c r="E325" s="175"/>
      <c r="F325" s="175"/>
      <c r="G325" s="175"/>
      <c r="H325" s="175"/>
      <c r="I325" s="175"/>
      <c r="J325" s="175"/>
      <c r="K325" s="175"/>
      <c r="L325" s="175"/>
      <c r="M325" s="175"/>
      <c r="N325" s="175"/>
      <c r="O325" s="175"/>
      <c r="P325" s="175"/>
      <c r="Q325" s="175"/>
      <c r="R325" s="175"/>
      <c r="S325" s="175"/>
      <c r="T325" s="175"/>
      <c r="U325" s="175"/>
      <c r="V325" s="175"/>
      <c r="W325" s="175"/>
      <c r="X325" s="175"/>
      <c r="Y325" s="175"/>
      <c r="Z325" s="175"/>
      <c r="AA325" s="175"/>
    </row>
    <row xmlns:x14ac="http://schemas.microsoft.com/office/spreadsheetml/2009/9/ac" r="326" ht="15.75" x14ac:dyDescent="0.25">
      <c r="A326" s="175"/>
      <c r="B326" s="176"/>
      <c r="C326" s="175"/>
      <c r="D326" s="175"/>
      <c r="E326" s="175"/>
      <c r="F326" s="175"/>
      <c r="G326" s="175"/>
      <c r="H326" s="175"/>
      <c r="I326" s="175"/>
      <c r="J326" s="175"/>
      <c r="K326" s="175"/>
      <c r="L326" s="175"/>
      <c r="M326" s="175"/>
      <c r="N326" s="175"/>
      <c r="O326" s="175"/>
      <c r="P326" s="175"/>
      <c r="Q326" s="175"/>
      <c r="R326" s="175"/>
      <c r="S326" s="175"/>
      <c r="T326" s="175"/>
      <c r="U326" s="175"/>
      <c r="V326" s="175"/>
      <c r="W326" s="175"/>
      <c r="X326" s="175"/>
      <c r="Y326" s="175"/>
      <c r="Z326" s="175"/>
      <c r="AA326" s="175"/>
    </row>
    <row xmlns:x14ac="http://schemas.microsoft.com/office/spreadsheetml/2009/9/ac" r="327" ht="15.75" x14ac:dyDescent="0.25">
      <c r="A327" s="175"/>
      <c r="B327" s="176"/>
      <c r="C327" s="175"/>
      <c r="D327" s="175"/>
      <c r="E327" s="175"/>
      <c r="F327" s="175"/>
      <c r="G327" s="175"/>
      <c r="H327" s="175"/>
      <c r="I327" s="175"/>
      <c r="J327" s="175"/>
      <c r="K327" s="175"/>
      <c r="L327" s="175"/>
      <c r="M327" s="175"/>
      <c r="N327" s="175"/>
      <c r="O327" s="175"/>
      <c r="P327" s="175"/>
      <c r="Q327" s="175"/>
      <c r="R327" s="175"/>
      <c r="S327" s="175"/>
      <c r="T327" s="175"/>
      <c r="U327" s="175"/>
      <c r="V327" s="175"/>
      <c r="W327" s="175"/>
      <c r="X327" s="175"/>
      <c r="Y327" s="175"/>
      <c r="Z327" s="175"/>
      <c r="AA327" s="175"/>
    </row>
    <row xmlns:x14ac="http://schemas.microsoft.com/office/spreadsheetml/2009/9/ac" r="328" ht="15.75" x14ac:dyDescent="0.25">
      <c r="A328" s="175"/>
      <c r="B328" s="176"/>
      <c r="C328" s="175"/>
      <c r="D328" s="175"/>
      <c r="E328" s="175"/>
      <c r="F328" s="175"/>
      <c r="G328" s="175"/>
      <c r="H328" s="175"/>
      <c r="I328" s="175"/>
      <c r="J328" s="175"/>
      <c r="K328" s="175"/>
      <c r="L328" s="175"/>
      <c r="M328" s="175"/>
      <c r="N328" s="175"/>
      <c r="O328" s="175"/>
      <c r="P328" s="175"/>
      <c r="Q328" s="175"/>
      <c r="R328" s="175"/>
      <c r="S328" s="175"/>
      <c r="T328" s="175"/>
      <c r="U328" s="175"/>
      <c r="V328" s="175"/>
      <c r="W328" s="175"/>
      <c r="X328" s="175"/>
      <c r="Y328" s="175"/>
      <c r="Z328" s="175"/>
      <c r="AA328" s="175"/>
    </row>
    <row xmlns:x14ac="http://schemas.microsoft.com/office/spreadsheetml/2009/9/ac" r="329" ht="15.75" x14ac:dyDescent="0.25">
      <c r="A329" s="175"/>
      <c r="B329" s="176"/>
      <c r="C329" s="175"/>
      <c r="D329" s="175"/>
      <c r="E329" s="175"/>
      <c r="F329" s="175"/>
      <c r="G329" s="175"/>
      <c r="H329" s="175"/>
      <c r="I329" s="175"/>
      <c r="J329" s="175"/>
      <c r="K329" s="175"/>
      <c r="L329" s="175"/>
      <c r="M329" s="175"/>
      <c r="N329" s="175"/>
      <c r="O329" s="175"/>
      <c r="P329" s="175"/>
      <c r="Q329" s="175"/>
      <c r="R329" s="175"/>
      <c r="S329" s="175"/>
      <c r="T329" s="175"/>
      <c r="U329" s="175"/>
      <c r="V329" s="175"/>
      <c r="W329" s="175"/>
      <c r="X329" s="175"/>
      <c r="Y329" s="175"/>
      <c r="Z329" s="175"/>
      <c r="AA329" s="175"/>
    </row>
    <row xmlns:x14ac="http://schemas.microsoft.com/office/spreadsheetml/2009/9/ac" r="330" ht="15.75" x14ac:dyDescent="0.25">
      <c r="A330" s="175"/>
      <c r="B330" s="176"/>
      <c r="C330" s="175"/>
      <c r="D330" s="175"/>
      <c r="E330" s="175"/>
      <c r="F330" s="175"/>
      <c r="G330" s="175"/>
      <c r="H330" s="175"/>
      <c r="I330" s="175"/>
      <c r="J330" s="175"/>
      <c r="K330" s="175"/>
      <c r="L330" s="175"/>
      <c r="M330" s="175"/>
      <c r="N330" s="175"/>
      <c r="O330" s="175"/>
      <c r="P330" s="175"/>
      <c r="Q330" s="175"/>
      <c r="R330" s="175"/>
      <c r="S330" s="175"/>
      <c r="T330" s="175"/>
      <c r="U330" s="175"/>
      <c r="V330" s="175"/>
      <c r="W330" s="175"/>
      <c r="X330" s="175"/>
      <c r="Y330" s="175"/>
      <c r="Z330" s="175"/>
      <c r="AA330" s="175"/>
    </row>
    <row xmlns:x14ac="http://schemas.microsoft.com/office/spreadsheetml/2009/9/ac" r="331" ht="15.75" x14ac:dyDescent="0.25">
      <c r="A331" s="175"/>
      <c r="B331" s="176"/>
      <c r="C331" s="175"/>
      <c r="D331" s="175"/>
      <c r="E331" s="175"/>
      <c r="F331" s="175"/>
      <c r="G331" s="175"/>
      <c r="H331" s="175"/>
      <c r="I331" s="175"/>
      <c r="J331" s="175"/>
      <c r="K331" s="175"/>
      <c r="L331" s="175"/>
      <c r="M331" s="175"/>
      <c r="N331" s="175"/>
      <c r="O331" s="175"/>
      <c r="P331" s="175"/>
      <c r="Q331" s="175"/>
      <c r="R331" s="175"/>
      <c r="S331" s="175"/>
      <c r="T331" s="175"/>
      <c r="U331" s="175"/>
      <c r="V331" s="175"/>
      <c r="W331" s="175"/>
      <c r="X331" s="175"/>
      <c r="Y331" s="175"/>
      <c r="Z331" s="175"/>
      <c r="AA331" s="175"/>
    </row>
    <row xmlns:x14ac="http://schemas.microsoft.com/office/spreadsheetml/2009/9/ac" r="332" ht="15.75" x14ac:dyDescent="0.25">
      <c r="A332" s="175"/>
      <c r="B332" s="176"/>
      <c r="C332" s="175"/>
      <c r="D332" s="175"/>
      <c r="E332" s="175"/>
      <c r="F332" s="175"/>
      <c r="G332" s="175"/>
      <c r="H332" s="175"/>
      <c r="I332" s="175"/>
      <c r="J332" s="175"/>
      <c r="K332" s="175"/>
      <c r="L332" s="175"/>
      <c r="M332" s="175"/>
      <c r="N332" s="175"/>
      <c r="O332" s="175"/>
      <c r="P332" s="175"/>
      <c r="Q332" s="175"/>
      <c r="R332" s="175"/>
      <c r="S332" s="175"/>
      <c r="T332" s="175"/>
      <c r="U332" s="175"/>
      <c r="V332" s="175"/>
      <c r="W332" s="175"/>
      <c r="X332" s="175"/>
      <c r="Y332" s="175"/>
      <c r="Z332" s="175"/>
      <c r="AA332" s="175"/>
    </row>
    <row xmlns:x14ac="http://schemas.microsoft.com/office/spreadsheetml/2009/9/ac" r="333" ht="15.75" x14ac:dyDescent="0.25">
      <c r="A333" s="175"/>
      <c r="B333" s="176"/>
      <c r="C333" s="175"/>
      <c r="D333" s="175"/>
      <c r="E333" s="175"/>
      <c r="F333" s="175"/>
      <c r="G333" s="175"/>
      <c r="H333" s="175"/>
      <c r="I333" s="175"/>
      <c r="J333" s="175"/>
      <c r="K333" s="175"/>
      <c r="L333" s="175"/>
      <c r="M333" s="175"/>
      <c r="N333" s="175"/>
      <c r="O333" s="175"/>
      <c r="P333" s="175"/>
      <c r="Q333" s="175"/>
      <c r="R333" s="175"/>
      <c r="S333" s="175"/>
      <c r="T333" s="175"/>
      <c r="U333" s="175"/>
      <c r="V333" s="175"/>
      <c r="W333" s="175"/>
      <c r="X333" s="175"/>
      <c r="Y333" s="175"/>
      <c r="Z333" s="175"/>
      <c r="AA333" s="175"/>
    </row>
    <row xmlns:x14ac="http://schemas.microsoft.com/office/spreadsheetml/2009/9/ac" r="334" ht="15.75" x14ac:dyDescent="0.25">
      <c r="A334" s="175"/>
      <c r="B334" s="176"/>
      <c r="C334" s="175"/>
      <c r="D334" s="175"/>
      <c r="E334" s="175"/>
      <c r="F334" s="175"/>
      <c r="G334" s="175"/>
      <c r="H334" s="175"/>
      <c r="I334" s="175"/>
      <c r="J334" s="175"/>
      <c r="K334" s="175"/>
      <c r="L334" s="175"/>
      <c r="M334" s="175"/>
      <c r="N334" s="175"/>
      <c r="O334" s="175"/>
      <c r="P334" s="175"/>
      <c r="Q334" s="175"/>
      <c r="R334" s="175"/>
      <c r="S334" s="175"/>
      <c r="T334" s="175"/>
      <c r="U334" s="175"/>
      <c r="V334" s="175"/>
      <c r="W334" s="175"/>
      <c r="X334" s="175"/>
      <c r="Y334" s="175"/>
      <c r="Z334" s="175"/>
      <c r="AA334" s="175"/>
    </row>
    <row xmlns:x14ac="http://schemas.microsoft.com/office/spreadsheetml/2009/9/ac" r="335" ht="15.75" x14ac:dyDescent="0.25">
      <c r="A335" s="175"/>
      <c r="B335" s="176"/>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row>
    <row xmlns:x14ac="http://schemas.microsoft.com/office/spreadsheetml/2009/9/ac" r="336" ht="15.75" x14ac:dyDescent="0.25">
      <c r="A336" s="175"/>
      <c r="B336" s="176"/>
      <c r="C336" s="175"/>
      <c r="D336" s="175"/>
      <c r="E336" s="175"/>
      <c r="F336" s="175"/>
      <c r="G336" s="175"/>
      <c r="H336" s="175"/>
      <c r="I336" s="175"/>
      <c r="J336" s="175"/>
      <c r="K336" s="175"/>
      <c r="L336" s="175"/>
      <c r="M336" s="175"/>
      <c r="N336" s="175"/>
      <c r="O336" s="175"/>
      <c r="P336" s="175"/>
      <c r="Q336" s="175"/>
      <c r="R336" s="175"/>
      <c r="S336" s="175"/>
      <c r="T336" s="175"/>
      <c r="U336" s="175"/>
      <c r="V336" s="175"/>
      <c r="W336" s="175"/>
      <c r="X336" s="175"/>
      <c r="Y336" s="175"/>
      <c r="Z336" s="175"/>
      <c r="AA336" s="175"/>
    </row>
    <row xmlns:x14ac="http://schemas.microsoft.com/office/spreadsheetml/2009/9/ac" r="337" ht="15.75" x14ac:dyDescent="0.25">
      <c r="A337" s="175"/>
      <c r="B337" s="176"/>
      <c r="C337" s="175"/>
      <c r="D337" s="175"/>
      <c r="E337" s="175"/>
      <c r="F337" s="175"/>
      <c r="G337" s="175"/>
      <c r="H337" s="175"/>
      <c r="I337" s="175"/>
      <c r="J337" s="175"/>
      <c r="K337" s="175"/>
      <c r="L337" s="175"/>
      <c r="M337" s="175"/>
      <c r="N337" s="175"/>
      <c r="O337" s="175"/>
      <c r="P337" s="175"/>
      <c r="Q337" s="175"/>
      <c r="R337" s="175"/>
      <c r="S337" s="175"/>
      <c r="T337" s="175"/>
      <c r="U337" s="175"/>
      <c r="V337" s="175"/>
      <c r="W337" s="175"/>
      <c r="X337" s="175"/>
      <c r="Y337" s="175"/>
      <c r="Z337" s="175"/>
      <c r="AA337" s="175"/>
    </row>
    <row xmlns:x14ac="http://schemas.microsoft.com/office/spreadsheetml/2009/9/ac" r="338" ht="15.75" x14ac:dyDescent="0.25">
      <c r="A338" s="175"/>
      <c r="B338" s="176"/>
      <c r="C338" s="175"/>
      <c r="D338" s="175"/>
      <c r="E338" s="175"/>
      <c r="F338" s="175"/>
      <c r="G338" s="175"/>
      <c r="H338" s="175"/>
      <c r="I338" s="175"/>
      <c r="J338" s="175"/>
      <c r="K338" s="175"/>
      <c r="L338" s="175"/>
      <c r="M338" s="175"/>
      <c r="N338" s="175"/>
      <c r="O338" s="175"/>
      <c r="P338" s="175"/>
      <c r="Q338" s="175"/>
      <c r="R338" s="175"/>
      <c r="S338" s="175"/>
      <c r="T338" s="175"/>
      <c r="U338" s="175"/>
      <c r="V338" s="175"/>
      <c r="W338" s="175"/>
      <c r="X338" s="175"/>
      <c r="Y338" s="175"/>
      <c r="Z338" s="175"/>
      <c r="AA338" s="175"/>
    </row>
    <row xmlns:x14ac="http://schemas.microsoft.com/office/spreadsheetml/2009/9/ac" r="339" ht="15.75" x14ac:dyDescent="0.25">
      <c r="A339" s="175"/>
      <c r="B339" s="176"/>
      <c r="C339" s="175"/>
      <c r="D339" s="175"/>
      <c r="E339" s="175"/>
      <c r="F339" s="175"/>
      <c r="G339" s="175"/>
      <c r="H339" s="175"/>
      <c r="I339" s="175"/>
      <c r="J339" s="175"/>
      <c r="K339" s="175"/>
      <c r="L339" s="175"/>
      <c r="M339" s="175"/>
      <c r="N339" s="175"/>
      <c r="O339" s="175"/>
      <c r="P339" s="175"/>
      <c r="Q339" s="175"/>
      <c r="R339" s="175"/>
      <c r="S339" s="175"/>
      <c r="T339" s="175"/>
      <c r="U339" s="175"/>
      <c r="V339" s="175"/>
      <c r="W339" s="175"/>
      <c r="X339" s="175"/>
      <c r="Y339" s="175"/>
      <c r="Z339" s="175"/>
      <c r="AA339" s="175"/>
    </row>
    <row xmlns:x14ac="http://schemas.microsoft.com/office/spreadsheetml/2009/9/ac" r="340" ht="15.75" x14ac:dyDescent="0.25">
      <c r="A340" s="175"/>
      <c r="B340" s="176"/>
      <c r="C340" s="175"/>
      <c r="D340" s="175"/>
      <c r="E340" s="175"/>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row>
    <row xmlns:x14ac="http://schemas.microsoft.com/office/spreadsheetml/2009/9/ac" r="341" ht="15.75" x14ac:dyDescent="0.25">
      <c r="A341" s="175"/>
      <c r="B341" s="176"/>
      <c r="C341" s="175"/>
      <c r="D341" s="175"/>
      <c r="E341" s="17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row>
    <row xmlns:x14ac="http://schemas.microsoft.com/office/spreadsheetml/2009/9/ac" r="342" ht="15.75" x14ac:dyDescent="0.25">
      <c r="A342" s="175"/>
      <c r="B342" s="176"/>
      <c r="C342" s="175"/>
      <c r="D342" s="175"/>
      <c r="E342" s="175"/>
      <c r="F342" s="175"/>
      <c r="G342" s="175"/>
      <c r="H342" s="175"/>
      <c r="I342" s="175"/>
      <c r="J342" s="175"/>
      <c r="K342" s="175"/>
      <c r="L342" s="175"/>
      <c r="M342" s="175"/>
      <c r="N342" s="175"/>
      <c r="O342" s="175"/>
      <c r="P342" s="175"/>
      <c r="Q342" s="175"/>
      <c r="R342" s="175"/>
      <c r="S342" s="175"/>
      <c r="T342" s="175"/>
      <c r="U342" s="175"/>
      <c r="V342" s="175"/>
      <c r="W342" s="175"/>
      <c r="X342" s="175"/>
      <c r="Y342" s="175"/>
      <c r="Z342" s="175"/>
      <c r="AA342" s="175"/>
    </row>
    <row xmlns:x14ac="http://schemas.microsoft.com/office/spreadsheetml/2009/9/ac" r="343" ht="15.75" x14ac:dyDescent="0.25">
      <c r="A343" s="175"/>
      <c r="B343" s="176"/>
      <c r="C343" s="175"/>
      <c r="D343" s="175"/>
      <c r="E343" s="175"/>
      <c r="F343" s="175"/>
      <c r="G343" s="175"/>
      <c r="H343" s="175"/>
      <c r="I343" s="175"/>
      <c r="J343" s="175"/>
      <c r="K343" s="175"/>
      <c r="L343" s="175"/>
      <c r="M343" s="175"/>
      <c r="N343" s="175"/>
      <c r="O343" s="175"/>
      <c r="P343" s="175"/>
      <c r="Q343" s="175"/>
      <c r="R343" s="175"/>
      <c r="S343" s="175"/>
      <c r="T343" s="175"/>
      <c r="U343" s="175"/>
      <c r="V343" s="175"/>
      <c r="W343" s="175"/>
      <c r="X343" s="175"/>
      <c r="Y343" s="175"/>
      <c r="Z343" s="175"/>
      <c r="AA343" s="175"/>
    </row>
    <row xmlns:x14ac="http://schemas.microsoft.com/office/spreadsheetml/2009/9/ac" r="344" ht="15.75" x14ac:dyDescent="0.25">
      <c r="A344" s="175"/>
      <c r="B344" s="176"/>
      <c r="C344" s="175"/>
      <c r="D344" s="175"/>
      <c r="E344" s="175"/>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row>
    <row xmlns:x14ac="http://schemas.microsoft.com/office/spreadsheetml/2009/9/ac" r="345" ht="15.75" x14ac:dyDescent="0.25">
      <c r="A345" s="175"/>
      <c r="B345" s="176"/>
      <c r="C345" s="175"/>
      <c r="D345" s="175"/>
      <c r="E345" s="175"/>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row>
    <row xmlns:x14ac="http://schemas.microsoft.com/office/spreadsheetml/2009/9/ac" r="346" ht="15.75" x14ac:dyDescent="0.25">
      <c r="A346" s="175"/>
      <c r="B346" s="176"/>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row>
    <row xmlns:x14ac="http://schemas.microsoft.com/office/spreadsheetml/2009/9/ac" r="347" ht="15.75" x14ac:dyDescent="0.25">
      <c r="A347" s="175"/>
      <c r="B347" s="176"/>
      <c r="C347" s="175"/>
      <c r="D347" s="175"/>
      <c r="E347" s="175"/>
      <c r="F347" s="175"/>
      <c r="G347" s="175"/>
      <c r="H347" s="175"/>
      <c r="I347" s="175"/>
      <c r="J347" s="175"/>
      <c r="K347" s="175"/>
      <c r="L347" s="175"/>
      <c r="M347" s="175"/>
      <c r="N347" s="175"/>
      <c r="O347" s="175"/>
      <c r="P347" s="175"/>
      <c r="Q347" s="175"/>
      <c r="R347" s="175"/>
      <c r="S347" s="175"/>
      <c r="T347" s="175"/>
      <c r="U347" s="175"/>
      <c r="V347" s="175"/>
      <c r="W347" s="175"/>
      <c r="X347" s="175"/>
      <c r="Y347" s="175"/>
      <c r="Z347" s="175"/>
      <c r="AA347" s="175"/>
    </row>
    <row xmlns:x14ac="http://schemas.microsoft.com/office/spreadsheetml/2009/9/ac" r="348" ht="15.75" x14ac:dyDescent="0.25">
      <c r="A348" s="175"/>
      <c r="B348" s="176"/>
      <c r="C348" s="175"/>
      <c r="D348" s="175"/>
      <c r="E348" s="175"/>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row>
    <row xmlns:x14ac="http://schemas.microsoft.com/office/spreadsheetml/2009/9/ac" r="349" ht="15.75" x14ac:dyDescent="0.25">
      <c r="A349" s="175"/>
      <c r="B349" s="176"/>
      <c r="C349" s="175"/>
      <c r="D349" s="175"/>
      <c r="E349" s="17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row>
    <row xmlns:x14ac="http://schemas.microsoft.com/office/spreadsheetml/2009/9/ac" r="350" ht="15.75" x14ac:dyDescent="0.25">
      <c r="A350" s="175"/>
      <c r="B350" s="176"/>
      <c r="C350" s="175"/>
      <c r="D350" s="175"/>
      <c r="E350" s="175"/>
      <c r="F350" s="175"/>
      <c r="G350" s="175"/>
      <c r="H350" s="175"/>
      <c r="I350" s="175"/>
      <c r="J350" s="175"/>
      <c r="K350" s="175"/>
      <c r="L350" s="175"/>
      <c r="M350" s="175"/>
      <c r="N350" s="175"/>
      <c r="O350" s="175"/>
      <c r="P350" s="175"/>
      <c r="Q350" s="175"/>
      <c r="R350" s="175"/>
      <c r="S350" s="175"/>
      <c r="T350" s="175"/>
      <c r="U350" s="175"/>
      <c r="V350" s="175"/>
      <c r="W350" s="175"/>
      <c r="X350" s="175"/>
      <c r="Y350" s="175"/>
      <c r="Z350" s="175"/>
      <c r="AA350" s="175"/>
    </row>
    <row xmlns:x14ac="http://schemas.microsoft.com/office/spreadsheetml/2009/9/ac" r="351" ht="15.75" x14ac:dyDescent="0.25">
      <c r="A351" s="175"/>
      <c r="B351" s="176"/>
      <c r="C351" s="175"/>
      <c r="D351" s="175"/>
      <c r="E351" s="175"/>
      <c r="F351" s="175"/>
      <c r="G351" s="175"/>
      <c r="H351" s="175"/>
      <c r="I351" s="175"/>
      <c r="J351" s="175"/>
      <c r="K351" s="175"/>
      <c r="L351" s="175"/>
      <c r="M351" s="175"/>
      <c r="N351" s="175"/>
      <c r="O351" s="175"/>
      <c r="P351" s="175"/>
      <c r="Q351" s="175"/>
      <c r="R351" s="175"/>
      <c r="S351" s="175"/>
      <c r="T351" s="175"/>
      <c r="U351" s="175"/>
      <c r="V351" s="175"/>
      <c r="W351" s="175"/>
      <c r="X351" s="175"/>
      <c r="Y351" s="175"/>
      <c r="Z351" s="175"/>
      <c r="AA351" s="175"/>
    </row>
    <row xmlns:x14ac="http://schemas.microsoft.com/office/spreadsheetml/2009/9/ac" r="352" ht="15.75" x14ac:dyDescent="0.25">
      <c r="A352" s="175"/>
      <c r="B352" s="176"/>
      <c r="C352" s="175"/>
      <c r="D352" s="175"/>
      <c r="E352" s="175"/>
      <c r="F352" s="175"/>
      <c r="G352" s="175"/>
      <c r="H352" s="175"/>
      <c r="I352" s="175"/>
      <c r="J352" s="175"/>
      <c r="K352" s="175"/>
      <c r="L352" s="175"/>
      <c r="M352" s="175"/>
      <c r="N352" s="175"/>
      <c r="O352" s="175"/>
      <c r="P352" s="175"/>
      <c r="Q352" s="175"/>
      <c r="R352" s="175"/>
      <c r="S352" s="175"/>
      <c r="T352" s="175"/>
      <c r="U352" s="175"/>
      <c r="V352" s="175"/>
      <c r="W352" s="175"/>
      <c r="X352" s="175"/>
      <c r="Y352" s="175"/>
      <c r="Z352" s="175"/>
      <c r="AA352" s="175"/>
    </row>
    <row xmlns:x14ac="http://schemas.microsoft.com/office/spreadsheetml/2009/9/ac" r="353" ht="15.75" x14ac:dyDescent="0.25">
      <c r="A353" s="175"/>
      <c r="B353" s="176"/>
      <c r="C353" s="175"/>
      <c r="D353" s="175"/>
      <c r="E353" s="175"/>
      <c r="F353" s="175"/>
      <c r="G353" s="175"/>
      <c r="H353" s="175"/>
      <c r="I353" s="175"/>
      <c r="J353" s="175"/>
      <c r="K353" s="175"/>
      <c r="L353" s="175"/>
      <c r="M353" s="175"/>
      <c r="N353" s="175"/>
      <c r="O353" s="175"/>
      <c r="P353" s="175"/>
      <c r="Q353" s="175"/>
      <c r="R353" s="175"/>
      <c r="S353" s="175"/>
      <c r="T353" s="175"/>
      <c r="U353" s="175"/>
      <c r="V353" s="175"/>
      <c r="W353" s="175"/>
      <c r="X353" s="175"/>
      <c r="Y353" s="175"/>
      <c r="Z353" s="175"/>
      <c r="AA353" s="175"/>
    </row>
    <row xmlns:x14ac="http://schemas.microsoft.com/office/spreadsheetml/2009/9/ac" r="354" ht="15.75" x14ac:dyDescent="0.25">
      <c r="A354" s="175"/>
      <c r="B354" s="176"/>
      <c r="C354" s="175"/>
      <c r="D354" s="175"/>
      <c r="E354" s="175"/>
      <c r="F354" s="175"/>
      <c r="G354" s="175"/>
      <c r="H354" s="175"/>
      <c r="I354" s="175"/>
      <c r="J354" s="175"/>
      <c r="K354" s="175"/>
      <c r="L354" s="175"/>
      <c r="M354" s="175"/>
      <c r="N354" s="175"/>
      <c r="O354" s="175"/>
      <c r="P354" s="175"/>
      <c r="Q354" s="175"/>
      <c r="R354" s="175"/>
      <c r="S354" s="175"/>
      <c r="T354" s="175"/>
      <c r="U354" s="175"/>
      <c r="V354" s="175"/>
      <c r="W354" s="175"/>
      <c r="X354" s="175"/>
      <c r="Y354" s="175"/>
      <c r="Z354" s="175"/>
      <c r="AA354" s="175"/>
    </row>
    <row xmlns:x14ac="http://schemas.microsoft.com/office/spreadsheetml/2009/9/ac" r="355" ht="15.75" x14ac:dyDescent="0.25">
      <c r="A355" s="175"/>
      <c r="B355" s="176"/>
      <c r="C355" s="175"/>
      <c r="D355" s="175"/>
      <c r="E355" s="175"/>
      <c r="F355" s="175"/>
      <c r="G355" s="175"/>
      <c r="H355" s="175"/>
      <c r="I355" s="175"/>
      <c r="J355" s="175"/>
      <c r="K355" s="175"/>
      <c r="L355" s="175"/>
      <c r="M355" s="175"/>
      <c r="N355" s="175"/>
      <c r="O355" s="175"/>
      <c r="P355" s="175"/>
      <c r="Q355" s="175"/>
      <c r="R355" s="175"/>
      <c r="S355" s="175"/>
      <c r="T355" s="175"/>
      <c r="U355" s="175"/>
      <c r="V355" s="175"/>
      <c r="W355" s="175"/>
      <c r="X355" s="175"/>
      <c r="Y355" s="175"/>
      <c r="Z355" s="175"/>
      <c r="AA355" s="175"/>
    </row>
    <row xmlns:x14ac="http://schemas.microsoft.com/office/spreadsheetml/2009/9/ac" r="356" ht="15.75" x14ac:dyDescent="0.25">
      <c r="A356" s="175"/>
      <c r="B356" s="176"/>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row>
    <row xmlns:x14ac="http://schemas.microsoft.com/office/spreadsheetml/2009/9/ac" r="357" ht="15.75" x14ac:dyDescent="0.25">
      <c r="A357" s="175"/>
      <c r="B357" s="176"/>
      <c r="C357" s="175"/>
      <c r="D357" s="175"/>
      <c r="E357" s="175"/>
      <c r="F357" s="175"/>
      <c r="G357" s="175"/>
      <c r="H357" s="175"/>
      <c r="I357" s="175"/>
      <c r="J357" s="175"/>
      <c r="K357" s="175"/>
      <c r="L357" s="175"/>
      <c r="M357" s="175"/>
      <c r="N357" s="175"/>
      <c r="O357" s="175"/>
      <c r="P357" s="175"/>
      <c r="Q357" s="175"/>
      <c r="R357" s="175"/>
      <c r="S357" s="175"/>
      <c r="T357" s="175"/>
      <c r="U357" s="175"/>
      <c r="V357" s="175"/>
      <c r="W357" s="175"/>
      <c r="X357" s="175"/>
      <c r="Y357" s="175"/>
      <c r="Z357" s="175"/>
      <c r="AA357" s="175"/>
    </row>
    <row xmlns:x14ac="http://schemas.microsoft.com/office/spreadsheetml/2009/9/ac" r="358" ht="15.75" x14ac:dyDescent="0.25">
      <c r="A358" s="175"/>
      <c r="B358" s="176"/>
      <c r="C358" s="175"/>
      <c r="D358" s="175"/>
      <c r="E358" s="175"/>
      <c r="F358" s="175"/>
      <c r="G358" s="175"/>
      <c r="H358" s="175"/>
      <c r="I358" s="175"/>
      <c r="J358" s="175"/>
      <c r="K358" s="175"/>
      <c r="L358" s="175"/>
      <c r="M358" s="175"/>
      <c r="N358" s="175"/>
      <c r="O358" s="175"/>
      <c r="P358" s="175"/>
      <c r="Q358" s="175"/>
      <c r="R358" s="175"/>
      <c r="S358" s="175"/>
      <c r="T358" s="175"/>
      <c r="U358" s="175"/>
      <c r="V358" s="175"/>
      <c r="W358" s="175"/>
      <c r="X358" s="175"/>
      <c r="Y358" s="175"/>
      <c r="Z358" s="175"/>
      <c r="AA358" s="175"/>
    </row>
    <row xmlns:x14ac="http://schemas.microsoft.com/office/spreadsheetml/2009/9/ac" r="359" ht="15.75" x14ac:dyDescent="0.25">
      <c r="A359" s="175"/>
      <c r="B359" s="176"/>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row>
    <row xmlns:x14ac="http://schemas.microsoft.com/office/spreadsheetml/2009/9/ac" r="360" ht="15.75" x14ac:dyDescent="0.25">
      <c r="A360" s="175"/>
      <c r="B360" s="176"/>
      <c r="C360" s="175"/>
      <c r="D360" s="175"/>
      <c r="E360" s="175"/>
      <c r="F360" s="175"/>
      <c r="G360" s="175"/>
      <c r="H360" s="175"/>
      <c r="I360" s="175"/>
      <c r="J360" s="175"/>
      <c r="K360" s="175"/>
      <c r="L360" s="175"/>
      <c r="M360" s="175"/>
      <c r="N360" s="175"/>
      <c r="O360" s="175"/>
      <c r="P360" s="175"/>
      <c r="Q360" s="175"/>
      <c r="R360" s="175"/>
      <c r="S360" s="175"/>
      <c r="T360" s="175"/>
      <c r="U360" s="175"/>
      <c r="V360" s="175"/>
      <c r="W360" s="175"/>
      <c r="X360" s="175"/>
      <c r="Y360" s="175"/>
      <c r="Z360" s="175"/>
      <c r="AA360" s="175"/>
    </row>
    <row xmlns:x14ac="http://schemas.microsoft.com/office/spreadsheetml/2009/9/ac" r="361" ht="15.75" x14ac:dyDescent="0.25">
      <c r="A361" s="175"/>
      <c r="B361" s="176"/>
      <c r="C361" s="175"/>
      <c r="D361" s="175"/>
      <c r="E361" s="175"/>
      <c r="F361" s="175"/>
      <c r="G361" s="175"/>
      <c r="H361" s="175"/>
      <c r="I361" s="175"/>
      <c r="J361" s="175"/>
      <c r="K361" s="175"/>
      <c r="L361" s="175"/>
      <c r="M361" s="175"/>
      <c r="N361" s="175"/>
      <c r="O361" s="175"/>
      <c r="P361" s="175"/>
      <c r="Q361" s="175"/>
      <c r="R361" s="175"/>
      <c r="S361" s="175"/>
      <c r="T361" s="175"/>
      <c r="U361" s="175"/>
      <c r="V361" s="175"/>
      <c r="W361" s="175"/>
      <c r="X361" s="175"/>
      <c r="Y361" s="175"/>
      <c r="Z361" s="175"/>
      <c r="AA361" s="175"/>
    </row>
    <row xmlns:x14ac="http://schemas.microsoft.com/office/spreadsheetml/2009/9/ac" r="362" ht="15.75" x14ac:dyDescent="0.25">
      <c r="A362" s="175"/>
      <c r="B362" s="176"/>
      <c r="C362" s="175"/>
      <c r="D362" s="175"/>
      <c r="E362" s="175"/>
      <c r="F362" s="175"/>
      <c r="G362" s="175"/>
      <c r="H362" s="175"/>
      <c r="I362" s="175"/>
      <c r="J362" s="175"/>
      <c r="K362" s="175"/>
      <c r="L362" s="175"/>
      <c r="M362" s="175"/>
      <c r="N362" s="175"/>
      <c r="O362" s="175"/>
      <c r="P362" s="175"/>
      <c r="Q362" s="175"/>
      <c r="R362" s="175"/>
      <c r="S362" s="175"/>
      <c r="T362" s="175"/>
      <c r="U362" s="175"/>
      <c r="V362" s="175"/>
      <c r="W362" s="175"/>
      <c r="X362" s="175"/>
      <c r="Y362" s="175"/>
      <c r="Z362" s="175"/>
      <c r="AA362" s="175"/>
    </row>
    <row xmlns:x14ac="http://schemas.microsoft.com/office/spreadsheetml/2009/9/ac" r="363" ht="15.75" x14ac:dyDescent="0.25">
      <c r="A363" s="175"/>
      <c r="B363" s="176"/>
      <c r="C363" s="175"/>
      <c r="D363" s="175"/>
      <c r="E363" s="175"/>
      <c r="F363" s="175"/>
      <c r="G363" s="175"/>
      <c r="H363" s="175"/>
      <c r="I363" s="175"/>
      <c r="J363" s="175"/>
      <c r="K363" s="175"/>
      <c r="L363" s="175"/>
      <c r="M363" s="175"/>
      <c r="N363" s="175"/>
      <c r="O363" s="175"/>
      <c r="P363" s="175"/>
      <c r="Q363" s="175"/>
      <c r="R363" s="175"/>
      <c r="S363" s="175"/>
      <c r="T363" s="175"/>
      <c r="U363" s="175"/>
      <c r="V363" s="175"/>
      <c r="W363" s="175"/>
      <c r="X363" s="175"/>
      <c r="Y363" s="175"/>
      <c r="Z363" s="175"/>
      <c r="AA363" s="175"/>
    </row>
    <row xmlns:x14ac="http://schemas.microsoft.com/office/spreadsheetml/2009/9/ac" r="364" ht="15.75" x14ac:dyDescent="0.25">
      <c r="A364" s="175"/>
      <c r="B364" s="176"/>
      <c r="C364" s="175"/>
      <c r="D364" s="175"/>
      <c r="E364" s="175"/>
      <c r="F364" s="175"/>
      <c r="G364" s="175"/>
      <c r="H364" s="175"/>
      <c r="I364" s="175"/>
      <c r="J364" s="175"/>
      <c r="K364" s="175"/>
      <c r="L364" s="175"/>
      <c r="M364" s="175"/>
      <c r="N364" s="175"/>
      <c r="O364" s="175"/>
      <c r="P364" s="175"/>
      <c r="Q364" s="175"/>
      <c r="R364" s="175"/>
      <c r="S364" s="175"/>
      <c r="T364" s="175"/>
      <c r="U364" s="175"/>
      <c r="V364" s="175"/>
      <c r="W364" s="175"/>
      <c r="X364" s="175"/>
      <c r="Y364" s="175"/>
      <c r="Z364" s="175"/>
      <c r="AA364" s="175"/>
    </row>
    <row xmlns:x14ac="http://schemas.microsoft.com/office/spreadsheetml/2009/9/ac" r="365" ht="15.75" x14ac:dyDescent="0.25">
      <c r="A365" s="175"/>
      <c r="B365" s="176"/>
      <c r="C365" s="175"/>
      <c r="D365" s="175"/>
      <c r="E365" s="175"/>
      <c r="F365" s="175"/>
      <c r="G365" s="175"/>
      <c r="H365" s="175"/>
      <c r="I365" s="175"/>
      <c r="J365" s="175"/>
      <c r="K365" s="175"/>
      <c r="L365" s="175"/>
      <c r="M365" s="175"/>
      <c r="N365" s="175"/>
      <c r="O365" s="175"/>
      <c r="P365" s="175"/>
      <c r="Q365" s="175"/>
      <c r="R365" s="175"/>
      <c r="S365" s="175"/>
      <c r="T365" s="175"/>
      <c r="U365" s="175"/>
      <c r="V365" s="175"/>
      <c r="W365" s="175"/>
      <c r="X365" s="175"/>
      <c r="Y365" s="175"/>
      <c r="Z365" s="175"/>
      <c r="AA365" s="175"/>
    </row>
    <row xmlns:x14ac="http://schemas.microsoft.com/office/spreadsheetml/2009/9/ac" r="366" ht="15.75" x14ac:dyDescent="0.25">
      <c r="A366" s="175"/>
      <c r="B366" s="176"/>
      <c r="C366" s="175"/>
      <c r="D366" s="175"/>
      <c r="E366" s="175"/>
      <c r="F366" s="175"/>
      <c r="G366" s="175"/>
      <c r="H366" s="175"/>
      <c r="I366" s="175"/>
      <c r="J366" s="175"/>
      <c r="K366" s="175"/>
      <c r="L366" s="175"/>
      <c r="M366" s="175"/>
      <c r="N366" s="175"/>
      <c r="O366" s="175"/>
      <c r="P366" s="175"/>
      <c r="Q366" s="175"/>
      <c r="R366" s="175"/>
      <c r="S366" s="175"/>
      <c r="T366" s="175"/>
      <c r="U366" s="175"/>
      <c r="V366" s="175"/>
      <c r="W366" s="175"/>
      <c r="X366" s="175"/>
      <c r="Y366" s="175"/>
      <c r="Z366" s="175"/>
      <c r="AA366" s="175"/>
    </row>
    <row xmlns:x14ac="http://schemas.microsoft.com/office/spreadsheetml/2009/9/ac" r="367" ht="15.75" x14ac:dyDescent="0.25">
      <c r="A367" s="175"/>
      <c r="B367" s="176"/>
      <c r="C367" s="175"/>
      <c r="D367" s="175"/>
      <c r="E367" s="175"/>
      <c r="F367" s="175"/>
      <c r="G367" s="175"/>
      <c r="H367" s="175"/>
      <c r="I367" s="175"/>
      <c r="J367" s="175"/>
      <c r="K367" s="175"/>
      <c r="L367" s="175"/>
      <c r="M367" s="175"/>
      <c r="N367" s="175"/>
      <c r="O367" s="175"/>
      <c r="P367" s="175"/>
      <c r="Q367" s="175"/>
      <c r="R367" s="175"/>
      <c r="S367" s="175"/>
      <c r="T367" s="175"/>
      <c r="U367" s="175"/>
      <c r="V367" s="175"/>
      <c r="W367" s="175"/>
      <c r="X367" s="175"/>
      <c r="Y367" s="175"/>
      <c r="Z367" s="175"/>
      <c r="AA367" s="175"/>
    </row>
    <row xmlns:x14ac="http://schemas.microsoft.com/office/spreadsheetml/2009/9/ac" r="368" ht="15.75" x14ac:dyDescent="0.25">
      <c r="A368" s="175"/>
      <c r="B368" s="176"/>
      <c r="C368" s="175"/>
      <c r="D368" s="175"/>
      <c r="E368" s="175"/>
      <c r="F368" s="175"/>
      <c r="G368" s="175"/>
      <c r="H368" s="175"/>
      <c r="I368" s="175"/>
      <c r="J368" s="175"/>
      <c r="K368" s="175"/>
      <c r="L368" s="175"/>
      <c r="M368" s="175"/>
      <c r="N368" s="175"/>
      <c r="O368" s="175"/>
      <c r="P368" s="175"/>
      <c r="Q368" s="175"/>
      <c r="R368" s="175"/>
      <c r="S368" s="175"/>
      <c r="T368" s="175"/>
      <c r="U368" s="175"/>
      <c r="V368" s="175"/>
      <c r="W368" s="175"/>
      <c r="X368" s="175"/>
      <c r="Y368" s="175"/>
      <c r="Z368" s="175"/>
      <c r="AA368" s="175"/>
    </row>
    <row xmlns:x14ac="http://schemas.microsoft.com/office/spreadsheetml/2009/9/ac" r="369" ht="15.75" x14ac:dyDescent="0.25">
      <c r="A369" s="175"/>
      <c r="B369" s="176"/>
      <c r="C369" s="175"/>
      <c r="D369" s="175"/>
      <c r="E369" s="175"/>
      <c r="F369" s="175"/>
      <c r="G369" s="175"/>
      <c r="H369" s="175"/>
      <c r="I369" s="175"/>
      <c r="J369" s="175"/>
      <c r="K369" s="175"/>
      <c r="L369" s="175"/>
      <c r="M369" s="175"/>
      <c r="N369" s="175"/>
      <c r="O369" s="175"/>
      <c r="P369" s="175"/>
      <c r="Q369" s="175"/>
      <c r="R369" s="175"/>
      <c r="S369" s="175"/>
      <c r="T369" s="175"/>
      <c r="U369" s="175"/>
      <c r="V369" s="175"/>
      <c r="W369" s="175"/>
      <c r="X369" s="175"/>
      <c r="Y369" s="175"/>
      <c r="Z369" s="175"/>
      <c r="AA369" s="175"/>
    </row>
    <row xmlns:x14ac="http://schemas.microsoft.com/office/spreadsheetml/2009/9/ac" r="370" ht="15.75" x14ac:dyDescent="0.25">
      <c r="A370" s="175"/>
      <c r="B370" s="176"/>
      <c r="C370" s="175"/>
      <c r="D370" s="175"/>
      <c r="E370" s="175"/>
      <c r="F370" s="175"/>
      <c r="G370" s="175"/>
      <c r="H370" s="175"/>
      <c r="I370" s="175"/>
      <c r="J370" s="175"/>
      <c r="K370" s="175"/>
      <c r="L370" s="175"/>
      <c r="M370" s="175"/>
      <c r="N370" s="175"/>
      <c r="O370" s="175"/>
      <c r="P370" s="175"/>
      <c r="Q370" s="175"/>
      <c r="R370" s="175"/>
      <c r="S370" s="175"/>
      <c r="T370" s="175"/>
      <c r="U370" s="175"/>
      <c r="V370" s="175"/>
      <c r="W370" s="175"/>
      <c r="X370" s="175"/>
      <c r="Y370" s="175"/>
      <c r="Z370" s="175"/>
      <c r="AA370" s="175"/>
    </row>
    <row xmlns:x14ac="http://schemas.microsoft.com/office/spreadsheetml/2009/9/ac" r="371" ht="15.75" x14ac:dyDescent="0.25">
      <c r="A371" s="175"/>
      <c r="B371" s="176"/>
      <c r="C371" s="175"/>
      <c r="D371" s="175"/>
      <c r="E371" s="175"/>
      <c r="F371" s="175"/>
      <c r="G371" s="175"/>
      <c r="H371" s="175"/>
      <c r="I371" s="175"/>
      <c r="J371" s="175"/>
      <c r="K371" s="175"/>
      <c r="L371" s="175"/>
      <c r="M371" s="175"/>
      <c r="N371" s="175"/>
      <c r="O371" s="175"/>
      <c r="P371" s="175"/>
      <c r="Q371" s="175"/>
      <c r="R371" s="175"/>
      <c r="S371" s="175"/>
      <c r="T371" s="175"/>
      <c r="U371" s="175"/>
      <c r="V371" s="175"/>
      <c r="W371" s="175"/>
      <c r="X371" s="175"/>
      <c r="Y371" s="175"/>
      <c r="Z371" s="175"/>
      <c r="AA371" s="175"/>
    </row>
    <row xmlns:x14ac="http://schemas.microsoft.com/office/spreadsheetml/2009/9/ac" r="372" ht="15.75" x14ac:dyDescent="0.25">
      <c r="A372" s="175"/>
      <c r="B372" s="176"/>
      <c r="C372" s="175"/>
      <c r="D372" s="175"/>
      <c r="E372" s="175"/>
      <c r="F372" s="175"/>
      <c r="G372" s="175"/>
      <c r="H372" s="175"/>
      <c r="I372" s="175"/>
      <c r="J372" s="175"/>
      <c r="K372" s="175"/>
      <c r="L372" s="175"/>
      <c r="M372" s="175"/>
      <c r="N372" s="175"/>
      <c r="O372" s="175"/>
      <c r="P372" s="175"/>
      <c r="Q372" s="175"/>
      <c r="R372" s="175"/>
      <c r="S372" s="175"/>
      <c r="T372" s="175"/>
      <c r="U372" s="175"/>
      <c r="V372" s="175"/>
      <c r="W372" s="175"/>
      <c r="X372" s="175"/>
      <c r="Y372" s="175"/>
      <c r="Z372" s="175"/>
      <c r="AA372" s="175"/>
    </row>
    <row xmlns:x14ac="http://schemas.microsoft.com/office/spreadsheetml/2009/9/ac" r="373" ht="15.75" x14ac:dyDescent="0.25">
      <c r="A373" s="175"/>
      <c r="B373" s="176"/>
      <c r="C373" s="175"/>
      <c r="D373" s="175"/>
      <c r="E373" s="175"/>
      <c r="F373" s="175"/>
      <c r="G373" s="175"/>
      <c r="H373" s="175"/>
      <c r="I373" s="175"/>
      <c r="J373" s="175"/>
      <c r="K373" s="175"/>
      <c r="L373" s="175"/>
      <c r="M373" s="175"/>
      <c r="N373" s="175"/>
      <c r="O373" s="175"/>
      <c r="P373" s="175"/>
      <c r="Q373" s="175"/>
      <c r="R373" s="175"/>
      <c r="S373" s="175"/>
      <c r="T373" s="175"/>
      <c r="U373" s="175"/>
      <c r="V373" s="175"/>
      <c r="W373" s="175"/>
      <c r="X373" s="175"/>
      <c r="Y373" s="175"/>
      <c r="Z373" s="175"/>
      <c r="AA373" s="175"/>
    </row>
    <row xmlns:x14ac="http://schemas.microsoft.com/office/spreadsheetml/2009/9/ac" r="374" ht="15.75" x14ac:dyDescent="0.25">
      <c r="A374" s="175"/>
      <c r="B374" s="176"/>
      <c r="C374" s="175"/>
      <c r="D374" s="175"/>
      <c r="E374" s="175"/>
      <c r="F374" s="175"/>
      <c r="G374" s="175"/>
      <c r="H374" s="175"/>
      <c r="I374" s="175"/>
      <c r="J374" s="175"/>
      <c r="K374" s="175"/>
      <c r="L374" s="175"/>
      <c r="M374" s="175"/>
      <c r="N374" s="175"/>
      <c r="O374" s="175"/>
      <c r="P374" s="175"/>
      <c r="Q374" s="175"/>
      <c r="R374" s="175"/>
      <c r="S374" s="175"/>
      <c r="T374" s="175"/>
      <c r="U374" s="175"/>
      <c r="V374" s="175"/>
      <c r="W374" s="175"/>
      <c r="X374" s="175"/>
      <c r="Y374" s="175"/>
      <c r="Z374" s="175"/>
      <c r="AA374" s="175"/>
    </row>
    <row xmlns:x14ac="http://schemas.microsoft.com/office/spreadsheetml/2009/9/ac" r="375" ht="15.75" x14ac:dyDescent="0.25">
      <c r="A375" s="175"/>
      <c r="B375" s="176"/>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row>
    <row xmlns:x14ac="http://schemas.microsoft.com/office/spreadsheetml/2009/9/ac" r="376" ht="15.75" x14ac:dyDescent="0.25">
      <c r="A376" s="175"/>
      <c r="B376" s="176"/>
      <c r="C376" s="175"/>
      <c r="D376" s="175"/>
      <c r="E376" s="175"/>
      <c r="F376" s="175"/>
      <c r="G376" s="175"/>
      <c r="H376" s="175"/>
      <c r="I376" s="175"/>
      <c r="J376" s="175"/>
      <c r="K376" s="175"/>
      <c r="L376" s="175"/>
      <c r="M376" s="175"/>
      <c r="N376" s="175"/>
      <c r="O376" s="175"/>
      <c r="P376" s="175"/>
      <c r="Q376" s="175"/>
      <c r="R376" s="175"/>
      <c r="S376" s="175"/>
      <c r="T376" s="175"/>
      <c r="U376" s="175"/>
      <c r="V376" s="175"/>
      <c r="W376" s="175"/>
      <c r="X376" s="175"/>
      <c r="Y376" s="175"/>
      <c r="Z376" s="175"/>
      <c r="AA376" s="175"/>
    </row>
    <row xmlns:x14ac="http://schemas.microsoft.com/office/spreadsheetml/2009/9/ac" r="377" ht="15.75" x14ac:dyDescent="0.25">
      <c r="A377" s="175"/>
      <c r="B377" s="176"/>
      <c r="C377" s="175"/>
      <c r="D377" s="175"/>
      <c r="E377" s="175"/>
      <c r="F377" s="175"/>
      <c r="G377" s="175"/>
      <c r="H377" s="175"/>
      <c r="I377" s="175"/>
      <c r="J377" s="175"/>
      <c r="K377" s="175"/>
      <c r="L377" s="175"/>
      <c r="M377" s="175"/>
      <c r="N377" s="175"/>
      <c r="O377" s="175"/>
      <c r="P377" s="175"/>
      <c r="Q377" s="175"/>
      <c r="R377" s="175"/>
      <c r="S377" s="175"/>
      <c r="T377" s="175"/>
      <c r="U377" s="175"/>
      <c r="V377" s="175"/>
      <c r="W377" s="175"/>
      <c r="X377" s="175"/>
      <c r="Y377" s="175"/>
      <c r="Z377" s="175"/>
      <c r="AA377" s="175"/>
    </row>
    <row xmlns:x14ac="http://schemas.microsoft.com/office/spreadsheetml/2009/9/ac" r="378" ht="15.75" x14ac:dyDescent="0.25">
      <c r="A378" s="175"/>
      <c r="B378" s="176"/>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row>
    <row xmlns:x14ac="http://schemas.microsoft.com/office/spreadsheetml/2009/9/ac" r="379" ht="15.75" x14ac:dyDescent="0.25">
      <c r="A379" s="175"/>
      <c r="B379" s="176"/>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row>
    <row xmlns:x14ac="http://schemas.microsoft.com/office/spreadsheetml/2009/9/ac" r="380" ht="15.75" x14ac:dyDescent="0.25">
      <c r="A380" s="175"/>
      <c r="B380" s="176"/>
      <c r="C380" s="175"/>
      <c r="D380" s="175"/>
      <c r="E380" s="175"/>
      <c r="F380" s="175"/>
      <c r="G380" s="175"/>
      <c r="H380" s="175"/>
      <c r="I380" s="175"/>
      <c r="J380" s="175"/>
      <c r="K380" s="175"/>
      <c r="L380" s="175"/>
      <c r="M380" s="175"/>
      <c r="N380" s="175"/>
      <c r="O380" s="175"/>
      <c r="P380" s="175"/>
      <c r="Q380" s="175"/>
      <c r="R380" s="175"/>
      <c r="S380" s="175"/>
      <c r="T380" s="175"/>
      <c r="U380" s="175"/>
      <c r="V380" s="175"/>
      <c r="W380" s="175"/>
      <c r="X380" s="175"/>
      <c r="Y380" s="175"/>
      <c r="Z380" s="175"/>
      <c r="AA380" s="175"/>
    </row>
    <row xmlns:x14ac="http://schemas.microsoft.com/office/spreadsheetml/2009/9/ac" r="381" ht="15.75" x14ac:dyDescent="0.25">
      <c r="A381" s="175"/>
      <c r="B381" s="176"/>
      <c r="C381" s="175"/>
      <c r="D381" s="175"/>
      <c r="E381" s="175"/>
      <c r="F381" s="175"/>
      <c r="G381" s="175"/>
      <c r="H381" s="175"/>
      <c r="I381" s="175"/>
      <c r="J381" s="175"/>
      <c r="K381" s="175"/>
      <c r="L381" s="175"/>
      <c r="M381" s="175"/>
      <c r="N381" s="175"/>
      <c r="O381" s="175"/>
      <c r="P381" s="175"/>
      <c r="Q381" s="175"/>
      <c r="R381" s="175"/>
      <c r="S381" s="175"/>
      <c r="T381" s="175"/>
      <c r="U381" s="175"/>
      <c r="V381" s="175"/>
      <c r="W381" s="175"/>
      <c r="X381" s="175"/>
      <c r="Y381" s="175"/>
      <c r="Z381" s="175"/>
      <c r="AA381" s="175"/>
    </row>
    <row xmlns:x14ac="http://schemas.microsoft.com/office/spreadsheetml/2009/9/ac" r="382" ht="15.75" x14ac:dyDescent="0.25">
      <c r="A382" s="175"/>
      <c r="B382" s="176"/>
      <c r="C382" s="175"/>
      <c r="D382" s="175"/>
      <c r="E382" s="175"/>
      <c r="F382" s="175"/>
      <c r="G382" s="175"/>
      <c r="H382" s="175"/>
      <c r="I382" s="175"/>
      <c r="J382" s="175"/>
      <c r="K382" s="175"/>
      <c r="L382" s="175"/>
      <c r="M382" s="175"/>
      <c r="N382" s="175"/>
      <c r="O382" s="175"/>
      <c r="P382" s="175"/>
      <c r="Q382" s="175"/>
      <c r="R382" s="175"/>
      <c r="S382" s="175"/>
      <c r="T382" s="175"/>
      <c r="U382" s="175"/>
      <c r="V382" s="175"/>
      <c r="W382" s="175"/>
      <c r="X382" s="175"/>
      <c r="Y382" s="175"/>
      <c r="Z382" s="175"/>
      <c r="AA382" s="175"/>
    </row>
    <row xmlns:x14ac="http://schemas.microsoft.com/office/spreadsheetml/2009/9/ac" r="383" ht="15.75" x14ac:dyDescent="0.25">
      <c r="A383" s="175"/>
      <c r="B383" s="176"/>
      <c r="C383" s="175"/>
      <c r="D383" s="175"/>
      <c r="E383" s="175"/>
      <c r="F383" s="175"/>
      <c r="G383" s="175"/>
      <c r="H383" s="175"/>
      <c r="I383" s="175"/>
      <c r="J383" s="175"/>
      <c r="K383" s="175"/>
      <c r="L383" s="175"/>
      <c r="M383" s="175"/>
      <c r="N383" s="175"/>
      <c r="O383" s="175"/>
      <c r="P383" s="175"/>
      <c r="Q383" s="175"/>
      <c r="R383" s="175"/>
      <c r="S383" s="175"/>
      <c r="T383" s="175"/>
      <c r="U383" s="175"/>
      <c r="V383" s="175"/>
      <c r="W383" s="175"/>
      <c r="X383" s="175"/>
      <c r="Y383" s="175"/>
      <c r="Z383" s="175"/>
      <c r="AA383" s="175"/>
    </row>
    <row xmlns:x14ac="http://schemas.microsoft.com/office/spreadsheetml/2009/9/ac" r="384" ht="15.75" x14ac:dyDescent="0.25">
      <c r="A384" s="175"/>
      <c r="B384" s="176"/>
      <c r="C384" s="175"/>
      <c r="D384" s="175"/>
      <c r="E384" s="175"/>
      <c r="F384" s="175"/>
      <c r="G384" s="175"/>
      <c r="H384" s="175"/>
      <c r="I384" s="175"/>
      <c r="J384" s="175"/>
      <c r="K384" s="175"/>
      <c r="L384" s="175"/>
      <c r="M384" s="175"/>
      <c r="N384" s="175"/>
      <c r="O384" s="175"/>
      <c r="P384" s="175"/>
      <c r="Q384" s="175"/>
      <c r="R384" s="175"/>
      <c r="S384" s="175"/>
      <c r="T384" s="175"/>
      <c r="U384" s="175"/>
      <c r="V384" s="175"/>
      <c r="W384" s="175"/>
      <c r="X384" s="175"/>
      <c r="Y384" s="175"/>
      <c r="Z384" s="175"/>
      <c r="AA384" s="175"/>
    </row>
    <row xmlns:x14ac="http://schemas.microsoft.com/office/spreadsheetml/2009/9/ac" r="385" ht="15.75" x14ac:dyDescent="0.25">
      <c r="A385" s="175"/>
      <c r="B385" s="176"/>
      <c r="C385" s="175"/>
      <c r="D385" s="175"/>
      <c r="E385" s="175"/>
      <c r="F385" s="175"/>
      <c r="G385" s="175"/>
      <c r="H385" s="175"/>
      <c r="I385" s="175"/>
      <c r="J385" s="175"/>
      <c r="K385" s="175"/>
      <c r="L385" s="175"/>
      <c r="M385" s="175"/>
      <c r="N385" s="175"/>
      <c r="O385" s="175"/>
      <c r="P385" s="175"/>
      <c r="Q385" s="175"/>
      <c r="R385" s="175"/>
      <c r="S385" s="175"/>
      <c r="T385" s="175"/>
      <c r="U385" s="175"/>
      <c r="V385" s="175"/>
      <c r="W385" s="175"/>
      <c r="X385" s="175"/>
      <c r="Y385" s="175"/>
      <c r="Z385" s="175"/>
      <c r="AA385" s="175"/>
    </row>
    <row xmlns:x14ac="http://schemas.microsoft.com/office/spreadsheetml/2009/9/ac" r="386" ht="15.75" x14ac:dyDescent="0.25">
      <c r="A386" s="175"/>
      <c r="B386" s="176"/>
      <c r="C386" s="175"/>
      <c r="D386" s="175"/>
      <c r="E386" s="175"/>
      <c r="F386" s="175"/>
      <c r="G386" s="175"/>
      <c r="H386" s="175"/>
      <c r="I386" s="175"/>
      <c r="J386" s="175"/>
      <c r="K386" s="175"/>
      <c r="L386" s="175"/>
      <c r="M386" s="175"/>
      <c r="N386" s="175"/>
      <c r="O386" s="175"/>
      <c r="P386" s="175"/>
      <c r="Q386" s="175"/>
      <c r="R386" s="175"/>
      <c r="S386" s="175"/>
      <c r="T386" s="175"/>
      <c r="U386" s="175"/>
      <c r="V386" s="175"/>
      <c r="W386" s="175"/>
      <c r="X386" s="175"/>
      <c r="Y386" s="175"/>
      <c r="Z386" s="175"/>
      <c r="AA386" s="175"/>
    </row>
    <row xmlns:x14ac="http://schemas.microsoft.com/office/spreadsheetml/2009/9/ac" r="387" ht="15.75" x14ac:dyDescent="0.25">
      <c r="A387" s="175"/>
      <c r="B387" s="176"/>
      <c r="C387" s="175"/>
      <c r="D387" s="175"/>
      <c r="E387" s="175"/>
      <c r="F387" s="175"/>
      <c r="G387" s="175"/>
      <c r="H387" s="175"/>
      <c r="I387" s="175"/>
      <c r="J387" s="175"/>
      <c r="K387" s="175"/>
      <c r="L387" s="175"/>
      <c r="M387" s="175"/>
      <c r="N387" s="175"/>
      <c r="O387" s="175"/>
      <c r="P387" s="175"/>
      <c r="Q387" s="175"/>
      <c r="R387" s="175"/>
      <c r="S387" s="175"/>
      <c r="T387" s="175"/>
      <c r="U387" s="175"/>
      <c r="V387" s="175"/>
      <c r="W387" s="175"/>
      <c r="X387" s="175"/>
      <c r="Y387" s="175"/>
      <c r="Z387" s="175"/>
      <c r="AA387" s="175"/>
    </row>
    <row xmlns:x14ac="http://schemas.microsoft.com/office/spreadsheetml/2009/9/ac" r="388" ht="15.75" x14ac:dyDescent="0.25">
      <c r="A388" s="175"/>
      <c r="B388" s="176"/>
      <c r="C388" s="175"/>
      <c r="D388" s="175"/>
      <c r="E388" s="175"/>
      <c r="F388" s="175"/>
      <c r="G388" s="175"/>
      <c r="H388" s="175"/>
      <c r="I388" s="175"/>
      <c r="J388" s="175"/>
      <c r="K388" s="175"/>
      <c r="L388" s="175"/>
      <c r="M388" s="175"/>
      <c r="N388" s="175"/>
      <c r="O388" s="175"/>
      <c r="P388" s="175"/>
      <c r="Q388" s="175"/>
      <c r="R388" s="175"/>
      <c r="S388" s="175"/>
      <c r="T388" s="175"/>
      <c r="U388" s="175"/>
      <c r="V388" s="175"/>
      <c r="W388" s="175"/>
      <c r="X388" s="175"/>
      <c r="Y388" s="175"/>
      <c r="Z388" s="175"/>
      <c r="AA388" s="175"/>
    </row>
    <row xmlns:x14ac="http://schemas.microsoft.com/office/spreadsheetml/2009/9/ac" r="389" ht="15.75" x14ac:dyDescent="0.25">
      <c r="A389" s="175"/>
      <c r="B389" s="176"/>
      <c r="C389" s="175"/>
      <c r="D389" s="175"/>
      <c r="E389" s="175"/>
      <c r="F389" s="175"/>
      <c r="G389" s="175"/>
      <c r="H389" s="175"/>
      <c r="I389" s="175"/>
      <c r="J389" s="175"/>
      <c r="K389" s="175"/>
      <c r="L389" s="175"/>
      <c r="M389" s="175"/>
      <c r="N389" s="175"/>
      <c r="O389" s="175"/>
      <c r="P389" s="175"/>
      <c r="Q389" s="175"/>
      <c r="R389" s="175"/>
      <c r="S389" s="175"/>
      <c r="T389" s="175"/>
      <c r="U389" s="175"/>
      <c r="V389" s="175"/>
      <c r="W389" s="175"/>
      <c r="X389" s="175"/>
      <c r="Y389" s="175"/>
      <c r="Z389" s="175"/>
      <c r="AA389" s="175"/>
    </row>
    <row xmlns:x14ac="http://schemas.microsoft.com/office/spreadsheetml/2009/9/ac" r="390" ht="15.75" x14ac:dyDescent="0.25">
      <c r="A390" s="175"/>
      <c r="B390" s="176"/>
      <c r="C390" s="175"/>
      <c r="D390" s="175"/>
      <c r="E390" s="175"/>
      <c r="F390" s="175"/>
      <c r="G390" s="175"/>
      <c r="H390" s="175"/>
      <c r="I390" s="175"/>
      <c r="J390" s="175"/>
      <c r="K390" s="175"/>
      <c r="L390" s="175"/>
      <c r="M390" s="175"/>
      <c r="N390" s="175"/>
      <c r="O390" s="175"/>
      <c r="P390" s="175"/>
      <c r="Q390" s="175"/>
      <c r="R390" s="175"/>
      <c r="S390" s="175"/>
      <c r="T390" s="175"/>
      <c r="U390" s="175"/>
      <c r="V390" s="175"/>
      <c r="W390" s="175"/>
      <c r="X390" s="175"/>
      <c r="Y390" s="175"/>
      <c r="Z390" s="175"/>
      <c r="AA390" s="175"/>
    </row>
    <row xmlns:x14ac="http://schemas.microsoft.com/office/spreadsheetml/2009/9/ac" r="391" ht="15.75" x14ac:dyDescent="0.25">
      <c r="A391" s="175"/>
      <c r="B391" s="176"/>
      <c r="C391" s="175"/>
      <c r="D391" s="175"/>
      <c r="E391" s="175"/>
      <c r="F391" s="175"/>
      <c r="G391" s="175"/>
      <c r="H391" s="175"/>
      <c r="I391" s="175"/>
      <c r="J391" s="175"/>
      <c r="K391" s="175"/>
      <c r="L391" s="175"/>
      <c r="M391" s="175"/>
      <c r="N391" s="175"/>
      <c r="O391" s="175"/>
      <c r="P391" s="175"/>
      <c r="Q391" s="175"/>
      <c r="R391" s="175"/>
      <c r="S391" s="175"/>
      <c r="T391" s="175"/>
      <c r="U391" s="175"/>
      <c r="V391" s="175"/>
      <c r="W391" s="175"/>
      <c r="X391" s="175"/>
      <c r="Y391" s="175"/>
      <c r="Z391" s="175"/>
      <c r="AA391" s="175"/>
    </row>
    <row xmlns:x14ac="http://schemas.microsoft.com/office/spreadsheetml/2009/9/ac" r="392" ht="15.75" x14ac:dyDescent="0.25">
      <c r="A392" s="175"/>
      <c r="B392" s="176"/>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row>
    <row xmlns:x14ac="http://schemas.microsoft.com/office/spreadsheetml/2009/9/ac" r="393" ht="15.75" x14ac:dyDescent="0.25">
      <c r="A393" s="175"/>
      <c r="B393" s="176"/>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row>
    <row xmlns:x14ac="http://schemas.microsoft.com/office/spreadsheetml/2009/9/ac" r="394" ht="15.75" x14ac:dyDescent="0.25">
      <c r="A394" s="175"/>
      <c r="B394" s="176"/>
      <c r="C394" s="175"/>
      <c r="D394" s="175"/>
      <c r="E394" s="175"/>
      <c r="F394" s="175"/>
      <c r="G394" s="175"/>
      <c r="H394" s="175"/>
      <c r="I394" s="175"/>
      <c r="J394" s="175"/>
      <c r="K394" s="175"/>
      <c r="L394" s="175"/>
      <c r="M394" s="175"/>
      <c r="N394" s="175"/>
      <c r="O394" s="175"/>
      <c r="P394" s="175"/>
      <c r="Q394" s="175"/>
      <c r="R394" s="175"/>
      <c r="S394" s="175"/>
      <c r="T394" s="175"/>
      <c r="U394" s="175"/>
      <c r="V394" s="175"/>
      <c r="W394" s="175"/>
      <c r="X394" s="175"/>
      <c r="Y394" s="175"/>
      <c r="Z394" s="175"/>
      <c r="AA394" s="175"/>
    </row>
    <row xmlns:x14ac="http://schemas.microsoft.com/office/spreadsheetml/2009/9/ac" r="395" ht="15.75" x14ac:dyDescent="0.25">
      <c r="A395" s="175"/>
      <c r="B395" s="176"/>
      <c r="C395" s="175"/>
      <c r="D395" s="175"/>
      <c r="E395" s="175"/>
      <c r="F395" s="175"/>
      <c r="G395" s="175"/>
      <c r="H395" s="175"/>
      <c r="I395" s="175"/>
      <c r="J395" s="175"/>
      <c r="K395" s="175"/>
      <c r="L395" s="175"/>
      <c r="M395" s="175"/>
      <c r="N395" s="175"/>
      <c r="O395" s="175"/>
      <c r="P395" s="175"/>
      <c r="Q395" s="175"/>
      <c r="R395" s="175"/>
      <c r="S395" s="175"/>
      <c r="T395" s="175"/>
      <c r="U395" s="175"/>
      <c r="V395" s="175"/>
      <c r="W395" s="175"/>
      <c r="X395" s="175"/>
      <c r="Y395" s="175"/>
      <c r="Z395" s="175"/>
      <c r="AA395" s="175"/>
    </row>
    <row xmlns:x14ac="http://schemas.microsoft.com/office/spreadsheetml/2009/9/ac" r="396" ht="15.75" x14ac:dyDescent="0.25">
      <c r="A396" s="175"/>
      <c r="B396" s="176"/>
      <c r="C396" s="175"/>
      <c r="D396" s="175"/>
      <c r="E396" s="175"/>
      <c r="F396" s="175"/>
      <c r="G396" s="175"/>
      <c r="H396" s="175"/>
      <c r="I396" s="175"/>
      <c r="J396" s="175"/>
      <c r="K396" s="175"/>
      <c r="L396" s="175"/>
      <c r="M396" s="175"/>
      <c r="N396" s="175"/>
      <c r="O396" s="175"/>
      <c r="P396" s="175"/>
      <c r="Q396" s="175"/>
      <c r="R396" s="175"/>
      <c r="S396" s="175"/>
      <c r="T396" s="175"/>
      <c r="U396" s="175"/>
      <c r="V396" s="175"/>
      <c r="W396" s="175"/>
      <c r="X396" s="175"/>
      <c r="Y396" s="175"/>
      <c r="Z396" s="175"/>
      <c r="AA396" s="175"/>
    </row>
    <row xmlns:x14ac="http://schemas.microsoft.com/office/spreadsheetml/2009/9/ac" r="397" ht="15.75" x14ac:dyDescent="0.25">
      <c r="A397" s="175"/>
      <c r="B397" s="176"/>
      <c r="C397" s="175"/>
      <c r="D397" s="175"/>
      <c r="E397" s="175"/>
      <c r="F397" s="175"/>
      <c r="G397" s="175"/>
      <c r="H397" s="175"/>
      <c r="I397" s="175"/>
      <c r="J397" s="175"/>
      <c r="K397" s="175"/>
      <c r="L397" s="175"/>
      <c r="M397" s="175"/>
      <c r="N397" s="175"/>
      <c r="O397" s="175"/>
      <c r="P397" s="175"/>
      <c r="Q397" s="175"/>
      <c r="R397" s="175"/>
      <c r="S397" s="175"/>
      <c r="T397" s="175"/>
      <c r="U397" s="175"/>
      <c r="V397" s="175"/>
      <c r="W397" s="175"/>
      <c r="X397" s="175"/>
      <c r="Y397" s="175"/>
      <c r="Z397" s="175"/>
      <c r="AA397" s="175"/>
    </row>
    <row xmlns:x14ac="http://schemas.microsoft.com/office/spreadsheetml/2009/9/ac" r="398" ht="15.75" x14ac:dyDescent="0.25">
      <c r="A398" s="175"/>
      <c r="B398" s="176"/>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row>
    <row xmlns:x14ac="http://schemas.microsoft.com/office/spreadsheetml/2009/9/ac" r="399" ht="15.75" x14ac:dyDescent="0.25">
      <c r="A399" s="175"/>
      <c r="B399" s="176"/>
      <c r="C399" s="175"/>
      <c r="D399" s="175"/>
      <c r="E399" s="175"/>
      <c r="F399" s="175"/>
      <c r="G399" s="175"/>
      <c r="H399" s="175"/>
      <c r="I399" s="175"/>
      <c r="J399" s="175"/>
      <c r="K399" s="175"/>
      <c r="L399" s="175"/>
      <c r="M399" s="175"/>
      <c r="N399" s="175"/>
      <c r="O399" s="175"/>
      <c r="P399" s="175"/>
      <c r="Q399" s="175"/>
      <c r="R399" s="175"/>
      <c r="S399" s="175"/>
      <c r="T399" s="175"/>
      <c r="U399" s="175"/>
      <c r="V399" s="175"/>
      <c r="W399" s="175"/>
      <c r="X399" s="175"/>
      <c r="Y399" s="175"/>
      <c r="Z399" s="175"/>
      <c r="AA399" s="175"/>
    </row>
    <row xmlns:x14ac="http://schemas.microsoft.com/office/spreadsheetml/2009/9/ac" r="400" ht="15.75" x14ac:dyDescent="0.25">
      <c r="A400" s="175"/>
      <c r="B400" s="176"/>
      <c r="C400" s="175"/>
      <c r="D400" s="175"/>
      <c r="E400" s="175"/>
      <c r="F400" s="175"/>
      <c r="G400" s="175"/>
      <c r="H400" s="175"/>
      <c r="I400" s="175"/>
      <c r="J400" s="175"/>
      <c r="K400" s="175"/>
      <c r="L400" s="175"/>
      <c r="M400" s="175"/>
      <c r="N400" s="175"/>
      <c r="O400" s="175"/>
      <c r="P400" s="175"/>
      <c r="Q400" s="175"/>
      <c r="R400" s="175"/>
      <c r="S400" s="175"/>
      <c r="T400" s="175"/>
      <c r="U400" s="175"/>
      <c r="V400" s="175"/>
      <c r="W400" s="175"/>
      <c r="X400" s="175"/>
      <c r="Y400" s="175"/>
      <c r="Z400" s="175"/>
      <c r="AA400" s="175"/>
    </row>
    <row xmlns:x14ac="http://schemas.microsoft.com/office/spreadsheetml/2009/9/ac" r="401" ht="15.75" x14ac:dyDescent="0.25">
      <c r="A401" s="175"/>
      <c r="B401" s="176"/>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row>
    <row xmlns:x14ac="http://schemas.microsoft.com/office/spreadsheetml/2009/9/ac" r="402" ht="15.75" x14ac:dyDescent="0.25">
      <c r="A402" s="175"/>
      <c r="B402" s="176"/>
      <c r="C402" s="175"/>
      <c r="D402" s="175"/>
      <c r="E402" s="175"/>
      <c r="F402" s="175"/>
      <c r="G402" s="175"/>
      <c r="H402" s="175"/>
      <c r="I402" s="175"/>
      <c r="J402" s="175"/>
      <c r="K402" s="175"/>
      <c r="L402" s="175"/>
      <c r="M402" s="175"/>
      <c r="N402" s="175"/>
      <c r="O402" s="175"/>
      <c r="P402" s="175"/>
      <c r="Q402" s="175"/>
      <c r="R402" s="175"/>
      <c r="S402" s="175"/>
      <c r="T402" s="175"/>
      <c r="U402" s="175"/>
      <c r="V402" s="175"/>
      <c r="W402" s="175"/>
      <c r="X402" s="175"/>
      <c r="Y402" s="175"/>
      <c r="Z402" s="175"/>
      <c r="AA402" s="175"/>
    </row>
    <row xmlns:x14ac="http://schemas.microsoft.com/office/spreadsheetml/2009/9/ac" r="403" ht="15.75" x14ac:dyDescent="0.25">
      <c r="A403" s="175"/>
      <c r="B403" s="176"/>
      <c r="C403" s="175"/>
      <c r="D403" s="175"/>
      <c r="E403" s="175"/>
      <c r="F403" s="175"/>
      <c r="G403" s="175"/>
      <c r="H403" s="175"/>
      <c r="I403" s="175"/>
      <c r="J403" s="175"/>
      <c r="K403" s="175"/>
      <c r="L403" s="175"/>
      <c r="M403" s="175"/>
      <c r="N403" s="175"/>
      <c r="O403" s="175"/>
      <c r="P403" s="175"/>
      <c r="Q403" s="175"/>
      <c r="R403" s="175"/>
      <c r="S403" s="175"/>
      <c r="T403" s="175"/>
      <c r="U403" s="175"/>
      <c r="V403" s="175"/>
      <c r="W403" s="175"/>
      <c r="X403" s="175"/>
      <c r="Y403" s="175"/>
      <c r="Z403" s="175"/>
      <c r="AA403" s="175"/>
    </row>
    <row xmlns:x14ac="http://schemas.microsoft.com/office/spreadsheetml/2009/9/ac" r="404" ht="15.75" x14ac:dyDescent="0.25">
      <c r="A404" s="175"/>
      <c r="B404" s="176"/>
      <c r="C404" s="175"/>
      <c r="D404" s="175"/>
      <c r="E404" s="175"/>
      <c r="F404" s="175"/>
      <c r="G404" s="175"/>
      <c r="H404" s="175"/>
      <c r="I404" s="175"/>
      <c r="J404" s="175"/>
      <c r="K404" s="175"/>
      <c r="L404" s="175"/>
      <c r="M404" s="175"/>
      <c r="N404" s="175"/>
      <c r="O404" s="175"/>
      <c r="P404" s="175"/>
      <c r="Q404" s="175"/>
      <c r="R404" s="175"/>
      <c r="S404" s="175"/>
      <c r="T404" s="175"/>
      <c r="U404" s="175"/>
      <c r="V404" s="175"/>
      <c r="W404" s="175"/>
      <c r="X404" s="175"/>
      <c r="Y404" s="175"/>
      <c r="Z404" s="175"/>
      <c r="AA404" s="175"/>
    </row>
    <row xmlns:x14ac="http://schemas.microsoft.com/office/spreadsheetml/2009/9/ac" r="405" ht="15.75" x14ac:dyDescent="0.25">
      <c r="A405" s="175"/>
      <c r="B405" s="176"/>
      <c r="C405" s="175"/>
      <c r="D405" s="175"/>
      <c r="E405" s="175"/>
      <c r="F405" s="175"/>
      <c r="G405" s="175"/>
      <c r="H405" s="175"/>
      <c r="I405" s="175"/>
      <c r="J405" s="175"/>
      <c r="K405" s="175"/>
      <c r="L405" s="175"/>
      <c r="M405" s="175"/>
      <c r="N405" s="175"/>
      <c r="O405" s="175"/>
      <c r="P405" s="175"/>
      <c r="Q405" s="175"/>
      <c r="R405" s="175"/>
      <c r="S405" s="175"/>
      <c r="T405" s="175"/>
      <c r="U405" s="175"/>
      <c r="V405" s="175"/>
      <c r="W405" s="175"/>
      <c r="X405" s="175"/>
      <c r="Y405" s="175"/>
      <c r="Z405" s="175"/>
      <c r="AA405" s="175"/>
    </row>
    <row xmlns:x14ac="http://schemas.microsoft.com/office/spreadsheetml/2009/9/ac" r="406" ht="15.75" x14ac:dyDescent="0.25">
      <c r="A406" s="175"/>
      <c r="B406" s="176"/>
      <c r="C406" s="175"/>
      <c r="D406" s="175"/>
      <c r="E406" s="175"/>
      <c r="F406" s="175"/>
      <c r="G406" s="175"/>
      <c r="H406" s="175"/>
      <c r="I406" s="175"/>
      <c r="J406" s="175"/>
      <c r="K406" s="175"/>
      <c r="L406" s="175"/>
      <c r="M406" s="175"/>
      <c r="N406" s="175"/>
      <c r="O406" s="175"/>
      <c r="P406" s="175"/>
      <c r="Q406" s="175"/>
      <c r="R406" s="175"/>
      <c r="S406" s="175"/>
      <c r="T406" s="175"/>
      <c r="U406" s="175"/>
      <c r="V406" s="175"/>
      <c r="W406" s="175"/>
      <c r="X406" s="175"/>
      <c r="Y406" s="175"/>
      <c r="Z406" s="175"/>
      <c r="AA406" s="175"/>
    </row>
    <row xmlns:x14ac="http://schemas.microsoft.com/office/spreadsheetml/2009/9/ac" r="407" ht="15.75" x14ac:dyDescent="0.25">
      <c r="A407" s="175"/>
      <c r="B407" s="176"/>
      <c r="C407" s="175"/>
      <c r="D407" s="175"/>
      <c r="E407" s="175"/>
      <c r="F407" s="175"/>
      <c r="G407" s="175"/>
      <c r="H407" s="175"/>
      <c r="I407" s="175"/>
      <c r="J407" s="175"/>
      <c r="K407" s="175"/>
      <c r="L407" s="175"/>
      <c r="M407" s="175"/>
      <c r="N407" s="175"/>
      <c r="O407" s="175"/>
      <c r="P407" s="175"/>
      <c r="Q407" s="175"/>
      <c r="R407" s="175"/>
      <c r="S407" s="175"/>
      <c r="T407" s="175"/>
      <c r="U407" s="175"/>
      <c r="V407" s="175"/>
      <c r="W407" s="175"/>
      <c r="X407" s="175"/>
      <c r="Y407" s="175"/>
      <c r="Z407" s="175"/>
      <c r="AA407" s="175"/>
    </row>
    <row xmlns:x14ac="http://schemas.microsoft.com/office/spreadsheetml/2009/9/ac" r="408" ht="15.75" x14ac:dyDescent="0.25">
      <c r="A408" s="175"/>
      <c r="B408" s="176"/>
      <c r="C408" s="175"/>
      <c r="D408" s="175"/>
      <c r="E408" s="175"/>
      <c r="F408" s="175"/>
      <c r="G408" s="175"/>
      <c r="H408" s="175"/>
      <c r="I408" s="175"/>
      <c r="J408" s="175"/>
      <c r="K408" s="175"/>
      <c r="L408" s="175"/>
      <c r="M408" s="175"/>
      <c r="N408" s="175"/>
      <c r="O408" s="175"/>
      <c r="P408" s="175"/>
      <c r="Q408" s="175"/>
      <c r="R408" s="175"/>
      <c r="S408" s="175"/>
      <c r="T408" s="175"/>
      <c r="U408" s="175"/>
      <c r="V408" s="175"/>
      <c r="W408" s="175"/>
      <c r="X408" s="175"/>
      <c r="Y408" s="175"/>
      <c r="Z408" s="175"/>
      <c r="AA408" s="175"/>
    </row>
    <row xmlns:x14ac="http://schemas.microsoft.com/office/spreadsheetml/2009/9/ac" r="409" ht="15.75" x14ac:dyDescent="0.25">
      <c r="A409" s="175"/>
      <c r="B409" s="176"/>
      <c r="C409" s="175"/>
      <c r="D409" s="175"/>
      <c r="E409" s="175"/>
      <c r="F409" s="175"/>
      <c r="G409" s="175"/>
      <c r="H409" s="175"/>
      <c r="I409" s="175"/>
      <c r="J409" s="175"/>
      <c r="K409" s="175"/>
      <c r="L409" s="175"/>
      <c r="M409" s="175"/>
      <c r="N409" s="175"/>
      <c r="O409" s="175"/>
      <c r="P409" s="175"/>
      <c r="Q409" s="175"/>
      <c r="R409" s="175"/>
      <c r="S409" s="175"/>
      <c r="T409" s="175"/>
      <c r="U409" s="175"/>
      <c r="V409" s="175"/>
      <c r="W409" s="175"/>
      <c r="X409" s="175"/>
      <c r="Y409" s="175"/>
      <c r="Z409" s="175"/>
      <c r="AA409" s="175"/>
    </row>
    <row xmlns:x14ac="http://schemas.microsoft.com/office/spreadsheetml/2009/9/ac" r="410" ht="15.75" x14ac:dyDescent="0.25">
      <c r="A410" s="175"/>
      <c r="B410" s="176"/>
      <c r="C410" s="175"/>
      <c r="D410" s="175"/>
      <c r="E410" s="175"/>
      <c r="F410" s="175"/>
      <c r="G410" s="175"/>
      <c r="H410" s="175"/>
      <c r="I410" s="175"/>
      <c r="J410" s="175"/>
      <c r="K410" s="175"/>
      <c r="L410" s="175"/>
      <c r="M410" s="175"/>
      <c r="N410" s="175"/>
      <c r="O410" s="175"/>
      <c r="P410" s="175"/>
      <c r="Q410" s="175"/>
      <c r="R410" s="175"/>
      <c r="S410" s="175"/>
      <c r="T410" s="175"/>
      <c r="U410" s="175"/>
      <c r="V410" s="175"/>
      <c r="W410" s="175"/>
      <c r="X410" s="175"/>
      <c r="Y410" s="175"/>
      <c r="Z410" s="175"/>
      <c r="AA410" s="175"/>
    </row>
    <row xmlns:x14ac="http://schemas.microsoft.com/office/spreadsheetml/2009/9/ac" r="411" ht="15.75" x14ac:dyDescent="0.25">
      <c r="A411" s="175"/>
      <c r="B411" s="176"/>
      <c r="C411" s="175"/>
      <c r="D411" s="175"/>
      <c r="E411" s="175"/>
      <c r="F411" s="175"/>
      <c r="G411" s="175"/>
      <c r="H411" s="175"/>
      <c r="I411" s="175"/>
      <c r="J411" s="175"/>
      <c r="K411" s="175"/>
      <c r="L411" s="175"/>
      <c r="M411" s="175"/>
      <c r="N411" s="175"/>
      <c r="O411" s="175"/>
      <c r="P411" s="175"/>
      <c r="Q411" s="175"/>
      <c r="R411" s="175"/>
      <c r="S411" s="175"/>
      <c r="T411" s="175"/>
      <c r="U411" s="175"/>
      <c r="V411" s="175"/>
      <c r="W411" s="175"/>
      <c r="X411" s="175"/>
      <c r="Y411" s="175"/>
      <c r="Z411" s="175"/>
      <c r="AA411" s="175"/>
    </row>
    <row xmlns:x14ac="http://schemas.microsoft.com/office/spreadsheetml/2009/9/ac" r="412" ht="15.75" x14ac:dyDescent="0.25">
      <c r="A412" s="175"/>
      <c r="B412" s="176"/>
      <c r="C412" s="175"/>
      <c r="D412" s="175"/>
      <c r="E412" s="175"/>
      <c r="F412" s="175"/>
      <c r="G412" s="175"/>
      <c r="H412" s="175"/>
      <c r="I412" s="175"/>
      <c r="J412" s="175"/>
      <c r="K412" s="175"/>
      <c r="L412" s="175"/>
      <c r="M412" s="175"/>
      <c r="N412" s="175"/>
      <c r="O412" s="175"/>
      <c r="P412" s="175"/>
      <c r="Q412" s="175"/>
      <c r="R412" s="175"/>
      <c r="S412" s="175"/>
      <c r="T412" s="175"/>
      <c r="U412" s="175"/>
      <c r="V412" s="175"/>
      <c r="W412" s="175"/>
      <c r="X412" s="175"/>
      <c r="Y412" s="175"/>
      <c r="Z412" s="175"/>
      <c r="AA412" s="175"/>
    </row>
    <row xmlns:x14ac="http://schemas.microsoft.com/office/spreadsheetml/2009/9/ac" r="413" ht="15.75" x14ac:dyDescent="0.25">
      <c r="A413" s="175"/>
      <c r="B413" s="176"/>
      <c r="C413" s="175"/>
      <c r="D413" s="175"/>
      <c r="E413" s="175"/>
      <c r="F413" s="175"/>
      <c r="G413" s="175"/>
      <c r="H413" s="175"/>
      <c r="I413" s="175"/>
      <c r="J413" s="175"/>
      <c r="K413" s="175"/>
      <c r="L413" s="175"/>
      <c r="M413" s="175"/>
      <c r="N413" s="175"/>
      <c r="O413" s="175"/>
      <c r="P413" s="175"/>
      <c r="Q413" s="175"/>
      <c r="R413" s="175"/>
      <c r="S413" s="175"/>
      <c r="T413" s="175"/>
      <c r="U413" s="175"/>
      <c r="V413" s="175"/>
      <c r="W413" s="175"/>
      <c r="X413" s="175"/>
      <c r="Y413" s="175"/>
      <c r="Z413" s="175"/>
      <c r="AA413" s="175"/>
    </row>
    <row xmlns:x14ac="http://schemas.microsoft.com/office/spreadsheetml/2009/9/ac" r="414" ht="15.75" x14ac:dyDescent="0.25">
      <c r="A414" s="175"/>
      <c r="B414" s="176"/>
      <c r="C414" s="175"/>
      <c r="D414" s="175"/>
      <c r="E414" s="175"/>
      <c r="F414" s="175"/>
      <c r="G414" s="175"/>
      <c r="H414" s="175"/>
      <c r="I414" s="175"/>
      <c r="J414" s="175"/>
      <c r="K414" s="175"/>
      <c r="L414" s="175"/>
      <c r="M414" s="175"/>
      <c r="N414" s="175"/>
      <c r="O414" s="175"/>
      <c r="P414" s="175"/>
      <c r="Q414" s="175"/>
      <c r="R414" s="175"/>
      <c r="S414" s="175"/>
      <c r="T414" s="175"/>
      <c r="U414" s="175"/>
      <c r="V414" s="175"/>
      <c r="W414" s="175"/>
      <c r="X414" s="175"/>
      <c r="Y414" s="175"/>
      <c r="Z414" s="175"/>
      <c r="AA414" s="175"/>
    </row>
    <row xmlns:x14ac="http://schemas.microsoft.com/office/spreadsheetml/2009/9/ac" r="415" ht="15.75" x14ac:dyDescent="0.25">
      <c r="A415" s="175"/>
      <c r="B415" s="176"/>
      <c r="C415" s="175"/>
      <c r="D415" s="175"/>
      <c r="E415" s="175"/>
      <c r="F415" s="175"/>
      <c r="G415" s="175"/>
      <c r="H415" s="175"/>
      <c r="I415" s="175"/>
      <c r="J415" s="175"/>
      <c r="K415" s="175"/>
      <c r="L415" s="175"/>
      <c r="M415" s="175"/>
      <c r="N415" s="175"/>
      <c r="O415" s="175"/>
      <c r="P415" s="175"/>
      <c r="Q415" s="175"/>
      <c r="R415" s="175"/>
      <c r="S415" s="175"/>
      <c r="T415" s="175"/>
      <c r="U415" s="175"/>
      <c r="V415" s="175"/>
      <c r="W415" s="175"/>
      <c r="X415" s="175"/>
      <c r="Y415" s="175"/>
      <c r="Z415" s="175"/>
      <c r="AA415" s="175"/>
    </row>
    <row xmlns:x14ac="http://schemas.microsoft.com/office/spreadsheetml/2009/9/ac" r="416" ht="15.75" x14ac:dyDescent="0.25">
      <c r="A416" s="175"/>
      <c r="B416" s="176"/>
      <c r="C416" s="175"/>
      <c r="D416" s="175"/>
      <c r="E416" s="175"/>
      <c r="F416" s="175"/>
      <c r="G416" s="175"/>
      <c r="H416" s="175"/>
      <c r="I416" s="175"/>
      <c r="J416" s="175"/>
      <c r="K416" s="175"/>
      <c r="L416" s="175"/>
      <c r="M416" s="175"/>
      <c r="N416" s="175"/>
      <c r="O416" s="175"/>
      <c r="P416" s="175"/>
      <c r="Q416" s="175"/>
      <c r="R416" s="175"/>
      <c r="S416" s="175"/>
      <c r="T416" s="175"/>
      <c r="U416" s="175"/>
      <c r="V416" s="175"/>
      <c r="W416" s="175"/>
      <c r="X416" s="175"/>
      <c r="Y416" s="175"/>
      <c r="Z416" s="175"/>
      <c r="AA416" s="175"/>
    </row>
    <row xmlns:x14ac="http://schemas.microsoft.com/office/spreadsheetml/2009/9/ac" r="417" ht="15.75" x14ac:dyDescent="0.25">
      <c r="A417" s="175"/>
      <c r="B417" s="176"/>
      <c r="C417" s="175"/>
      <c r="D417" s="175"/>
      <c r="E417" s="175"/>
      <c r="F417" s="175"/>
      <c r="G417" s="175"/>
      <c r="H417" s="175"/>
      <c r="I417" s="175"/>
      <c r="J417" s="175"/>
      <c r="K417" s="175"/>
      <c r="L417" s="175"/>
      <c r="M417" s="175"/>
      <c r="N417" s="175"/>
      <c r="O417" s="175"/>
      <c r="P417" s="175"/>
      <c r="Q417" s="175"/>
      <c r="R417" s="175"/>
      <c r="S417" s="175"/>
      <c r="T417" s="175"/>
      <c r="U417" s="175"/>
      <c r="V417" s="175"/>
      <c r="W417" s="175"/>
      <c r="X417" s="175"/>
      <c r="Y417" s="175"/>
      <c r="Z417" s="175"/>
      <c r="AA417" s="175"/>
    </row>
    <row xmlns:x14ac="http://schemas.microsoft.com/office/spreadsheetml/2009/9/ac" r="418" ht="15.75" x14ac:dyDescent="0.25">
      <c r="A418" s="175"/>
      <c r="B418" s="176"/>
      <c r="C418" s="175"/>
      <c r="D418" s="175"/>
      <c r="E418" s="175"/>
      <c r="F418" s="175"/>
      <c r="G418" s="175"/>
      <c r="H418" s="175"/>
      <c r="I418" s="175"/>
      <c r="J418" s="175"/>
      <c r="K418" s="175"/>
      <c r="L418" s="175"/>
      <c r="M418" s="175"/>
      <c r="N418" s="175"/>
      <c r="O418" s="175"/>
      <c r="P418" s="175"/>
      <c r="Q418" s="175"/>
      <c r="R418" s="175"/>
      <c r="S418" s="175"/>
      <c r="T418" s="175"/>
      <c r="U418" s="175"/>
      <c r="V418" s="175"/>
      <c r="W418" s="175"/>
      <c r="X418" s="175"/>
      <c r="Y418" s="175"/>
      <c r="Z418" s="175"/>
      <c r="AA418" s="175"/>
    </row>
    <row xmlns:x14ac="http://schemas.microsoft.com/office/spreadsheetml/2009/9/ac" r="419" ht="15.75" x14ac:dyDescent="0.25">
      <c r="A419" s="175"/>
      <c r="B419" s="176"/>
      <c r="C419" s="175"/>
      <c r="D419" s="175"/>
      <c r="E419" s="175"/>
      <c r="F419" s="175"/>
      <c r="G419" s="175"/>
      <c r="H419" s="175"/>
      <c r="I419" s="175"/>
      <c r="J419" s="175"/>
      <c r="K419" s="175"/>
      <c r="L419" s="175"/>
      <c r="M419" s="175"/>
      <c r="N419" s="175"/>
      <c r="O419" s="175"/>
      <c r="P419" s="175"/>
      <c r="Q419" s="175"/>
      <c r="R419" s="175"/>
      <c r="S419" s="175"/>
      <c r="T419" s="175"/>
      <c r="U419" s="175"/>
      <c r="V419" s="175"/>
      <c r="W419" s="175"/>
      <c r="X419" s="175"/>
      <c r="Y419" s="175"/>
      <c r="Z419" s="175"/>
      <c r="AA419" s="175"/>
    </row>
    <row xmlns:x14ac="http://schemas.microsoft.com/office/spreadsheetml/2009/9/ac" r="420" ht="15.75" x14ac:dyDescent="0.25">
      <c r="A420" s="175"/>
      <c r="B420" s="176"/>
      <c r="C420" s="175"/>
      <c r="D420" s="175"/>
      <c r="E420" s="175"/>
      <c r="F420" s="175"/>
      <c r="G420" s="175"/>
      <c r="H420" s="175"/>
      <c r="I420" s="175"/>
      <c r="J420" s="175"/>
      <c r="K420" s="175"/>
      <c r="L420" s="175"/>
      <c r="M420" s="175"/>
      <c r="N420" s="175"/>
      <c r="O420" s="175"/>
      <c r="P420" s="175"/>
      <c r="Q420" s="175"/>
      <c r="R420" s="175"/>
      <c r="S420" s="175"/>
      <c r="T420" s="175"/>
      <c r="U420" s="175"/>
      <c r="V420" s="175"/>
      <c r="W420" s="175"/>
      <c r="X420" s="175"/>
      <c r="Y420" s="175"/>
      <c r="Z420" s="175"/>
      <c r="AA420" s="175"/>
    </row>
    <row xmlns:x14ac="http://schemas.microsoft.com/office/spreadsheetml/2009/9/ac" r="421" ht="15.75" x14ac:dyDescent="0.25">
      <c r="A421" s="175"/>
      <c r="B421" s="176"/>
      <c r="C421" s="175"/>
      <c r="D421" s="175"/>
      <c r="E421" s="175"/>
      <c r="F421" s="175"/>
      <c r="G421" s="175"/>
      <c r="H421" s="175"/>
      <c r="I421" s="175"/>
      <c r="J421" s="175"/>
      <c r="K421" s="175"/>
      <c r="L421" s="175"/>
      <c r="M421" s="175"/>
      <c r="N421" s="175"/>
      <c r="O421" s="175"/>
      <c r="P421" s="175"/>
      <c r="Q421" s="175"/>
      <c r="R421" s="175"/>
      <c r="S421" s="175"/>
      <c r="T421" s="175"/>
      <c r="U421" s="175"/>
      <c r="V421" s="175"/>
      <c r="W421" s="175"/>
      <c r="X421" s="175"/>
      <c r="Y421" s="175"/>
      <c r="Z421" s="175"/>
      <c r="AA421" s="175"/>
    </row>
    <row xmlns:x14ac="http://schemas.microsoft.com/office/spreadsheetml/2009/9/ac" r="422" ht="15.75" x14ac:dyDescent="0.25">
      <c r="A422" s="175"/>
      <c r="B422" s="176"/>
      <c r="C422" s="175"/>
      <c r="D422" s="175"/>
      <c r="E422" s="175"/>
      <c r="F422" s="175"/>
      <c r="G422" s="175"/>
      <c r="H422" s="175"/>
      <c r="I422" s="175"/>
      <c r="J422" s="175"/>
      <c r="K422" s="175"/>
      <c r="L422" s="175"/>
      <c r="M422" s="175"/>
      <c r="N422" s="175"/>
      <c r="O422" s="175"/>
      <c r="P422" s="175"/>
      <c r="Q422" s="175"/>
      <c r="R422" s="175"/>
      <c r="S422" s="175"/>
      <c r="T422" s="175"/>
      <c r="U422" s="175"/>
      <c r="V422" s="175"/>
      <c r="W422" s="175"/>
      <c r="X422" s="175"/>
      <c r="Y422" s="175"/>
      <c r="Z422" s="175"/>
      <c r="AA422" s="175"/>
    </row>
    <row xmlns:x14ac="http://schemas.microsoft.com/office/spreadsheetml/2009/9/ac" r="423" ht="15.75" x14ac:dyDescent="0.25">
      <c r="A423" s="175"/>
      <c r="B423" s="176"/>
      <c r="C423" s="175"/>
      <c r="D423" s="175"/>
      <c r="E423" s="175"/>
      <c r="F423" s="175"/>
      <c r="G423" s="175"/>
      <c r="H423" s="175"/>
      <c r="I423" s="175"/>
      <c r="J423" s="175"/>
      <c r="K423" s="175"/>
      <c r="L423" s="175"/>
      <c r="M423" s="175"/>
      <c r="N423" s="175"/>
      <c r="O423" s="175"/>
      <c r="P423" s="175"/>
      <c r="Q423" s="175"/>
      <c r="R423" s="175"/>
      <c r="S423" s="175"/>
      <c r="T423" s="175"/>
      <c r="U423" s="175"/>
      <c r="V423" s="175"/>
      <c r="W423" s="175"/>
      <c r="X423" s="175"/>
      <c r="Y423" s="175"/>
      <c r="Z423" s="175"/>
      <c r="AA423" s="175"/>
    </row>
    <row xmlns:x14ac="http://schemas.microsoft.com/office/spreadsheetml/2009/9/ac" r="424" ht="15.75" x14ac:dyDescent="0.25">
      <c r="A424" s="175"/>
      <c r="B424" s="176"/>
      <c r="C424" s="175"/>
      <c r="D424" s="175"/>
      <c r="E424" s="175"/>
      <c r="F424" s="175"/>
      <c r="G424" s="175"/>
      <c r="H424" s="175"/>
      <c r="I424" s="175"/>
      <c r="J424" s="175"/>
      <c r="K424" s="175"/>
      <c r="L424" s="175"/>
      <c r="M424" s="175"/>
      <c r="N424" s="175"/>
      <c r="O424" s="175"/>
      <c r="P424" s="175"/>
      <c r="Q424" s="175"/>
      <c r="R424" s="175"/>
      <c r="S424" s="175"/>
      <c r="T424" s="175"/>
      <c r="U424" s="175"/>
      <c r="V424" s="175"/>
      <c r="W424" s="175"/>
      <c r="X424" s="175"/>
      <c r="Y424" s="175"/>
      <c r="Z424" s="175"/>
      <c r="AA424" s="175"/>
    </row>
    <row xmlns:x14ac="http://schemas.microsoft.com/office/spreadsheetml/2009/9/ac" r="425" ht="15.75" x14ac:dyDescent="0.25">
      <c r="A425" s="175"/>
      <c r="B425" s="176"/>
      <c r="C425" s="175"/>
      <c r="D425" s="175"/>
      <c r="E425" s="175"/>
      <c r="F425" s="175"/>
      <c r="G425" s="175"/>
      <c r="H425" s="175"/>
      <c r="I425" s="175"/>
      <c r="J425" s="175"/>
      <c r="K425" s="175"/>
      <c r="L425" s="175"/>
      <c r="M425" s="175"/>
      <c r="N425" s="175"/>
      <c r="O425" s="175"/>
      <c r="P425" s="175"/>
      <c r="Q425" s="175"/>
      <c r="R425" s="175"/>
      <c r="S425" s="175"/>
      <c r="T425" s="175"/>
      <c r="U425" s="175"/>
      <c r="V425" s="175"/>
      <c r="W425" s="175"/>
      <c r="X425" s="175"/>
      <c r="Y425" s="175"/>
      <c r="Z425" s="175"/>
      <c r="AA425" s="175"/>
    </row>
    <row xmlns:x14ac="http://schemas.microsoft.com/office/spreadsheetml/2009/9/ac" r="426" ht="15.75" x14ac:dyDescent="0.25">
      <c r="A426" s="175"/>
      <c r="B426" s="176"/>
      <c r="C426" s="175"/>
      <c r="D426" s="175"/>
      <c r="E426" s="175"/>
      <c r="F426" s="175"/>
      <c r="G426" s="175"/>
      <c r="H426" s="175"/>
      <c r="I426" s="175"/>
      <c r="J426" s="175"/>
      <c r="K426" s="175"/>
      <c r="L426" s="175"/>
      <c r="M426" s="175"/>
      <c r="N426" s="175"/>
      <c r="O426" s="175"/>
      <c r="P426" s="175"/>
      <c r="Q426" s="175"/>
      <c r="R426" s="175"/>
      <c r="S426" s="175"/>
      <c r="T426" s="175"/>
      <c r="U426" s="175"/>
      <c r="V426" s="175"/>
      <c r="W426" s="175"/>
      <c r="X426" s="175"/>
      <c r="Y426" s="175"/>
      <c r="Z426" s="175"/>
      <c r="AA426" s="175"/>
    </row>
    <row xmlns:x14ac="http://schemas.microsoft.com/office/spreadsheetml/2009/9/ac" r="427" ht="15.75" x14ac:dyDescent="0.25">
      <c r="A427" s="175"/>
      <c r="B427" s="176"/>
      <c r="C427" s="175"/>
      <c r="D427" s="175"/>
      <c r="E427" s="175"/>
      <c r="F427" s="175"/>
      <c r="G427" s="175"/>
      <c r="H427" s="175"/>
      <c r="I427" s="175"/>
      <c r="J427" s="175"/>
      <c r="K427" s="175"/>
      <c r="L427" s="175"/>
      <c r="M427" s="175"/>
      <c r="N427" s="175"/>
      <c r="O427" s="175"/>
      <c r="P427" s="175"/>
      <c r="Q427" s="175"/>
      <c r="R427" s="175"/>
      <c r="S427" s="175"/>
      <c r="T427" s="175"/>
      <c r="U427" s="175"/>
      <c r="V427" s="175"/>
      <c r="W427" s="175"/>
      <c r="X427" s="175"/>
      <c r="Y427" s="175"/>
      <c r="Z427" s="175"/>
      <c r="AA427" s="175"/>
    </row>
    <row xmlns:x14ac="http://schemas.microsoft.com/office/spreadsheetml/2009/9/ac" r="428" ht="15.75" x14ac:dyDescent="0.25">
      <c r="A428" s="175"/>
      <c r="B428" s="176"/>
      <c r="C428" s="175"/>
      <c r="D428" s="175"/>
      <c r="E428" s="175"/>
      <c r="F428" s="175"/>
      <c r="G428" s="175"/>
      <c r="H428" s="175"/>
      <c r="I428" s="175"/>
      <c r="J428" s="175"/>
      <c r="K428" s="175"/>
      <c r="L428" s="175"/>
      <c r="M428" s="175"/>
      <c r="N428" s="175"/>
      <c r="O428" s="175"/>
      <c r="P428" s="175"/>
      <c r="Q428" s="175"/>
      <c r="R428" s="175"/>
      <c r="S428" s="175"/>
      <c r="T428" s="175"/>
      <c r="U428" s="175"/>
      <c r="V428" s="175"/>
      <c r="W428" s="175"/>
      <c r="X428" s="175"/>
      <c r="Y428" s="175"/>
      <c r="Z428" s="175"/>
      <c r="AA428" s="175"/>
    </row>
    <row xmlns:x14ac="http://schemas.microsoft.com/office/spreadsheetml/2009/9/ac" r="429" ht="15.75" x14ac:dyDescent="0.25">
      <c r="A429" s="175"/>
      <c r="B429" s="176"/>
      <c r="C429" s="175"/>
      <c r="D429" s="175"/>
      <c r="E429" s="175"/>
      <c r="F429" s="175"/>
      <c r="G429" s="175"/>
      <c r="H429" s="175"/>
      <c r="I429" s="175"/>
      <c r="J429" s="175"/>
      <c r="K429" s="175"/>
      <c r="L429" s="175"/>
      <c r="M429" s="175"/>
      <c r="N429" s="175"/>
      <c r="O429" s="175"/>
      <c r="P429" s="175"/>
      <c r="Q429" s="175"/>
      <c r="R429" s="175"/>
      <c r="S429" s="175"/>
      <c r="T429" s="175"/>
      <c r="U429" s="175"/>
      <c r="V429" s="175"/>
      <c r="W429" s="175"/>
      <c r="X429" s="175"/>
      <c r="Y429" s="175"/>
      <c r="Z429" s="175"/>
      <c r="AA429" s="175"/>
    </row>
    <row xmlns:x14ac="http://schemas.microsoft.com/office/spreadsheetml/2009/9/ac" r="430" ht="15.75" x14ac:dyDescent="0.25">
      <c r="A430" s="175"/>
      <c r="B430" s="176"/>
      <c r="C430" s="175"/>
      <c r="D430" s="175"/>
      <c r="E430" s="175"/>
      <c r="F430" s="175"/>
      <c r="G430" s="175"/>
      <c r="H430" s="175"/>
      <c r="I430" s="175"/>
      <c r="J430" s="175"/>
      <c r="K430" s="175"/>
      <c r="L430" s="175"/>
      <c r="M430" s="175"/>
      <c r="N430" s="175"/>
      <c r="O430" s="175"/>
      <c r="P430" s="175"/>
      <c r="Q430" s="175"/>
      <c r="R430" s="175"/>
      <c r="S430" s="175"/>
      <c r="T430" s="175"/>
      <c r="U430" s="175"/>
      <c r="V430" s="175"/>
      <c r="W430" s="175"/>
      <c r="X430" s="175"/>
      <c r="Y430" s="175"/>
      <c r="Z430" s="175"/>
      <c r="AA430" s="175"/>
    </row>
    <row xmlns:x14ac="http://schemas.microsoft.com/office/spreadsheetml/2009/9/ac" r="431" ht="15.75" x14ac:dyDescent="0.25">
      <c r="A431" s="175"/>
      <c r="B431" s="176"/>
      <c r="C431" s="175"/>
      <c r="D431" s="175"/>
      <c r="E431" s="175"/>
      <c r="F431" s="175"/>
      <c r="G431" s="175"/>
      <c r="H431" s="175"/>
      <c r="I431" s="175"/>
      <c r="J431" s="175"/>
      <c r="K431" s="175"/>
      <c r="L431" s="175"/>
      <c r="M431" s="175"/>
      <c r="N431" s="175"/>
      <c r="O431" s="175"/>
      <c r="P431" s="175"/>
      <c r="Q431" s="175"/>
      <c r="R431" s="175"/>
      <c r="S431" s="175"/>
      <c r="T431" s="175"/>
      <c r="U431" s="175"/>
      <c r="V431" s="175"/>
      <c r="W431" s="175"/>
      <c r="X431" s="175"/>
      <c r="Y431" s="175"/>
      <c r="Z431" s="175"/>
      <c r="AA431" s="175"/>
    </row>
    <row xmlns:x14ac="http://schemas.microsoft.com/office/spreadsheetml/2009/9/ac" r="432" ht="15.75" x14ac:dyDescent="0.25">
      <c r="A432" s="175"/>
      <c r="B432" s="176"/>
      <c r="C432" s="175"/>
      <c r="D432" s="175"/>
      <c r="E432" s="175"/>
      <c r="F432" s="175"/>
      <c r="G432" s="175"/>
      <c r="H432" s="175"/>
      <c r="I432" s="175"/>
      <c r="J432" s="175"/>
      <c r="K432" s="175"/>
      <c r="L432" s="175"/>
      <c r="M432" s="175"/>
      <c r="N432" s="175"/>
      <c r="O432" s="175"/>
      <c r="P432" s="175"/>
      <c r="Q432" s="175"/>
      <c r="R432" s="175"/>
      <c r="S432" s="175"/>
      <c r="T432" s="175"/>
      <c r="U432" s="175"/>
      <c r="V432" s="175"/>
      <c r="W432" s="175"/>
      <c r="X432" s="175"/>
      <c r="Y432" s="175"/>
      <c r="Z432" s="175"/>
      <c r="AA432" s="175"/>
    </row>
    <row xmlns:x14ac="http://schemas.microsoft.com/office/spreadsheetml/2009/9/ac" r="433" ht="15.75" x14ac:dyDescent="0.25">
      <c r="A433" s="175"/>
      <c r="B433" s="176"/>
      <c r="C433" s="175"/>
      <c r="D433" s="175"/>
      <c r="E433" s="175"/>
      <c r="F433" s="175"/>
      <c r="G433" s="175"/>
      <c r="H433" s="175"/>
      <c r="I433" s="175"/>
      <c r="J433" s="175"/>
      <c r="K433" s="175"/>
      <c r="L433" s="175"/>
      <c r="M433" s="175"/>
      <c r="N433" s="175"/>
      <c r="O433" s="175"/>
      <c r="P433" s="175"/>
      <c r="Q433" s="175"/>
      <c r="R433" s="175"/>
      <c r="S433" s="175"/>
      <c r="T433" s="175"/>
      <c r="U433" s="175"/>
      <c r="V433" s="175"/>
      <c r="W433" s="175"/>
      <c r="X433" s="175"/>
      <c r="Y433" s="175"/>
      <c r="Z433" s="175"/>
      <c r="AA433" s="175"/>
    </row>
    <row xmlns:x14ac="http://schemas.microsoft.com/office/spreadsheetml/2009/9/ac" r="434" ht="15.75" x14ac:dyDescent="0.25">
      <c r="A434" s="175"/>
      <c r="B434" s="176"/>
      <c r="C434" s="175"/>
      <c r="D434" s="175"/>
      <c r="E434" s="175"/>
      <c r="F434" s="175"/>
      <c r="G434" s="175"/>
      <c r="H434" s="175"/>
      <c r="I434" s="175"/>
      <c r="J434" s="175"/>
      <c r="K434" s="175"/>
      <c r="L434" s="175"/>
      <c r="M434" s="175"/>
      <c r="N434" s="175"/>
      <c r="O434" s="175"/>
      <c r="P434" s="175"/>
      <c r="Q434" s="175"/>
      <c r="R434" s="175"/>
      <c r="S434" s="175"/>
      <c r="T434" s="175"/>
      <c r="U434" s="175"/>
      <c r="V434" s="175"/>
      <c r="W434" s="175"/>
      <c r="X434" s="175"/>
      <c r="Y434" s="175"/>
      <c r="Z434" s="175"/>
      <c r="AA434" s="175"/>
    </row>
    <row xmlns:x14ac="http://schemas.microsoft.com/office/spreadsheetml/2009/9/ac" r="435" ht="15.75" x14ac:dyDescent="0.25">
      <c r="A435" s="175"/>
      <c r="B435" s="176"/>
      <c r="C435" s="175"/>
      <c r="D435" s="175"/>
      <c r="E435" s="175"/>
      <c r="F435" s="175"/>
      <c r="G435" s="175"/>
      <c r="H435" s="175"/>
      <c r="I435" s="175"/>
      <c r="J435" s="175"/>
      <c r="K435" s="175"/>
      <c r="L435" s="175"/>
      <c r="M435" s="175"/>
      <c r="N435" s="175"/>
      <c r="O435" s="175"/>
      <c r="P435" s="175"/>
      <c r="Q435" s="175"/>
      <c r="R435" s="175"/>
      <c r="S435" s="175"/>
      <c r="T435" s="175"/>
      <c r="U435" s="175"/>
      <c r="V435" s="175"/>
      <c r="W435" s="175"/>
      <c r="X435" s="175"/>
      <c r="Y435" s="175"/>
      <c r="Z435" s="175"/>
      <c r="AA435" s="175"/>
    </row>
    <row xmlns:x14ac="http://schemas.microsoft.com/office/spreadsheetml/2009/9/ac" r="436" ht="15.75" x14ac:dyDescent="0.25">
      <c r="A436" s="175"/>
      <c r="B436" s="176"/>
      <c r="C436" s="175"/>
      <c r="D436" s="175"/>
      <c r="E436" s="175"/>
      <c r="F436" s="175"/>
      <c r="G436" s="175"/>
      <c r="H436" s="175"/>
      <c r="I436" s="175"/>
      <c r="J436" s="175"/>
      <c r="K436" s="175"/>
      <c r="L436" s="175"/>
      <c r="M436" s="175"/>
      <c r="N436" s="175"/>
      <c r="O436" s="175"/>
      <c r="P436" s="175"/>
      <c r="Q436" s="175"/>
      <c r="R436" s="175"/>
      <c r="S436" s="175"/>
      <c r="T436" s="175"/>
      <c r="U436" s="175"/>
      <c r="V436" s="175"/>
      <c r="W436" s="175"/>
      <c r="X436" s="175"/>
      <c r="Y436" s="175"/>
      <c r="Z436" s="175"/>
      <c r="AA436" s="175"/>
    </row>
    <row xmlns:x14ac="http://schemas.microsoft.com/office/spreadsheetml/2009/9/ac" r="437" ht="15.75" x14ac:dyDescent="0.25">
      <c r="A437" s="175"/>
      <c r="B437" s="176"/>
      <c r="C437" s="175"/>
      <c r="D437" s="175"/>
      <c r="E437" s="175"/>
      <c r="F437" s="175"/>
      <c r="G437" s="175"/>
      <c r="H437" s="175"/>
      <c r="I437" s="175"/>
      <c r="J437" s="175"/>
      <c r="K437" s="175"/>
      <c r="L437" s="175"/>
      <c r="M437" s="175"/>
      <c r="N437" s="175"/>
      <c r="O437" s="175"/>
      <c r="P437" s="175"/>
      <c r="Q437" s="175"/>
      <c r="R437" s="175"/>
      <c r="S437" s="175"/>
      <c r="T437" s="175"/>
      <c r="U437" s="175"/>
      <c r="V437" s="175"/>
      <c r="W437" s="175"/>
      <c r="X437" s="175"/>
      <c r="Y437" s="175"/>
      <c r="Z437" s="175"/>
      <c r="AA437" s="175"/>
    </row>
    <row xmlns:x14ac="http://schemas.microsoft.com/office/spreadsheetml/2009/9/ac" r="438" ht="15.75" x14ac:dyDescent="0.25">
      <c r="A438" s="175"/>
      <c r="B438" s="176"/>
      <c r="C438" s="175"/>
      <c r="D438" s="175"/>
      <c r="E438" s="175"/>
      <c r="F438" s="175"/>
      <c r="G438" s="175"/>
      <c r="H438" s="175"/>
      <c r="I438" s="175"/>
      <c r="J438" s="175"/>
      <c r="K438" s="175"/>
      <c r="L438" s="175"/>
      <c r="M438" s="175"/>
      <c r="N438" s="175"/>
      <c r="O438" s="175"/>
      <c r="P438" s="175"/>
      <c r="Q438" s="175"/>
      <c r="R438" s="175"/>
      <c r="S438" s="175"/>
      <c r="T438" s="175"/>
      <c r="U438" s="175"/>
      <c r="V438" s="175"/>
      <c r="W438" s="175"/>
      <c r="X438" s="175"/>
      <c r="Y438" s="175"/>
      <c r="Z438" s="175"/>
      <c r="AA438" s="175"/>
    </row>
    <row xmlns:x14ac="http://schemas.microsoft.com/office/spreadsheetml/2009/9/ac" r="439" ht="15.75" x14ac:dyDescent="0.25">
      <c r="A439" s="175"/>
      <c r="B439" s="176"/>
      <c r="C439" s="175"/>
      <c r="D439" s="175"/>
      <c r="E439" s="175"/>
      <c r="F439" s="175"/>
      <c r="G439" s="175"/>
      <c r="H439" s="175"/>
      <c r="I439" s="175"/>
      <c r="J439" s="175"/>
      <c r="K439" s="175"/>
      <c r="L439" s="175"/>
      <c r="M439" s="175"/>
      <c r="N439" s="175"/>
      <c r="O439" s="175"/>
      <c r="P439" s="175"/>
      <c r="Q439" s="175"/>
      <c r="R439" s="175"/>
      <c r="S439" s="175"/>
      <c r="T439" s="175"/>
      <c r="U439" s="175"/>
      <c r="V439" s="175"/>
      <c r="W439" s="175"/>
      <c r="X439" s="175"/>
      <c r="Y439" s="175"/>
      <c r="Z439" s="175"/>
      <c r="AA439" s="175"/>
    </row>
    <row xmlns:x14ac="http://schemas.microsoft.com/office/spreadsheetml/2009/9/ac" r="440" ht="15.75" x14ac:dyDescent="0.25">
      <c r="A440" s="175"/>
      <c r="B440" s="176"/>
      <c r="C440" s="175"/>
      <c r="D440" s="175"/>
      <c r="E440" s="175"/>
      <c r="F440" s="175"/>
      <c r="G440" s="175"/>
      <c r="H440" s="175"/>
      <c r="I440" s="175"/>
      <c r="J440" s="175"/>
      <c r="K440" s="175"/>
      <c r="L440" s="175"/>
      <c r="M440" s="175"/>
      <c r="N440" s="175"/>
      <c r="O440" s="175"/>
      <c r="P440" s="175"/>
      <c r="Q440" s="175"/>
      <c r="R440" s="175"/>
      <c r="S440" s="175"/>
      <c r="T440" s="175"/>
      <c r="U440" s="175"/>
      <c r="V440" s="175"/>
      <c r="W440" s="175"/>
      <c r="X440" s="175"/>
      <c r="Y440" s="175"/>
      <c r="Z440" s="175"/>
      <c r="AA440" s="175"/>
    </row>
    <row xmlns:x14ac="http://schemas.microsoft.com/office/spreadsheetml/2009/9/ac" r="441" ht="15.75" x14ac:dyDescent="0.25">
      <c r="A441" s="175"/>
      <c r="B441" s="176"/>
      <c r="C441" s="175"/>
      <c r="D441" s="175"/>
      <c r="E441" s="175"/>
      <c r="F441" s="175"/>
      <c r="G441" s="175"/>
      <c r="H441" s="175"/>
      <c r="I441" s="175"/>
      <c r="J441" s="175"/>
      <c r="K441" s="175"/>
      <c r="L441" s="175"/>
      <c r="M441" s="175"/>
      <c r="N441" s="175"/>
      <c r="O441" s="175"/>
      <c r="P441" s="175"/>
      <c r="Q441" s="175"/>
      <c r="R441" s="175"/>
      <c r="S441" s="175"/>
      <c r="T441" s="175"/>
      <c r="U441" s="175"/>
      <c r="V441" s="175"/>
      <c r="W441" s="175"/>
      <c r="X441" s="175"/>
      <c r="Y441" s="175"/>
      <c r="Z441" s="175"/>
      <c r="AA441" s="175"/>
    </row>
    <row xmlns:x14ac="http://schemas.microsoft.com/office/spreadsheetml/2009/9/ac" r="442" ht="15.75" x14ac:dyDescent="0.25">
      <c r="A442" s="175"/>
      <c r="B442" s="176"/>
      <c r="C442" s="175"/>
      <c r="D442" s="175"/>
      <c r="E442" s="175"/>
      <c r="F442" s="175"/>
      <c r="G442" s="175"/>
      <c r="H442" s="175"/>
      <c r="I442" s="175"/>
      <c r="J442" s="175"/>
      <c r="K442" s="175"/>
      <c r="L442" s="175"/>
      <c r="M442" s="175"/>
      <c r="N442" s="175"/>
      <c r="O442" s="175"/>
      <c r="P442" s="175"/>
      <c r="Q442" s="175"/>
      <c r="R442" s="175"/>
      <c r="S442" s="175"/>
      <c r="T442" s="175"/>
      <c r="U442" s="175"/>
      <c r="V442" s="175"/>
      <c r="W442" s="175"/>
      <c r="X442" s="175"/>
      <c r="Y442" s="175"/>
      <c r="Z442" s="175"/>
      <c r="AA442" s="175"/>
    </row>
    <row xmlns:x14ac="http://schemas.microsoft.com/office/spreadsheetml/2009/9/ac" r="443" ht="15.75" x14ac:dyDescent="0.25">
      <c r="A443" s="175"/>
      <c r="B443" s="176"/>
      <c r="C443" s="175"/>
      <c r="D443" s="175"/>
      <c r="E443" s="175"/>
      <c r="F443" s="175"/>
      <c r="G443" s="175"/>
      <c r="H443" s="175"/>
      <c r="I443" s="175"/>
      <c r="J443" s="175"/>
      <c r="K443" s="175"/>
      <c r="L443" s="175"/>
      <c r="M443" s="175"/>
      <c r="N443" s="175"/>
      <c r="O443" s="175"/>
      <c r="P443" s="175"/>
      <c r="Q443" s="175"/>
      <c r="R443" s="175"/>
      <c r="S443" s="175"/>
      <c r="T443" s="175"/>
      <c r="U443" s="175"/>
      <c r="V443" s="175"/>
      <c r="W443" s="175"/>
      <c r="X443" s="175"/>
      <c r="Y443" s="175"/>
      <c r="Z443" s="175"/>
      <c r="AA443" s="175"/>
    </row>
    <row xmlns:x14ac="http://schemas.microsoft.com/office/spreadsheetml/2009/9/ac" r="444" ht="15.75" x14ac:dyDescent="0.25">
      <c r="A444" s="175"/>
      <c r="B444" s="176"/>
      <c r="C444" s="175"/>
      <c r="D444" s="175"/>
      <c r="E444" s="175"/>
      <c r="F444" s="175"/>
      <c r="G444" s="175"/>
      <c r="H444" s="175"/>
      <c r="I444" s="175"/>
      <c r="J444" s="175"/>
      <c r="K444" s="175"/>
      <c r="L444" s="175"/>
      <c r="M444" s="175"/>
      <c r="N444" s="175"/>
      <c r="O444" s="175"/>
      <c r="P444" s="175"/>
      <c r="Q444" s="175"/>
      <c r="R444" s="175"/>
      <c r="S444" s="175"/>
      <c r="T444" s="175"/>
      <c r="U444" s="175"/>
      <c r="V444" s="175"/>
      <c r="W444" s="175"/>
      <c r="X444" s="175"/>
      <c r="Y444" s="175"/>
      <c r="Z444" s="175"/>
      <c r="AA444" s="175"/>
    </row>
    <row xmlns:x14ac="http://schemas.microsoft.com/office/spreadsheetml/2009/9/ac" r="445" ht="15.75" x14ac:dyDescent="0.25">
      <c r="A445" s="175"/>
      <c r="B445" s="176"/>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row>
    <row xmlns:x14ac="http://schemas.microsoft.com/office/spreadsheetml/2009/9/ac" r="446" ht="15.75" x14ac:dyDescent="0.25">
      <c r="A446" s="175"/>
      <c r="B446" s="176"/>
      <c r="C446" s="175"/>
      <c r="D446" s="175"/>
      <c r="E446" s="175"/>
      <c r="F446" s="175"/>
      <c r="G446" s="175"/>
      <c r="H446" s="175"/>
      <c r="I446" s="175"/>
      <c r="J446" s="175"/>
      <c r="K446" s="175"/>
      <c r="L446" s="175"/>
      <c r="M446" s="175"/>
      <c r="N446" s="175"/>
      <c r="O446" s="175"/>
      <c r="P446" s="175"/>
      <c r="Q446" s="175"/>
      <c r="R446" s="175"/>
      <c r="S446" s="175"/>
      <c r="T446" s="175"/>
      <c r="U446" s="175"/>
      <c r="V446" s="175"/>
      <c r="W446" s="175"/>
      <c r="X446" s="175"/>
      <c r="Y446" s="175"/>
      <c r="Z446" s="175"/>
      <c r="AA446" s="175"/>
    </row>
    <row xmlns:x14ac="http://schemas.microsoft.com/office/spreadsheetml/2009/9/ac" r="447" ht="15.75" x14ac:dyDescent="0.25">
      <c r="A447" s="175"/>
      <c r="B447" s="176"/>
      <c r="C447" s="175"/>
      <c r="D447" s="175"/>
      <c r="E447" s="175"/>
      <c r="F447" s="175"/>
      <c r="G447" s="175"/>
      <c r="H447" s="175"/>
      <c r="I447" s="175"/>
      <c r="J447" s="175"/>
      <c r="K447" s="175"/>
      <c r="L447" s="175"/>
      <c r="M447" s="175"/>
      <c r="N447" s="175"/>
      <c r="O447" s="175"/>
      <c r="P447" s="175"/>
      <c r="Q447" s="175"/>
      <c r="R447" s="175"/>
      <c r="S447" s="175"/>
      <c r="T447" s="175"/>
      <c r="U447" s="175"/>
      <c r="V447" s="175"/>
      <c r="W447" s="175"/>
      <c r="X447" s="175"/>
      <c r="Y447" s="175"/>
      <c r="Z447" s="175"/>
      <c r="AA447" s="175"/>
    </row>
    <row xmlns:x14ac="http://schemas.microsoft.com/office/spreadsheetml/2009/9/ac" r="448" ht="15.75" x14ac:dyDescent="0.25">
      <c r="A448" s="175"/>
      <c r="B448" s="176"/>
      <c r="C448" s="175"/>
      <c r="D448" s="175"/>
      <c r="E448" s="175"/>
      <c r="F448" s="175"/>
      <c r="G448" s="175"/>
      <c r="H448" s="175"/>
      <c r="I448" s="175"/>
      <c r="J448" s="175"/>
      <c r="K448" s="175"/>
      <c r="L448" s="175"/>
      <c r="M448" s="175"/>
      <c r="N448" s="175"/>
      <c r="O448" s="175"/>
      <c r="P448" s="175"/>
      <c r="Q448" s="175"/>
      <c r="R448" s="175"/>
      <c r="S448" s="175"/>
      <c r="T448" s="175"/>
      <c r="U448" s="175"/>
      <c r="V448" s="175"/>
      <c r="W448" s="175"/>
      <c r="X448" s="175"/>
      <c r="Y448" s="175"/>
      <c r="Z448" s="175"/>
      <c r="AA448" s="175"/>
    </row>
    <row xmlns:x14ac="http://schemas.microsoft.com/office/spreadsheetml/2009/9/ac" r="449" ht="15.75" x14ac:dyDescent="0.25">
      <c r="A449" s="175"/>
      <c r="B449" s="176"/>
      <c r="C449" s="175"/>
      <c r="D449" s="175"/>
      <c r="E449" s="175"/>
      <c r="F449" s="175"/>
      <c r="G449" s="175"/>
      <c r="H449" s="175"/>
      <c r="I449" s="175"/>
      <c r="J449" s="175"/>
      <c r="K449" s="175"/>
      <c r="L449" s="175"/>
      <c r="M449" s="175"/>
      <c r="N449" s="175"/>
      <c r="O449" s="175"/>
      <c r="P449" s="175"/>
      <c r="Q449" s="175"/>
      <c r="R449" s="175"/>
      <c r="S449" s="175"/>
      <c r="T449" s="175"/>
      <c r="U449" s="175"/>
      <c r="V449" s="175"/>
      <c r="W449" s="175"/>
      <c r="X449" s="175"/>
      <c r="Y449" s="175"/>
      <c r="Z449" s="175"/>
      <c r="AA449" s="175"/>
    </row>
    <row xmlns:x14ac="http://schemas.microsoft.com/office/spreadsheetml/2009/9/ac" r="450" ht="15.75" x14ac:dyDescent="0.25">
      <c r="A450" s="175"/>
      <c r="B450" s="176"/>
      <c r="C450" s="175"/>
      <c r="D450" s="175"/>
      <c r="E450" s="175"/>
      <c r="F450" s="175"/>
      <c r="G450" s="175"/>
      <c r="H450" s="175"/>
      <c r="I450" s="175"/>
      <c r="J450" s="175"/>
      <c r="K450" s="175"/>
      <c r="L450" s="175"/>
      <c r="M450" s="175"/>
      <c r="N450" s="175"/>
      <c r="O450" s="175"/>
      <c r="P450" s="175"/>
      <c r="Q450" s="175"/>
      <c r="R450" s="175"/>
      <c r="S450" s="175"/>
      <c r="T450" s="175"/>
      <c r="U450" s="175"/>
      <c r="V450" s="175"/>
      <c r="W450" s="175"/>
      <c r="X450" s="175"/>
      <c r="Y450" s="175"/>
      <c r="Z450" s="175"/>
      <c r="AA450" s="175"/>
    </row>
    <row xmlns:x14ac="http://schemas.microsoft.com/office/spreadsheetml/2009/9/ac" r="451" ht="15.75" x14ac:dyDescent="0.25">
      <c r="A451" s="175"/>
      <c r="B451" s="176"/>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row>
    <row xmlns:x14ac="http://schemas.microsoft.com/office/spreadsheetml/2009/9/ac" r="452" ht="15.75" x14ac:dyDescent="0.25">
      <c r="A452" s="175"/>
      <c r="B452" s="176"/>
      <c r="C452" s="175"/>
      <c r="D452" s="175"/>
      <c r="E452" s="175"/>
      <c r="F452" s="175"/>
      <c r="G452" s="175"/>
      <c r="H452" s="175"/>
      <c r="I452" s="175"/>
      <c r="J452" s="175"/>
      <c r="K452" s="175"/>
      <c r="L452" s="175"/>
      <c r="M452" s="175"/>
      <c r="N452" s="175"/>
      <c r="O452" s="175"/>
      <c r="P452" s="175"/>
      <c r="Q452" s="175"/>
      <c r="R452" s="175"/>
      <c r="S452" s="175"/>
      <c r="T452" s="175"/>
      <c r="U452" s="175"/>
      <c r="V452" s="175"/>
      <c r="W452" s="175"/>
      <c r="X452" s="175"/>
      <c r="Y452" s="175"/>
      <c r="Z452" s="175"/>
      <c r="AA452" s="175"/>
    </row>
    <row xmlns:x14ac="http://schemas.microsoft.com/office/spreadsheetml/2009/9/ac" r="453" ht="15.75" x14ac:dyDescent="0.25">
      <c r="A453" s="175"/>
      <c r="B453" s="176"/>
      <c r="C453" s="175"/>
      <c r="D453" s="175"/>
      <c r="E453" s="175"/>
      <c r="F453" s="175"/>
      <c r="G453" s="175"/>
      <c r="H453" s="175"/>
      <c r="I453" s="175"/>
      <c r="J453" s="175"/>
      <c r="K453" s="175"/>
      <c r="L453" s="175"/>
      <c r="M453" s="175"/>
      <c r="N453" s="175"/>
      <c r="O453" s="175"/>
      <c r="P453" s="175"/>
      <c r="Q453" s="175"/>
      <c r="R453" s="175"/>
      <c r="S453" s="175"/>
      <c r="T453" s="175"/>
      <c r="U453" s="175"/>
      <c r="V453" s="175"/>
      <c r="W453" s="175"/>
      <c r="X453" s="175"/>
      <c r="Y453" s="175"/>
      <c r="Z453" s="175"/>
      <c r="AA453" s="175"/>
    </row>
    <row xmlns:x14ac="http://schemas.microsoft.com/office/spreadsheetml/2009/9/ac" r="454" ht="15.75" x14ac:dyDescent="0.25">
      <c r="A454" s="175"/>
      <c r="B454" s="176"/>
      <c r="C454" s="175"/>
      <c r="D454" s="175"/>
      <c r="E454" s="175"/>
      <c r="F454" s="175"/>
      <c r="G454" s="175"/>
      <c r="H454" s="175"/>
      <c r="I454" s="175"/>
      <c r="J454" s="175"/>
      <c r="K454" s="175"/>
      <c r="L454" s="175"/>
      <c r="M454" s="175"/>
      <c r="N454" s="175"/>
      <c r="O454" s="175"/>
      <c r="P454" s="175"/>
      <c r="Q454" s="175"/>
      <c r="R454" s="175"/>
      <c r="S454" s="175"/>
      <c r="T454" s="175"/>
      <c r="U454" s="175"/>
      <c r="V454" s="175"/>
      <c r="W454" s="175"/>
      <c r="X454" s="175"/>
      <c r="Y454" s="175"/>
      <c r="Z454" s="175"/>
      <c r="AA454" s="175"/>
    </row>
    <row xmlns:x14ac="http://schemas.microsoft.com/office/spreadsheetml/2009/9/ac" r="455" ht="15.75" x14ac:dyDescent="0.25">
      <c r="A455" s="175"/>
      <c r="B455" s="176"/>
      <c r="C455" s="175"/>
      <c r="D455" s="175"/>
      <c r="E455" s="175"/>
      <c r="F455" s="175"/>
      <c r="G455" s="175"/>
      <c r="H455" s="175"/>
      <c r="I455" s="175"/>
      <c r="J455" s="175"/>
      <c r="K455" s="175"/>
      <c r="L455" s="175"/>
      <c r="M455" s="175"/>
      <c r="N455" s="175"/>
      <c r="O455" s="175"/>
      <c r="P455" s="175"/>
      <c r="Q455" s="175"/>
      <c r="R455" s="175"/>
      <c r="S455" s="175"/>
      <c r="T455" s="175"/>
      <c r="U455" s="175"/>
      <c r="V455" s="175"/>
      <c r="W455" s="175"/>
      <c r="X455" s="175"/>
      <c r="Y455" s="175"/>
      <c r="Z455" s="175"/>
      <c r="AA455" s="175"/>
    </row>
    <row xmlns:x14ac="http://schemas.microsoft.com/office/spreadsheetml/2009/9/ac" r="456" ht="15.75" x14ac:dyDescent="0.25">
      <c r="A456" s="175"/>
      <c r="B456" s="176"/>
      <c r="C456" s="175"/>
      <c r="D456" s="175"/>
      <c r="E456" s="175"/>
      <c r="F456" s="175"/>
      <c r="G456" s="175"/>
      <c r="H456" s="175"/>
      <c r="I456" s="175"/>
      <c r="J456" s="175"/>
      <c r="K456" s="175"/>
      <c r="L456" s="175"/>
      <c r="M456" s="175"/>
      <c r="N456" s="175"/>
      <c r="O456" s="175"/>
      <c r="P456" s="175"/>
      <c r="Q456" s="175"/>
      <c r="R456" s="175"/>
      <c r="S456" s="175"/>
      <c r="T456" s="175"/>
      <c r="U456" s="175"/>
      <c r="V456" s="175"/>
      <c r="W456" s="175"/>
      <c r="X456" s="175"/>
      <c r="Y456" s="175"/>
      <c r="Z456" s="175"/>
      <c r="AA456" s="175"/>
    </row>
    <row xmlns:x14ac="http://schemas.microsoft.com/office/spreadsheetml/2009/9/ac" r="457" ht="15.75" x14ac:dyDescent="0.25">
      <c r="A457" s="175"/>
      <c r="B457" s="176"/>
      <c r="C457" s="175"/>
      <c r="D457" s="175"/>
      <c r="E457" s="175"/>
      <c r="F457" s="175"/>
      <c r="G457" s="175"/>
      <c r="H457" s="175"/>
      <c r="I457" s="175"/>
      <c r="J457" s="175"/>
      <c r="K457" s="175"/>
      <c r="L457" s="175"/>
      <c r="M457" s="175"/>
      <c r="N457" s="175"/>
      <c r="O457" s="175"/>
      <c r="P457" s="175"/>
      <c r="Q457" s="175"/>
      <c r="R457" s="175"/>
      <c r="S457" s="175"/>
      <c r="T457" s="175"/>
      <c r="U457" s="175"/>
      <c r="V457" s="175"/>
      <c r="W457" s="175"/>
      <c r="X457" s="175"/>
      <c r="Y457" s="175"/>
      <c r="Z457" s="175"/>
      <c r="AA457" s="175"/>
    </row>
    <row xmlns:x14ac="http://schemas.microsoft.com/office/spreadsheetml/2009/9/ac" r="458" ht="15.75" x14ac:dyDescent="0.25">
      <c r="A458" s="175"/>
      <c r="B458" s="176"/>
      <c r="C458" s="175"/>
      <c r="D458" s="175"/>
      <c r="E458" s="175"/>
      <c r="F458" s="175"/>
      <c r="G458" s="175"/>
      <c r="H458" s="175"/>
      <c r="I458" s="175"/>
      <c r="J458" s="175"/>
      <c r="K458" s="175"/>
      <c r="L458" s="175"/>
      <c r="M458" s="175"/>
      <c r="N458" s="175"/>
      <c r="O458" s="175"/>
      <c r="P458" s="175"/>
      <c r="Q458" s="175"/>
      <c r="R458" s="175"/>
      <c r="S458" s="175"/>
      <c r="T458" s="175"/>
      <c r="U458" s="175"/>
      <c r="V458" s="175"/>
      <c r="W458" s="175"/>
      <c r="X458" s="175"/>
      <c r="Y458" s="175"/>
      <c r="Z458" s="175"/>
      <c r="AA458" s="175"/>
    </row>
    <row xmlns:x14ac="http://schemas.microsoft.com/office/spreadsheetml/2009/9/ac" r="459" ht="15.75" x14ac:dyDescent="0.25">
      <c r="A459" s="175"/>
      <c r="B459" s="176"/>
      <c r="C459" s="175"/>
      <c r="D459" s="175"/>
      <c r="E459" s="175"/>
      <c r="F459" s="175"/>
      <c r="G459" s="175"/>
      <c r="H459" s="175"/>
      <c r="I459" s="175"/>
      <c r="J459" s="175"/>
      <c r="K459" s="175"/>
      <c r="L459" s="175"/>
      <c r="M459" s="175"/>
      <c r="N459" s="175"/>
      <c r="O459" s="175"/>
      <c r="P459" s="175"/>
      <c r="Q459" s="175"/>
      <c r="R459" s="175"/>
      <c r="S459" s="175"/>
      <c r="T459" s="175"/>
      <c r="U459" s="175"/>
      <c r="V459" s="175"/>
      <c r="W459" s="175"/>
      <c r="X459" s="175"/>
      <c r="Y459" s="175"/>
      <c r="Z459" s="175"/>
      <c r="AA459" s="175"/>
    </row>
    <row xmlns:x14ac="http://schemas.microsoft.com/office/spreadsheetml/2009/9/ac" r="460" ht="15.75" x14ac:dyDescent="0.25">
      <c r="A460" s="175"/>
      <c r="B460" s="176"/>
      <c r="C460" s="175"/>
      <c r="D460" s="175"/>
      <c r="E460" s="175"/>
      <c r="F460" s="175"/>
      <c r="G460" s="175"/>
      <c r="H460" s="175"/>
      <c r="I460" s="175"/>
      <c r="J460" s="175"/>
      <c r="K460" s="175"/>
      <c r="L460" s="175"/>
      <c r="M460" s="175"/>
      <c r="N460" s="175"/>
      <c r="O460" s="175"/>
      <c r="P460" s="175"/>
      <c r="Q460" s="175"/>
      <c r="R460" s="175"/>
      <c r="S460" s="175"/>
      <c r="T460" s="175"/>
      <c r="U460" s="175"/>
      <c r="V460" s="175"/>
      <c r="W460" s="175"/>
      <c r="X460" s="175"/>
      <c r="Y460" s="175"/>
      <c r="Z460" s="175"/>
      <c r="AA460" s="175"/>
    </row>
    <row xmlns:x14ac="http://schemas.microsoft.com/office/spreadsheetml/2009/9/ac" r="461" ht="15.75" x14ac:dyDescent="0.25">
      <c r="A461" s="175"/>
      <c r="B461" s="176"/>
      <c r="C461" s="175"/>
      <c r="D461" s="175"/>
      <c r="E461" s="175"/>
      <c r="F461" s="175"/>
      <c r="G461" s="175"/>
      <c r="H461" s="175"/>
      <c r="I461" s="175"/>
      <c r="J461" s="175"/>
      <c r="K461" s="175"/>
      <c r="L461" s="175"/>
      <c r="M461" s="175"/>
      <c r="N461" s="175"/>
      <c r="O461" s="175"/>
      <c r="P461" s="175"/>
      <c r="Q461" s="175"/>
      <c r="R461" s="175"/>
      <c r="S461" s="175"/>
      <c r="T461" s="175"/>
      <c r="U461" s="175"/>
      <c r="V461" s="175"/>
      <c r="W461" s="175"/>
      <c r="X461" s="175"/>
      <c r="Y461" s="175"/>
      <c r="Z461" s="175"/>
      <c r="AA461" s="175"/>
    </row>
    <row xmlns:x14ac="http://schemas.microsoft.com/office/spreadsheetml/2009/9/ac" r="462" ht="15.75" x14ac:dyDescent="0.25">
      <c r="A462" s="175"/>
      <c r="B462" s="176"/>
      <c r="C462" s="175"/>
      <c r="D462" s="175"/>
      <c r="E462" s="175"/>
      <c r="F462" s="175"/>
      <c r="G462" s="175"/>
      <c r="H462" s="175"/>
      <c r="I462" s="175"/>
      <c r="J462" s="175"/>
      <c r="K462" s="175"/>
      <c r="L462" s="175"/>
      <c r="M462" s="175"/>
      <c r="N462" s="175"/>
      <c r="O462" s="175"/>
      <c r="P462" s="175"/>
      <c r="Q462" s="175"/>
      <c r="R462" s="175"/>
      <c r="S462" s="175"/>
      <c r="T462" s="175"/>
      <c r="U462" s="175"/>
      <c r="V462" s="175"/>
      <c r="W462" s="175"/>
      <c r="X462" s="175"/>
      <c r="Y462" s="175"/>
      <c r="Z462" s="175"/>
      <c r="AA462" s="175"/>
    </row>
    <row xmlns:x14ac="http://schemas.microsoft.com/office/spreadsheetml/2009/9/ac" r="463" ht="15.75" x14ac:dyDescent="0.25">
      <c r="A463" s="175"/>
      <c r="B463" s="176"/>
      <c r="C463" s="175"/>
      <c r="D463" s="175"/>
      <c r="E463" s="175"/>
      <c r="F463" s="175"/>
      <c r="G463" s="175"/>
      <c r="H463" s="175"/>
      <c r="I463" s="175"/>
      <c r="J463" s="175"/>
      <c r="K463" s="175"/>
      <c r="L463" s="175"/>
      <c r="M463" s="175"/>
      <c r="N463" s="175"/>
      <c r="O463" s="175"/>
      <c r="P463" s="175"/>
      <c r="Q463" s="175"/>
      <c r="R463" s="175"/>
      <c r="S463" s="175"/>
      <c r="T463" s="175"/>
      <c r="U463" s="175"/>
      <c r="V463" s="175"/>
      <c r="W463" s="175"/>
      <c r="X463" s="175"/>
      <c r="Y463" s="175"/>
      <c r="Z463" s="175"/>
      <c r="AA463" s="175"/>
    </row>
    <row xmlns:x14ac="http://schemas.microsoft.com/office/spreadsheetml/2009/9/ac" r="464" ht="15.75" x14ac:dyDescent="0.25">
      <c r="A464" s="175"/>
      <c r="B464" s="176"/>
      <c r="C464" s="175"/>
      <c r="D464" s="175"/>
      <c r="E464" s="175"/>
      <c r="F464" s="175"/>
      <c r="G464" s="175"/>
      <c r="H464" s="175"/>
      <c r="I464" s="175"/>
      <c r="J464" s="175"/>
      <c r="K464" s="175"/>
      <c r="L464" s="175"/>
      <c r="M464" s="175"/>
      <c r="N464" s="175"/>
      <c r="O464" s="175"/>
      <c r="P464" s="175"/>
      <c r="Q464" s="175"/>
      <c r="R464" s="175"/>
      <c r="S464" s="175"/>
      <c r="T464" s="175"/>
      <c r="U464" s="175"/>
      <c r="V464" s="175"/>
      <c r="W464" s="175"/>
      <c r="X464" s="175"/>
      <c r="Y464" s="175"/>
      <c r="Z464" s="175"/>
      <c r="AA464" s="175"/>
    </row>
    <row xmlns:x14ac="http://schemas.microsoft.com/office/spreadsheetml/2009/9/ac" r="465" ht="15.75" x14ac:dyDescent="0.25">
      <c r="A465" s="175"/>
      <c r="B465" s="176"/>
      <c r="C465" s="175"/>
      <c r="D465" s="175"/>
      <c r="E465" s="175"/>
      <c r="F465" s="175"/>
      <c r="G465" s="175"/>
      <c r="H465" s="175"/>
      <c r="I465" s="175"/>
      <c r="J465" s="175"/>
      <c r="K465" s="175"/>
      <c r="L465" s="175"/>
      <c r="M465" s="175"/>
      <c r="N465" s="175"/>
      <c r="O465" s="175"/>
      <c r="P465" s="175"/>
      <c r="Q465" s="175"/>
      <c r="R465" s="175"/>
      <c r="S465" s="175"/>
      <c r="T465" s="175"/>
      <c r="U465" s="175"/>
      <c r="V465" s="175"/>
      <c r="W465" s="175"/>
      <c r="X465" s="175"/>
      <c r="Y465" s="175"/>
      <c r="Z465" s="175"/>
      <c r="AA465" s="175"/>
    </row>
    <row xmlns:x14ac="http://schemas.microsoft.com/office/spreadsheetml/2009/9/ac" r="466" ht="15.75" x14ac:dyDescent="0.25">
      <c r="A466" s="175"/>
      <c r="B466" s="176"/>
      <c r="C466" s="175"/>
      <c r="D466" s="175"/>
      <c r="E466" s="175"/>
      <c r="F466" s="175"/>
      <c r="G466" s="175"/>
      <c r="H466" s="175"/>
      <c r="I466" s="175"/>
      <c r="J466" s="175"/>
      <c r="K466" s="175"/>
      <c r="L466" s="175"/>
      <c r="M466" s="175"/>
      <c r="N466" s="175"/>
      <c r="O466" s="175"/>
      <c r="P466" s="175"/>
      <c r="Q466" s="175"/>
      <c r="R466" s="175"/>
      <c r="S466" s="175"/>
      <c r="T466" s="175"/>
      <c r="U466" s="175"/>
      <c r="V466" s="175"/>
      <c r="W466" s="175"/>
      <c r="X466" s="175"/>
      <c r="Y466" s="175"/>
      <c r="Z466" s="175"/>
      <c r="AA466" s="175"/>
    </row>
    <row xmlns:x14ac="http://schemas.microsoft.com/office/spreadsheetml/2009/9/ac" r="467" ht="15.75" x14ac:dyDescent="0.25">
      <c r="A467" s="175"/>
      <c r="B467" s="176"/>
      <c r="C467" s="175"/>
      <c r="D467" s="175"/>
      <c r="E467" s="175"/>
      <c r="F467" s="175"/>
      <c r="G467" s="175"/>
      <c r="H467" s="175"/>
      <c r="I467" s="175"/>
      <c r="J467" s="175"/>
      <c r="K467" s="175"/>
      <c r="L467" s="175"/>
      <c r="M467" s="175"/>
      <c r="N467" s="175"/>
      <c r="O467" s="175"/>
      <c r="P467" s="175"/>
      <c r="Q467" s="175"/>
      <c r="R467" s="175"/>
      <c r="S467" s="175"/>
      <c r="T467" s="175"/>
      <c r="U467" s="175"/>
      <c r="V467" s="175"/>
      <c r="W467" s="175"/>
      <c r="X467" s="175"/>
      <c r="Y467" s="175"/>
      <c r="Z467" s="175"/>
      <c r="AA467" s="175"/>
    </row>
    <row xmlns:x14ac="http://schemas.microsoft.com/office/spreadsheetml/2009/9/ac" r="468" ht="15.75" x14ac:dyDescent="0.25">
      <c r="A468" s="175"/>
      <c r="B468" s="176"/>
      <c r="C468" s="175"/>
      <c r="D468" s="175"/>
      <c r="E468" s="175"/>
      <c r="F468" s="175"/>
      <c r="G468" s="175"/>
      <c r="H468" s="175"/>
      <c r="I468" s="175"/>
      <c r="J468" s="175"/>
      <c r="K468" s="175"/>
      <c r="L468" s="175"/>
      <c r="M468" s="175"/>
      <c r="N468" s="175"/>
      <c r="O468" s="175"/>
      <c r="P468" s="175"/>
      <c r="Q468" s="175"/>
      <c r="R468" s="175"/>
      <c r="S468" s="175"/>
      <c r="T468" s="175"/>
      <c r="U468" s="175"/>
      <c r="V468" s="175"/>
      <c r="W468" s="175"/>
      <c r="X468" s="175"/>
      <c r="Y468" s="175"/>
      <c r="Z468" s="175"/>
      <c r="AA468" s="175"/>
    </row>
    <row xmlns:x14ac="http://schemas.microsoft.com/office/spreadsheetml/2009/9/ac" r="469" ht="15.75" x14ac:dyDescent="0.25">
      <c r="A469" s="175"/>
      <c r="B469" s="176"/>
      <c r="C469" s="175"/>
      <c r="D469" s="175"/>
      <c r="E469" s="175"/>
      <c r="F469" s="175"/>
      <c r="G469" s="175"/>
      <c r="H469" s="175"/>
      <c r="I469" s="175"/>
      <c r="J469" s="175"/>
      <c r="K469" s="175"/>
      <c r="L469" s="175"/>
      <c r="M469" s="175"/>
      <c r="N469" s="175"/>
      <c r="O469" s="175"/>
      <c r="P469" s="175"/>
      <c r="Q469" s="175"/>
      <c r="R469" s="175"/>
      <c r="S469" s="175"/>
      <c r="T469" s="175"/>
      <c r="U469" s="175"/>
      <c r="V469" s="175"/>
      <c r="W469" s="175"/>
      <c r="X469" s="175"/>
      <c r="Y469" s="175"/>
      <c r="Z469" s="175"/>
      <c r="AA469" s="175"/>
    </row>
    <row xmlns:x14ac="http://schemas.microsoft.com/office/spreadsheetml/2009/9/ac" r="470" ht="15.75" x14ac:dyDescent="0.25">
      <c r="A470" s="175"/>
      <c r="B470" s="176"/>
      <c r="C470" s="175"/>
      <c r="D470" s="175"/>
      <c r="E470" s="175"/>
      <c r="F470" s="175"/>
      <c r="G470" s="175"/>
      <c r="H470" s="175"/>
      <c r="I470" s="175"/>
      <c r="J470" s="175"/>
      <c r="K470" s="175"/>
      <c r="L470" s="175"/>
      <c r="M470" s="175"/>
      <c r="N470" s="175"/>
      <c r="O470" s="175"/>
      <c r="P470" s="175"/>
      <c r="Q470" s="175"/>
      <c r="R470" s="175"/>
      <c r="S470" s="175"/>
      <c r="T470" s="175"/>
      <c r="U470" s="175"/>
      <c r="V470" s="175"/>
      <c r="W470" s="175"/>
      <c r="X470" s="175"/>
      <c r="Y470" s="175"/>
      <c r="Z470" s="175"/>
      <c r="AA470" s="175"/>
    </row>
    <row xmlns:x14ac="http://schemas.microsoft.com/office/spreadsheetml/2009/9/ac" r="471" ht="15.75" x14ac:dyDescent="0.25">
      <c r="A471" s="175"/>
      <c r="B471" s="176"/>
      <c r="C471" s="175"/>
      <c r="D471" s="175"/>
      <c r="E471" s="175"/>
      <c r="F471" s="175"/>
      <c r="G471" s="175"/>
      <c r="H471" s="175"/>
      <c r="I471" s="175"/>
      <c r="J471" s="175"/>
      <c r="K471" s="175"/>
      <c r="L471" s="175"/>
      <c r="M471" s="175"/>
      <c r="N471" s="175"/>
      <c r="O471" s="175"/>
      <c r="P471" s="175"/>
      <c r="Q471" s="175"/>
      <c r="R471" s="175"/>
      <c r="S471" s="175"/>
      <c r="T471" s="175"/>
      <c r="U471" s="175"/>
      <c r="V471" s="175"/>
      <c r="W471" s="175"/>
      <c r="X471" s="175"/>
      <c r="Y471" s="175"/>
      <c r="Z471" s="175"/>
      <c r="AA471" s="175"/>
    </row>
    <row xmlns:x14ac="http://schemas.microsoft.com/office/spreadsheetml/2009/9/ac" r="472" ht="15.75" x14ac:dyDescent="0.25">
      <c r="A472" s="175"/>
      <c r="B472" s="176"/>
      <c r="C472" s="175"/>
      <c r="D472" s="175"/>
      <c r="E472" s="175"/>
      <c r="F472" s="175"/>
      <c r="G472" s="175"/>
      <c r="H472" s="175"/>
      <c r="I472" s="175"/>
      <c r="J472" s="175"/>
      <c r="K472" s="175"/>
      <c r="L472" s="175"/>
      <c r="M472" s="175"/>
      <c r="N472" s="175"/>
      <c r="O472" s="175"/>
      <c r="P472" s="175"/>
      <c r="Q472" s="175"/>
      <c r="R472" s="175"/>
      <c r="S472" s="175"/>
      <c r="T472" s="175"/>
      <c r="U472" s="175"/>
      <c r="V472" s="175"/>
      <c r="W472" s="175"/>
      <c r="X472" s="175"/>
      <c r="Y472" s="175"/>
      <c r="Z472" s="175"/>
      <c r="AA472" s="175"/>
    </row>
    <row xmlns:x14ac="http://schemas.microsoft.com/office/spreadsheetml/2009/9/ac" r="473" ht="15.75" x14ac:dyDescent="0.25">
      <c r="A473" s="175"/>
      <c r="B473" s="176"/>
      <c r="C473" s="175"/>
      <c r="D473" s="175"/>
      <c r="E473" s="175"/>
      <c r="F473" s="175"/>
      <c r="G473" s="175"/>
      <c r="H473" s="175"/>
      <c r="I473" s="175"/>
      <c r="J473" s="175"/>
      <c r="K473" s="175"/>
      <c r="L473" s="175"/>
      <c r="M473" s="175"/>
      <c r="N473" s="175"/>
      <c r="O473" s="175"/>
      <c r="P473" s="175"/>
      <c r="Q473" s="175"/>
      <c r="R473" s="175"/>
      <c r="S473" s="175"/>
      <c r="T473" s="175"/>
      <c r="U473" s="175"/>
      <c r="V473" s="175"/>
      <c r="W473" s="175"/>
      <c r="X473" s="175"/>
      <c r="Y473" s="175"/>
      <c r="Z473" s="175"/>
      <c r="AA473" s="175"/>
    </row>
    <row xmlns:x14ac="http://schemas.microsoft.com/office/spreadsheetml/2009/9/ac" r="474" ht="15.75" x14ac:dyDescent="0.25">
      <c r="A474" s="175"/>
      <c r="B474" s="176"/>
      <c r="C474" s="175"/>
      <c r="D474" s="175"/>
      <c r="E474" s="175"/>
      <c r="F474" s="175"/>
      <c r="G474" s="175"/>
      <c r="H474" s="175"/>
      <c r="I474" s="175"/>
      <c r="J474" s="175"/>
      <c r="K474" s="175"/>
      <c r="L474" s="175"/>
      <c r="M474" s="175"/>
      <c r="N474" s="175"/>
      <c r="O474" s="175"/>
      <c r="P474" s="175"/>
      <c r="Q474" s="175"/>
      <c r="R474" s="175"/>
      <c r="S474" s="175"/>
      <c r="T474" s="175"/>
      <c r="U474" s="175"/>
      <c r="V474" s="175"/>
      <c r="W474" s="175"/>
      <c r="X474" s="175"/>
      <c r="Y474" s="175"/>
      <c r="Z474" s="175"/>
      <c r="AA474" s="175"/>
    </row>
    <row xmlns:x14ac="http://schemas.microsoft.com/office/spreadsheetml/2009/9/ac" r="475" ht="15.75" x14ac:dyDescent="0.25">
      <c r="A475" s="175"/>
      <c r="B475" s="176"/>
      <c r="C475" s="175"/>
      <c r="D475" s="175"/>
      <c r="E475" s="175"/>
      <c r="F475" s="175"/>
      <c r="G475" s="175"/>
      <c r="H475" s="175"/>
      <c r="I475" s="175"/>
      <c r="J475" s="175"/>
      <c r="K475" s="175"/>
      <c r="L475" s="175"/>
      <c r="M475" s="175"/>
      <c r="N475" s="175"/>
      <c r="O475" s="175"/>
      <c r="P475" s="175"/>
      <c r="Q475" s="175"/>
      <c r="R475" s="175"/>
      <c r="S475" s="175"/>
      <c r="T475" s="175"/>
      <c r="U475" s="175"/>
      <c r="V475" s="175"/>
      <c r="W475" s="175"/>
      <c r="X475" s="175"/>
      <c r="Y475" s="175"/>
      <c r="Z475" s="175"/>
      <c r="AA475" s="175"/>
    </row>
    <row xmlns:x14ac="http://schemas.microsoft.com/office/spreadsheetml/2009/9/ac" r="476" ht="15.75" x14ac:dyDescent="0.25">
      <c r="A476" s="175"/>
      <c r="B476" s="176"/>
      <c r="C476" s="175"/>
      <c r="D476" s="175"/>
      <c r="E476" s="175"/>
      <c r="F476" s="175"/>
      <c r="G476" s="175"/>
      <c r="H476" s="175"/>
      <c r="I476" s="175"/>
      <c r="J476" s="175"/>
      <c r="K476" s="175"/>
      <c r="L476" s="175"/>
      <c r="M476" s="175"/>
      <c r="N476" s="175"/>
      <c r="O476" s="175"/>
      <c r="P476" s="175"/>
      <c r="Q476" s="175"/>
      <c r="R476" s="175"/>
      <c r="S476" s="175"/>
      <c r="T476" s="175"/>
      <c r="U476" s="175"/>
      <c r="V476" s="175"/>
      <c r="W476" s="175"/>
      <c r="X476" s="175"/>
      <c r="Y476" s="175"/>
      <c r="Z476" s="175"/>
      <c r="AA476" s="175"/>
    </row>
    <row xmlns:x14ac="http://schemas.microsoft.com/office/spreadsheetml/2009/9/ac" r="477" ht="15.75" x14ac:dyDescent="0.25">
      <c r="A477" s="175"/>
      <c r="B477" s="176"/>
      <c r="C477" s="175"/>
      <c r="D477" s="175"/>
      <c r="E477" s="175"/>
      <c r="F477" s="175"/>
      <c r="G477" s="175"/>
      <c r="H477" s="175"/>
      <c r="I477" s="175"/>
      <c r="J477" s="175"/>
      <c r="K477" s="175"/>
      <c r="L477" s="175"/>
      <c r="M477" s="175"/>
      <c r="N477" s="175"/>
      <c r="O477" s="175"/>
      <c r="P477" s="175"/>
      <c r="Q477" s="175"/>
      <c r="R477" s="175"/>
      <c r="S477" s="175"/>
      <c r="T477" s="175"/>
      <c r="U477" s="175"/>
      <c r="V477" s="175"/>
      <c r="W477" s="175"/>
      <c r="X477" s="175"/>
      <c r="Y477" s="175"/>
      <c r="Z477" s="175"/>
      <c r="AA477" s="175"/>
    </row>
    <row xmlns:x14ac="http://schemas.microsoft.com/office/spreadsheetml/2009/9/ac" r="478" ht="15.75" x14ac:dyDescent="0.25">
      <c r="A478" s="175"/>
      <c r="B478" s="176"/>
      <c r="C478" s="175"/>
      <c r="D478" s="175"/>
      <c r="E478" s="175"/>
      <c r="F478" s="175"/>
      <c r="G478" s="175"/>
      <c r="H478" s="175"/>
      <c r="I478" s="175"/>
      <c r="J478" s="175"/>
      <c r="K478" s="175"/>
      <c r="L478" s="175"/>
      <c r="M478" s="175"/>
      <c r="N478" s="175"/>
      <c r="O478" s="175"/>
      <c r="P478" s="175"/>
      <c r="Q478" s="175"/>
      <c r="R478" s="175"/>
      <c r="S478" s="175"/>
      <c r="T478" s="175"/>
      <c r="U478" s="175"/>
      <c r="V478" s="175"/>
      <c r="W478" s="175"/>
      <c r="X478" s="175"/>
      <c r="Y478" s="175"/>
      <c r="Z478" s="175"/>
      <c r="AA478" s="175"/>
    </row>
    <row xmlns:x14ac="http://schemas.microsoft.com/office/spreadsheetml/2009/9/ac" r="479" ht="15.75" x14ac:dyDescent="0.25">
      <c r="A479" s="175"/>
      <c r="B479" s="176"/>
      <c r="C479" s="175"/>
      <c r="D479" s="175"/>
      <c r="E479" s="175"/>
      <c r="F479" s="175"/>
      <c r="G479" s="175"/>
      <c r="H479" s="175"/>
      <c r="I479" s="175"/>
      <c r="J479" s="175"/>
      <c r="K479" s="175"/>
      <c r="L479" s="175"/>
      <c r="M479" s="175"/>
      <c r="N479" s="175"/>
      <c r="O479" s="175"/>
      <c r="P479" s="175"/>
      <c r="Q479" s="175"/>
      <c r="R479" s="175"/>
      <c r="S479" s="175"/>
      <c r="T479" s="175"/>
      <c r="U479" s="175"/>
      <c r="V479" s="175"/>
      <c r="W479" s="175"/>
      <c r="X479" s="175"/>
      <c r="Y479" s="175"/>
      <c r="Z479" s="175"/>
      <c r="AA479" s="175"/>
    </row>
    <row xmlns:x14ac="http://schemas.microsoft.com/office/spreadsheetml/2009/9/ac" r="480" ht="15.75" x14ac:dyDescent="0.25">
      <c r="A480" s="175"/>
      <c r="B480" s="176"/>
      <c r="C480" s="175"/>
      <c r="D480" s="175"/>
      <c r="E480" s="175"/>
      <c r="F480" s="175"/>
      <c r="G480" s="175"/>
      <c r="H480" s="175"/>
      <c r="I480" s="175"/>
      <c r="J480" s="175"/>
      <c r="K480" s="175"/>
      <c r="L480" s="175"/>
      <c r="M480" s="175"/>
      <c r="N480" s="175"/>
      <c r="O480" s="175"/>
      <c r="P480" s="175"/>
      <c r="Q480" s="175"/>
      <c r="R480" s="175"/>
      <c r="S480" s="175"/>
      <c r="T480" s="175"/>
      <c r="U480" s="175"/>
      <c r="V480" s="175"/>
      <c r="W480" s="175"/>
      <c r="X480" s="175"/>
      <c r="Y480" s="175"/>
      <c r="Z480" s="175"/>
      <c r="AA480" s="175"/>
    </row>
    <row xmlns:x14ac="http://schemas.microsoft.com/office/spreadsheetml/2009/9/ac" r="481" ht="15.75" x14ac:dyDescent="0.25">
      <c r="A481" s="175"/>
      <c r="B481" s="176"/>
      <c r="C481" s="175"/>
      <c r="D481" s="175"/>
      <c r="E481" s="175"/>
      <c r="F481" s="175"/>
      <c r="G481" s="175"/>
      <c r="H481" s="175"/>
      <c r="I481" s="175"/>
      <c r="J481" s="175"/>
      <c r="K481" s="175"/>
      <c r="L481" s="175"/>
      <c r="M481" s="175"/>
      <c r="N481" s="175"/>
      <c r="O481" s="175"/>
      <c r="P481" s="175"/>
      <c r="Q481" s="175"/>
      <c r="R481" s="175"/>
      <c r="S481" s="175"/>
      <c r="T481" s="175"/>
      <c r="U481" s="175"/>
      <c r="V481" s="175"/>
      <c r="W481" s="175"/>
      <c r="X481" s="175"/>
      <c r="Y481" s="175"/>
      <c r="Z481" s="175"/>
      <c r="AA481" s="175"/>
    </row>
    <row xmlns:x14ac="http://schemas.microsoft.com/office/spreadsheetml/2009/9/ac" r="482" ht="15.75" x14ac:dyDescent="0.25">
      <c r="A482" s="175"/>
      <c r="B482" s="176"/>
      <c r="C482" s="175"/>
      <c r="D482" s="175"/>
      <c r="E482" s="175"/>
      <c r="F482" s="175"/>
      <c r="G482" s="175"/>
      <c r="H482" s="175"/>
      <c r="I482" s="175"/>
      <c r="J482" s="175"/>
      <c r="K482" s="175"/>
      <c r="L482" s="175"/>
      <c r="M482" s="175"/>
      <c r="N482" s="175"/>
      <c r="O482" s="175"/>
      <c r="P482" s="175"/>
      <c r="Q482" s="175"/>
      <c r="R482" s="175"/>
      <c r="S482" s="175"/>
      <c r="T482" s="175"/>
      <c r="U482" s="175"/>
      <c r="V482" s="175"/>
      <c r="W482" s="175"/>
      <c r="X482" s="175"/>
      <c r="Y482" s="175"/>
      <c r="Z482" s="175"/>
      <c r="AA482" s="175"/>
    </row>
    <row xmlns:x14ac="http://schemas.microsoft.com/office/spreadsheetml/2009/9/ac" r="483" ht="15.75" x14ac:dyDescent="0.25">
      <c r="A483" s="175"/>
      <c r="B483" s="176"/>
      <c r="C483" s="175"/>
      <c r="D483" s="175"/>
      <c r="E483" s="175"/>
      <c r="F483" s="175"/>
      <c r="G483" s="175"/>
      <c r="H483" s="175"/>
      <c r="I483" s="175"/>
      <c r="J483" s="175"/>
      <c r="K483" s="175"/>
      <c r="L483" s="175"/>
      <c r="M483" s="175"/>
      <c r="N483" s="175"/>
      <c r="O483" s="175"/>
      <c r="P483" s="175"/>
      <c r="Q483" s="175"/>
      <c r="R483" s="175"/>
      <c r="S483" s="175"/>
      <c r="T483" s="175"/>
      <c r="U483" s="175"/>
      <c r="V483" s="175"/>
      <c r="W483" s="175"/>
      <c r="X483" s="175"/>
      <c r="Y483" s="175"/>
      <c r="Z483" s="175"/>
      <c r="AA483" s="175"/>
    </row>
    <row xmlns:x14ac="http://schemas.microsoft.com/office/spreadsheetml/2009/9/ac" r="484" ht="15.75" x14ac:dyDescent="0.25">
      <c r="A484" s="175"/>
      <c r="B484" s="176"/>
      <c r="C484" s="175"/>
      <c r="D484" s="175"/>
      <c r="E484" s="175"/>
      <c r="F484" s="175"/>
      <c r="G484" s="175"/>
      <c r="H484" s="175"/>
      <c r="I484" s="175"/>
      <c r="J484" s="175"/>
      <c r="K484" s="175"/>
      <c r="L484" s="175"/>
      <c r="M484" s="175"/>
      <c r="N484" s="175"/>
      <c r="O484" s="175"/>
      <c r="P484" s="175"/>
      <c r="Q484" s="175"/>
      <c r="R484" s="175"/>
      <c r="S484" s="175"/>
      <c r="T484" s="175"/>
      <c r="U484" s="175"/>
      <c r="V484" s="175"/>
      <c r="W484" s="175"/>
      <c r="X484" s="175"/>
      <c r="Y484" s="175"/>
      <c r="Z484" s="175"/>
      <c r="AA484" s="175"/>
    </row>
    <row xmlns:x14ac="http://schemas.microsoft.com/office/spreadsheetml/2009/9/ac" r="485" ht="15.75" x14ac:dyDescent="0.25">
      <c r="A485" s="175"/>
      <c r="B485" s="176"/>
      <c r="C485" s="175"/>
      <c r="D485" s="175"/>
      <c r="E485" s="175"/>
      <c r="F485" s="175"/>
      <c r="G485" s="175"/>
      <c r="H485" s="175"/>
      <c r="I485" s="175"/>
      <c r="J485" s="175"/>
      <c r="K485" s="175"/>
      <c r="L485" s="175"/>
      <c r="M485" s="175"/>
      <c r="N485" s="175"/>
      <c r="O485" s="175"/>
      <c r="P485" s="175"/>
      <c r="Q485" s="175"/>
      <c r="R485" s="175"/>
      <c r="S485" s="175"/>
      <c r="T485" s="175"/>
      <c r="U485" s="175"/>
      <c r="V485" s="175"/>
      <c r="W485" s="175"/>
      <c r="X485" s="175"/>
      <c r="Y485" s="175"/>
      <c r="Z485" s="175"/>
      <c r="AA485" s="175"/>
    </row>
    <row xmlns:x14ac="http://schemas.microsoft.com/office/spreadsheetml/2009/9/ac" r="486" ht="15.75" x14ac:dyDescent="0.25">
      <c r="A486" s="175"/>
      <c r="B486" s="176"/>
      <c r="C486" s="175"/>
      <c r="D486" s="175"/>
      <c r="E486" s="175"/>
      <c r="F486" s="175"/>
      <c r="G486" s="175"/>
      <c r="H486" s="175"/>
      <c r="I486" s="175"/>
      <c r="J486" s="175"/>
      <c r="K486" s="175"/>
      <c r="L486" s="175"/>
      <c r="M486" s="175"/>
      <c r="N486" s="175"/>
      <c r="O486" s="175"/>
      <c r="P486" s="175"/>
      <c r="Q486" s="175"/>
      <c r="R486" s="175"/>
      <c r="S486" s="175"/>
      <c r="T486" s="175"/>
      <c r="U486" s="175"/>
      <c r="V486" s="175"/>
      <c r="W486" s="175"/>
      <c r="X486" s="175"/>
      <c r="Y486" s="175"/>
      <c r="Z486" s="175"/>
      <c r="AA486" s="175"/>
    </row>
    <row xmlns:x14ac="http://schemas.microsoft.com/office/spreadsheetml/2009/9/ac" r="487" ht="15.75" x14ac:dyDescent="0.25">
      <c r="A487" s="175"/>
      <c r="B487" s="176"/>
      <c r="C487" s="175"/>
      <c r="D487" s="175"/>
      <c r="E487" s="175"/>
      <c r="F487" s="175"/>
      <c r="G487" s="175"/>
      <c r="H487" s="175"/>
      <c r="I487" s="175"/>
      <c r="J487" s="175"/>
      <c r="K487" s="175"/>
      <c r="L487" s="175"/>
      <c r="M487" s="175"/>
      <c r="N487" s="175"/>
      <c r="O487" s="175"/>
      <c r="P487" s="175"/>
      <c r="Q487" s="175"/>
      <c r="R487" s="175"/>
      <c r="S487" s="175"/>
      <c r="T487" s="175"/>
      <c r="U487" s="175"/>
      <c r="V487" s="175"/>
      <c r="W487" s="175"/>
      <c r="X487" s="175"/>
      <c r="Y487" s="175"/>
      <c r="Z487" s="175"/>
      <c r="AA487" s="175"/>
    </row>
    <row xmlns:x14ac="http://schemas.microsoft.com/office/spreadsheetml/2009/9/ac" r="488" ht="15.75" x14ac:dyDescent="0.25">
      <c r="A488" s="175"/>
      <c r="B488" s="176"/>
      <c r="C488" s="175"/>
      <c r="D488" s="175"/>
      <c r="E488" s="175"/>
      <c r="F488" s="175"/>
      <c r="G488" s="175"/>
      <c r="H488" s="175"/>
      <c r="I488" s="175"/>
      <c r="J488" s="175"/>
      <c r="K488" s="175"/>
      <c r="L488" s="175"/>
      <c r="M488" s="175"/>
      <c r="N488" s="175"/>
      <c r="O488" s="175"/>
      <c r="P488" s="175"/>
      <c r="Q488" s="175"/>
      <c r="R488" s="175"/>
      <c r="S488" s="175"/>
      <c r="T488" s="175"/>
      <c r="U488" s="175"/>
      <c r="V488" s="175"/>
      <c r="W488" s="175"/>
      <c r="X488" s="175"/>
      <c r="Y488" s="175"/>
      <c r="Z488" s="175"/>
      <c r="AA488" s="17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E37F-A0CA-4476-AE05-F74A7AD4F1D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5" customWidth="true"/>
    <col min="2" max="2" width="6.5" style="206" customWidth="true"/>
    <col min="3" max="3" width="14.125" style="207" customWidth="true"/>
    <col min="4" max="4" width="9.75" style="185" customWidth="true"/>
    <col min="5" max="5" width="8" style="208" customWidth="true"/>
    <col min="6" max="6" width="8" style="209" customWidth="true"/>
    <col min="7" max="7" width="8" style="210" customWidth="true"/>
    <col min="8" max="8" width="8" style="211" customWidth="true"/>
    <col min="9" max="9" width="8" style="204" customWidth="true"/>
    <col min="10" max="10" width="8" style="212" customWidth="true"/>
    <col min="11" max="11" width="8" style="213" customWidth="true"/>
    <col min="12" max="12" width="8" style="209" customWidth="true"/>
    <col min="13" max="13" width="8" style="214" customWidth="true"/>
    <col min="14" max="14" width="8" style="215" customWidth="true"/>
    <col min="15" max="19" width="8" style="185" customWidth="true"/>
    <col min="20" max="16384" width="9" style="185"/>
  </cols>
  <sheetData>
    <row xmlns:x14ac="http://schemas.microsoft.com/office/spreadsheetml/2009/9/ac" r="1" ht="20.25" customHeight="true" x14ac:dyDescent="0.2">
      <c r="A1" s="540" t="s">
        <v>248</v>
      </c>
      <c r="B1" s="541"/>
      <c r="C1" s="541"/>
      <c r="D1" s="541"/>
      <c r="E1" s="542" t="s">
        <v>52</v>
      </c>
      <c r="F1" s="543"/>
      <c r="G1" s="543"/>
      <c r="H1" s="543"/>
      <c r="I1" s="544"/>
      <c r="J1" s="545" t="s">
        <v>10</v>
      </c>
      <c r="K1" s="545"/>
      <c r="L1" s="545"/>
      <c r="M1" s="545"/>
      <c r="N1" s="545"/>
      <c r="O1" s="546" t="s">
        <v>11</v>
      </c>
      <c r="P1" s="547"/>
      <c r="Q1" s="547"/>
      <c r="R1" s="547"/>
      <c r="S1" s="548"/>
    </row>
    <row xmlns:x14ac="http://schemas.microsoft.com/office/spreadsheetml/2009/9/ac" r="2" x14ac:dyDescent="0.2">
      <c r="A2" s="541"/>
      <c r="B2" s="541"/>
      <c r="C2" s="541"/>
      <c r="D2" s="541"/>
      <c r="E2" s="186"/>
      <c r="F2" s="187"/>
      <c r="G2" s="216"/>
      <c r="H2" s="188"/>
      <c r="I2" s="217"/>
      <c r="J2" s="189"/>
      <c r="K2" s="187"/>
      <c r="L2" s="218"/>
      <c r="M2" s="188"/>
      <c r="N2" s="219"/>
      <c r="O2" s="186"/>
      <c r="P2" s="187"/>
      <c r="Q2" s="190"/>
      <c r="R2" s="188"/>
      <c r="S2" s="217"/>
    </row>
    <row xmlns:x14ac="http://schemas.microsoft.com/office/spreadsheetml/2009/9/ac" r="3" ht="134.25" customHeight="true" x14ac:dyDescent="0.2">
      <c r="A3" s="191" t="s">
        <v>9</v>
      </c>
      <c r="B3" s="192" t="s">
        <v>4</v>
      </c>
      <c r="C3" s="193" t="s">
        <v>8</v>
      </c>
      <c r="D3" s="194" t="s">
        <v>182</v>
      </c>
      <c r="E3" s="195" t="s">
        <v>25</v>
      </c>
      <c r="F3" s="196" t="s">
        <v>19</v>
      </c>
      <c r="G3" s="220" t="s">
        <v>162</v>
      </c>
      <c r="H3" s="197" t="s">
        <v>171</v>
      </c>
      <c r="I3" s="221" t="s">
        <v>36</v>
      </c>
      <c r="J3" s="198" t="s">
        <v>25</v>
      </c>
      <c r="K3" s="199" t="s">
        <v>19</v>
      </c>
      <c r="L3" s="222" t="s">
        <v>163</v>
      </c>
      <c r="M3" s="197" t="s">
        <v>171</v>
      </c>
      <c r="N3" s="223" t="s">
        <v>36</v>
      </c>
      <c r="O3" s="195" t="s">
        <v>25</v>
      </c>
      <c r="P3" s="196" t="s">
        <v>141</v>
      </c>
      <c r="Q3" s="200" t="s">
        <v>164</v>
      </c>
      <c r="R3" s="197" t="s">
        <v>171</v>
      </c>
      <c r="S3" s="221" t="s">
        <v>36</v>
      </c>
    </row>
    <row xmlns:x14ac="http://schemas.microsoft.com/office/spreadsheetml/2009/9/ac" r="4" x14ac:dyDescent="0.2">
      <c r="A4" s="322" t="str">
        <f>IF(ISBLANK(Regressions!A14), " ", Regressions!A14)</f>
        <v>Malaysia</v>
      </c>
      <c r="B4" s="323">
        <f>IF(ISBLANK(Regressions!B14), " ", Regressions!B14)</f>
        <v>2000</v>
      </c>
      <c r="C4" s="201" t="str">
        <f>IF(ISBLANK(Regressions!C14), " ", Regressions!C14)</f>
        <v>National</v>
      </c>
      <c r="D4" s="324">
        <f>IF(ISBLANK(Regressions!D14), " ", Regressions!D14)</f>
        <v>6775150</v>
      </c>
      <c r="E4" s="202">
        <f>IF(ISNUMBER(Regressions!E14),ROUND(Regressions!E14, 1), NA())</f>
        <v>100</v>
      </c>
      <c r="F4" s="325">
        <f>IF(ISNUMBER(Regressions!F14),ROUND(Regressions!F14, 1), NA())</f>
        <v>100</v>
      </c>
      <c r="G4" s="224" t="e">
        <f>IF(ISNUMBER(Regressions!G14),ROUND(Regressions!G14, 1), NA())</f>
        <v>#N/A</v>
      </c>
      <c r="H4" s="326" t="e">
        <f>IF(ISNUMBER(Regressions!H14),ROUND(Regressions!H14, 1), NA())</f>
        <v>#N/A</v>
      </c>
      <c r="I4" s="225">
        <f>IF(ISNUMBER(Regressions!I14),ROUND(Regressions!I14, 1), NA())</f>
        <v>0</v>
      </c>
      <c r="J4" s="327">
        <f>IF(ISNUMBER(Regressions!K14),ROUND(Regressions!K14, 1), NA())</f>
        <v>100</v>
      </c>
      <c r="K4" s="325">
        <f>IF(ISNUMBER(Regressions!L14),ROUND(Regressions!L14, 1), NA())</f>
        <v>100</v>
      </c>
      <c r="L4" s="226">
        <f>IF(ISNUMBER(Regressions!M14),ROUND(Regressions!M14, 1), NA())</f>
        <v>99.5</v>
      </c>
      <c r="M4" s="326">
        <f>IF(ISNUMBER(Regressions!N14),ROUND(Regressions!N14, 1), NA())</f>
        <v>0.5</v>
      </c>
      <c r="N4" s="225">
        <f>IF(ISNUMBER(Regressions!O14),ROUND(Regressions!O14, 1), NA())</f>
        <v>0</v>
      </c>
      <c r="O4" s="327">
        <f>IF(ISNUMBER(Regressions!Q14),ROUND(Regressions!Q14, 1), NA())</f>
        <v>100</v>
      </c>
      <c r="P4" s="325">
        <f>IF(ISNUMBER(Regressions!R14),ROUND(Regressions!R14, 1), NA())</f>
        <v>100</v>
      </c>
      <c r="Q4" s="203" t="e">
        <f>IF(ISNUMBER(Regressions!S14),ROUND(Regressions!S14, 1), NA())</f>
        <v>#N/A</v>
      </c>
      <c r="R4" s="326" t="e">
        <f>IF(ISNUMBER(Regressions!T14),ROUND(Regressions!T14, 1), NA())</f>
        <v>#N/A</v>
      </c>
      <c r="S4" s="225">
        <f>IF(ISNUMBER(Regressions!U14),ROUND(Regressions!U14, 1), NA())</f>
        <v>0</v>
      </c>
    </row>
    <row xmlns:x14ac="http://schemas.microsoft.com/office/spreadsheetml/2009/9/ac" r="5" x14ac:dyDescent="0.2">
      <c r="A5" s="322" t="str">
        <f>IF(ISBLANK(Regressions!A15), " ", Regressions!A15)</f>
        <v>Malaysia</v>
      </c>
      <c r="B5" s="323">
        <f>IF(ISBLANK(Regressions!B15), " ", Regressions!B15)</f>
        <v>2001</v>
      </c>
      <c r="C5" s="328" t="str">
        <f>IF(ISBLANK(Regressions!C15), " ", Regressions!C15)</f>
        <v>National</v>
      </c>
      <c r="D5" s="324">
        <f>IF(ISBLANK(Regressions!D15), " ", Regressions!D15)</f>
        <v>7003424</v>
      </c>
      <c r="E5" s="202">
        <f>IF(ISNUMBER(Regressions!E15),ROUND(Regressions!E15, 1), NA())</f>
        <v>100</v>
      </c>
      <c r="F5" s="325">
        <f>IF(ISNUMBER(Regressions!F15),ROUND(Regressions!F15, 1), NA())</f>
        <v>100</v>
      </c>
      <c r="G5" s="224" t="e">
        <f>IF(ISNUMBER(Regressions!G15),ROUND(Regressions!G15, 1), NA())</f>
        <v>#N/A</v>
      </c>
      <c r="H5" s="326" t="e">
        <f>IF(ISNUMBER(Regressions!H15),ROUND(Regressions!H15, 1), NA())</f>
        <v>#N/A</v>
      </c>
      <c r="I5" s="225">
        <f>IF(ISNUMBER(Regressions!I15),ROUND(Regressions!I15, 1), NA())</f>
        <v>0</v>
      </c>
      <c r="J5" s="327">
        <f>IF(ISNUMBER(Regressions!K15),ROUND(Regressions!K15, 1), NA())</f>
        <v>100</v>
      </c>
      <c r="K5" s="325">
        <f>IF(ISNUMBER(Regressions!L15),ROUND(Regressions!L15, 1), NA())</f>
        <v>100</v>
      </c>
      <c r="L5" s="226">
        <f>IF(ISNUMBER(Regressions!M15),ROUND(Regressions!M15, 1), NA())</f>
        <v>99.5</v>
      </c>
      <c r="M5" s="326">
        <f>IF(ISNUMBER(Regressions!N15),ROUND(Regressions!N15, 1), NA())</f>
        <v>0.5</v>
      </c>
      <c r="N5" s="225">
        <f>IF(ISNUMBER(Regressions!O15),ROUND(Regressions!O15, 1), NA())</f>
        <v>0</v>
      </c>
      <c r="O5" s="327">
        <f>IF(ISNUMBER(Regressions!Q15),ROUND(Regressions!Q15, 1), NA())</f>
        <v>100</v>
      </c>
      <c r="P5" s="325">
        <f>IF(ISNUMBER(Regressions!R15),ROUND(Regressions!R15, 1), NA())</f>
        <v>100</v>
      </c>
      <c r="Q5" s="203" t="e">
        <f>IF(ISNUMBER(Regressions!S15),ROUND(Regressions!S15, 1), NA())</f>
        <v>#N/A</v>
      </c>
      <c r="R5" s="326" t="e">
        <f>IF(ISNUMBER(Regressions!T15),ROUND(Regressions!T15, 1), NA())</f>
        <v>#N/A</v>
      </c>
      <c r="S5" s="225">
        <f>IF(ISNUMBER(Regressions!U15),ROUND(Regressions!U15, 1), NA())</f>
        <v>0</v>
      </c>
      <c r="T5" s="204"/>
      <c r="U5" s="204"/>
      <c r="V5" s="204"/>
      <c r="W5" s="204"/>
      <c r="X5" s="204"/>
      <c r="Y5" s="204"/>
      <c r="Z5" s="204"/>
      <c r="AA5" s="204"/>
    </row>
    <row xmlns:x14ac="http://schemas.microsoft.com/office/spreadsheetml/2009/9/ac" r="6" x14ac:dyDescent="0.2">
      <c r="A6" s="322" t="str">
        <f>IF(ISBLANK(Regressions!A16), " ", Regressions!A16)</f>
        <v>Malaysia</v>
      </c>
      <c r="B6" s="323">
        <f>IF(ISBLANK(Regressions!B16), " ", Regressions!B16)</f>
        <v>2002</v>
      </c>
      <c r="C6" s="328" t="str">
        <f>IF(ISBLANK(Regressions!C16), " ", Regressions!C16)</f>
        <v>National</v>
      </c>
      <c r="D6" s="324">
        <f>IF(ISBLANK(Regressions!D16), " ", Regressions!D16)</f>
        <v>7199261</v>
      </c>
      <c r="E6" s="202">
        <f>IF(ISNUMBER(Regressions!E16),ROUND(Regressions!E16, 1), NA())</f>
        <v>100</v>
      </c>
      <c r="F6" s="325">
        <f>IF(ISNUMBER(Regressions!F16),ROUND(Regressions!F16, 1), NA())</f>
        <v>100</v>
      </c>
      <c r="G6" s="224" t="e">
        <f>IF(ISNUMBER(Regressions!G16),ROUND(Regressions!G16, 1), NA())</f>
        <v>#N/A</v>
      </c>
      <c r="H6" s="326" t="e">
        <f>IF(ISNUMBER(Regressions!H16),ROUND(Regressions!H16, 1), NA())</f>
        <v>#N/A</v>
      </c>
      <c r="I6" s="225">
        <f>IF(ISNUMBER(Regressions!I16),ROUND(Regressions!I16, 1), NA())</f>
        <v>0</v>
      </c>
      <c r="J6" s="327">
        <f>IF(ISNUMBER(Regressions!K16),ROUND(Regressions!K16, 1), NA())</f>
        <v>100</v>
      </c>
      <c r="K6" s="325">
        <f>IF(ISNUMBER(Regressions!L16),ROUND(Regressions!L16, 1), NA())</f>
        <v>100</v>
      </c>
      <c r="L6" s="226">
        <f>IF(ISNUMBER(Regressions!M16),ROUND(Regressions!M16, 1), NA())</f>
        <v>99.5</v>
      </c>
      <c r="M6" s="326">
        <f>IF(ISNUMBER(Regressions!N16),ROUND(Regressions!N16, 1), NA())</f>
        <v>0.5</v>
      </c>
      <c r="N6" s="225">
        <f>IF(ISNUMBER(Regressions!O16),ROUND(Regressions!O16, 1), NA())</f>
        <v>0</v>
      </c>
      <c r="O6" s="327">
        <f>IF(ISNUMBER(Regressions!Q16),ROUND(Regressions!Q16, 1), NA())</f>
        <v>100</v>
      </c>
      <c r="P6" s="325">
        <f>IF(ISNUMBER(Regressions!R16),ROUND(Regressions!R16, 1), NA())</f>
        <v>100</v>
      </c>
      <c r="Q6" s="203" t="e">
        <f>IF(ISNUMBER(Regressions!S16),ROUND(Regressions!S16, 1), NA())</f>
        <v>#N/A</v>
      </c>
      <c r="R6" s="326" t="e">
        <f>IF(ISNUMBER(Regressions!T16),ROUND(Regressions!T16, 1), NA())</f>
        <v>#N/A</v>
      </c>
      <c r="S6" s="225">
        <f>IF(ISNUMBER(Regressions!U16),ROUND(Regressions!U16, 1), NA())</f>
        <v>0</v>
      </c>
      <c r="T6" s="204"/>
      <c r="U6" s="204"/>
      <c r="V6" s="204"/>
      <c r="W6" s="204"/>
      <c r="X6" s="204"/>
      <c r="Y6" s="204"/>
      <c r="Z6" s="204"/>
      <c r="AA6" s="204"/>
    </row>
    <row xmlns:x14ac="http://schemas.microsoft.com/office/spreadsheetml/2009/9/ac" r="7" x14ac:dyDescent="0.2">
      <c r="A7" s="322" t="str">
        <f>IF(ISBLANK(Regressions!A17), " ", Regressions!A17)</f>
        <v>Malaysia</v>
      </c>
      <c r="B7" s="323">
        <f>IF(ISBLANK(Regressions!B17), " ", Regressions!B17)</f>
        <v>2003</v>
      </c>
      <c r="C7" s="328" t="str">
        <f>IF(ISBLANK(Regressions!C17), " ", Regressions!C17)</f>
        <v>National</v>
      </c>
      <c r="D7" s="324">
        <f>IF(ISBLANK(Regressions!D17), " ", Regressions!D17)</f>
        <v>7358727</v>
      </c>
      <c r="E7" s="202">
        <f>IF(ISNUMBER(Regressions!E17),ROUND(Regressions!E17, 1), NA())</f>
        <v>100</v>
      </c>
      <c r="F7" s="325">
        <f>IF(ISNUMBER(Regressions!F17),ROUND(Regressions!F17, 1), NA())</f>
        <v>100</v>
      </c>
      <c r="G7" s="224" t="e">
        <f>IF(ISNUMBER(Regressions!G17),ROUND(Regressions!G17, 1), NA())</f>
        <v>#N/A</v>
      </c>
      <c r="H7" s="326" t="e">
        <f>IF(ISNUMBER(Regressions!H17),ROUND(Regressions!H17, 1), NA())</f>
        <v>#N/A</v>
      </c>
      <c r="I7" s="225">
        <f>IF(ISNUMBER(Regressions!I17),ROUND(Regressions!I17, 1), NA())</f>
        <v>0</v>
      </c>
      <c r="J7" s="327">
        <f>IF(ISNUMBER(Regressions!K17),ROUND(Regressions!K17, 1), NA())</f>
        <v>100</v>
      </c>
      <c r="K7" s="325">
        <f>IF(ISNUMBER(Regressions!L17),ROUND(Regressions!L17, 1), NA())</f>
        <v>100</v>
      </c>
      <c r="L7" s="226">
        <f>IF(ISNUMBER(Regressions!M17),ROUND(Regressions!M17, 1), NA())</f>
        <v>99.5</v>
      </c>
      <c r="M7" s="326">
        <f>IF(ISNUMBER(Regressions!N17),ROUND(Regressions!N17, 1), NA())</f>
        <v>0.5</v>
      </c>
      <c r="N7" s="225">
        <f>IF(ISNUMBER(Regressions!O17),ROUND(Regressions!O17, 1), NA())</f>
        <v>0</v>
      </c>
      <c r="O7" s="327">
        <f>IF(ISNUMBER(Regressions!Q17),ROUND(Regressions!Q17, 1), NA())</f>
        <v>100</v>
      </c>
      <c r="P7" s="325">
        <f>IF(ISNUMBER(Regressions!R17),ROUND(Regressions!R17, 1), NA())</f>
        <v>100</v>
      </c>
      <c r="Q7" s="203" t="e">
        <f>IF(ISNUMBER(Regressions!S17),ROUND(Regressions!S17, 1), NA())</f>
        <v>#N/A</v>
      </c>
      <c r="R7" s="326" t="e">
        <f>IF(ISNUMBER(Regressions!T17),ROUND(Regressions!T17, 1), NA())</f>
        <v>#N/A</v>
      </c>
      <c r="S7" s="225">
        <f>IF(ISNUMBER(Regressions!U17),ROUND(Regressions!U17, 1), NA())</f>
        <v>0</v>
      </c>
      <c r="T7" s="204"/>
      <c r="U7" s="204"/>
      <c r="V7" s="204"/>
      <c r="W7" s="204"/>
      <c r="X7" s="204"/>
      <c r="Y7" s="204"/>
      <c r="Z7" s="204"/>
      <c r="AA7" s="204"/>
    </row>
    <row xmlns:x14ac="http://schemas.microsoft.com/office/spreadsheetml/2009/9/ac" r="8" x14ac:dyDescent="0.2">
      <c r="A8" s="322" t="str">
        <f>IF(ISBLANK(Regressions!A18), " ", Regressions!A18)</f>
        <v>Malaysia</v>
      </c>
      <c r="B8" s="323">
        <f>IF(ISBLANK(Regressions!B18), " ", Regressions!B18)</f>
        <v>2004</v>
      </c>
      <c r="C8" s="328" t="str">
        <f>IF(ISBLANK(Regressions!C18), " ", Regressions!C18)</f>
        <v>National</v>
      </c>
      <c r="D8" s="324">
        <f>IF(ISBLANK(Regressions!D18), " ", Regressions!D18)</f>
        <v>7486507</v>
      </c>
      <c r="E8" s="202">
        <f>IF(ISNUMBER(Regressions!E18),ROUND(Regressions!E18, 1), NA())</f>
        <v>100</v>
      </c>
      <c r="F8" s="325">
        <f>IF(ISNUMBER(Regressions!F18),ROUND(Regressions!F18, 1), NA())</f>
        <v>100</v>
      </c>
      <c r="G8" s="224" t="e">
        <f>IF(ISNUMBER(Regressions!G18),ROUND(Regressions!G18, 1), NA())</f>
        <v>#N/A</v>
      </c>
      <c r="H8" s="326" t="e">
        <f>IF(ISNUMBER(Regressions!H18),ROUND(Regressions!H18, 1), NA())</f>
        <v>#N/A</v>
      </c>
      <c r="I8" s="225">
        <f>IF(ISNUMBER(Regressions!I18),ROUND(Regressions!I18, 1), NA())</f>
        <v>0</v>
      </c>
      <c r="J8" s="327">
        <f>IF(ISNUMBER(Regressions!K18),ROUND(Regressions!K18, 1), NA())</f>
        <v>100</v>
      </c>
      <c r="K8" s="325">
        <f>IF(ISNUMBER(Regressions!L18),ROUND(Regressions!L18, 1), NA())</f>
        <v>100</v>
      </c>
      <c r="L8" s="226">
        <f>IF(ISNUMBER(Regressions!M18),ROUND(Regressions!M18, 1), NA())</f>
        <v>99.5</v>
      </c>
      <c r="M8" s="326">
        <f>IF(ISNUMBER(Regressions!N18),ROUND(Regressions!N18, 1), NA())</f>
        <v>0.5</v>
      </c>
      <c r="N8" s="225">
        <f>IF(ISNUMBER(Regressions!O18),ROUND(Regressions!O18, 1), NA())</f>
        <v>0</v>
      </c>
      <c r="O8" s="327">
        <f>IF(ISNUMBER(Regressions!Q18),ROUND(Regressions!Q18, 1), NA())</f>
        <v>100</v>
      </c>
      <c r="P8" s="325">
        <f>IF(ISNUMBER(Regressions!R18),ROUND(Regressions!R18, 1), NA())</f>
        <v>100</v>
      </c>
      <c r="Q8" s="203" t="e">
        <f>IF(ISNUMBER(Regressions!S18),ROUND(Regressions!S18, 1), NA())</f>
        <v>#N/A</v>
      </c>
      <c r="R8" s="326" t="e">
        <f>IF(ISNUMBER(Regressions!T18),ROUND(Regressions!T18, 1), NA())</f>
        <v>#N/A</v>
      </c>
      <c r="S8" s="225">
        <f>IF(ISNUMBER(Regressions!U18),ROUND(Regressions!U18, 1), NA())</f>
        <v>0</v>
      </c>
      <c r="T8" s="204"/>
      <c r="U8" s="204"/>
      <c r="V8" s="204"/>
      <c r="W8" s="204"/>
      <c r="X8" s="204"/>
      <c r="Y8" s="204"/>
      <c r="Z8" s="204"/>
      <c r="AA8" s="204"/>
    </row>
    <row xmlns:x14ac="http://schemas.microsoft.com/office/spreadsheetml/2009/9/ac" r="9" x14ac:dyDescent="0.2">
      <c r="A9" s="322" t="str">
        <f>IF(ISBLANK(Regressions!A19), " ", Regressions!A19)</f>
        <v>Malaysia</v>
      </c>
      <c r="B9" s="323">
        <f>IF(ISBLANK(Regressions!B19), " ", Regressions!B19)</f>
        <v>2005</v>
      </c>
      <c r="C9" s="328" t="str">
        <f>IF(ISBLANK(Regressions!C19), " ", Regressions!C19)</f>
        <v>National</v>
      </c>
      <c r="D9" s="324">
        <f>IF(ISBLANK(Regressions!D19), " ", Regressions!D19)</f>
        <v>7584319</v>
      </c>
      <c r="E9" s="202">
        <f>IF(ISNUMBER(Regressions!E19),ROUND(Regressions!E19, 1), NA())</f>
        <v>100</v>
      </c>
      <c r="F9" s="325">
        <f>IF(ISNUMBER(Regressions!F19),ROUND(Regressions!F19, 1), NA())</f>
        <v>100</v>
      </c>
      <c r="G9" s="224" t="e">
        <f>IF(ISNUMBER(Regressions!G19),ROUND(Regressions!G19, 1), NA())</f>
        <v>#N/A</v>
      </c>
      <c r="H9" s="326" t="e">
        <f>IF(ISNUMBER(Regressions!H19),ROUND(Regressions!H19, 1), NA())</f>
        <v>#N/A</v>
      </c>
      <c r="I9" s="225">
        <f>IF(ISNUMBER(Regressions!I19),ROUND(Regressions!I19, 1), NA())</f>
        <v>0</v>
      </c>
      <c r="J9" s="327">
        <f>IF(ISNUMBER(Regressions!K19),ROUND(Regressions!K19, 1), NA())</f>
        <v>100</v>
      </c>
      <c r="K9" s="325">
        <f>IF(ISNUMBER(Regressions!L19),ROUND(Regressions!L19, 1), NA())</f>
        <v>100</v>
      </c>
      <c r="L9" s="226">
        <f>IF(ISNUMBER(Regressions!M19),ROUND(Regressions!M19, 1), NA())</f>
        <v>99.5</v>
      </c>
      <c r="M9" s="326">
        <f>IF(ISNUMBER(Regressions!N19),ROUND(Regressions!N19, 1), NA())</f>
        <v>0.5</v>
      </c>
      <c r="N9" s="225">
        <f>IF(ISNUMBER(Regressions!O19),ROUND(Regressions!O19, 1), NA())</f>
        <v>0</v>
      </c>
      <c r="O9" s="327">
        <f>IF(ISNUMBER(Regressions!Q19),ROUND(Regressions!Q19, 1), NA())</f>
        <v>100</v>
      </c>
      <c r="P9" s="325">
        <f>IF(ISNUMBER(Regressions!R19),ROUND(Regressions!R19, 1), NA())</f>
        <v>100</v>
      </c>
      <c r="Q9" s="203" t="e">
        <f>IF(ISNUMBER(Regressions!S19),ROUND(Regressions!S19, 1), NA())</f>
        <v>#N/A</v>
      </c>
      <c r="R9" s="326" t="e">
        <f>IF(ISNUMBER(Regressions!T19),ROUND(Regressions!T19, 1), NA())</f>
        <v>#N/A</v>
      </c>
      <c r="S9" s="225">
        <f>IF(ISNUMBER(Regressions!U19),ROUND(Regressions!U19, 1), NA())</f>
        <v>0</v>
      </c>
    </row>
    <row xmlns:x14ac="http://schemas.microsoft.com/office/spreadsheetml/2009/9/ac" r="10" x14ac:dyDescent="0.2">
      <c r="A10" s="322" t="str">
        <f>IF(ISBLANK(Regressions!A20), " ", Regressions!A20)</f>
        <v>Malaysia</v>
      </c>
      <c r="B10" s="323">
        <f>IF(ISBLANK(Regressions!B20), " ", Regressions!B20)</f>
        <v>2006</v>
      </c>
      <c r="C10" s="328" t="str">
        <f>IF(ISBLANK(Regressions!C20), " ", Regressions!C20)</f>
        <v>National</v>
      </c>
      <c r="D10" s="324">
        <f>IF(ISBLANK(Regressions!D20), " ", Regressions!D20)</f>
        <v>7656950</v>
      </c>
      <c r="E10" s="202">
        <f>IF(ISNUMBER(Regressions!E20),ROUND(Regressions!E20, 1), NA())</f>
        <v>100</v>
      </c>
      <c r="F10" s="325">
        <f>IF(ISNUMBER(Regressions!F20),ROUND(Regressions!F20, 1), NA())</f>
        <v>100</v>
      </c>
      <c r="G10" s="224" t="e">
        <f>IF(ISNUMBER(Regressions!G20),ROUND(Regressions!G20, 1), NA())</f>
        <v>#N/A</v>
      </c>
      <c r="H10" s="326" t="e">
        <f>IF(ISNUMBER(Regressions!H20),ROUND(Regressions!H20, 1), NA())</f>
        <v>#N/A</v>
      </c>
      <c r="I10" s="225">
        <f>IF(ISNUMBER(Regressions!I20),ROUND(Regressions!I20, 1), NA())</f>
        <v>0</v>
      </c>
      <c r="J10" s="327">
        <f>IF(ISNUMBER(Regressions!K20),ROUND(Regressions!K20, 1), NA())</f>
        <v>100</v>
      </c>
      <c r="K10" s="325">
        <f>IF(ISNUMBER(Regressions!L20),ROUND(Regressions!L20, 1), NA())</f>
        <v>100</v>
      </c>
      <c r="L10" s="226">
        <f>IF(ISNUMBER(Regressions!M20),ROUND(Regressions!M20, 1), NA())</f>
        <v>99.5</v>
      </c>
      <c r="M10" s="326">
        <f>IF(ISNUMBER(Regressions!N20),ROUND(Regressions!N20, 1), NA())</f>
        <v>0.5</v>
      </c>
      <c r="N10" s="225">
        <f>IF(ISNUMBER(Regressions!O20),ROUND(Regressions!O20, 1), NA())</f>
        <v>0</v>
      </c>
      <c r="O10" s="327">
        <f>IF(ISNUMBER(Regressions!Q20),ROUND(Regressions!Q20, 1), NA())</f>
        <v>100</v>
      </c>
      <c r="P10" s="325">
        <f>IF(ISNUMBER(Regressions!R20),ROUND(Regressions!R20, 1), NA())</f>
        <v>100</v>
      </c>
      <c r="Q10" s="203" t="e">
        <f>IF(ISNUMBER(Regressions!S20),ROUND(Regressions!S20, 1), NA())</f>
        <v>#N/A</v>
      </c>
      <c r="R10" s="326" t="e">
        <f>IF(ISNUMBER(Regressions!T20),ROUND(Regressions!T20, 1), NA())</f>
        <v>#N/A</v>
      </c>
      <c r="S10" s="225">
        <f>IF(ISNUMBER(Regressions!U20),ROUND(Regressions!U20, 1), NA())</f>
        <v>0</v>
      </c>
    </row>
    <row xmlns:x14ac="http://schemas.microsoft.com/office/spreadsheetml/2009/9/ac" r="11" x14ac:dyDescent="0.2">
      <c r="A11" s="322" t="str">
        <f>IF(ISBLANK(Regressions!A21), " ", Regressions!A21)</f>
        <v>Malaysia</v>
      </c>
      <c r="B11" s="323">
        <f>IF(ISBLANK(Regressions!B21), " ", Regressions!B21)</f>
        <v>2007</v>
      </c>
      <c r="C11" s="328" t="str">
        <f>IF(ISBLANK(Regressions!C21), " ", Regressions!C21)</f>
        <v>National</v>
      </c>
      <c r="D11" s="324">
        <f>IF(ISBLANK(Regressions!D21), " ", Regressions!D21)</f>
        <v>7704025</v>
      </c>
      <c r="E11" s="202">
        <f>IF(ISNUMBER(Regressions!E21),ROUND(Regressions!E21, 1), NA())</f>
        <v>100</v>
      </c>
      <c r="F11" s="325">
        <f>IF(ISNUMBER(Regressions!F21),ROUND(Regressions!F21, 1), NA())</f>
        <v>100</v>
      </c>
      <c r="G11" s="224" t="e">
        <f>IF(ISNUMBER(Regressions!G21),ROUND(Regressions!G21, 1), NA())</f>
        <v>#N/A</v>
      </c>
      <c r="H11" s="326" t="e">
        <f>IF(ISNUMBER(Regressions!H21),ROUND(Regressions!H21, 1), NA())</f>
        <v>#N/A</v>
      </c>
      <c r="I11" s="225">
        <f>IF(ISNUMBER(Regressions!I21),ROUND(Regressions!I21, 1), NA())</f>
        <v>0</v>
      </c>
      <c r="J11" s="327">
        <f>IF(ISNUMBER(Regressions!K21),ROUND(Regressions!K21, 1), NA())</f>
        <v>100</v>
      </c>
      <c r="K11" s="325">
        <f>IF(ISNUMBER(Regressions!L21),ROUND(Regressions!L21, 1), NA())</f>
        <v>100</v>
      </c>
      <c r="L11" s="226">
        <f>IF(ISNUMBER(Regressions!M21),ROUND(Regressions!M21, 1), NA())</f>
        <v>99.5</v>
      </c>
      <c r="M11" s="326">
        <f>IF(ISNUMBER(Regressions!N21),ROUND(Regressions!N21, 1), NA())</f>
        <v>0.5</v>
      </c>
      <c r="N11" s="225">
        <f>IF(ISNUMBER(Regressions!O21),ROUND(Regressions!O21, 1), NA())</f>
        <v>0</v>
      </c>
      <c r="O11" s="327">
        <f>IF(ISNUMBER(Regressions!Q21),ROUND(Regressions!Q21, 1), NA())</f>
        <v>100</v>
      </c>
      <c r="P11" s="325">
        <f>IF(ISNUMBER(Regressions!R21),ROUND(Regressions!R21, 1), NA())</f>
        <v>100</v>
      </c>
      <c r="Q11" s="203" t="e">
        <f>IF(ISNUMBER(Regressions!S21),ROUND(Regressions!S21, 1), NA())</f>
        <v>#N/A</v>
      </c>
      <c r="R11" s="326" t="e">
        <f>IF(ISNUMBER(Regressions!T21),ROUND(Regressions!T21, 1), NA())</f>
        <v>#N/A</v>
      </c>
      <c r="S11" s="225">
        <f>IF(ISNUMBER(Regressions!U21),ROUND(Regressions!U21, 1), NA())</f>
        <v>0</v>
      </c>
    </row>
    <row xmlns:x14ac="http://schemas.microsoft.com/office/spreadsheetml/2009/9/ac" r="12" x14ac:dyDescent="0.2">
      <c r="A12" s="322" t="str">
        <f>IF(ISBLANK(Regressions!A22), " ", Regressions!A22)</f>
        <v>Malaysia</v>
      </c>
      <c r="B12" s="323">
        <f>IF(ISBLANK(Regressions!B22), " ", Regressions!B22)</f>
        <v>2008</v>
      </c>
      <c r="C12" s="328" t="str">
        <f>IF(ISBLANK(Regressions!C22), " ", Regressions!C22)</f>
        <v>National</v>
      </c>
      <c r="D12" s="324">
        <f>IF(ISBLANK(Regressions!D22), " ", Regressions!D22)</f>
        <v>7724283</v>
      </c>
      <c r="E12" s="202">
        <f>IF(ISNUMBER(Regressions!E22),ROUND(Regressions!E22, 1), NA())</f>
        <v>100</v>
      </c>
      <c r="F12" s="325">
        <f>IF(ISNUMBER(Regressions!F22),ROUND(Regressions!F22, 1), NA())</f>
        <v>100</v>
      </c>
      <c r="G12" s="224" t="e">
        <f>IF(ISNUMBER(Regressions!G22),ROUND(Regressions!G22, 1), NA())</f>
        <v>#N/A</v>
      </c>
      <c r="H12" s="326" t="e">
        <f>IF(ISNUMBER(Regressions!H22),ROUND(Regressions!H22, 1), NA())</f>
        <v>#N/A</v>
      </c>
      <c r="I12" s="225">
        <f>IF(ISNUMBER(Regressions!I22),ROUND(Regressions!I22, 1), NA())</f>
        <v>0</v>
      </c>
      <c r="J12" s="327">
        <f>IF(ISNUMBER(Regressions!K22),ROUND(Regressions!K22, 1), NA())</f>
        <v>100</v>
      </c>
      <c r="K12" s="325">
        <f>IF(ISNUMBER(Regressions!L22),ROUND(Regressions!L22, 1), NA())</f>
        <v>100</v>
      </c>
      <c r="L12" s="226">
        <f>IF(ISNUMBER(Regressions!M22),ROUND(Regressions!M22, 1), NA())</f>
        <v>99.5</v>
      </c>
      <c r="M12" s="326">
        <f>IF(ISNUMBER(Regressions!N22),ROUND(Regressions!N22, 1), NA())</f>
        <v>0.5</v>
      </c>
      <c r="N12" s="225">
        <f>IF(ISNUMBER(Regressions!O22),ROUND(Regressions!O22, 1), NA())</f>
        <v>0</v>
      </c>
      <c r="O12" s="327">
        <f>IF(ISNUMBER(Regressions!Q22),ROUND(Regressions!Q22, 1), NA())</f>
        <v>100</v>
      </c>
      <c r="P12" s="325">
        <f>IF(ISNUMBER(Regressions!R22),ROUND(Regressions!R22, 1), NA())</f>
        <v>100</v>
      </c>
      <c r="Q12" s="203" t="e">
        <f>IF(ISNUMBER(Regressions!S22),ROUND(Regressions!S22, 1), NA())</f>
        <v>#N/A</v>
      </c>
      <c r="R12" s="326" t="e">
        <f>IF(ISNUMBER(Regressions!T22),ROUND(Regressions!T22, 1), NA())</f>
        <v>#N/A</v>
      </c>
      <c r="S12" s="225">
        <f>IF(ISNUMBER(Regressions!U22),ROUND(Regressions!U22, 1), NA())</f>
        <v>0</v>
      </c>
    </row>
    <row xmlns:x14ac="http://schemas.microsoft.com/office/spreadsheetml/2009/9/ac" r="13" x14ac:dyDescent="0.2">
      <c r="A13" s="322" t="str">
        <f>IF(ISBLANK(Regressions!A23), " ", Regressions!A23)</f>
        <v>Malaysia</v>
      </c>
      <c r="B13" s="323">
        <f>IF(ISBLANK(Regressions!B23), " ", Regressions!B23)</f>
        <v>2009</v>
      </c>
      <c r="C13" s="328" t="str">
        <f>IF(ISBLANK(Regressions!C23), " ", Regressions!C23)</f>
        <v>National</v>
      </c>
      <c r="D13" s="324">
        <f>IF(ISBLANK(Regressions!D23), " ", Regressions!D23)</f>
        <v>7727781</v>
      </c>
      <c r="E13" s="202">
        <f>IF(ISNUMBER(Regressions!E23),ROUND(Regressions!E23, 1), NA())</f>
        <v>100</v>
      </c>
      <c r="F13" s="325">
        <f>IF(ISNUMBER(Regressions!F23),ROUND(Regressions!F23, 1), NA())</f>
        <v>100</v>
      </c>
      <c r="G13" s="224" t="e">
        <f>IF(ISNUMBER(Regressions!G23),ROUND(Regressions!G23, 1), NA())</f>
        <v>#N/A</v>
      </c>
      <c r="H13" s="326" t="e">
        <f>IF(ISNUMBER(Regressions!H23),ROUND(Regressions!H23, 1), NA())</f>
        <v>#N/A</v>
      </c>
      <c r="I13" s="225">
        <f>IF(ISNUMBER(Regressions!I23),ROUND(Regressions!I23, 1), NA())</f>
        <v>0</v>
      </c>
      <c r="J13" s="327">
        <f>IF(ISNUMBER(Regressions!K23),ROUND(Regressions!K23, 1), NA())</f>
        <v>100</v>
      </c>
      <c r="K13" s="325">
        <f>IF(ISNUMBER(Regressions!L23),ROUND(Regressions!L23, 1), NA())</f>
        <v>100</v>
      </c>
      <c r="L13" s="226">
        <f>IF(ISNUMBER(Regressions!M23),ROUND(Regressions!M23, 1), NA())</f>
        <v>99.5</v>
      </c>
      <c r="M13" s="326">
        <f>IF(ISNUMBER(Regressions!N23),ROUND(Regressions!N23, 1), NA())</f>
        <v>0.5</v>
      </c>
      <c r="N13" s="225">
        <f>IF(ISNUMBER(Regressions!O23),ROUND(Regressions!O23, 1), NA())</f>
        <v>0</v>
      </c>
      <c r="O13" s="327">
        <f>IF(ISNUMBER(Regressions!Q23),ROUND(Regressions!Q23, 1), NA())</f>
        <v>100</v>
      </c>
      <c r="P13" s="325">
        <f>IF(ISNUMBER(Regressions!R23),ROUND(Regressions!R23, 1), NA())</f>
        <v>100</v>
      </c>
      <c r="Q13" s="203" t="e">
        <f>IF(ISNUMBER(Regressions!S23),ROUND(Regressions!S23, 1), NA())</f>
        <v>#N/A</v>
      </c>
      <c r="R13" s="326" t="e">
        <f>IF(ISNUMBER(Regressions!T23),ROUND(Regressions!T23, 1), NA())</f>
        <v>#N/A</v>
      </c>
      <c r="S13" s="225">
        <f>IF(ISNUMBER(Regressions!U23),ROUND(Regressions!U23, 1), NA())</f>
        <v>0</v>
      </c>
    </row>
    <row xmlns:x14ac="http://schemas.microsoft.com/office/spreadsheetml/2009/9/ac" r="14" x14ac:dyDescent="0.2">
      <c r="A14" s="322" t="str">
        <f>IF(ISBLANK(Regressions!A24), " ", Regressions!A24)</f>
        <v>Malaysia</v>
      </c>
      <c r="B14" s="323">
        <f>IF(ISBLANK(Regressions!B24), " ", Regressions!B24)</f>
        <v>2010</v>
      </c>
      <c r="C14" s="328" t="str">
        <f>IF(ISBLANK(Regressions!C24), " ", Regressions!C24)</f>
        <v>National</v>
      </c>
      <c r="D14" s="324">
        <f>IF(ISBLANK(Regressions!D24), " ", Regressions!D24)</f>
        <v>7722457</v>
      </c>
      <c r="E14" s="202">
        <f>IF(ISNUMBER(Regressions!E24),ROUND(Regressions!E24, 1), NA())</f>
        <v>100</v>
      </c>
      <c r="F14" s="325">
        <f>IF(ISNUMBER(Regressions!F24),ROUND(Regressions!F24, 1), NA())</f>
        <v>100</v>
      </c>
      <c r="G14" s="224">
        <f>IF(ISNUMBER(Regressions!G24),ROUND(Regressions!G24, 1), NA())</f>
        <v>98.7</v>
      </c>
      <c r="H14" s="326">
        <f>IF(ISNUMBER(Regressions!H24),ROUND(Regressions!H24, 1), NA())</f>
        <v>1.3</v>
      </c>
      <c r="I14" s="225">
        <f>IF(ISNUMBER(Regressions!I24),ROUND(Regressions!I24, 1), NA())</f>
        <v>0</v>
      </c>
      <c r="J14" s="327">
        <f>IF(ISNUMBER(Regressions!K24),ROUND(Regressions!K24, 1), NA())</f>
        <v>100</v>
      </c>
      <c r="K14" s="325">
        <f>IF(ISNUMBER(Regressions!L24),ROUND(Regressions!L24, 1), NA())</f>
        <v>100</v>
      </c>
      <c r="L14" s="226">
        <f>IF(ISNUMBER(Regressions!M24),ROUND(Regressions!M24, 1), NA())</f>
        <v>99.5</v>
      </c>
      <c r="M14" s="326">
        <f>IF(ISNUMBER(Regressions!N24),ROUND(Regressions!N24, 1), NA())</f>
        <v>0.5</v>
      </c>
      <c r="N14" s="225">
        <f>IF(ISNUMBER(Regressions!O24),ROUND(Regressions!O24, 1), NA())</f>
        <v>0</v>
      </c>
      <c r="O14" s="327">
        <f>IF(ISNUMBER(Regressions!Q24),ROUND(Regressions!Q24, 1), NA())</f>
        <v>100</v>
      </c>
      <c r="P14" s="325">
        <f>IF(ISNUMBER(Regressions!R24),ROUND(Regressions!R24, 1), NA())</f>
        <v>100</v>
      </c>
      <c r="Q14" s="203">
        <f>IF(ISNUMBER(Regressions!S24),ROUND(Regressions!S24, 1), NA())</f>
        <v>97.3</v>
      </c>
      <c r="R14" s="326">
        <f>IF(ISNUMBER(Regressions!T24),ROUND(Regressions!T24, 1), NA())</f>
        <v>2.7</v>
      </c>
      <c r="S14" s="225">
        <f>IF(ISNUMBER(Regressions!U24),ROUND(Regressions!U24, 1), NA())</f>
        <v>0</v>
      </c>
    </row>
    <row xmlns:x14ac="http://schemas.microsoft.com/office/spreadsheetml/2009/9/ac" r="15" x14ac:dyDescent="0.2">
      <c r="A15" s="322" t="str">
        <f>IF(ISBLANK(Regressions!A25), " ", Regressions!A25)</f>
        <v>Malaysia</v>
      </c>
      <c r="B15" s="323">
        <f>IF(ISBLANK(Regressions!B25), " ", Regressions!B25)</f>
        <v>2011</v>
      </c>
      <c r="C15" s="328" t="str">
        <f>IF(ISBLANK(Regressions!C25), " ", Regressions!C25)</f>
        <v>National</v>
      </c>
      <c r="D15" s="324">
        <f>IF(ISBLANK(Regressions!D25), " ", Regressions!D25)</f>
        <v>7687336</v>
      </c>
      <c r="E15" s="202">
        <f>IF(ISNUMBER(Regressions!E25),ROUND(Regressions!E25, 1), NA())</f>
        <v>100</v>
      </c>
      <c r="F15" s="325">
        <f>IF(ISNUMBER(Regressions!F25),ROUND(Regressions!F25, 1), NA())</f>
        <v>100</v>
      </c>
      <c r="G15" s="224">
        <f>IF(ISNUMBER(Regressions!G25),ROUND(Regressions!G25, 1), NA())</f>
        <v>98.7</v>
      </c>
      <c r="H15" s="326">
        <f>IF(ISNUMBER(Regressions!H25),ROUND(Regressions!H25, 1), NA())</f>
        <v>1.3</v>
      </c>
      <c r="I15" s="225">
        <f>IF(ISNUMBER(Regressions!I25),ROUND(Regressions!I25, 1), NA())</f>
        <v>0</v>
      </c>
      <c r="J15" s="327">
        <f>IF(ISNUMBER(Regressions!K25),ROUND(Regressions!K25, 1), NA())</f>
        <v>100</v>
      </c>
      <c r="K15" s="325">
        <f>IF(ISNUMBER(Regressions!L25),ROUND(Regressions!L25, 1), NA())</f>
        <v>100</v>
      </c>
      <c r="L15" s="226">
        <f>IF(ISNUMBER(Regressions!M25),ROUND(Regressions!M25, 1), NA())</f>
        <v>99.5</v>
      </c>
      <c r="M15" s="326">
        <f>IF(ISNUMBER(Regressions!N25),ROUND(Regressions!N25, 1), NA())</f>
        <v>0.5</v>
      </c>
      <c r="N15" s="225">
        <f>IF(ISNUMBER(Regressions!O25),ROUND(Regressions!O25, 1), NA())</f>
        <v>0</v>
      </c>
      <c r="O15" s="327">
        <f>IF(ISNUMBER(Regressions!Q25),ROUND(Regressions!Q25, 1), NA())</f>
        <v>100</v>
      </c>
      <c r="P15" s="325">
        <f>IF(ISNUMBER(Regressions!R25),ROUND(Regressions!R25, 1), NA())</f>
        <v>100</v>
      </c>
      <c r="Q15" s="203">
        <f>IF(ISNUMBER(Regressions!S25),ROUND(Regressions!S25, 1), NA())</f>
        <v>97.3</v>
      </c>
      <c r="R15" s="326">
        <f>IF(ISNUMBER(Regressions!T25),ROUND(Regressions!T25, 1), NA())</f>
        <v>2.7</v>
      </c>
      <c r="S15" s="225">
        <f>IF(ISNUMBER(Regressions!U25),ROUND(Regressions!U25, 1), NA())</f>
        <v>0</v>
      </c>
    </row>
    <row xmlns:x14ac="http://schemas.microsoft.com/office/spreadsheetml/2009/9/ac" r="16" x14ac:dyDescent="0.2">
      <c r="A16" s="322" t="str">
        <f>IF(ISBLANK(Regressions!A26), " ", Regressions!A26)</f>
        <v>Malaysia</v>
      </c>
      <c r="B16" s="323">
        <f>IF(ISBLANK(Regressions!B26), " ", Regressions!B26)</f>
        <v>2012</v>
      </c>
      <c r="C16" s="328" t="str">
        <f>IF(ISBLANK(Regressions!C26), " ", Regressions!C26)</f>
        <v>National</v>
      </c>
      <c r="D16" s="324">
        <f>IF(ISBLANK(Regressions!D26), " ", Regressions!D26)</f>
        <v>7638874</v>
      </c>
      <c r="E16" s="202">
        <f>IF(ISNUMBER(Regressions!E26),ROUND(Regressions!E26, 1), NA())</f>
        <v>100</v>
      </c>
      <c r="F16" s="325">
        <f>IF(ISNUMBER(Regressions!F26),ROUND(Regressions!F26, 1), NA())</f>
        <v>100</v>
      </c>
      <c r="G16" s="224">
        <f>IF(ISNUMBER(Regressions!G26),ROUND(Regressions!G26, 1), NA())</f>
        <v>98.7</v>
      </c>
      <c r="H16" s="326">
        <f>IF(ISNUMBER(Regressions!H26),ROUND(Regressions!H26, 1), NA())</f>
        <v>1.3</v>
      </c>
      <c r="I16" s="225">
        <f>IF(ISNUMBER(Regressions!I26),ROUND(Regressions!I26, 1), NA())</f>
        <v>0</v>
      </c>
      <c r="J16" s="327">
        <f>IF(ISNUMBER(Regressions!K26),ROUND(Regressions!K26, 1), NA())</f>
        <v>100</v>
      </c>
      <c r="K16" s="325">
        <f>IF(ISNUMBER(Regressions!L26),ROUND(Regressions!L26, 1), NA())</f>
        <v>100</v>
      </c>
      <c r="L16" s="226">
        <f>IF(ISNUMBER(Regressions!M26),ROUND(Regressions!M26, 1), NA())</f>
        <v>99.5</v>
      </c>
      <c r="M16" s="326">
        <f>IF(ISNUMBER(Regressions!N26),ROUND(Regressions!N26, 1), NA())</f>
        <v>0.5</v>
      </c>
      <c r="N16" s="225">
        <f>IF(ISNUMBER(Regressions!O26),ROUND(Regressions!O26, 1), NA())</f>
        <v>0</v>
      </c>
      <c r="O16" s="327">
        <f>IF(ISNUMBER(Regressions!Q26),ROUND(Regressions!Q26, 1), NA())</f>
        <v>100</v>
      </c>
      <c r="P16" s="325">
        <f>IF(ISNUMBER(Regressions!R26),ROUND(Regressions!R26, 1), NA())</f>
        <v>100</v>
      </c>
      <c r="Q16" s="203">
        <f>IF(ISNUMBER(Regressions!S26),ROUND(Regressions!S26, 1), NA())</f>
        <v>97.3</v>
      </c>
      <c r="R16" s="326">
        <f>IF(ISNUMBER(Regressions!T26),ROUND(Regressions!T26, 1), NA())</f>
        <v>2.7</v>
      </c>
      <c r="S16" s="225">
        <f>IF(ISNUMBER(Regressions!U26),ROUND(Regressions!U26, 1), NA())</f>
        <v>0</v>
      </c>
    </row>
    <row xmlns:x14ac="http://schemas.microsoft.com/office/spreadsheetml/2009/9/ac" r="17" x14ac:dyDescent="0.2">
      <c r="A17" s="322" t="str">
        <f>IF(ISBLANK(Regressions!A27), " ", Regressions!A27)</f>
        <v>Malaysia</v>
      </c>
      <c r="B17" s="323">
        <f>IF(ISBLANK(Regressions!B27), " ", Regressions!B27)</f>
        <v>2013</v>
      </c>
      <c r="C17" s="328" t="str">
        <f>IF(ISBLANK(Regressions!C27), " ", Regressions!C27)</f>
        <v>National</v>
      </c>
      <c r="D17" s="324">
        <f>IF(ISBLANK(Regressions!D27), " ", Regressions!D27)</f>
        <v>7571420</v>
      </c>
      <c r="E17" s="202">
        <f>IF(ISNUMBER(Regressions!E27),ROUND(Regressions!E27, 1), NA())</f>
        <v>100</v>
      </c>
      <c r="F17" s="325">
        <f>IF(ISNUMBER(Regressions!F27),ROUND(Regressions!F27, 1), NA())</f>
        <v>100</v>
      </c>
      <c r="G17" s="224">
        <f>IF(ISNUMBER(Regressions!G27),ROUND(Regressions!G27, 1), NA())</f>
        <v>98.7</v>
      </c>
      <c r="H17" s="326">
        <f>IF(ISNUMBER(Regressions!H27),ROUND(Regressions!H27, 1), NA())</f>
        <v>1.3</v>
      </c>
      <c r="I17" s="225">
        <f>IF(ISNUMBER(Regressions!I27),ROUND(Regressions!I27, 1), NA())</f>
        <v>0</v>
      </c>
      <c r="J17" s="327">
        <f>IF(ISNUMBER(Regressions!K27),ROUND(Regressions!K27, 1), NA())</f>
        <v>100</v>
      </c>
      <c r="K17" s="325">
        <f>IF(ISNUMBER(Regressions!L27),ROUND(Regressions!L27, 1), NA())</f>
        <v>100</v>
      </c>
      <c r="L17" s="226">
        <f>IF(ISNUMBER(Regressions!M27),ROUND(Regressions!M27, 1), NA())</f>
        <v>99.5</v>
      </c>
      <c r="M17" s="326">
        <f>IF(ISNUMBER(Regressions!N27),ROUND(Regressions!N27, 1), NA())</f>
        <v>0.5</v>
      </c>
      <c r="N17" s="225">
        <f>IF(ISNUMBER(Regressions!O27),ROUND(Regressions!O27, 1), NA())</f>
        <v>0</v>
      </c>
      <c r="O17" s="327">
        <f>IF(ISNUMBER(Regressions!Q27),ROUND(Regressions!Q27, 1), NA())</f>
        <v>100</v>
      </c>
      <c r="P17" s="325">
        <f>IF(ISNUMBER(Regressions!R27),ROUND(Regressions!R27, 1), NA())</f>
        <v>100</v>
      </c>
      <c r="Q17" s="203">
        <f>IF(ISNUMBER(Regressions!S27),ROUND(Regressions!S27, 1), NA())</f>
        <v>97.3</v>
      </c>
      <c r="R17" s="326">
        <f>IF(ISNUMBER(Regressions!T27),ROUND(Regressions!T27, 1), NA())</f>
        <v>2.7</v>
      </c>
      <c r="S17" s="225">
        <f>IF(ISNUMBER(Regressions!U27),ROUND(Regressions!U27, 1), NA())</f>
        <v>0</v>
      </c>
    </row>
    <row xmlns:x14ac="http://schemas.microsoft.com/office/spreadsheetml/2009/9/ac" r="18" x14ac:dyDescent="0.2">
      <c r="A18" s="322" t="str">
        <f>IF(ISBLANK(Regressions!A28), " ", Regressions!A28)</f>
        <v>Malaysia</v>
      </c>
      <c r="B18" s="323">
        <f>IF(ISBLANK(Regressions!B28), " ", Regressions!B28)</f>
        <v>2014</v>
      </c>
      <c r="C18" s="328" t="str">
        <f>IF(ISBLANK(Regressions!C28), " ", Regressions!C28)</f>
        <v>National</v>
      </c>
      <c r="D18" s="324">
        <f>IF(ISBLANK(Regressions!D28), " ", Regressions!D28)</f>
        <v>7498142</v>
      </c>
      <c r="E18" s="202">
        <f>IF(ISNUMBER(Regressions!E28),ROUND(Regressions!E28, 1), NA())</f>
        <v>100</v>
      </c>
      <c r="F18" s="325">
        <f>IF(ISNUMBER(Regressions!F28),ROUND(Regressions!F28, 1), NA())</f>
        <v>100</v>
      </c>
      <c r="G18" s="224">
        <f>IF(ISNUMBER(Regressions!G28),ROUND(Regressions!G28, 1), NA())</f>
        <v>98.7</v>
      </c>
      <c r="H18" s="326">
        <f>IF(ISNUMBER(Regressions!H28),ROUND(Regressions!H28, 1), NA())</f>
        <v>1.3</v>
      </c>
      <c r="I18" s="225">
        <f>IF(ISNUMBER(Regressions!I28),ROUND(Regressions!I28, 1), NA())</f>
        <v>0</v>
      </c>
      <c r="J18" s="327">
        <f>IF(ISNUMBER(Regressions!K28),ROUND(Regressions!K28, 1), NA())</f>
        <v>100</v>
      </c>
      <c r="K18" s="325">
        <f>IF(ISNUMBER(Regressions!L28),ROUND(Regressions!L28, 1), NA())</f>
        <v>100</v>
      </c>
      <c r="L18" s="226">
        <f>IF(ISNUMBER(Regressions!M28),ROUND(Regressions!M28, 1), NA())</f>
        <v>99.5</v>
      </c>
      <c r="M18" s="326">
        <f>IF(ISNUMBER(Regressions!N28),ROUND(Regressions!N28, 1), NA())</f>
        <v>0.5</v>
      </c>
      <c r="N18" s="225">
        <f>IF(ISNUMBER(Regressions!O28),ROUND(Regressions!O28, 1), NA())</f>
        <v>0</v>
      </c>
      <c r="O18" s="327">
        <f>IF(ISNUMBER(Regressions!Q28),ROUND(Regressions!Q28, 1), NA())</f>
        <v>100</v>
      </c>
      <c r="P18" s="325">
        <f>IF(ISNUMBER(Regressions!R28),ROUND(Regressions!R28, 1), NA())</f>
        <v>100</v>
      </c>
      <c r="Q18" s="203">
        <f>IF(ISNUMBER(Regressions!S28),ROUND(Regressions!S28, 1), NA())</f>
        <v>97.3</v>
      </c>
      <c r="R18" s="326">
        <f>IF(ISNUMBER(Regressions!T28),ROUND(Regressions!T28, 1), NA())</f>
        <v>2.7</v>
      </c>
      <c r="S18" s="225">
        <f>IF(ISNUMBER(Regressions!U28),ROUND(Regressions!U28, 1), NA())</f>
        <v>0</v>
      </c>
    </row>
    <row xmlns:x14ac="http://schemas.microsoft.com/office/spreadsheetml/2009/9/ac" r="19" x14ac:dyDescent="0.2">
      <c r="A19" s="322" t="str">
        <f>IF(ISBLANK(Regressions!A29), " ", Regressions!A29)</f>
        <v>Malaysia</v>
      </c>
      <c r="B19" s="323">
        <f>IF(ISBLANK(Regressions!B29), " ", Regressions!B29)</f>
        <v>2015</v>
      </c>
      <c r="C19" s="328" t="str">
        <f>IF(ISBLANK(Regressions!C29), " ", Regressions!C29)</f>
        <v>National</v>
      </c>
      <c r="D19" s="324">
        <f>IF(ISBLANK(Regressions!D29), " ", Regressions!D29)</f>
        <v>7437714</v>
      </c>
      <c r="E19" s="202">
        <f>IF(ISNUMBER(Regressions!E29),ROUND(Regressions!E29, 1), NA())</f>
        <v>100</v>
      </c>
      <c r="F19" s="325">
        <f>IF(ISNUMBER(Regressions!F29),ROUND(Regressions!F29, 1), NA())</f>
        <v>100</v>
      </c>
      <c r="G19" s="224">
        <f>IF(ISNUMBER(Regressions!G29),ROUND(Regressions!G29, 1), NA())</f>
        <v>98.4</v>
      </c>
      <c r="H19" s="326">
        <f>IF(ISNUMBER(Regressions!H29),ROUND(Regressions!H29, 1), NA())</f>
        <v>1.6</v>
      </c>
      <c r="I19" s="225">
        <f>IF(ISNUMBER(Regressions!I29),ROUND(Regressions!I29, 1), NA())</f>
        <v>0</v>
      </c>
      <c r="J19" s="327">
        <f>IF(ISNUMBER(Regressions!K29),ROUND(Regressions!K29, 1), NA())</f>
        <v>100</v>
      </c>
      <c r="K19" s="325">
        <f>IF(ISNUMBER(Regressions!L29),ROUND(Regressions!L29, 1), NA())</f>
        <v>100</v>
      </c>
      <c r="L19" s="226">
        <f>IF(ISNUMBER(Regressions!M29),ROUND(Regressions!M29, 1), NA())</f>
        <v>99.6</v>
      </c>
      <c r="M19" s="326">
        <f>IF(ISNUMBER(Regressions!N29),ROUND(Regressions!N29, 1), NA())</f>
        <v>0.4</v>
      </c>
      <c r="N19" s="225">
        <f>IF(ISNUMBER(Regressions!O29),ROUND(Regressions!O29, 1), NA())</f>
        <v>0</v>
      </c>
      <c r="O19" s="327">
        <f>IF(ISNUMBER(Regressions!Q29),ROUND(Regressions!Q29, 1), NA())</f>
        <v>100</v>
      </c>
      <c r="P19" s="325">
        <f>IF(ISNUMBER(Regressions!R29),ROUND(Regressions!R29, 1), NA())</f>
        <v>100</v>
      </c>
      <c r="Q19" s="203">
        <f>IF(ISNUMBER(Regressions!S29),ROUND(Regressions!S29, 1), NA())</f>
        <v>97.6</v>
      </c>
      <c r="R19" s="326">
        <f>IF(ISNUMBER(Regressions!T29),ROUND(Regressions!T29, 1), NA())</f>
        <v>2.4</v>
      </c>
      <c r="S19" s="225">
        <f>IF(ISNUMBER(Regressions!U29),ROUND(Regressions!U29, 1), NA())</f>
        <v>0</v>
      </c>
    </row>
    <row xmlns:x14ac="http://schemas.microsoft.com/office/spreadsheetml/2009/9/ac" r="20" x14ac:dyDescent="0.2">
      <c r="A20" s="322" t="str">
        <f>IF(ISBLANK(Regressions!A30), " ", Regressions!A30)</f>
        <v>Malaysia</v>
      </c>
      <c r="B20" s="323">
        <f>IF(ISBLANK(Regressions!B30), " ", Regressions!B30)</f>
        <v>2016</v>
      </c>
      <c r="C20" s="328" t="str">
        <f>IF(ISBLANK(Regressions!C30), " ", Regressions!C30)</f>
        <v>National</v>
      </c>
      <c r="D20" s="324">
        <f>IF(ISBLANK(Regressions!D30), " ", Regressions!D30)</f>
        <v>7396020</v>
      </c>
      <c r="E20" s="202">
        <f>IF(ISNUMBER(Regressions!E30),ROUND(Regressions!E30, 1), NA())</f>
        <v>100</v>
      </c>
      <c r="F20" s="325">
        <f>IF(ISNUMBER(Regressions!F30),ROUND(Regressions!F30, 1), NA())</f>
        <v>100</v>
      </c>
      <c r="G20" s="224">
        <f>IF(ISNUMBER(Regressions!G30),ROUND(Regressions!G30, 1), NA())</f>
        <v>98</v>
      </c>
      <c r="H20" s="326">
        <f>IF(ISNUMBER(Regressions!H30),ROUND(Regressions!H30, 1), NA())</f>
        <v>2</v>
      </c>
      <c r="I20" s="225">
        <f>IF(ISNUMBER(Regressions!I30),ROUND(Regressions!I30, 1), NA())</f>
        <v>0</v>
      </c>
      <c r="J20" s="327">
        <f>IF(ISNUMBER(Regressions!K30),ROUND(Regressions!K30, 1), NA())</f>
        <v>100</v>
      </c>
      <c r="K20" s="325">
        <f>IF(ISNUMBER(Regressions!L30),ROUND(Regressions!L30, 1), NA())</f>
        <v>100</v>
      </c>
      <c r="L20" s="226">
        <f>IF(ISNUMBER(Regressions!M30),ROUND(Regressions!M30, 1), NA())</f>
        <v>99.6</v>
      </c>
      <c r="M20" s="326">
        <f>IF(ISNUMBER(Regressions!N30),ROUND(Regressions!N30, 1), NA())</f>
        <v>0.4</v>
      </c>
      <c r="N20" s="225">
        <f>IF(ISNUMBER(Regressions!O30),ROUND(Regressions!O30, 1), NA())</f>
        <v>0</v>
      </c>
      <c r="O20" s="327">
        <f>IF(ISNUMBER(Regressions!Q30),ROUND(Regressions!Q30, 1), NA())</f>
        <v>100</v>
      </c>
      <c r="P20" s="325">
        <f>IF(ISNUMBER(Regressions!R30),ROUND(Regressions!R30, 1), NA())</f>
        <v>100</v>
      </c>
      <c r="Q20" s="203">
        <f>IF(ISNUMBER(Regressions!S30),ROUND(Regressions!S30, 1), NA())</f>
        <v>97.9</v>
      </c>
      <c r="R20" s="326">
        <f>IF(ISNUMBER(Regressions!T30),ROUND(Regressions!T30, 1), NA())</f>
        <v>2.1</v>
      </c>
      <c r="S20" s="225">
        <f>IF(ISNUMBER(Regressions!U30),ROUND(Regressions!U30, 1), NA())</f>
        <v>0</v>
      </c>
    </row>
    <row xmlns:x14ac="http://schemas.microsoft.com/office/spreadsheetml/2009/9/ac" r="21" x14ac:dyDescent="0.2">
      <c r="A21" s="322" t="str">
        <f>IF(ISBLANK(Regressions!A31), " ", Regressions!A31)</f>
        <v>Malaysia</v>
      </c>
      <c r="B21" s="323">
        <f>IF(ISBLANK(Regressions!B31), " ", Regressions!B31)</f>
        <v>2017</v>
      </c>
      <c r="C21" s="328" t="str">
        <f>IF(ISBLANK(Regressions!C31), " ", Regressions!C31)</f>
        <v>National</v>
      </c>
      <c r="D21" s="324">
        <f>IF(ISBLANK(Regressions!D31), " ", Regressions!D31)</f>
        <v>7359930</v>
      </c>
      <c r="E21" s="202">
        <f>IF(ISNUMBER(Regressions!E31),ROUND(Regressions!E31, 1), NA())</f>
        <v>100</v>
      </c>
      <c r="F21" s="325">
        <f>IF(ISNUMBER(Regressions!F31),ROUND(Regressions!F31, 1), NA())</f>
        <v>100</v>
      </c>
      <c r="G21" s="224">
        <f>IF(ISNUMBER(Regressions!G31),ROUND(Regressions!G31, 1), NA())</f>
        <v>97.6</v>
      </c>
      <c r="H21" s="326">
        <f>IF(ISNUMBER(Regressions!H31),ROUND(Regressions!H31, 1), NA())</f>
        <v>2.4</v>
      </c>
      <c r="I21" s="225">
        <f>IF(ISNUMBER(Regressions!I31),ROUND(Regressions!I31, 1), NA())</f>
        <v>0</v>
      </c>
      <c r="J21" s="327">
        <f>IF(ISNUMBER(Regressions!K31),ROUND(Regressions!K31, 1), NA())</f>
        <v>100</v>
      </c>
      <c r="K21" s="325">
        <f>IF(ISNUMBER(Regressions!L31),ROUND(Regressions!L31, 1), NA())</f>
        <v>100</v>
      </c>
      <c r="L21" s="226">
        <f>IF(ISNUMBER(Regressions!M31),ROUND(Regressions!M31, 1), NA())</f>
        <v>99.6</v>
      </c>
      <c r="M21" s="326">
        <f>IF(ISNUMBER(Regressions!N31),ROUND(Regressions!N31, 1), NA())</f>
        <v>0.4</v>
      </c>
      <c r="N21" s="225">
        <f>IF(ISNUMBER(Regressions!O31),ROUND(Regressions!O31, 1), NA())</f>
        <v>0</v>
      </c>
      <c r="O21" s="327">
        <f>IF(ISNUMBER(Regressions!Q31),ROUND(Regressions!Q31, 1), NA())</f>
        <v>100</v>
      </c>
      <c r="P21" s="325">
        <f>IF(ISNUMBER(Regressions!R31),ROUND(Regressions!R31, 1), NA())</f>
        <v>100</v>
      </c>
      <c r="Q21" s="203">
        <f>IF(ISNUMBER(Regressions!S31),ROUND(Regressions!S31, 1), NA())</f>
        <v>98.2</v>
      </c>
      <c r="R21" s="326">
        <f>IF(ISNUMBER(Regressions!T31),ROUND(Regressions!T31, 1), NA())</f>
        <v>1.8</v>
      </c>
      <c r="S21" s="225">
        <f>IF(ISNUMBER(Regressions!U31),ROUND(Regressions!U31, 1), NA())</f>
        <v>0</v>
      </c>
    </row>
    <row xmlns:x14ac="http://schemas.microsoft.com/office/spreadsheetml/2009/9/ac" r="22" x14ac:dyDescent="0.2">
      <c r="A22" s="322" t="str">
        <f>IF(ISBLANK(Regressions!A32), " ", Regressions!A32)</f>
        <v>Malaysia</v>
      </c>
      <c r="B22" s="323">
        <f>IF(ISBLANK(Regressions!B32), " ", Regressions!B32)</f>
        <v>2018</v>
      </c>
      <c r="C22" s="328" t="str">
        <f>IF(ISBLANK(Regressions!C32), " ", Regressions!C32)</f>
        <v>National</v>
      </c>
      <c r="D22" s="324">
        <f>IF(ISBLANK(Regressions!D32), " ", Regressions!D32)</f>
        <v>7326250</v>
      </c>
      <c r="E22" s="202">
        <f>IF(ISNUMBER(Regressions!E32),ROUND(Regressions!E32, 1), NA())</f>
        <v>100</v>
      </c>
      <c r="F22" s="325">
        <f>IF(ISNUMBER(Regressions!F32),ROUND(Regressions!F32, 1), NA())</f>
        <v>100</v>
      </c>
      <c r="G22" s="224">
        <f>IF(ISNUMBER(Regressions!G32),ROUND(Regressions!G32, 1), NA())</f>
        <v>97.2</v>
      </c>
      <c r="H22" s="326">
        <f>IF(ISNUMBER(Regressions!H32),ROUND(Regressions!H32, 1), NA())</f>
        <v>2.8</v>
      </c>
      <c r="I22" s="225">
        <f>IF(ISNUMBER(Regressions!I32),ROUND(Regressions!I32, 1), NA())</f>
        <v>0</v>
      </c>
      <c r="J22" s="327">
        <f>IF(ISNUMBER(Regressions!K32),ROUND(Regressions!K32, 1), NA())</f>
        <v>100</v>
      </c>
      <c r="K22" s="325">
        <f>IF(ISNUMBER(Regressions!L32),ROUND(Regressions!L32, 1), NA())</f>
        <v>100</v>
      </c>
      <c r="L22" s="226">
        <f>IF(ISNUMBER(Regressions!M32),ROUND(Regressions!M32, 1), NA())</f>
        <v>99.6</v>
      </c>
      <c r="M22" s="326">
        <f>IF(ISNUMBER(Regressions!N32),ROUND(Regressions!N32, 1), NA())</f>
        <v>0.4</v>
      </c>
      <c r="N22" s="225">
        <f>IF(ISNUMBER(Regressions!O32),ROUND(Regressions!O32, 1), NA())</f>
        <v>0</v>
      </c>
      <c r="O22" s="327">
        <f>IF(ISNUMBER(Regressions!Q32),ROUND(Regressions!Q32, 1), NA())</f>
        <v>100</v>
      </c>
      <c r="P22" s="325">
        <f>IF(ISNUMBER(Regressions!R32),ROUND(Regressions!R32, 1), NA())</f>
        <v>100</v>
      </c>
      <c r="Q22" s="203">
        <f>IF(ISNUMBER(Regressions!S32),ROUND(Regressions!S32, 1), NA())</f>
        <v>98.4</v>
      </c>
      <c r="R22" s="326">
        <f>IF(ISNUMBER(Regressions!T32),ROUND(Regressions!T32, 1), NA())</f>
        <v>1.6</v>
      </c>
      <c r="S22" s="225">
        <f>IF(ISNUMBER(Regressions!U32),ROUND(Regressions!U32, 1), NA())</f>
        <v>0</v>
      </c>
    </row>
    <row xmlns:x14ac="http://schemas.microsoft.com/office/spreadsheetml/2009/9/ac" r="23" x14ac:dyDescent="0.2">
      <c r="A23" s="322" t="str">
        <f>IF(ISBLANK(Regressions!A33), " ", Regressions!A33)</f>
        <v>Malaysia</v>
      </c>
      <c r="B23" s="323">
        <f>IF(ISBLANK(Regressions!B33), " ", Regressions!B33)</f>
        <v>2019</v>
      </c>
      <c r="C23" s="328" t="str">
        <f>IF(ISBLANK(Regressions!C33), " ", Regressions!C33)</f>
        <v>National</v>
      </c>
      <c r="D23" s="324">
        <f>IF(ISBLANK(Regressions!D33), " ", Regressions!D33)</f>
        <v>7303283</v>
      </c>
      <c r="E23" s="202">
        <f>IF(ISNUMBER(Regressions!E33),ROUND(Regressions!E33, 1), NA())</f>
        <v>100</v>
      </c>
      <c r="F23" s="325">
        <f>IF(ISNUMBER(Regressions!F33),ROUND(Regressions!F33, 1), NA())</f>
        <v>100</v>
      </c>
      <c r="G23" s="224">
        <f>IF(ISNUMBER(Regressions!G33),ROUND(Regressions!G33, 1), NA())</f>
        <v>96.9</v>
      </c>
      <c r="H23" s="326">
        <f>IF(ISNUMBER(Regressions!H33),ROUND(Regressions!H33, 1), NA())</f>
        <v>3.1</v>
      </c>
      <c r="I23" s="225">
        <f>IF(ISNUMBER(Regressions!I33),ROUND(Regressions!I33, 1), NA())</f>
        <v>0</v>
      </c>
      <c r="J23" s="327">
        <f>IF(ISNUMBER(Regressions!K33),ROUND(Regressions!K33, 1), NA())</f>
        <v>100</v>
      </c>
      <c r="K23" s="325">
        <f>IF(ISNUMBER(Regressions!L33),ROUND(Regressions!L33, 1), NA())</f>
        <v>100</v>
      </c>
      <c r="L23" s="226">
        <f>IF(ISNUMBER(Regressions!M33),ROUND(Regressions!M33, 1), NA())</f>
        <v>99.6</v>
      </c>
      <c r="M23" s="326">
        <f>IF(ISNUMBER(Regressions!N33),ROUND(Regressions!N33, 1), NA())</f>
        <v>0.4</v>
      </c>
      <c r="N23" s="225">
        <f>IF(ISNUMBER(Regressions!O33),ROUND(Regressions!O33, 1), NA())</f>
        <v>0</v>
      </c>
      <c r="O23" s="327">
        <f>IF(ISNUMBER(Regressions!Q33),ROUND(Regressions!Q33, 1), NA())</f>
        <v>100</v>
      </c>
      <c r="P23" s="325">
        <f>IF(ISNUMBER(Regressions!R33),ROUND(Regressions!R33, 1), NA())</f>
        <v>100</v>
      </c>
      <c r="Q23" s="203">
        <f>IF(ISNUMBER(Regressions!S33),ROUND(Regressions!S33, 1), NA())</f>
        <v>98.7</v>
      </c>
      <c r="R23" s="326">
        <f>IF(ISNUMBER(Regressions!T33),ROUND(Regressions!T33, 1), NA())</f>
        <v>1.3</v>
      </c>
      <c r="S23" s="225">
        <f>IF(ISNUMBER(Regressions!U33),ROUND(Regressions!U33, 1), NA())</f>
        <v>0</v>
      </c>
    </row>
    <row xmlns:x14ac="http://schemas.microsoft.com/office/spreadsheetml/2009/9/ac" r="24" x14ac:dyDescent="0.2">
      <c r="A24" s="322" t="str">
        <f>IF(ISBLANK(Regressions!A34), " ", Regressions!A34)</f>
        <v>Malaysia</v>
      </c>
      <c r="B24" s="323">
        <f>IF(ISBLANK(Regressions!B34), " ", Regressions!B34)</f>
        <v>2020</v>
      </c>
      <c r="C24" s="328" t="str">
        <f>IF(ISBLANK(Regressions!C34), " ", Regressions!C34)</f>
        <v>National</v>
      </c>
      <c r="D24" s="324">
        <f>IF(ISBLANK(Regressions!D34), " ", Regressions!D34)</f>
        <v>7284941</v>
      </c>
      <c r="E24" s="202">
        <f>IF(ISNUMBER(Regressions!E34),ROUND(Regressions!E34, 1), NA())</f>
        <v>100</v>
      </c>
      <c r="F24" s="325">
        <f>IF(ISNUMBER(Regressions!F34),ROUND(Regressions!F34, 1), NA())</f>
        <v>100</v>
      </c>
      <c r="G24" s="224">
        <f>IF(ISNUMBER(Regressions!G34),ROUND(Regressions!G34, 1), NA())</f>
        <v>96.5</v>
      </c>
      <c r="H24" s="326">
        <f>IF(ISNUMBER(Regressions!H34),ROUND(Regressions!H34, 1), NA())</f>
        <v>3.5</v>
      </c>
      <c r="I24" s="225">
        <f>IF(ISNUMBER(Regressions!I34),ROUND(Regressions!I34, 1), NA())</f>
        <v>0</v>
      </c>
      <c r="J24" s="327">
        <f>IF(ISNUMBER(Regressions!K34),ROUND(Regressions!K34, 1), NA())</f>
        <v>100</v>
      </c>
      <c r="K24" s="325">
        <f>IF(ISNUMBER(Regressions!L34),ROUND(Regressions!L34, 1), NA())</f>
        <v>100</v>
      </c>
      <c r="L24" s="226">
        <f>IF(ISNUMBER(Regressions!M34),ROUND(Regressions!M34, 1), NA())</f>
        <v>99.6</v>
      </c>
      <c r="M24" s="326">
        <f>IF(ISNUMBER(Regressions!N34),ROUND(Regressions!N34, 1), NA())</f>
        <v>0.4</v>
      </c>
      <c r="N24" s="225">
        <f>IF(ISNUMBER(Regressions!O34),ROUND(Regressions!O34, 1), NA())</f>
        <v>0</v>
      </c>
      <c r="O24" s="327">
        <f>IF(ISNUMBER(Regressions!Q34),ROUND(Regressions!Q34, 1), NA())</f>
        <v>100</v>
      </c>
      <c r="P24" s="325">
        <f>IF(ISNUMBER(Regressions!R34),ROUND(Regressions!R34, 1), NA())</f>
        <v>100</v>
      </c>
      <c r="Q24" s="203">
        <f>IF(ISNUMBER(Regressions!S34),ROUND(Regressions!S34, 1), NA())</f>
        <v>99</v>
      </c>
      <c r="R24" s="326">
        <f>IF(ISNUMBER(Regressions!T34),ROUND(Regressions!T34, 1), NA())</f>
        <v>1</v>
      </c>
      <c r="S24" s="225">
        <f>IF(ISNUMBER(Regressions!U34),ROUND(Regressions!U34, 1), NA())</f>
        <v>0</v>
      </c>
    </row>
    <row xmlns:x14ac="http://schemas.microsoft.com/office/spreadsheetml/2009/9/ac" r="25" x14ac:dyDescent="0.2">
      <c r="A25" s="373" t="str">
        <f>IF(ISBLANK(Regressions!A35), " ", Regressions!A35)</f>
        <v>Malaysia</v>
      </c>
      <c r="B25" s="374">
        <f>IF(ISBLANK(Regressions!B35), " ", Regressions!B35)</f>
        <v>2021</v>
      </c>
      <c r="C25" s="375" t="str">
        <f>IF(ISBLANK(Regressions!C35), " ", Regressions!C35)</f>
        <v>National</v>
      </c>
      <c r="D25" s="376">
        <f>IF(ISBLANK(Regressions!D35), " ", Regressions!D35)</f>
        <v>7267688</v>
      </c>
      <c r="E25" s="379">
        <f>IF(ISNUMBER(Regressions!E35),ROUND(Regressions!E35, 1), NA())</f>
        <v>100</v>
      </c>
      <c r="F25" s="377">
        <f>IF(ISNUMBER(Regressions!F35),ROUND(Regressions!F35, 1), NA())</f>
        <v>100</v>
      </c>
      <c r="G25" s="380">
        <f>IF(ISNUMBER(Regressions!G35),ROUND(Regressions!G35, 1), NA())</f>
        <v>96.1</v>
      </c>
      <c r="H25" s="378">
        <f>IF(ISNUMBER(Regressions!H35),ROUND(Regressions!H35, 1), NA())</f>
        <v>3.9</v>
      </c>
      <c r="I25" s="381">
        <f>IF(ISNUMBER(Regressions!I35),ROUND(Regressions!I35, 1), NA())</f>
        <v>0</v>
      </c>
      <c r="J25" s="379">
        <f>IF(ISNUMBER(Regressions!K35),ROUND(Regressions!K35, 1), NA())</f>
        <v>100</v>
      </c>
      <c r="K25" s="377">
        <f>IF(ISNUMBER(Regressions!L35),ROUND(Regressions!L35, 1), NA())</f>
        <v>100</v>
      </c>
      <c r="L25" s="382">
        <f>IF(ISNUMBER(Regressions!M35),ROUND(Regressions!M35, 1), NA())</f>
        <v>99.7</v>
      </c>
      <c r="M25" s="378">
        <f>IF(ISNUMBER(Regressions!N35),ROUND(Regressions!N35, 1), NA())</f>
        <v>0.3</v>
      </c>
      <c r="N25" s="381">
        <f>IF(ISNUMBER(Regressions!O35),ROUND(Regressions!O35, 1), NA())</f>
        <v>0</v>
      </c>
      <c r="O25" s="379">
        <f>IF(ISNUMBER(Regressions!Q35),ROUND(Regressions!Q35, 1), NA())</f>
        <v>100</v>
      </c>
      <c r="P25" s="377">
        <f>IF(ISNUMBER(Regressions!R35),ROUND(Regressions!R35, 1), NA())</f>
        <v>100</v>
      </c>
      <c r="Q25" s="383">
        <f>IF(ISNUMBER(Regressions!S35),ROUND(Regressions!S35, 1), NA())</f>
        <v>99.2</v>
      </c>
      <c r="R25" s="378">
        <f>IF(ISNUMBER(Regressions!T35),ROUND(Regressions!T35, 1), NA())</f>
        <v>0.8</v>
      </c>
      <c r="S25" s="381">
        <f>IF(ISNUMBER(Regressions!U35),ROUND(Regressions!U35, 1), NA())</f>
        <v>0</v>
      </c>
      <c r="T25" s="372"/>
      <c r="U25" s="372"/>
      <c r="V25" s="372"/>
      <c r="W25" s="372"/>
      <c r="X25" s="372"/>
      <c r="Y25" s="372"/>
      <c r="Z25" s="372"/>
      <c r="AA25" s="372"/>
      <c r="AB25" s="372"/>
      <c r="AC25" s="372"/>
    </row>
    <row xmlns:x14ac="http://schemas.microsoft.com/office/spreadsheetml/2009/9/ac" r="26" x14ac:dyDescent="0.2">
      <c r="A26" s="322" t="str">
        <f>IF(ISBLANK(Regressions!A36), " ", Regressions!A36)</f>
        <v>Malaysia</v>
      </c>
      <c r="B26" s="323">
        <f>IF(ISBLANK(Regressions!B36), " ", Regressions!B36)</f>
        <v>2022</v>
      </c>
      <c r="C26" s="328" t="str">
        <f>IF(ISBLANK(Regressions!C36), " ", Regressions!C36)</f>
        <v>National</v>
      </c>
      <c r="D26" s="324">
        <f>IF(ISBLANK(Regressions!D36), " ", Regressions!D36)</f>
        <v>7256281</v>
      </c>
      <c r="E26" s="202">
        <f>IF(ISNUMBER(Regressions!E36),ROUND(Regressions!E36, 1), NA())</f>
        <v>100</v>
      </c>
      <c r="F26" s="325">
        <f>IF(ISNUMBER(Regressions!F36),ROUND(Regressions!F36, 1), NA())</f>
        <v>100</v>
      </c>
      <c r="G26" s="224">
        <f>IF(ISNUMBER(Regressions!G36),ROUND(Regressions!G36, 1), NA())</f>
        <v>95.7</v>
      </c>
      <c r="H26" s="326">
        <f>IF(ISNUMBER(Regressions!H36),ROUND(Regressions!H36, 1), NA())</f>
        <v>4.3</v>
      </c>
      <c r="I26" s="225">
        <f>IF(ISNUMBER(Regressions!I36),ROUND(Regressions!I36, 1), NA())</f>
        <v>0</v>
      </c>
      <c r="J26" s="327">
        <f>IF(ISNUMBER(Regressions!K36),ROUND(Regressions!K36, 1), NA())</f>
        <v>100</v>
      </c>
      <c r="K26" s="325">
        <f>IF(ISNUMBER(Regressions!L36),ROUND(Regressions!L36, 1), NA())</f>
        <v>100</v>
      </c>
      <c r="L26" s="226">
        <f>IF(ISNUMBER(Regressions!M36),ROUND(Regressions!M36, 1), NA())</f>
        <v>99.7</v>
      </c>
      <c r="M26" s="326">
        <f>IF(ISNUMBER(Regressions!N36),ROUND(Regressions!N36, 1), NA())</f>
        <v>0.3</v>
      </c>
      <c r="N26" s="225">
        <f>IF(ISNUMBER(Regressions!O36),ROUND(Regressions!O36, 1), NA())</f>
        <v>0</v>
      </c>
      <c r="O26" s="327">
        <f>IF(ISNUMBER(Regressions!Q36),ROUND(Regressions!Q36, 1), NA())</f>
        <v>100</v>
      </c>
      <c r="P26" s="325">
        <f>IF(ISNUMBER(Regressions!R36),ROUND(Regressions!R36, 1), NA())</f>
        <v>100</v>
      </c>
      <c r="Q26" s="203">
        <f>IF(ISNUMBER(Regressions!S36),ROUND(Regressions!S36, 1), NA())</f>
        <v>99.5</v>
      </c>
      <c r="R26" s="326">
        <f>IF(ISNUMBER(Regressions!T36),ROUND(Regressions!T36, 1), NA())</f>
        <v>0.5</v>
      </c>
      <c r="S26" s="225">
        <f>IF(ISNUMBER(Regressions!U36),ROUND(Regressions!U36, 1), NA())</f>
        <v>0</v>
      </c>
    </row>
    <row xmlns:x14ac="http://schemas.microsoft.com/office/spreadsheetml/2009/9/ac" r="27" x14ac:dyDescent="0.2">
      <c r="A27" s="329" t="str">
        <f>IF(ISBLANK(Regressions!A37), " ", Regressions!A37)</f>
        <v>Malaysia</v>
      </c>
      <c r="B27" s="330">
        <f>IF(ISBLANK(Regressions!B37), " ", Regressions!B37)</f>
        <v>2023</v>
      </c>
      <c r="C27" s="331" t="str">
        <f>IF(ISBLANK(Regressions!C37), " ", Regressions!C37)</f>
        <v>National</v>
      </c>
      <c r="D27" s="332">
        <f>IF(ISBLANK(Regressions!D37), " ", Regressions!D37)</f>
        <v>7241309</v>
      </c>
      <c r="E27" s="333">
        <f>IF(ISNUMBER(Regressions!E37),ROUND(Regressions!E37, 1), NA())</f>
        <v>100</v>
      </c>
      <c r="F27" s="334">
        <f>IF(ISNUMBER(Regressions!F37),ROUND(Regressions!F37, 1), NA())</f>
        <v>100</v>
      </c>
      <c r="G27" s="335">
        <f>IF(ISNUMBER(Regressions!G37),ROUND(Regressions!G37, 1), NA())</f>
        <v>95.4</v>
      </c>
      <c r="H27" s="336">
        <f>IF(ISNUMBER(Regressions!H37),ROUND(Regressions!H37, 1), NA())</f>
        <v>4.5999999999999996</v>
      </c>
      <c r="I27" s="337">
        <f>IF(ISNUMBER(Regressions!I37),ROUND(Regressions!I37, 1), NA())</f>
        <v>0</v>
      </c>
      <c r="J27" s="338">
        <f>IF(ISNUMBER(Regressions!K37),ROUND(Regressions!K37, 1), NA())</f>
        <v>100</v>
      </c>
      <c r="K27" s="334">
        <f>IF(ISNUMBER(Regressions!L37),ROUND(Regressions!L37, 1), NA())</f>
        <v>100</v>
      </c>
      <c r="L27" s="339">
        <f>IF(ISNUMBER(Regressions!M37),ROUND(Regressions!M37, 1), NA())</f>
        <v>99.7</v>
      </c>
      <c r="M27" s="336">
        <f>IF(ISNUMBER(Regressions!N37),ROUND(Regressions!N37, 1), NA())</f>
        <v>0.3</v>
      </c>
      <c r="N27" s="337">
        <f>IF(ISNUMBER(Regressions!O37),ROUND(Regressions!O37, 1), NA())</f>
        <v>0</v>
      </c>
      <c r="O27" s="338">
        <f>IF(ISNUMBER(Regressions!Q37),ROUND(Regressions!Q37, 1), NA())</f>
        <v>100</v>
      </c>
      <c r="P27" s="334">
        <f>IF(ISNUMBER(Regressions!R37),ROUND(Regressions!R37, 1), NA())</f>
        <v>100</v>
      </c>
      <c r="Q27" s="340">
        <f>IF(ISNUMBER(Regressions!S37),ROUND(Regressions!S37, 1), NA())</f>
        <v>99.8</v>
      </c>
      <c r="R27" s="336">
        <f>IF(ISNUMBER(Regressions!T37),ROUND(Regressions!T37, 1), NA())</f>
        <v>0.2</v>
      </c>
      <c r="S27" s="337">
        <f>IF(ISNUMBER(Regressions!U37),ROUND(Regressions!U37, 1), NA())</f>
        <v>0</v>
      </c>
    </row>
    <row xmlns:x14ac="http://schemas.microsoft.com/office/spreadsheetml/2009/9/ac" r="28" hidden="true" x14ac:dyDescent="0.2">
      <c r="A28" s="322" t="str">
        <f>IF(ISBLANK(Regressions!A38), " ", Regressions!A38)</f>
        <v>Malaysia</v>
      </c>
      <c r="B28" s="323">
        <f>IF(ISBLANK(Regressions!B38), " ", Regressions!B38)</f>
        <v>2024</v>
      </c>
      <c r="C28" s="328" t="str">
        <f>IF(ISBLANK(Regressions!C38), " ", Regressions!C38)</f>
        <v>National</v>
      </c>
      <c r="D28" s="324" t="str">
        <f>IF(ISBLANK(Regressions!D38), " ", Regressions!D38)</f>
        <v> </v>
      </c>
      <c r="E28" s="202" t="e">
        <f>IF(ISNUMBER(Regressions!E38),ROUND(Regressions!E38, 1), NA())</f>
        <v>#N/A</v>
      </c>
      <c r="F28" s="325" t="e">
        <f>IF(ISNUMBER(Regressions!F38),ROUND(Regressions!F38, 1), NA())</f>
        <v>#N/A</v>
      </c>
      <c r="G28" s="224" t="e">
        <f>IF(ISNUMBER(Regressions!G38),ROUND(Regressions!G38, 1), NA())</f>
        <v>#N/A</v>
      </c>
      <c r="H28" s="326" t="e">
        <f>IF(ISNUMBER(Regressions!H38),ROUND(Regressions!H38, 1), NA())</f>
        <v>#N/A</v>
      </c>
      <c r="I28" s="225" t="e">
        <f>IF(ISNUMBER(Regressions!I38),ROUND(Regressions!I38, 1), NA())</f>
        <v>#N/A</v>
      </c>
      <c r="J28" s="327" t="e">
        <f>IF(ISNUMBER(Regressions!K38),ROUND(Regressions!K38, 1), NA())</f>
        <v>#N/A</v>
      </c>
      <c r="K28" s="325" t="e">
        <f>IF(ISNUMBER(Regressions!L38),ROUND(Regressions!L38, 1), NA())</f>
        <v>#N/A</v>
      </c>
      <c r="L28" s="226" t="e">
        <f>IF(ISNUMBER(Regressions!M38),ROUND(Regressions!M38, 1), NA())</f>
        <v>#N/A</v>
      </c>
      <c r="M28" s="326" t="e">
        <f>IF(ISNUMBER(Regressions!N38),ROUND(Regressions!N38, 1), NA())</f>
        <v>#N/A</v>
      </c>
      <c r="N28" s="225" t="e">
        <f>IF(ISNUMBER(Regressions!O38),ROUND(Regressions!O38, 1), NA())</f>
        <v>#N/A</v>
      </c>
      <c r="O28" s="327" t="e">
        <f>IF(ISNUMBER(Regressions!Q38),ROUND(Regressions!Q38, 1), NA())</f>
        <v>#N/A</v>
      </c>
      <c r="P28" s="325" t="e">
        <f>IF(ISNUMBER(Regressions!R38),ROUND(Regressions!R38, 1), NA())</f>
        <v>#N/A</v>
      </c>
      <c r="Q28" s="203" t="e">
        <f>IF(ISNUMBER(Regressions!S38),ROUND(Regressions!S38, 1), NA())</f>
        <v>#N/A</v>
      </c>
      <c r="R28" s="326" t="e">
        <f>IF(ISNUMBER(Regressions!T38),ROUND(Regressions!T38, 1), NA())</f>
        <v>#N/A</v>
      </c>
      <c r="S28" s="225" t="e">
        <f>IF(ISNUMBER(Regressions!U38),ROUND(Regressions!U38, 1), NA())</f>
        <v>#N/A</v>
      </c>
    </row>
    <row xmlns:x14ac="http://schemas.microsoft.com/office/spreadsheetml/2009/9/ac" r="29" hidden="true" x14ac:dyDescent="0.2">
      <c r="A29" s="322" t="str">
        <f>IF(ISBLANK(Regressions!A39), " ", Regressions!A39)</f>
        <v>Malaysia</v>
      </c>
      <c r="B29" s="323">
        <f>IF(ISBLANK(Regressions!B39), " ", Regressions!B39)</f>
        <v>2025</v>
      </c>
      <c r="C29" s="328" t="str">
        <f>IF(ISBLANK(Regressions!C39), " ", Regressions!C39)</f>
        <v>National</v>
      </c>
      <c r="D29" s="324" t="str">
        <f>IF(ISBLANK(Regressions!D39), " ", Regressions!D39)</f>
        <v> </v>
      </c>
      <c r="E29" s="202" t="e">
        <f>IF(ISNUMBER(Regressions!E39),ROUND(Regressions!E39, 1), NA())</f>
        <v>#N/A</v>
      </c>
      <c r="F29" s="325" t="e">
        <f>IF(ISNUMBER(Regressions!F39),ROUND(Regressions!F39, 1), NA())</f>
        <v>#N/A</v>
      </c>
      <c r="G29" s="224" t="e">
        <f>IF(ISNUMBER(Regressions!G39),ROUND(Regressions!G39, 1), NA())</f>
        <v>#N/A</v>
      </c>
      <c r="H29" s="326" t="e">
        <f>IF(ISNUMBER(Regressions!H39),ROUND(Regressions!H39, 1), NA())</f>
        <v>#N/A</v>
      </c>
      <c r="I29" s="225" t="e">
        <f>IF(ISNUMBER(Regressions!I39),ROUND(Regressions!I39, 1), NA())</f>
        <v>#N/A</v>
      </c>
      <c r="J29" s="327" t="e">
        <f>IF(ISNUMBER(Regressions!K39),ROUND(Regressions!K39, 1), NA())</f>
        <v>#N/A</v>
      </c>
      <c r="K29" s="325" t="e">
        <f>IF(ISNUMBER(Regressions!L39),ROUND(Regressions!L39, 1), NA())</f>
        <v>#N/A</v>
      </c>
      <c r="L29" s="226" t="e">
        <f>IF(ISNUMBER(Regressions!M39),ROUND(Regressions!M39, 1), NA())</f>
        <v>#N/A</v>
      </c>
      <c r="M29" s="326" t="e">
        <f>IF(ISNUMBER(Regressions!N39),ROUND(Regressions!N39, 1), NA())</f>
        <v>#N/A</v>
      </c>
      <c r="N29" s="225" t="e">
        <f>IF(ISNUMBER(Regressions!O39),ROUND(Regressions!O39, 1), NA())</f>
        <v>#N/A</v>
      </c>
      <c r="O29" s="327" t="e">
        <f>IF(ISNUMBER(Regressions!Q39),ROUND(Regressions!Q39, 1), NA())</f>
        <v>#N/A</v>
      </c>
      <c r="P29" s="325" t="e">
        <f>IF(ISNUMBER(Regressions!R39),ROUND(Regressions!R39, 1), NA())</f>
        <v>#N/A</v>
      </c>
      <c r="Q29" s="203" t="e">
        <f>IF(ISNUMBER(Regressions!S39),ROUND(Regressions!S39, 1), NA())</f>
        <v>#N/A</v>
      </c>
      <c r="R29" s="326" t="e">
        <f>IF(ISNUMBER(Regressions!T39),ROUND(Regressions!T39, 1), NA())</f>
        <v>#N/A</v>
      </c>
      <c r="S29" s="225" t="e">
        <f>IF(ISNUMBER(Regressions!U39),ROUND(Regressions!U39, 1), NA())</f>
        <v>#N/A</v>
      </c>
    </row>
    <row xmlns:x14ac="http://schemas.microsoft.com/office/spreadsheetml/2009/9/ac" r="30" hidden="true" x14ac:dyDescent="0.2">
      <c r="A30" s="322" t="str">
        <f>IF(ISBLANK(Regressions!A40), " ", Regressions!A40)</f>
        <v>Malaysia</v>
      </c>
      <c r="B30" s="323">
        <f>IF(ISBLANK(Regressions!B40), " ", Regressions!B40)</f>
        <v>2026</v>
      </c>
      <c r="C30" s="328" t="str">
        <f>IF(ISBLANK(Regressions!C40), " ", Regressions!C40)</f>
        <v>National</v>
      </c>
      <c r="D30" s="324" t="str">
        <f>IF(ISBLANK(Regressions!D40), " ", Regressions!D40)</f>
        <v> </v>
      </c>
      <c r="E30" s="202" t="e">
        <f>IF(ISNUMBER(Regressions!E40),ROUND(Regressions!E40, 1), NA())</f>
        <v>#N/A</v>
      </c>
      <c r="F30" s="325" t="e">
        <f>IF(ISNUMBER(Regressions!F40),ROUND(Regressions!F40, 1), NA())</f>
        <v>#N/A</v>
      </c>
      <c r="G30" s="224" t="e">
        <f>IF(ISNUMBER(Regressions!G40),ROUND(Regressions!G40, 1), NA())</f>
        <v>#N/A</v>
      </c>
      <c r="H30" s="326" t="e">
        <f>IF(ISNUMBER(Regressions!H40),ROUND(Regressions!H40, 1), NA())</f>
        <v>#N/A</v>
      </c>
      <c r="I30" s="225" t="e">
        <f>IF(ISNUMBER(Regressions!I40),ROUND(Regressions!I40, 1), NA())</f>
        <v>#N/A</v>
      </c>
      <c r="J30" s="327" t="e">
        <f>IF(ISNUMBER(Regressions!K40),ROUND(Regressions!K40, 1), NA())</f>
        <v>#N/A</v>
      </c>
      <c r="K30" s="325" t="e">
        <f>IF(ISNUMBER(Regressions!L40),ROUND(Regressions!L40, 1), NA())</f>
        <v>#N/A</v>
      </c>
      <c r="L30" s="226" t="e">
        <f>IF(ISNUMBER(Regressions!M40),ROUND(Regressions!M40, 1), NA())</f>
        <v>#N/A</v>
      </c>
      <c r="M30" s="326" t="e">
        <f>IF(ISNUMBER(Regressions!N40),ROUND(Regressions!N40, 1), NA())</f>
        <v>#N/A</v>
      </c>
      <c r="N30" s="225" t="e">
        <f>IF(ISNUMBER(Regressions!O40),ROUND(Regressions!O40, 1), NA())</f>
        <v>#N/A</v>
      </c>
      <c r="O30" s="327" t="e">
        <f>IF(ISNUMBER(Regressions!Q40),ROUND(Regressions!Q40, 1), NA())</f>
        <v>#N/A</v>
      </c>
      <c r="P30" s="325" t="e">
        <f>IF(ISNUMBER(Regressions!R40),ROUND(Regressions!R40, 1), NA())</f>
        <v>#N/A</v>
      </c>
      <c r="Q30" s="203" t="e">
        <f>IF(ISNUMBER(Regressions!S40),ROUND(Regressions!S40, 1), NA())</f>
        <v>#N/A</v>
      </c>
      <c r="R30" s="326" t="e">
        <f>IF(ISNUMBER(Regressions!T40),ROUND(Regressions!T40, 1), NA())</f>
        <v>#N/A</v>
      </c>
      <c r="S30" s="225" t="e">
        <f>IF(ISNUMBER(Regressions!U40),ROUND(Regressions!U40, 1), NA())</f>
        <v>#N/A</v>
      </c>
    </row>
    <row xmlns:x14ac="http://schemas.microsoft.com/office/spreadsheetml/2009/9/ac" r="31" hidden="true" x14ac:dyDescent="0.2">
      <c r="A31" s="322" t="str">
        <f>IF(ISBLANK(Regressions!A41), " ", Regressions!A41)</f>
        <v>Malaysia</v>
      </c>
      <c r="B31" s="323">
        <f>IF(ISBLANK(Regressions!B41), " ", Regressions!B41)</f>
        <v>2027</v>
      </c>
      <c r="C31" s="328" t="str">
        <f>IF(ISBLANK(Regressions!C41), " ", Regressions!C41)</f>
        <v>National</v>
      </c>
      <c r="D31" s="324" t="str">
        <f>IF(ISBLANK(Regressions!D41), " ", Regressions!D41)</f>
        <v> </v>
      </c>
      <c r="E31" s="202" t="e">
        <f>IF(ISNUMBER(Regressions!E41),ROUND(Regressions!E41, 1), NA())</f>
        <v>#N/A</v>
      </c>
      <c r="F31" s="325" t="e">
        <f>IF(ISNUMBER(Regressions!F41),ROUND(Regressions!F41, 1), NA())</f>
        <v>#N/A</v>
      </c>
      <c r="G31" s="224" t="e">
        <f>IF(ISNUMBER(Regressions!G41),ROUND(Regressions!G41, 1), NA())</f>
        <v>#N/A</v>
      </c>
      <c r="H31" s="326" t="e">
        <f>IF(ISNUMBER(Regressions!H41),ROUND(Regressions!H41, 1), NA())</f>
        <v>#N/A</v>
      </c>
      <c r="I31" s="225" t="e">
        <f>IF(ISNUMBER(Regressions!I41),ROUND(Regressions!I41, 1), NA())</f>
        <v>#N/A</v>
      </c>
      <c r="J31" s="327" t="e">
        <f>IF(ISNUMBER(Regressions!K41),ROUND(Regressions!K41, 1), NA())</f>
        <v>#N/A</v>
      </c>
      <c r="K31" s="325" t="e">
        <f>IF(ISNUMBER(Regressions!L41),ROUND(Regressions!L41, 1), NA())</f>
        <v>#N/A</v>
      </c>
      <c r="L31" s="226" t="e">
        <f>IF(ISNUMBER(Regressions!M41),ROUND(Regressions!M41, 1), NA())</f>
        <v>#N/A</v>
      </c>
      <c r="M31" s="326" t="e">
        <f>IF(ISNUMBER(Regressions!N41),ROUND(Regressions!N41, 1), NA())</f>
        <v>#N/A</v>
      </c>
      <c r="N31" s="225" t="e">
        <f>IF(ISNUMBER(Regressions!O41),ROUND(Regressions!O41, 1), NA())</f>
        <v>#N/A</v>
      </c>
      <c r="O31" s="327" t="e">
        <f>IF(ISNUMBER(Regressions!Q41),ROUND(Regressions!Q41, 1), NA())</f>
        <v>#N/A</v>
      </c>
      <c r="P31" s="325" t="e">
        <f>IF(ISNUMBER(Regressions!R41),ROUND(Regressions!R41, 1), NA())</f>
        <v>#N/A</v>
      </c>
      <c r="Q31" s="203" t="e">
        <f>IF(ISNUMBER(Regressions!S41),ROUND(Regressions!S41, 1), NA())</f>
        <v>#N/A</v>
      </c>
      <c r="R31" s="326" t="e">
        <f>IF(ISNUMBER(Regressions!T41),ROUND(Regressions!T41, 1), NA())</f>
        <v>#N/A</v>
      </c>
      <c r="S31" s="225" t="e">
        <f>IF(ISNUMBER(Regressions!U41),ROUND(Regressions!U41, 1), NA())</f>
        <v>#N/A</v>
      </c>
    </row>
    <row xmlns:x14ac="http://schemas.microsoft.com/office/spreadsheetml/2009/9/ac" r="32" hidden="true" x14ac:dyDescent="0.2">
      <c r="A32" s="322" t="str">
        <f>IF(ISBLANK(Regressions!A42), " ", Regressions!A42)</f>
        <v>Malaysia</v>
      </c>
      <c r="B32" s="323">
        <f>IF(ISBLANK(Regressions!B42), " ", Regressions!B42)</f>
        <v>2028</v>
      </c>
      <c r="C32" s="328" t="str">
        <f>IF(ISBLANK(Regressions!C42), " ", Regressions!C42)</f>
        <v>National</v>
      </c>
      <c r="D32" s="324" t="str">
        <f>IF(ISBLANK(Regressions!D42), " ", Regressions!D42)</f>
        <v> </v>
      </c>
      <c r="E32" s="202" t="e">
        <f>IF(ISNUMBER(Regressions!E42),ROUND(Regressions!E42, 1), NA())</f>
        <v>#N/A</v>
      </c>
      <c r="F32" s="325" t="e">
        <f>IF(ISNUMBER(Regressions!F42),ROUND(Regressions!F42, 1), NA())</f>
        <v>#N/A</v>
      </c>
      <c r="G32" s="224" t="e">
        <f>IF(ISNUMBER(Regressions!G42),ROUND(Regressions!G42, 1), NA())</f>
        <v>#N/A</v>
      </c>
      <c r="H32" s="326" t="e">
        <f>IF(ISNUMBER(Regressions!H42),ROUND(Regressions!H42, 1), NA())</f>
        <v>#N/A</v>
      </c>
      <c r="I32" s="225" t="e">
        <f>IF(ISNUMBER(Regressions!I42),ROUND(Regressions!I42, 1), NA())</f>
        <v>#N/A</v>
      </c>
      <c r="J32" s="327" t="e">
        <f>IF(ISNUMBER(Regressions!K42),ROUND(Regressions!K42, 1), NA())</f>
        <v>#N/A</v>
      </c>
      <c r="K32" s="325" t="e">
        <f>IF(ISNUMBER(Regressions!L42),ROUND(Regressions!L42, 1), NA())</f>
        <v>#N/A</v>
      </c>
      <c r="L32" s="226" t="e">
        <f>IF(ISNUMBER(Regressions!M42),ROUND(Regressions!M42, 1), NA())</f>
        <v>#N/A</v>
      </c>
      <c r="M32" s="326" t="e">
        <f>IF(ISNUMBER(Regressions!N42),ROUND(Regressions!N42, 1), NA())</f>
        <v>#N/A</v>
      </c>
      <c r="N32" s="225" t="e">
        <f>IF(ISNUMBER(Regressions!O42),ROUND(Regressions!O42, 1), NA())</f>
        <v>#N/A</v>
      </c>
      <c r="O32" s="327" t="e">
        <f>IF(ISNUMBER(Regressions!Q42),ROUND(Regressions!Q42, 1), NA())</f>
        <v>#N/A</v>
      </c>
      <c r="P32" s="325" t="e">
        <f>IF(ISNUMBER(Regressions!R42),ROUND(Regressions!R42, 1), NA())</f>
        <v>#N/A</v>
      </c>
      <c r="Q32" s="203" t="e">
        <f>IF(ISNUMBER(Regressions!S42),ROUND(Regressions!S42, 1), NA())</f>
        <v>#N/A</v>
      </c>
      <c r="R32" s="326" t="e">
        <f>IF(ISNUMBER(Regressions!T42),ROUND(Regressions!T42, 1), NA())</f>
        <v>#N/A</v>
      </c>
      <c r="S32" s="225" t="e">
        <f>IF(ISNUMBER(Regressions!U42),ROUND(Regressions!U42, 1), NA())</f>
        <v>#N/A</v>
      </c>
    </row>
    <row xmlns:x14ac="http://schemas.microsoft.com/office/spreadsheetml/2009/9/ac" r="33" hidden="true" x14ac:dyDescent="0.2">
      <c r="A33" s="322" t="str">
        <f>IF(ISBLANK(Regressions!A43), " ", Regressions!A43)</f>
        <v>Malaysia</v>
      </c>
      <c r="B33" s="323">
        <f>IF(ISBLANK(Regressions!B43), " ", Regressions!B43)</f>
        <v>2029</v>
      </c>
      <c r="C33" s="328" t="str">
        <f>IF(ISBLANK(Regressions!C43), " ", Regressions!C43)</f>
        <v>National</v>
      </c>
      <c r="D33" s="324" t="str">
        <f>IF(ISBLANK(Regressions!D43), " ", Regressions!D43)</f>
        <v> </v>
      </c>
      <c r="E33" s="202" t="e">
        <f>IF(ISNUMBER(Regressions!E43),ROUND(Regressions!E43, 1), NA())</f>
        <v>#N/A</v>
      </c>
      <c r="F33" s="325" t="e">
        <f>IF(ISNUMBER(Regressions!F43),ROUND(Regressions!F43, 1), NA())</f>
        <v>#N/A</v>
      </c>
      <c r="G33" s="224" t="e">
        <f>IF(ISNUMBER(Regressions!G43),ROUND(Regressions!G43, 1), NA())</f>
        <v>#N/A</v>
      </c>
      <c r="H33" s="326" t="e">
        <f>IF(ISNUMBER(Regressions!H43),ROUND(Regressions!H43, 1), NA())</f>
        <v>#N/A</v>
      </c>
      <c r="I33" s="225" t="e">
        <f>IF(ISNUMBER(Regressions!I43),ROUND(Regressions!I43, 1), NA())</f>
        <v>#N/A</v>
      </c>
      <c r="J33" s="327" t="e">
        <f>IF(ISNUMBER(Regressions!K43),ROUND(Regressions!K43, 1), NA())</f>
        <v>#N/A</v>
      </c>
      <c r="K33" s="325" t="e">
        <f>IF(ISNUMBER(Regressions!L43),ROUND(Regressions!L43, 1), NA())</f>
        <v>#N/A</v>
      </c>
      <c r="L33" s="226" t="e">
        <f>IF(ISNUMBER(Regressions!M43),ROUND(Regressions!M43, 1), NA())</f>
        <v>#N/A</v>
      </c>
      <c r="M33" s="326" t="e">
        <f>IF(ISNUMBER(Regressions!N43),ROUND(Regressions!N43, 1), NA())</f>
        <v>#N/A</v>
      </c>
      <c r="N33" s="225" t="e">
        <f>IF(ISNUMBER(Regressions!O43),ROUND(Regressions!O43, 1), NA())</f>
        <v>#N/A</v>
      </c>
      <c r="O33" s="327" t="e">
        <f>IF(ISNUMBER(Regressions!Q43),ROUND(Regressions!Q43, 1), NA())</f>
        <v>#N/A</v>
      </c>
      <c r="P33" s="325" t="e">
        <f>IF(ISNUMBER(Regressions!R43),ROUND(Regressions!R43, 1), NA())</f>
        <v>#N/A</v>
      </c>
      <c r="Q33" s="203" t="e">
        <f>IF(ISNUMBER(Regressions!S43),ROUND(Regressions!S43, 1), NA())</f>
        <v>#N/A</v>
      </c>
      <c r="R33" s="326" t="e">
        <f>IF(ISNUMBER(Regressions!T43),ROUND(Regressions!T43, 1), NA())</f>
        <v>#N/A</v>
      </c>
      <c r="S33" s="225" t="e">
        <f>IF(ISNUMBER(Regressions!U43),ROUND(Regressions!U43, 1), NA())</f>
        <v>#N/A</v>
      </c>
    </row>
    <row xmlns:x14ac="http://schemas.microsoft.com/office/spreadsheetml/2009/9/ac" r="34" hidden="true" x14ac:dyDescent="0.2">
      <c r="A34" s="322" t="str">
        <f>IF(ISBLANK(Regressions!A44), " ", Regressions!A44)</f>
        <v>Malaysia</v>
      </c>
      <c r="B34" s="323">
        <f>IF(ISBLANK(Regressions!B44), " ", Regressions!B44)</f>
        <v>2030</v>
      </c>
      <c r="C34" s="328" t="str">
        <f>IF(ISBLANK(Regressions!C44), " ", Regressions!C44)</f>
        <v>National</v>
      </c>
      <c r="D34" s="324" t="str">
        <f>IF(ISBLANK(Regressions!D44), " ", Regressions!D44)</f>
        <v> </v>
      </c>
      <c r="E34" s="202" t="e">
        <f>IF(ISNUMBER(Regressions!E44),ROUND(Regressions!E44, 1), NA())</f>
        <v>#N/A</v>
      </c>
      <c r="F34" s="325" t="e">
        <f>IF(ISNUMBER(Regressions!F44),ROUND(Regressions!F44, 1), NA())</f>
        <v>#N/A</v>
      </c>
      <c r="G34" s="224" t="e">
        <f>IF(ISNUMBER(Regressions!G44),ROUND(Regressions!G44, 1), NA())</f>
        <v>#N/A</v>
      </c>
      <c r="H34" s="326" t="e">
        <f>IF(ISNUMBER(Regressions!H44),ROUND(Regressions!H44, 1), NA())</f>
        <v>#N/A</v>
      </c>
      <c r="I34" s="225" t="e">
        <f>IF(ISNUMBER(Regressions!I44),ROUND(Regressions!I44, 1), NA())</f>
        <v>#N/A</v>
      </c>
      <c r="J34" s="327" t="e">
        <f>IF(ISNUMBER(Regressions!K44),ROUND(Regressions!K44, 1), NA())</f>
        <v>#N/A</v>
      </c>
      <c r="K34" s="325" t="e">
        <f>IF(ISNUMBER(Regressions!L44),ROUND(Regressions!L44, 1), NA())</f>
        <v>#N/A</v>
      </c>
      <c r="L34" s="226" t="e">
        <f>IF(ISNUMBER(Regressions!M44),ROUND(Regressions!M44, 1), NA())</f>
        <v>#N/A</v>
      </c>
      <c r="M34" s="326" t="e">
        <f>IF(ISNUMBER(Regressions!N44),ROUND(Regressions!N44, 1), NA())</f>
        <v>#N/A</v>
      </c>
      <c r="N34" s="225" t="e">
        <f>IF(ISNUMBER(Regressions!O44),ROUND(Regressions!O44, 1), NA())</f>
        <v>#N/A</v>
      </c>
      <c r="O34" s="327" t="e">
        <f>IF(ISNUMBER(Regressions!Q44),ROUND(Regressions!Q44, 1), NA())</f>
        <v>#N/A</v>
      </c>
      <c r="P34" s="325" t="e">
        <f>IF(ISNUMBER(Regressions!R44),ROUND(Regressions!R44, 1), NA())</f>
        <v>#N/A</v>
      </c>
      <c r="Q34" s="203" t="e">
        <f>IF(ISNUMBER(Regressions!S44),ROUND(Regressions!S44, 1), NA())</f>
        <v>#N/A</v>
      </c>
      <c r="R34" s="326" t="e">
        <f>IF(ISNUMBER(Regressions!T44),ROUND(Regressions!T44, 1), NA())</f>
        <v>#N/A</v>
      </c>
      <c r="S34" s="225" t="e">
        <f>IF(ISNUMBER(Regressions!U44),ROUND(Regressions!U44, 1), NA())</f>
        <v>#N/A</v>
      </c>
    </row>
    <row xmlns:x14ac="http://schemas.microsoft.com/office/spreadsheetml/2009/9/ac" r="35" x14ac:dyDescent="0.2">
      <c r="A35" s="322" t="str">
        <f>IF(ISBLANK(Regressions!A45), " ", Regressions!A45)</f>
        <v>Malaysia</v>
      </c>
      <c r="B35" s="323">
        <f>IF(ISBLANK(Regressions!B45), " ", Regressions!B45)</f>
        <v>2000</v>
      </c>
      <c r="C35" s="328" t="str">
        <f>IF(ISBLANK(Regressions!C45), " ", Regressions!C45)</f>
        <v>Urban</v>
      </c>
      <c r="D35" s="324">
        <f>IF(ISBLANK(Regressions!D45), " ", Regressions!D45)</f>
        <v>4199034.7961368561</v>
      </c>
      <c r="E35" s="202" t="e">
        <f>IF(ISNUMBER(Regressions!E45),ROUND(Regressions!E45, 1), NA())</f>
        <v>#N/A</v>
      </c>
      <c r="F35" s="325" t="e">
        <f>IF(ISNUMBER(Regressions!F45),ROUND(Regressions!F45, 1), NA())</f>
        <v>#N/A</v>
      </c>
      <c r="G35" s="224" t="e">
        <f>IF(ISNUMBER(Regressions!G45),ROUND(Regressions!G45, 1), NA())</f>
        <v>#N/A</v>
      </c>
      <c r="H35" s="326" t="e">
        <f>IF(ISNUMBER(Regressions!H45),ROUND(Regressions!H45, 1), NA())</f>
        <v>#N/A</v>
      </c>
      <c r="I35" s="225" t="e">
        <f>IF(ISNUMBER(Regressions!I45),ROUND(Regressions!I45, 1), NA())</f>
        <v>#N/A</v>
      </c>
      <c r="J35" s="327" t="e">
        <f>IF(ISNUMBER(Regressions!K45),ROUND(Regressions!K45, 1), NA())</f>
        <v>#N/A</v>
      </c>
      <c r="K35" s="325" t="e">
        <f>IF(ISNUMBER(Regressions!L45),ROUND(Regressions!L45, 1), NA())</f>
        <v>#N/A</v>
      </c>
      <c r="L35" s="226" t="e">
        <f>IF(ISNUMBER(Regressions!M45),ROUND(Regressions!M45, 1), NA())</f>
        <v>#N/A</v>
      </c>
      <c r="M35" s="326" t="e">
        <f>IF(ISNUMBER(Regressions!N45),ROUND(Regressions!N45, 1), NA())</f>
        <v>#N/A</v>
      </c>
      <c r="N35" s="225" t="e">
        <f>IF(ISNUMBER(Regressions!O45),ROUND(Regressions!O45, 1), NA())</f>
        <v>#N/A</v>
      </c>
      <c r="O35" s="327" t="e">
        <f>IF(ISNUMBER(Regressions!Q45),ROUND(Regressions!Q45, 1), NA())</f>
        <v>#N/A</v>
      </c>
      <c r="P35" s="325" t="e">
        <f>IF(ISNUMBER(Regressions!R45),ROUND(Regressions!R45, 1), NA())</f>
        <v>#N/A</v>
      </c>
      <c r="Q35" s="203" t="e">
        <f>IF(ISNUMBER(Regressions!S45),ROUND(Regressions!S45, 1), NA())</f>
        <v>#N/A</v>
      </c>
      <c r="R35" s="326" t="e">
        <f>IF(ISNUMBER(Regressions!T45),ROUND(Regressions!T45, 1), NA())</f>
        <v>#N/A</v>
      </c>
      <c r="S35" s="225" t="e">
        <f>IF(ISNUMBER(Regressions!U45),ROUND(Regressions!U45, 1), NA())</f>
        <v>#N/A</v>
      </c>
    </row>
    <row xmlns:x14ac="http://schemas.microsoft.com/office/spreadsheetml/2009/9/ac" r="36" x14ac:dyDescent="0.2">
      <c r="A36" s="322" t="str">
        <f>IF(ISBLANK(Regressions!A46), " ", Regressions!A46)</f>
        <v>Malaysia</v>
      </c>
      <c r="B36" s="323">
        <f>IF(ISBLANK(Regressions!B46), " ", Regressions!B46)</f>
        <v>2001</v>
      </c>
      <c r="C36" s="328" t="str">
        <f>IF(ISBLANK(Regressions!C46), " ", Regressions!C46)</f>
        <v>Urban</v>
      </c>
      <c r="D36" s="324">
        <f>IF(ISBLANK(Regressions!D46), " ", Regressions!D46)</f>
        <v>4406694.5112609873</v>
      </c>
      <c r="E36" s="202" t="e">
        <f>IF(ISNUMBER(Regressions!E46),ROUND(Regressions!E46, 1), NA())</f>
        <v>#N/A</v>
      </c>
      <c r="F36" s="325" t="e">
        <f>IF(ISNUMBER(Regressions!F46),ROUND(Regressions!F46, 1), NA())</f>
        <v>#N/A</v>
      </c>
      <c r="G36" s="224" t="e">
        <f>IF(ISNUMBER(Regressions!G46),ROUND(Regressions!G46, 1), NA())</f>
        <v>#N/A</v>
      </c>
      <c r="H36" s="326" t="e">
        <f>IF(ISNUMBER(Regressions!H46),ROUND(Regressions!H46, 1), NA())</f>
        <v>#N/A</v>
      </c>
      <c r="I36" s="225" t="e">
        <f>IF(ISNUMBER(Regressions!I46),ROUND(Regressions!I46, 1), NA())</f>
        <v>#N/A</v>
      </c>
      <c r="J36" s="327" t="e">
        <f>IF(ISNUMBER(Regressions!K46),ROUND(Regressions!K46, 1), NA())</f>
        <v>#N/A</v>
      </c>
      <c r="K36" s="325" t="e">
        <f>IF(ISNUMBER(Regressions!L46),ROUND(Regressions!L46, 1), NA())</f>
        <v>#N/A</v>
      </c>
      <c r="L36" s="226" t="e">
        <f>IF(ISNUMBER(Regressions!M46),ROUND(Regressions!M46, 1), NA())</f>
        <v>#N/A</v>
      </c>
      <c r="M36" s="326" t="e">
        <f>IF(ISNUMBER(Regressions!N46),ROUND(Regressions!N46, 1), NA())</f>
        <v>#N/A</v>
      </c>
      <c r="N36" s="225" t="e">
        <f>IF(ISNUMBER(Regressions!O46),ROUND(Regressions!O46, 1), NA())</f>
        <v>#N/A</v>
      </c>
      <c r="O36" s="327" t="e">
        <f>IF(ISNUMBER(Regressions!Q46),ROUND(Regressions!Q46, 1), NA())</f>
        <v>#N/A</v>
      </c>
      <c r="P36" s="325" t="e">
        <f>IF(ISNUMBER(Regressions!R46),ROUND(Regressions!R46, 1), NA())</f>
        <v>#N/A</v>
      </c>
      <c r="Q36" s="203" t="e">
        <f>IF(ISNUMBER(Regressions!S46),ROUND(Regressions!S46, 1), NA())</f>
        <v>#N/A</v>
      </c>
      <c r="R36" s="326" t="e">
        <f>IF(ISNUMBER(Regressions!T46),ROUND(Regressions!T46, 1), NA())</f>
        <v>#N/A</v>
      </c>
      <c r="S36" s="225" t="e">
        <f>IF(ISNUMBER(Regressions!U46),ROUND(Regressions!U46, 1), NA())</f>
        <v>#N/A</v>
      </c>
    </row>
    <row xmlns:x14ac="http://schemas.microsoft.com/office/spreadsheetml/2009/9/ac" r="37" x14ac:dyDescent="0.2">
      <c r="A37" s="322" t="str">
        <f>IF(ISBLANK(Regressions!A47), " ", Regressions!A47)</f>
        <v>Malaysia</v>
      </c>
      <c r="B37" s="323">
        <f>IF(ISBLANK(Regressions!B47), " ", Regressions!B47)</f>
        <v>2002</v>
      </c>
      <c r="C37" s="328" t="str">
        <f>IF(ISBLANK(Regressions!C47), " ", Regressions!C47)</f>
        <v>Urban</v>
      </c>
      <c r="D37" s="324">
        <f>IF(ISBLANK(Regressions!D47), " ", Regressions!D47)</f>
        <v>4597160.0316576771</v>
      </c>
      <c r="E37" s="202" t="e">
        <f>IF(ISNUMBER(Regressions!E47),ROUND(Regressions!E47, 1), NA())</f>
        <v>#N/A</v>
      </c>
      <c r="F37" s="325" t="e">
        <f>IF(ISNUMBER(Regressions!F47),ROUND(Regressions!F47, 1), NA())</f>
        <v>#N/A</v>
      </c>
      <c r="G37" s="224" t="e">
        <f>IF(ISNUMBER(Regressions!G47),ROUND(Regressions!G47, 1), NA())</f>
        <v>#N/A</v>
      </c>
      <c r="H37" s="326" t="e">
        <f>IF(ISNUMBER(Regressions!H47),ROUND(Regressions!H47, 1), NA())</f>
        <v>#N/A</v>
      </c>
      <c r="I37" s="225" t="e">
        <f>IF(ISNUMBER(Regressions!I47),ROUND(Regressions!I47, 1), NA())</f>
        <v>#N/A</v>
      </c>
      <c r="J37" s="327" t="e">
        <f>IF(ISNUMBER(Regressions!K47),ROUND(Regressions!K47, 1), NA())</f>
        <v>#N/A</v>
      </c>
      <c r="K37" s="325" t="e">
        <f>IF(ISNUMBER(Regressions!L47),ROUND(Regressions!L47, 1), NA())</f>
        <v>#N/A</v>
      </c>
      <c r="L37" s="226" t="e">
        <f>IF(ISNUMBER(Regressions!M47),ROUND(Regressions!M47, 1), NA())</f>
        <v>#N/A</v>
      </c>
      <c r="M37" s="326" t="e">
        <f>IF(ISNUMBER(Regressions!N47),ROUND(Regressions!N47, 1), NA())</f>
        <v>#N/A</v>
      </c>
      <c r="N37" s="225" t="e">
        <f>IF(ISNUMBER(Regressions!O47),ROUND(Regressions!O47, 1), NA())</f>
        <v>#N/A</v>
      </c>
      <c r="O37" s="327" t="e">
        <f>IF(ISNUMBER(Regressions!Q47),ROUND(Regressions!Q47, 1), NA())</f>
        <v>#N/A</v>
      </c>
      <c r="P37" s="325" t="e">
        <f>IF(ISNUMBER(Regressions!R47),ROUND(Regressions!R47, 1), NA())</f>
        <v>#N/A</v>
      </c>
      <c r="Q37" s="203" t="e">
        <f>IF(ISNUMBER(Regressions!S47),ROUND(Regressions!S47, 1), NA())</f>
        <v>#N/A</v>
      </c>
      <c r="R37" s="326" t="e">
        <f>IF(ISNUMBER(Regressions!T47),ROUND(Regressions!T47, 1), NA())</f>
        <v>#N/A</v>
      </c>
      <c r="S37" s="225" t="e">
        <f>IF(ISNUMBER(Regressions!U47),ROUND(Regressions!U47, 1), NA())</f>
        <v>#N/A</v>
      </c>
    </row>
    <row xmlns:x14ac="http://schemas.microsoft.com/office/spreadsheetml/2009/9/ac" r="38" x14ac:dyDescent="0.2">
      <c r="A38" s="322" t="str">
        <f>IF(ISBLANK(Regressions!A48), " ", Regressions!A48)</f>
        <v>Malaysia</v>
      </c>
      <c r="B38" s="323">
        <f>IF(ISBLANK(Regressions!B48), " ", Regressions!B48)</f>
        <v>2003</v>
      </c>
      <c r="C38" s="328" t="str">
        <f>IF(ISBLANK(Regressions!C48), " ", Regressions!C48)</f>
        <v>Urban</v>
      </c>
      <c r="D38" s="324">
        <f>IF(ISBLANK(Regressions!D48), " ", Regressions!D48)</f>
        <v>4766983.2607717896</v>
      </c>
      <c r="E38" s="202" t="e">
        <f>IF(ISNUMBER(Regressions!E48),ROUND(Regressions!E48, 1), NA())</f>
        <v>#N/A</v>
      </c>
      <c r="F38" s="325" t="e">
        <f>IF(ISNUMBER(Regressions!F48),ROUND(Regressions!F48, 1), NA())</f>
        <v>#N/A</v>
      </c>
      <c r="G38" s="224" t="e">
        <f>IF(ISNUMBER(Regressions!G48),ROUND(Regressions!G48, 1), NA())</f>
        <v>#N/A</v>
      </c>
      <c r="H38" s="326" t="e">
        <f>IF(ISNUMBER(Regressions!H48),ROUND(Regressions!H48, 1), NA())</f>
        <v>#N/A</v>
      </c>
      <c r="I38" s="225" t="e">
        <f>IF(ISNUMBER(Regressions!I48),ROUND(Regressions!I48, 1), NA())</f>
        <v>#N/A</v>
      </c>
      <c r="J38" s="327" t="e">
        <f>IF(ISNUMBER(Regressions!K48),ROUND(Regressions!K48, 1), NA())</f>
        <v>#N/A</v>
      </c>
      <c r="K38" s="325" t="e">
        <f>IF(ISNUMBER(Regressions!L48),ROUND(Regressions!L48, 1), NA())</f>
        <v>#N/A</v>
      </c>
      <c r="L38" s="226" t="e">
        <f>IF(ISNUMBER(Regressions!M48),ROUND(Regressions!M48, 1), NA())</f>
        <v>#N/A</v>
      </c>
      <c r="M38" s="326" t="e">
        <f>IF(ISNUMBER(Regressions!N48),ROUND(Regressions!N48, 1), NA())</f>
        <v>#N/A</v>
      </c>
      <c r="N38" s="225" t="e">
        <f>IF(ISNUMBER(Regressions!O48),ROUND(Regressions!O48, 1), NA())</f>
        <v>#N/A</v>
      </c>
      <c r="O38" s="327" t="e">
        <f>IF(ISNUMBER(Regressions!Q48),ROUND(Regressions!Q48, 1), NA())</f>
        <v>#N/A</v>
      </c>
      <c r="P38" s="325" t="e">
        <f>IF(ISNUMBER(Regressions!R48),ROUND(Regressions!R48, 1), NA())</f>
        <v>#N/A</v>
      </c>
      <c r="Q38" s="203" t="e">
        <f>IF(ISNUMBER(Regressions!S48),ROUND(Regressions!S48, 1), NA())</f>
        <v>#N/A</v>
      </c>
      <c r="R38" s="326" t="e">
        <f>IF(ISNUMBER(Regressions!T48),ROUND(Regressions!T48, 1), NA())</f>
        <v>#N/A</v>
      </c>
      <c r="S38" s="225" t="e">
        <f>IF(ISNUMBER(Regressions!U48),ROUND(Regressions!U48, 1), NA())</f>
        <v>#N/A</v>
      </c>
    </row>
    <row xmlns:x14ac="http://schemas.microsoft.com/office/spreadsheetml/2009/9/ac" r="39" x14ac:dyDescent="0.2">
      <c r="A39" s="322" t="str">
        <f>IF(ISBLANK(Regressions!A49), " ", Regressions!A49)</f>
        <v>Malaysia</v>
      </c>
      <c r="B39" s="323">
        <f>IF(ISBLANK(Regressions!B49), " ", Regressions!B49)</f>
        <v>2004</v>
      </c>
      <c r="C39" s="328" t="str">
        <f>IF(ISBLANK(Regressions!C49), " ", Regressions!C49)</f>
        <v>Urban</v>
      </c>
      <c r="D39" s="324">
        <f>IF(ISBLANK(Regressions!D49), " ", Regressions!D49)</f>
        <v>4918185.9268576056</v>
      </c>
      <c r="E39" s="202" t="e">
        <f>IF(ISNUMBER(Regressions!E49),ROUND(Regressions!E49, 1), NA())</f>
        <v>#N/A</v>
      </c>
      <c r="F39" s="325" t="e">
        <f>IF(ISNUMBER(Regressions!F49),ROUND(Regressions!F49, 1), NA())</f>
        <v>#N/A</v>
      </c>
      <c r="G39" s="224" t="e">
        <f>IF(ISNUMBER(Regressions!G49),ROUND(Regressions!G49, 1), NA())</f>
        <v>#N/A</v>
      </c>
      <c r="H39" s="326" t="e">
        <f>IF(ISNUMBER(Regressions!H49),ROUND(Regressions!H49, 1), NA())</f>
        <v>#N/A</v>
      </c>
      <c r="I39" s="225" t="e">
        <f>IF(ISNUMBER(Regressions!I49),ROUND(Regressions!I49, 1), NA())</f>
        <v>#N/A</v>
      </c>
      <c r="J39" s="327" t="e">
        <f>IF(ISNUMBER(Regressions!K49),ROUND(Regressions!K49, 1), NA())</f>
        <v>#N/A</v>
      </c>
      <c r="K39" s="325" t="e">
        <f>IF(ISNUMBER(Regressions!L49),ROUND(Regressions!L49, 1), NA())</f>
        <v>#N/A</v>
      </c>
      <c r="L39" s="226" t="e">
        <f>IF(ISNUMBER(Regressions!M49),ROUND(Regressions!M49, 1), NA())</f>
        <v>#N/A</v>
      </c>
      <c r="M39" s="326" t="e">
        <f>IF(ISNUMBER(Regressions!N49),ROUND(Regressions!N49, 1), NA())</f>
        <v>#N/A</v>
      </c>
      <c r="N39" s="225" t="e">
        <f>IF(ISNUMBER(Regressions!O49),ROUND(Regressions!O49, 1), NA())</f>
        <v>#N/A</v>
      </c>
      <c r="O39" s="327" t="e">
        <f>IF(ISNUMBER(Regressions!Q49),ROUND(Regressions!Q49, 1), NA())</f>
        <v>#N/A</v>
      </c>
      <c r="P39" s="325" t="e">
        <f>IF(ISNUMBER(Regressions!R49),ROUND(Regressions!R49, 1), NA())</f>
        <v>#N/A</v>
      </c>
      <c r="Q39" s="203" t="e">
        <f>IF(ISNUMBER(Regressions!S49),ROUND(Regressions!S49, 1), NA())</f>
        <v>#N/A</v>
      </c>
      <c r="R39" s="326" t="e">
        <f>IF(ISNUMBER(Regressions!T49),ROUND(Regressions!T49, 1), NA())</f>
        <v>#N/A</v>
      </c>
      <c r="S39" s="225" t="e">
        <f>IF(ISNUMBER(Regressions!U49),ROUND(Regressions!U49, 1), NA())</f>
        <v>#N/A</v>
      </c>
    </row>
    <row xmlns:x14ac="http://schemas.microsoft.com/office/spreadsheetml/2009/9/ac" r="40" x14ac:dyDescent="0.2">
      <c r="A40" s="322" t="str">
        <f>IF(ISBLANK(Regressions!A50), " ", Regressions!A50)</f>
        <v>Malaysia</v>
      </c>
      <c r="B40" s="323">
        <f>IF(ISBLANK(Regressions!B50), " ", Regressions!B50)</f>
        <v>2005</v>
      </c>
      <c r="C40" s="328" t="str">
        <f>IF(ISBLANK(Regressions!C50), " ", Regressions!C50)</f>
        <v>Urban</v>
      </c>
      <c r="D40" s="324">
        <f>IF(ISBLANK(Regressions!D50), " ", Regressions!D50)</f>
        <v>5050701.5291039273</v>
      </c>
      <c r="E40" s="202" t="e">
        <f>IF(ISNUMBER(Regressions!E50),ROUND(Regressions!E50, 1), NA())</f>
        <v>#N/A</v>
      </c>
      <c r="F40" s="325" t="e">
        <f>IF(ISNUMBER(Regressions!F50),ROUND(Regressions!F50, 1), NA())</f>
        <v>#N/A</v>
      </c>
      <c r="G40" s="224" t="e">
        <f>IF(ISNUMBER(Regressions!G50),ROUND(Regressions!G50, 1), NA())</f>
        <v>#N/A</v>
      </c>
      <c r="H40" s="326" t="e">
        <f>IF(ISNUMBER(Regressions!H50),ROUND(Regressions!H50, 1), NA())</f>
        <v>#N/A</v>
      </c>
      <c r="I40" s="225" t="e">
        <f>IF(ISNUMBER(Regressions!I50),ROUND(Regressions!I50, 1), NA())</f>
        <v>#N/A</v>
      </c>
      <c r="J40" s="327" t="e">
        <f>IF(ISNUMBER(Regressions!K50),ROUND(Regressions!K50, 1), NA())</f>
        <v>#N/A</v>
      </c>
      <c r="K40" s="325" t="e">
        <f>IF(ISNUMBER(Regressions!L50),ROUND(Regressions!L50, 1), NA())</f>
        <v>#N/A</v>
      </c>
      <c r="L40" s="226" t="e">
        <f>IF(ISNUMBER(Regressions!M50),ROUND(Regressions!M50, 1), NA())</f>
        <v>#N/A</v>
      </c>
      <c r="M40" s="326" t="e">
        <f>IF(ISNUMBER(Regressions!N50),ROUND(Regressions!N50, 1), NA())</f>
        <v>#N/A</v>
      </c>
      <c r="N40" s="225" t="e">
        <f>IF(ISNUMBER(Regressions!O50),ROUND(Regressions!O50, 1), NA())</f>
        <v>#N/A</v>
      </c>
      <c r="O40" s="327" t="e">
        <f>IF(ISNUMBER(Regressions!Q50),ROUND(Regressions!Q50, 1), NA())</f>
        <v>#N/A</v>
      </c>
      <c r="P40" s="325" t="e">
        <f>IF(ISNUMBER(Regressions!R50),ROUND(Regressions!R50, 1), NA())</f>
        <v>#N/A</v>
      </c>
      <c r="Q40" s="203" t="e">
        <f>IF(ISNUMBER(Regressions!S50),ROUND(Regressions!S50, 1), NA())</f>
        <v>#N/A</v>
      </c>
      <c r="R40" s="326" t="e">
        <f>IF(ISNUMBER(Regressions!T50),ROUND(Regressions!T50, 1), NA())</f>
        <v>#N/A</v>
      </c>
      <c r="S40" s="225" t="e">
        <f>IF(ISNUMBER(Regressions!U50),ROUND(Regressions!U50, 1), NA())</f>
        <v>#N/A</v>
      </c>
    </row>
    <row xmlns:x14ac="http://schemas.microsoft.com/office/spreadsheetml/2009/9/ac" r="41" x14ac:dyDescent="0.2">
      <c r="A41" s="322" t="str">
        <f>IF(ISBLANK(Regressions!A51), " ", Regressions!A51)</f>
        <v>Malaysia</v>
      </c>
      <c r="B41" s="323">
        <f>IF(ISBLANK(Regressions!B51), " ", Regressions!B51)</f>
        <v>2006</v>
      </c>
      <c r="C41" s="328" t="str">
        <f>IF(ISBLANK(Regressions!C51), " ", Regressions!C51)</f>
        <v>Urban</v>
      </c>
      <c r="D41" s="324">
        <f>IF(ISBLANK(Regressions!D51), " ", Regressions!D51)</f>
        <v>5167139.6993560791</v>
      </c>
      <c r="E41" s="202" t="e">
        <f>IF(ISNUMBER(Regressions!E51),ROUND(Regressions!E51, 1), NA())</f>
        <v>#N/A</v>
      </c>
      <c r="F41" s="325" t="e">
        <f>IF(ISNUMBER(Regressions!F51),ROUND(Regressions!F51, 1), NA())</f>
        <v>#N/A</v>
      </c>
      <c r="G41" s="224" t="e">
        <f>IF(ISNUMBER(Regressions!G51),ROUND(Regressions!G51, 1), NA())</f>
        <v>#N/A</v>
      </c>
      <c r="H41" s="326" t="e">
        <f>IF(ISNUMBER(Regressions!H51),ROUND(Regressions!H51, 1), NA())</f>
        <v>#N/A</v>
      </c>
      <c r="I41" s="225" t="e">
        <f>IF(ISNUMBER(Regressions!I51),ROUND(Regressions!I51, 1), NA())</f>
        <v>#N/A</v>
      </c>
      <c r="J41" s="327" t="e">
        <f>IF(ISNUMBER(Regressions!K51),ROUND(Regressions!K51, 1), NA())</f>
        <v>#N/A</v>
      </c>
      <c r="K41" s="325" t="e">
        <f>IF(ISNUMBER(Regressions!L51),ROUND(Regressions!L51, 1), NA())</f>
        <v>#N/A</v>
      </c>
      <c r="L41" s="226" t="e">
        <f>IF(ISNUMBER(Regressions!M51),ROUND(Regressions!M51, 1), NA())</f>
        <v>#N/A</v>
      </c>
      <c r="M41" s="326" t="e">
        <f>IF(ISNUMBER(Regressions!N51),ROUND(Regressions!N51, 1), NA())</f>
        <v>#N/A</v>
      </c>
      <c r="N41" s="225" t="e">
        <f>IF(ISNUMBER(Regressions!O51),ROUND(Regressions!O51, 1), NA())</f>
        <v>#N/A</v>
      </c>
      <c r="O41" s="327" t="e">
        <f>IF(ISNUMBER(Regressions!Q51),ROUND(Regressions!Q51, 1), NA())</f>
        <v>#N/A</v>
      </c>
      <c r="P41" s="325" t="e">
        <f>IF(ISNUMBER(Regressions!R51),ROUND(Regressions!R51, 1), NA())</f>
        <v>#N/A</v>
      </c>
      <c r="Q41" s="203" t="e">
        <f>IF(ISNUMBER(Regressions!S51),ROUND(Regressions!S51, 1), NA())</f>
        <v>#N/A</v>
      </c>
      <c r="R41" s="326" t="e">
        <f>IF(ISNUMBER(Regressions!T51),ROUND(Regressions!T51, 1), NA())</f>
        <v>#N/A</v>
      </c>
      <c r="S41" s="225" t="e">
        <f>IF(ISNUMBER(Regressions!U51),ROUND(Regressions!U51, 1), NA())</f>
        <v>#N/A</v>
      </c>
    </row>
    <row xmlns:x14ac="http://schemas.microsoft.com/office/spreadsheetml/2009/9/ac" r="42" x14ac:dyDescent="0.2">
      <c r="A42" s="322" t="str">
        <f>IF(ISBLANK(Regressions!A52), " ", Regressions!A52)</f>
        <v>Malaysia</v>
      </c>
      <c r="B42" s="323">
        <f>IF(ISBLANK(Regressions!B52), " ", Regressions!B52)</f>
        <v>2007</v>
      </c>
      <c r="C42" s="328" t="str">
        <f>IF(ISBLANK(Regressions!C52), " ", Regressions!C52)</f>
        <v>Urban</v>
      </c>
      <c r="D42" s="324">
        <f>IF(ISBLANK(Regressions!D52), " ", Regressions!D52)</f>
        <v>5266471.537021637</v>
      </c>
      <c r="E42" s="202" t="e">
        <f>IF(ISNUMBER(Regressions!E52),ROUND(Regressions!E52, 1), NA())</f>
        <v>#N/A</v>
      </c>
      <c r="F42" s="325" t="e">
        <f>IF(ISNUMBER(Regressions!F52),ROUND(Regressions!F52, 1), NA())</f>
        <v>#N/A</v>
      </c>
      <c r="G42" s="224" t="e">
        <f>IF(ISNUMBER(Regressions!G52),ROUND(Regressions!G52, 1), NA())</f>
        <v>#N/A</v>
      </c>
      <c r="H42" s="326" t="e">
        <f>IF(ISNUMBER(Regressions!H52),ROUND(Regressions!H52, 1), NA())</f>
        <v>#N/A</v>
      </c>
      <c r="I42" s="225" t="e">
        <f>IF(ISNUMBER(Regressions!I52),ROUND(Regressions!I52, 1), NA())</f>
        <v>#N/A</v>
      </c>
      <c r="J42" s="327" t="e">
        <f>IF(ISNUMBER(Regressions!K52),ROUND(Regressions!K52, 1), NA())</f>
        <v>#N/A</v>
      </c>
      <c r="K42" s="325" t="e">
        <f>IF(ISNUMBER(Regressions!L52),ROUND(Regressions!L52, 1), NA())</f>
        <v>#N/A</v>
      </c>
      <c r="L42" s="226" t="e">
        <f>IF(ISNUMBER(Regressions!M52),ROUND(Regressions!M52, 1), NA())</f>
        <v>#N/A</v>
      </c>
      <c r="M42" s="326" t="e">
        <f>IF(ISNUMBER(Regressions!N52),ROUND(Regressions!N52, 1), NA())</f>
        <v>#N/A</v>
      </c>
      <c r="N42" s="225" t="e">
        <f>IF(ISNUMBER(Regressions!O52),ROUND(Regressions!O52, 1), NA())</f>
        <v>#N/A</v>
      </c>
      <c r="O42" s="327" t="e">
        <f>IF(ISNUMBER(Regressions!Q52),ROUND(Regressions!Q52, 1), NA())</f>
        <v>#N/A</v>
      </c>
      <c r="P42" s="325" t="e">
        <f>IF(ISNUMBER(Regressions!R52),ROUND(Regressions!R52, 1), NA())</f>
        <v>#N/A</v>
      </c>
      <c r="Q42" s="203" t="e">
        <f>IF(ISNUMBER(Regressions!S52),ROUND(Regressions!S52, 1), NA())</f>
        <v>#N/A</v>
      </c>
      <c r="R42" s="326" t="e">
        <f>IF(ISNUMBER(Regressions!T52),ROUND(Regressions!T52, 1), NA())</f>
        <v>#N/A</v>
      </c>
      <c r="S42" s="225" t="e">
        <f>IF(ISNUMBER(Regressions!U52),ROUND(Regressions!U52, 1), NA())</f>
        <v>#N/A</v>
      </c>
    </row>
    <row xmlns:x14ac="http://schemas.microsoft.com/office/spreadsheetml/2009/9/ac" r="43" x14ac:dyDescent="0.2">
      <c r="A43" s="322" t="str">
        <f>IF(ISBLANK(Regressions!A53), " ", Regressions!A53)</f>
        <v>Malaysia</v>
      </c>
      <c r="B43" s="323">
        <f>IF(ISBLANK(Regressions!B53), " ", Regressions!B53)</f>
        <v>2008</v>
      </c>
      <c r="C43" s="328" t="str">
        <f>IF(ISBLANK(Regressions!C53), " ", Regressions!C53)</f>
        <v>Urban</v>
      </c>
      <c r="D43" s="324">
        <f>IF(ISBLANK(Regressions!D53), " ", Regressions!D53)</f>
        <v>5347134.7888867948</v>
      </c>
      <c r="E43" s="202" t="e">
        <f>IF(ISNUMBER(Regressions!E53),ROUND(Regressions!E53, 1), NA())</f>
        <v>#N/A</v>
      </c>
      <c r="F43" s="325" t="e">
        <f>IF(ISNUMBER(Regressions!F53),ROUND(Regressions!F53, 1), NA())</f>
        <v>#N/A</v>
      </c>
      <c r="G43" s="224" t="e">
        <f>IF(ISNUMBER(Regressions!G53),ROUND(Regressions!G53, 1), NA())</f>
        <v>#N/A</v>
      </c>
      <c r="H43" s="326" t="e">
        <f>IF(ISNUMBER(Regressions!H53),ROUND(Regressions!H53, 1), NA())</f>
        <v>#N/A</v>
      </c>
      <c r="I43" s="225" t="e">
        <f>IF(ISNUMBER(Regressions!I53),ROUND(Regressions!I53, 1), NA())</f>
        <v>#N/A</v>
      </c>
      <c r="J43" s="327" t="e">
        <f>IF(ISNUMBER(Regressions!K53),ROUND(Regressions!K53, 1), NA())</f>
        <v>#N/A</v>
      </c>
      <c r="K43" s="325" t="e">
        <f>IF(ISNUMBER(Regressions!L53),ROUND(Regressions!L53, 1), NA())</f>
        <v>#N/A</v>
      </c>
      <c r="L43" s="226" t="e">
        <f>IF(ISNUMBER(Regressions!M53),ROUND(Regressions!M53, 1), NA())</f>
        <v>#N/A</v>
      </c>
      <c r="M43" s="326" t="e">
        <f>IF(ISNUMBER(Regressions!N53),ROUND(Regressions!N53, 1), NA())</f>
        <v>#N/A</v>
      </c>
      <c r="N43" s="225" t="e">
        <f>IF(ISNUMBER(Regressions!O53),ROUND(Regressions!O53, 1), NA())</f>
        <v>#N/A</v>
      </c>
      <c r="O43" s="327" t="e">
        <f>IF(ISNUMBER(Regressions!Q53),ROUND(Regressions!Q53, 1), NA())</f>
        <v>#N/A</v>
      </c>
      <c r="P43" s="325" t="e">
        <f>IF(ISNUMBER(Regressions!R53),ROUND(Regressions!R53, 1), NA())</f>
        <v>#N/A</v>
      </c>
      <c r="Q43" s="203" t="e">
        <f>IF(ISNUMBER(Regressions!S53),ROUND(Regressions!S53, 1), NA())</f>
        <v>#N/A</v>
      </c>
      <c r="R43" s="326" t="e">
        <f>IF(ISNUMBER(Regressions!T53),ROUND(Regressions!T53, 1), NA())</f>
        <v>#N/A</v>
      </c>
      <c r="S43" s="225" t="e">
        <f>IF(ISNUMBER(Regressions!U53),ROUND(Regressions!U53, 1), NA())</f>
        <v>#N/A</v>
      </c>
    </row>
    <row xmlns:x14ac="http://schemas.microsoft.com/office/spreadsheetml/2009/9/ac" r="44" x14ac:dyDescent="0.2">
      <c r="A44" s="322" t="str">
        <f>IF(ISBLANK(Regressions!A54), " ", Regressions!A54)</f>
        <v>Malaysia</v>
      </c>
      <c r="B44" s="323">
        <f>IF(ISBLANK(Regressions!B54), " ", Regressions!B54)</f>
        <v>2009</v>
      </c>
      <c r="C44" s="328" t="str">
        <f>IF(ISBLANK(Regressions!C54), " ", Regressions!C54)</f>
        <v>Urban</v>
      </c>
      <c r="D44" s="324">
        <f>IF(ISBLANK(Regressions!D54), " ", Regressions!D54)</f>
        <v>5415242.2999168392</v>
      </c>
      <c r="E44" s="202" t="e">
        <f>IF(ISNUMBER(Regressions!E54),ROUND(Regressions!E54, 1), NA())</f>
        <v>#N/A</v>
      </c>
      <c r="F44" s="325" t="e">
        <f>IF(ISNUMBER(Regressions!F54),ROUND(Regressions!F54, 1), NA())</f>
        <v>#N/A</v>
      </c>
      <c r="G44" s="224" t="e">
        <f>IF(ISNUMBER(Regressions!G54),ROUND(Regressions!G54, 1), NA())</f>
        <v>#N/A</v>
      </c>
      <c r="H44" s="326" t="e">
        <f>IF(ISNUMBER(Regressions!H54),ROUND(Regressions!H54, 1), NA())</f>
        <v>#N/A</v>
      </c>
      <c r="I44" s="225" t="e">
        <f>IF(ISNUMBER(Regressions!I54),ROUND(Regressions!I54, 1), NA())</f>
        <v>#N/A</v>
      </c>
      <c r="J44" s="327" t="e">
        <f>IF(ISNUMBER(Regressions!K54),ROUND(Regressions!K54, 1), NA())</f>
        <v>#N/A</v>
      </c>
      <c r="K44" s="325" t="e">
        <f>IF(ISNUMBER(Regressions!L54),ROUND(Regressions!L54, 1), NA())</f>
        <v>#N/A</v>
      </c>
      <c r="L44" s="226" t="e">
        <f>IF(ISNUMBER(Regressions!M54),ROUND(Regressions!M54, 1), NA())</f>
        <v>#N/A</v>
      </c>
      <c r="M44" s="326" t="e">
        <f>IF(ISNUMBER(Regressions!N54),ROUND(Regressions!N54, 1), NA())</f>
        <v>#N/A</v>
      </c>
      <c r="N44" s="225" t="e">
        <f>IF(ISNUMBER(Regressions!O54),ROUND(Regressions!O54, 1), NA())</f>
        <v>#N/A</v>
      </c>
      <c r="O44" s="327" t="e">
        <f>IF(ISNUMBER(Regressions!Q54),ROUND(Regressions!Q54, 1), NA())</f>
        <v>#N/A</v>
      </c>
      <c r="P44" s="325" t="e">
        <f>IF(ISNUMBER(Regressions!R54),ROUND(Regressions!R54, 1), NA())</f>
        <v>#N/A</v>
      </c>
      <c r="Q44" s="203" t="e">
        <f>IF(ISNUMBER(Regressions!S54),ROUND(Regressions!S54, 1), NA())</f>
        <v>#N/A</v>
      </c>
      <c r="R44" s="326" t="e">
        <f>IF(ISNUMBER(Regressions!T54),ROUND(Regressions!T54, 1), NA())</f>
        <v>#N/A</v>
      </c>
      <c r="S44" s="225" t="e">
        <f>IF(ISNUMBER(Regressions!U54),ROUND(Regressions!U54, 1), NA())</f>
        <v>#N/A</v>
      </c>
    </row>
    <row xmlns:x14ac="http://schemas.microsoft.com/office/spreadsheetml/2009/9/ac" r="45" x14ac:dyDescent="0.2">
      <c r="A45" s="322" t="str">
        <f>IF(ISBLANK(Regressions!A55), " ", Regressions!A55)</f>
        <v>Malaysia</v>
      </c>
      <c r="B45" s="323">
        <f>IF(ISBLANK(Regressions!B55), " ", Regressions!B55)</f>
        <v>2010</v>
      </c>
      <c r="C45" s="328" t="str">
        <f>IF(ISBLANK(Regressions!C55), " ", Regressions!C55)</f>
        <v>Urban</v>
      </c>
      <c r="D45" s="324">
        <f>IF(ISBLANK(Regressions!D55), " ", Regressions!D55)</f>
        <v>5476148.9058033749</v>
      </c>
      <c r="E45" s="202" t="e">
        <f>IF(ISNUMBER(Regressions!E55),ROUND(Regressions!E55, 1), NA())</f>
        <v>#N/A</v>
      </c>
      <c r="F45" s="325" t="e">
        <f>IF(ISNUMBER(Regressions!F55),ROUND(Regressions!F55, 1), NA())</f>
        <v>#N/A</v>
      </c>
      <c r="G45" s="224" t="e">
        <f>IF(ISNUMBER(Regressions!G55),ROUND(Regressions!G55, 1), NA())</f>
        <v>#N/A</v>
      </c>
      <c r="H45" s="326" t="e">
        <f>IF(ISNUMBER(Regressions!H55),ROUND(Regressions!H55, 1), NA())</f>
        <v>#N/A</v>
      </c>
      <c r="I45" s="225" t="e">
        <f>IF(ISNUMBER(Regressions!I55),ROUND(Regressions!I55, 1), NA())</f>
        <v>#N/A</v>
      </c>
      <c r="J45" s="327" t="e">
        <f>IF(ISNUMBER(Regressions!K55),ROUND(Regressions!K55, 1), NA())</f>
        <v>#N/A</v>
      </c>
      <c r="K45" s="325" t="e">
        <f>IF(ISNUMBER(Regressions!L55),ROUND(Regressions!L55, 1), NA())</f>
        <v>#N/A</v>
      </c>
      <c r="L45" s="226" t="e">
        <f>IF(ISNUMBER(Regressions!M55),ROUND(Regressions!M55, 1), NA())</f>
        <v>#N/A</v>
      </c>
      <c r="M45" s="326" t="e">
        <f>IF(ISNUMBER(Regressions!N55),ROUND(Regressions!N55, 1), NA())</f>
        <v>#N/A</v>
      </c>
      <c r="N45" s="225" t="e">
        <f>IF(ISNUMBER(Regressions!O55),ROUND(Regressions!O55, 1), NA())</f>
        <v>#N/A</v>
      </c>
      <c r="O45" s="327" t="e">
        <f>IF(ISNUMBER(Regressions!Q55),ROUND(Regressions!Q55, 1), NA())</f>
        <v>#N/A</v>
      </c>
      <c r="P45" s="325" t="e">
        <f>IF(ISNUMBER(Regressions!R55),ROUND(Regressions!R55, 1), NA())</f>
        <v>#N/A</v>
      </c>
      <c r="Q45" s="203" t="e">
        <f>IF(ISNUMBER(Regressions!S55),ROUND(Regressions!S55, 1), NA())</f>
        <v>#N/A</v>
      </c>
      <c r="R45" s="326" t="e">
        <f>IF(ISNUMBER(Regressions!T55),ROUND(Regressions!T55, 1), NA())</f>
        <v>#N/A</v>
      </c>
      <c r="S45" s="225" t="e">
        <f>IF(ISNUMBER(Regressions!U55),ROUND(Regressions!U55, 1), NA())</f>
        <v>#N/A</v>
      </c>
    </row>
    <row xmlns:x14ac="http://schemas.microsoft.com/office/spreadsheetml/2009/9/ac" r="46" x14ac:dyDescent="0.2">
      <c r="A46" s="322" t="str">
        <f>IF(ISBLANK(Regressions!A56), " ", Regressions!A56)</f>
        <v>Malaysia</v>
      </c>
      <c r="B46" s="323">
        <f>IF(ISBLANK(Regressions!B56), " ", Regressions!B56)</f>
        <v>2011</v>
      </c>
      <c r="C46" s="328" t="str">
        <f>IF(ISBLANK(Regressions!C56), " ", Regressions!C56)</f>
        <v>Urban</v>
      </c>
      <c r="D46" s="324">
        <f>IF(ISBLANK(Regressions!D56), " ", Regressions!D56)</f>
        <v>5504824.525387574</v>
      </c>
      <c r="E46" s="202" t="e">
        <f>IF(ISNUMBER(Regressions!E56),ROUND(Regressions!E56, 1), NA())</f>
        <v>#N/A</v>
      </c>
      <c r="F46" s="325" t="e">
        <f>IF(ISNUMBER(Regressions!F56),ROUND(Regressions!F56, 1), NA())</f>
        <v>#N/A</v>
      </c>
      <c r="G46" s="224" t="e">
        <f>IF(ISNUMBER(Regressions!G56),ROUND(Regressions!G56, 1), NA())</f>
        <v>#N/A</v>
      </c>
      <c r="H46" s="326" t="e">
        <f>IF(ISNUMBER(Regressions!H56),ROUND(Regressions!H56, 1), NA())</f>
        <v>#N/A</v>
      </c>
      <c r="I46" s="225" t="e">
        <f>IF(ISNUMBER(Regressions!I56),ROUND(Regressions!I56, 1), NA())</f>
        <v>#N/A</v>
      </c>
      <c r="J46" s="327" t="e">
        <f>IF(ISNUMBER(Regressions!K56),ROUND(Regressions!K56, 1), NA())</f>
        <v>#N/A</v>
      </c>
      <c r="K46" s="325" t="e">
        <f>IF(ISNUMBER(Regressions!L56),ROUND(Regressions!L56, 1), NA())</f>
        <v>#N/A</v>
      </c>
      <c r="L46" s="226" t="e">
        <f>IF(ISNUMBER(Regressions!M56),ROUND(Regressions!M56, 1), NA())</f>
        <v>#N/A</v>
      </c>
      <c r="M46" s="326" t="e">
        <f>IF(ISNUMBER(Regressions!N56),ROUND(Regressions!N56, 1), NA())</f>
        <v>#N/A</v>
      </c>
      <c r="N46" s="225" t="e">
        <f>IF(ISNUMBER(Regressions!O56),ROUND(Regressions!O56, 1), NA())</f>
        <v>#N/A</v>
      </c>
      <c r="O46" s="327" t="e">
        <f>IF(ISNUMBER(Regressions!Q56),ROUND(Regressions!Q56, 1), NA())</f>
        <v>#N/A</v>
      </c>
      <c r="P46" s="325" t="e">
        <f>IF(ISNUMBER(Regressions!R56),ROUND(Regressions!R56, 1), NA())</f>
        <v>#N/A</v>
      </c>
      <c r="Q46" s="203" t="e">
        <f>IF(ISNUMBER(Regressions!S56),ROUND(Regressions!S56, 1), NA())</f>
        <v>#N/A</v>
      </c>
      <c r="R46" s="326" t="e">
        <f>IF(ISNUMBER(Regressions!T56),ROUND(Regressions!T56, 1), NA())</f>
        <v>#N/A</v>
      </c>
      <c r="S46" s="225" t="e">
        <f>IF(ISNUMBER(Regressions!U56),ROUND(Regressions!U56, 1), NA())</f>
        <v>#N/A</v>
      </c>
    </row>
    <row xmlns:x14ac="http://schemas.microsoft.com/office/spreadsheetml/2009/9/ac" r="47" x14ac:dyDescent="0.2">
      <c r="A47" s="322" t="str">
        <f>IF(ISBLANK(Regressions!A57), " ", Regressions!A57)</f>
        <v>Malaysia</v>
      </c>
      <c r="B47" s="323">
        <f>IF(ISBLANK(Regressions!B57), " ", Regressions!B57)</f>
        <v>2012</v>
      </c>
      <c r="C47" s="328" t="str">
        <f>IF(ISBLANK(Regressions!C57), " ", Regressions!C57)</f>
        <v>Urban</v>
      </c>
      <c r="D47" s="324">
        <f>IF(ISBLANK(Regressions!D57), " ", Regressions!D57)</f>
        <v>5520996.3000599667</v>
      </c>
      <c r="E47" s="202" t="e">
        <f>IF(ISNUMBER(Regressions!E57),ROUND(Regressions!E57, 1), NA())</f>
        <v>#N/A</v>
      </c>
      <c r="F47" s="325" t="e">
        <f>IF(ISNUMBER(Regressions!F57),ROUND(Regressions!F57, 1), NA())</f>
        <v>#N/A</v>
      </c>
      <c r="G47" s="224" t="e">
        <f>IF(ISNUMBER(Regressions!G57),ROUND(Regressions!G57, 1), NA())</f>
        <v>#N/A</v>
      </c>
      <c r="H47" s="326" t="e">
        <f>IF(ISNUMBER(Regressions!H57),ROUND(Regressions!H57, 1), NA())</f>
        <v>#N/A</v>
      </c>
      <c r="I47" s="225" t="e">
        <f>IF(ISNUMBER(Regressions!I57),ROUND(Regressions!I57, 1), NA())</f>
        <v>#N/A</v>
      </c>
      <c r="J47" s="327" t="e">
        <f>IF(ISNUMBER(Regressions!K57),ROUND(Regressions!K57, 1), NA())</f>
        <v>#N/A</v>
      </c>
      <c r="K47" s="325" t="e">
        <f>IF(ISNUMBER(Regressions!L57),ROUND(Regressions!L57, 1), NA())</f>
        <v>#N/A</v>
      </c>
      <c r="L47" s="226" t="e">
        <f>IF(ISNUMBER(Regressions!M57),ROUND(Regressions!M57, 1), NA())</f>
        <v>#N/A</v>
      </c>
      <c r="M47" s="326" t="e">
        <f>IF(ISNUMBER(Regressions!N57),ROUND(Regressions!N57, 1), NA())</f>
        <v>#N/A</v>
      </c>
      <c r="N47" s="225" t="e">
        <f>IF(ISNUMBER(Regressions!O57),ROUND(Regressions!O57, 1), NA())</f>
        <v>#N/A</v>
      </c>
      <c r="O47" s="327" t="e">
        <f>IF(ISNUMBER(Regressions!Q57),ROUND(Regressions!Q57, 1), NA())</f>
        <v>#N/A</v>
      </c>
      <c r="P47" s="325" t="e">
        <f>IF(ISNUMBER(Regressions!R57),ROUND(Regressions!R57, 1), NA())</f>
        <v>#N/A</v>
      </c>
      <c r="Q47" s="203" t="e">
        <f>IF(ISNUMBER(Regressions!S57),ROUND(Regressions!S57, 1), NA())</f>
        <v>#N/A</v>
      </c>
      <c r="R47" s="326" t="e">
        <f>IF(ISNUMBER(Regressions!T57),ROUND(Regressions!T57, 1), NA())</f>
        <v>#N/A</v>
      </c>
      <c r="S47" s="225" t="e">
        <f>IF(ISNUMBER(Regressions!U57),ROUND(Regressions!U57, 1), NA())</f>
        <v>#N/A</v>
      </c>
    </row>
    <row xmlns:x14ac="http://schemas.microsoft.com/office/spreadsheetml/2009/9/ac" r="48" x14ac:dyDescent="0.2">
      <c r="A48" s="322" t="str">
        <f>IF(ISBLANK(Regressions!A58), " ", Regressions!A58)</f>
        <v>Malaysia</v>
      </c>
      <c r="B48" s="323">
        <f>IF(ISBLANK(Regressions!B58), " ", Regressions!B58)</f>
        <v>2013</v>
      </c>
      <c r="C48" s="328" t="str">
        <f>IF(ISBLANK(Regressions!C58), " ", Regressions!C58)</f>
        <v>Urban</v>
      </c>
      <c r="D48" s="324">
        <f>IF(ISBLANK(Regressions!D58), " ", Regressions!D58)</f>
        <v>5521836.6291061398</v>
      </c>
      <c r="E48" s="202" t="e">
        <f>IF(ISNUMBER(Regressions!E58),ROUND(Regressions!E58, 1), NA())</f>
        <v>#N/A</v>
      </c>
      <c r="F48" s="325" t="e">
        <f>IF(ISNUMBER(Regressions!F58),ROUND(Regressions!F58, 1), NA())</f>
        <v>#N/A</v>
      </c>
      <c r="G48" s="224" t="e">
        <f>IF(ISNUMBER(Regressions!G58),ROUND(Regressions!G58, 1), NA())</f>
        <v>#N/A</v>
      </c>
      <c r="H48" s="326" t="e">
        <f>IF(ISNUMBER(Regressions!H58),ROUND(Regressions!H58, 1), NA())</f>
        <v>#N/A</v>
      </c>
      <c r="I48" s="225" t="e">
        <f>IF(ISNUMBER(Regressions!I58),ROUND(Regressions!I58, 1), NA())</f>
        <v>#N/A</v>
      </c>
      <c r="J48" s="327" t="e">
        <f>IF(ISNUMBER(Regressions!K58),ROUND(Regressions!K58, 1), NA())</f>
        <v>#N/A</v>
      </c>
      <c r="K48" s="325" t="e">
        <f>IF(ISNUMBER(Regressions!L58),ROUND(Regressions!L58, 1), NA())</f>
        <v>#N/A</v>
      </c>
      <c r="L48" s="226" t="e">
        <f>IF(ISNUMBER(Regressions!M58),ROUND(Regressions!M58, 1), NA())</f>
        <v>#N/A</v>
      </c>
      <c r="M48" s="326" t="e">
        <f>IF(ISNUMBER(Regressions!N58),ROUND(Regressions!N58, 1), NA())</f>
        <v>#N/A</v>
      </c>
      <c r="N48" s="225" t="e">
        <f>IF(ISNUMBER(Regressions!O58),ROUND(Regressions!O58, 1), NA())</f>
        <v>#N/A</v>
      </c>
      <c r="O48" s="327" t="e">
        <f>IF(ISNUMBER(Regressions!Q58),ROUND(Regressions!Q58, 1), NA())</f>
        <v>#N/A</v>
      </c>
      <c r="P48" s="325" t="e">
        <f>IF(ISNUMBER(Regressions!R58),ROUND(Regressions!R58, 1), NA())</f>
        <v>#N/A</v>
      </c>
      <c r="Q48" s="203" t="e">
        <f>IF(ISNUMBER(Regressions!S58),ROUND(Regressions!S58, 1), NA())</f>
        <v>#N/A</v>
      </c>
      <c r="R48" s="326" t="e">
        <f>IF(ISNUMBER(Regressions!T58),ROUND(Regressions!T58, 1), NA())</f>
        <v>#N/A</v>
      </c>
      <c r="S48" s="225" t="e">
        <f>IF(ISNUMBER(Regressions!U58),ROUND(Regressions!U58, 1), NA())</f>
        <v>#N/A</v>
      </c>
    </row>
    <row xmlns:x14ac="http://schemas.microsoft.com/office/spreadsheetml/2009/9/ac" r="49" x14ac:dyDescent="0.2">
      <c r="A49" s="322" t="str">
        <f>IF(ISBLANK(Regressions!A59), " ", Regressions!A59)</f>
        <v>Malaysia</v>
      </c>
      <c r="B49" s="323">
        <f>IF(ISBLANK(Regressions!B59), " ", Regressions!B59)</f>
        <v>2014</v>
      </c>
      <c r="C49" s="328" t="str">
        <f>IF(ISBLANK(Regressions!C59), " ", Regressions!C59)</f>
        <v>Urban</v>
      </c>
      <c r="D49" s="324">
        <f>IF(ISBLANK(Regressions!D59), " ", Regressions!D59)</f>
        <v>5516908.2002006536</v>
      </c>
      <c r="E49" s="202" t="e">
        <f>IF(ISNUMBER(Regressions!E59),ROUND(Regressions!E59, 1), NA())</f>
        <v>#N/A</v>
      </c>
      <c r="F49" s="325" t="e">
        <f>IF(ISNUMBER(Regressions!F59),ROUND(Regressions!F59, 1), NA())</f>
        <v>#N/A</v>
      </c>
      <c r="G49" s="224" t="e">
        <f>IF(ISNUMBER(Regressions!G59),ROUND(Regressions!G59, 1), NA())</f>
        <v>#N/A</v>
      </c>
      <c r="H49" s="326" t="e">
        <f>IF(ISNUMBER(Regressions!H59),ROUND(Regressions!H59, 1), NA())</f>
        <v>#N/A</v>
      </c>
      <c r="I49" s="225" t="e">
        <f>IF(ISNUMBER(Regressions!I59),ROUND(Regressions!I59, 1), NA())</f>
        <v>#N/A</v>
      </c>
      <c r="J49" s="327" t="e">
        <f>IF(ISNUMBER(Regressions!K59),ROUND(Regressions!K59, 1), NA())</f>
        <v>#N/A</v>
      </c>
      <c r="K49" s="325" t="e">
        <f>IF(ISNUMBER(Regressions!L59),ROUND(Regressions!L59, 1), NA())</f>
        <v>#N/A</v>
      </c>
      <c r="L49" s="226" t="e">
        <f>IF(ISNUMBER(Regressions!M59),ROUND(Regressions!M59, 1), NA())</f>
        <v>#N/A</v>
      </c>
      <c r="M49" s="326" t="e">
        <f>IF(ISNUMBER(Regressions!N59),ROUND(Regressions!N59, 1), NA())</f>
        <v>#N/A</v>
      </c>
      <c r="N49" s="225" t="e">
        <f>IF(ISNUMBER(Regressions!O59),ROUND(Regressions!O59, 1), NA())</f>
        <v>#N/A</v>
      </c>
      <c r="O49" s="327" t="e">
        <f>IF(ISNUMBER(Regressions!Q59),ROUND(Regressions!Q59, 1), NA())</f>
        <v>#N/A</v>
      </c>
      <c r="P49" s="325" t="e">
        <f>IF(ISNUMBER(Regressions!R59),ROUND(Regressions!R59, 1), NA())</f>
        <v>#N/A</v>
      </c>
      <c r="Q49" s="203" t="e">
        <f>IF(ISNUMBER(Regressions!S59),ROUND(Regressions!S59, 1), NA())</f>
        <v>#N/A</v>
      </c>
      <c r="R49" s="326" t="e">
        <f>IF(ISNUMBER(Regressions!T59),ROUND(Regressions!T59, 1), NA())</f>
        <v>#N/A</v>
      </c>
      <c r="S49" s="225" t="e">
        <f>IF(ISNUMBER(Regressions!U59),ROUND(Regressions!U59, 1), NA())</f>
        <v>#N/A</v>
      </c>
    </row>
    <row xmlns:x14ac="http://schemas.microsoft.com/office/spreadsheetml/2009/9/ac" r="50" x14ac:dyDescent="0.2">
      <c r="A50" s="322" t="str">
        <f>IF(ISBLANK(Regressions!A60), " ", Regressions!A60)</f>
        <v>Malaysia</v>
      </c>
      <c r="B50" s="323">
        <f>IF(ISBLANK(Regressions!B60), " ", Regressions!B60)</f>
        <v>2015</v>
      </c>
      <c r="C50" s="328" t="str">
        <f>IF(ISBLANK(Regressions!C60), " ", Regressions!C60)</f>
        <v>Urban</v>
      </c>
      <c r="D50" s="324">
        <f>IF(ISBLANK(Regressions!D60), " ", Regressions!D60)</f>
        <v>5519750.5001559453</v>
      </c>
      <c r="E50" s="202" t="e">
        <f>IF(ISNUMBER(Regressions!E60),ROUND(Regressions!E60, 1), NA())</f>
        <v>#N/A</v>
      </c>
      <c r="F50" s="325" t="e">
        <f>IF(ISNUMBER(Regressions!F60),ROUND(Regressions!F60, 1), NA())</f>
        <v>#N/A</v>
      </c>
      <c r="G50" s="224" t="e">
        <f>IF(ISNUMBER(Regressions!G60),ROUND(Regressions!G60, 1), NA())</f>
        <v>#N/A</v>
      </c>
      <c r="H50" s="326" t="e">
        <f>IF(ISNUMBER(Regressions!H60),ROUND(Regressions!H60, 1), NA())</f>
        <v>#N/A</v>
      </c>
      <c r="I50" s="225" t="e">
        <f>IF(ISNUMBER(Regressions!I60),ROUND(Regressions!I60, 1), NA())</f>
        <v>#N/A</v>
      </c>
      <c r="J50" s="327" t="e">
        <f>IF(ISNUMBER(Regressions!K60),ROUND(Regressions!K60, 1), NA())</f>
        <v>#N/A</v>
      </c>
      <c r="K50" s="325" t="e">
        <f>IF(ISNUMBER(Regressions!L60),ROUND(Regressions!L60, 1), NA())</f>
        <v>#N/A</v>
      </c>
      <c r="L50" s="226" t="e">
        <f>IF(ISNUMBER(Regressions!M60),ROUND(Regressions!M60, 1), NA())</f>
        <v>#N/A</v>
      </c>
      <c r="M50" s="326" t="e">
        <f>IF(ISNUMBER(Regressions!N60),ROUND(Regressions!N60, 1), NA())</f>
        <v>#N/A</v>
      </c>
      <c r="N50" s="225" t="e">
        <f>IF(ISNUMBER(Regressions!O60),ROUND(Regressions!O60, 1), NA())</f>
        <v>#N/A</v>
      </c>
      <c r="O50" s="327" t="e">
        <f>IF(ISNUMBER(Regressions!Q60),ROUND(Regressions!Q60, 1), NA())</f>
        <v>#N/A</v>
      </c>
      <c r="P50" s="325" t="e">
        <f>IF(ISNUMBER(Regressions!R60),ROUND(Regressions!R60, 1), NA())</f>
        <v>#N/A</v>
      </c>
      <c r="Q50" s="203" t="e">
        <f>IF(ISNUMBER(Regressions!S60),ROUND(Regressions!S60, 1), NA())</f>
        <v>#N/A</v>
      </c>
      <c r="R50" s="326" t="e">
        <f>IF(ISNUMBER(Regressions!T60),ROUND(Regressions!T60, 1), NA())</f>
        <v>#N/A</v>
      </c>
      <c r="S50" s="225" t="e">
        <f>IF(ISNUMBER(Regressions!U60),ROUND(Regressions!U60, 1), NA())</f>
        <v>#N/A</v>
      </c>
    </row>
    <row xmlns:x14ac="http://schemas.microsoft.com/office/spreadsheetml/2009/9/ac" r="51" x14ac:dyDescent="0.2">
      <c r="A51" s="322" t="str">
        <f>IF(ISBLANK(Regressions!A61), " ", Regressions!A61)</f>
        <v>Malaysia</v>
      </c>
      <c r="B51" s="323">
        <f>IF(ISBLANK(Regressions!B61), " ", Regressions!B61)</f>
        <v>2016</v>
      </c>
      <c r="C51" s="328" t="str">
        <f>IF(ISBLANK(Regressions!C61), " ", Regressions!C61)</f>
        <v>Urban</v>
      </c>
      <c r="D51" s="324">
        <f>IF(ISBLANK(Regressions!D61), " ", Regressions!D61)</f>
        <v>5535181.097149658</v>
      </c>
      <c r="E51" s="202" t="e">
        <f>IF(ISNUMBER(Regressions!E61),ROUND(Regressions!E61, 1), NA())</f>
        <v>#N/A</v>
      </c>
      <c r="F51" s="325" t="e">
        <f>IF(ISNUMBER(Regressions!F61),ROUND(Regressions!F61, 1), NA())</f>
        <v>#N/A</v>
      </c>
      <c r="G51" s="224" t="e">
        <f>IF(ISNUMBER(Regressions!G61),ROUND(Regressions!G61, 1), NA())</f>
        <v>#N/A</v>
      </c>
      <c r="H51" s="326" t="e">
        <f>IF(ISNUMBER(Regressions!H61),ROUND(Regressions!H61, 1), NA())</f>
        <v>#N/A</v>
      </c>
      <c r="I51" s="225" t="e">
        <f>IF(ISNUMBER(Regressions!I61),ROUND(Regressions!I61, 1), NA())</f>
        <v>#N/A</v>
      </c>
      <c r="J51" s="327" t="e">
        <f>IF(ISNUMBER(Regressions!K61),ROUND(Regressions!K61, 1), NA())</f>
        <v>#N/A</v>
      </c>
      <c r="K51" s="325" t="e">
        <f>IF(ISNUMBER(Regressions!L61),ROUND(Regressions!L61, 1), NA())</f>
        <v>#N/A</v>
      </c>
      <c r="L51" s="226" t="e">
        <f>IF(ISNUMBER(Regressions!M61),ROUND(Regressions!M61, 1), NA())</f>
        <v>#N/A</v>
      </c>
      <c r="M51" s="326" t="e">
        <f>IF(ISNUMBER(Regressions!N61),ROUND(Regressions!N61, 1), NA())</f>
        <v>#N/A</v>
      </c>
      <c r="N51" s="225" t="e">
        <f>IF(ISNUMBER(Regressions!O61),ROUND(Regressions!O61, 1), NA())</f>
        <v>#N/A</v>
      </c>
      <c r="O51" s="327" t="e">
        <f>IF(ISNUMBER(Regressions!Q61),ROUND(Regressions!Q61, 1), NA())</f>
        <v>#N/A</v>
      </c>
      <c r="P51" s="325" t="e">
        <f>IF(ISNUMBER(Regressions!R61),ROUND(Regressions!R61, 1), NA())</f>
        <v>#N/A</v>
      </c>
      <c r="Q51" s="203" t="e">
        <f>IF(ISNUMBER(Regressions!S61),ROUND(Regressions!S61, 1), NA())</f>
        <v>#N/A</v>
      </c>
      <c r="R51" s="326" t="e">
        <f>IF(ISNUMBER(Regressions!T61),ROUND(Regressions!T61, 1), NA())</f>
        <v>#N/A</v>
      </c>
      <c r="S51" s="225" t="e">
        <f>IF(ISNUMBER(Regressions!U61),ROUND(Regressions!U61, 1), NA())</f>
        <v>#N/A</v>
      </c>
    </row>
    <row xmlns:x14ac="http://schemas.microsoft.com/office/spreadsheetml/2009/9/ac" r="52" x14ac:dyDescent="0.2">
      <c r="A52" s="322" t="str">
        <f>IF(ISBLANK(Regressions!A62), " ", Regressions!A62)</f>
        <v>Malaysia</v>
      </c>
      <c r="B52" s="323">
        <f>IF(ISBLANK(Regressions!B62), " ", Regressions!B62)</f>
        <v>2017</v>
      </c>
      <c r="C52" s="328" t="str">
        <f>IF(ISBLANK(Regressions!C62), " ", Regressions!C62)</f>
        <v>Urban</v>
      </c>
      <c r="D52" s="324">
        <f>IF(ISBLANK(Regressions!D62), " ", Regressions!D62)</f>
        <v>5552846.2837806698</v>
      </c>
      <c r="E52" s="202" t="e">
        <f>IF(ISNUMBER(Regressions!E62),ROUND(Regressions!E62, 1), NA())</f>
        <v>#N/A</v>
      </c>
      <c r="F52" s="325" t="e">
        <f>IF(ISNUMBER(Regressions!F62),ROUND(Regressions!F62, 1), NA())</f>
        <v>#N/A</v>
      </c>
      <c r="G52" s="224" t="e">
        <f>IF(ISNUMBER(Regressions!G62),ROUND(Regressions!G62, 1), NA())</f>
        <v>#N/A</v>
      </c>
      <c r="H52" s="326" t="e">
        <f>IF(ISNUMBER(Regressions!H62),ROUND(Regressions!H62, 1), NA())</f>
        <v>#N/A</v>
      </c>
      <c r="I52" s="225" t="e">
        <f>IF(ISNUMBER(Regressions!I62),ROUND(Regressions!I62, 1), NA())</f>
        <v>#N/A</v>
      </c>
      <c r="J52" s="327" t="e">
        <f>IF(ISNUMBER(Regressions!K62),ROUND(Regressions!K62, 1), NA())</f>
        <v>#N/A</v>
      </c>
      <c r="K52" s="325" t="e">
        <f>IF(ISNUMBER(Regressions!L62),ROUND(Regressions!L62, 1), NA())</f>
        <v>#N/A</v>
      </c>
      <c r="L52" s="226" t="e">
        <f>IF(ISNUMBER(Regressions!M62),ROUND(Regressions!M62, 1), NA())</f>
        <v>#N/A</v>
      </c>
      <c r="M52" s="326" t="e">
        <f>IF(ISNUMBER(Regressions!N62),ROUND(Regressions!N62, 1), NA())</f>
        <v>#N/A</v>
      </c>
      <c r="N52" s="225" t="e">
        <f>IF(ISNUMBER(Regressions!O62),ROUND(Regressions!O62, 1), NA())</f>
        <v>#N/A</v>
      </c>
      <c r="O52" s="327" t="e">
        <f>IF(ISNUMBER(Regressions!Q62),ROUND(Regressions!Q62, 1), NA())</f>
        <v>#N/A</v>
      </c>
      <c r="P52" s="325" t="e">
        <f>IF(ISNUMBER(Regressions!R62),ROUND(Regressions!R62, 1), NA())</f>
        <v>#N/A</v>
      </c>
      <c r="Q52" s="203" t="e">
        <f>IF(ISNUMBER(Regressions!S62),ROUND(Regressions!S62, 1), NA())</f>
        <v>#N/A</v>
      </c>
      <c r="R52" s="326" t="e">
        <f>IF(ISNUMBER(Regressions!T62),ROUND(Regressions!T62, 1), NA())</f>
        <v>#N/A</v>
      </c>
      <c r="S52" s="225" t="e">
        <f>IF(ISNUMBER(Regressions!U62),ROUND(Regressions!U62, 1), NA())</f>
        <v>#N/A</v>
      </c>
    </row>
    <row xmlns:x14ac="http://schemas.microsoft.com/office/spreadsheetml/2009/9/ac" r="53" x14ac:dyDescent="0.2">
      <c r="A53" s="322" t="str">
        <f>IF(ISBLANK(Regressions!A63), " ", Regressions!A63)</f>
        <v>Malaysia</v>
      </c>
      <c r="B53" s="323">
        <f>IF(ISBLANK(Regressions!B63), " ", Regressions!B63)</f>
        <v>2018</v>
      </c>
      <c r="C53" s="328" t="str">
        <f>IF(ISBLANK(Regressions!C63), " ", Regressions!C63)</f>
        <v>Urban</v>
      </c>
      <c r="D53" s="324">
        <f>IF(ISBLANK(Regressions!D63), " ", Regressions!D63)</f>
        <v>5570587.6780509949</v>
      </c>
      <c r="E53" s="202" t="e">
        <f>IF(ISNUMBER(Regressions!E63),ROUND(Regressions!E63, 1), NA())</f>
        <v>#N/A</v>
      </c>
      <c r="F53" s="325" t="e">
        <f>IF(ISNUMBER(Regressions!F63),ROUND(Regressions!F63, 1), NA())</f>
        <v>#N/A</v>
      </c>
      <c r="G53" s="224" t="e">
        <f>IF(ISNUMBER(Regressions!G63),ROUND(Regressions!G63, 1), NA())</f>
        <v>#N/A</v>
      </c>
      <c r="H53" s="326" t="e">
        <f>IF(ISNUMBER(Regressions!H63),ROUND(Regressions!H63, 1), NA())</f>
        <v>#N/A</v>
      </c>
      <c r="I53" s="225" t="e">
        <f>IF(ISNUMBER(Regressions!I63),ROUND(Regressions!I63, 1), NA())</f>
        <v>#N/A</v>
      </c>
      <c r="J53" s="327" t="e">
        <f>IF(ISNUMBER(Regressions!K63),ROUND(Regressions!K63, 1), NA())</f>
        <v>#N/A</v>
      </c>
      <c r="K53" s="325" t="e">
        <f>IF(ISNUMBER(Regressions!L63),ROUND(Regressions!L63, 1), NA())</f>
        <v>#N/A</v>
      </c>
      <c r="L53" s="226" t="e">
        <f>IF(ISNUMBER(Regressions!M63),ROUND(Regressions!M63, 1), NA())</f>
        <v>#N/A</v>
      </c>
      <c r="M53" s="326" t="e">
        <f>IF(ISNUMBER(Regressions!N63),ROUND(Regressions!N63, 1), NA())</f>
        <v>#N/A</v>
      </c>
      <c r="N53" s="225" t="e">
        <f>IF(ISNUMBER(Regressions!O63),ROUND(Regressions!O63, 1), NA())</f>
        <v>#N/A</v>
      </c>
      <c r="O53" s="327" t="e">
        <f>IF(ISNUMBER(Regressions!Q63),ROUND(Regressions!Q63, 1), NA())</f>
        <v>#N/A</v>
      </c>
      <c r="P53" s="325" t="e">
        <f>IF(ISNUMBER(Regressions!R63),ROUND(Regressions!R63, 1), NA())</f>
        <v>#N/A</v>
      </c>
      <c r="Q53" s="203" t="e">
        <f>IF(ISNUMBER(Regressions!S63),ROUND(Regressions!S63, 1), NA())</f>
        <v>#N/A</v>
      </c>
      <c r="R53" s="326" t="e">
        <f>IF(ISNUMBER(Regressions!T63),ROUND(Regressions!T63, 1), NA())</f>
        <v>#N/A</v>
      </c>
      <c r="S53" s="225" t="e">
        <f>IF(ISNUMBER(Regressions!U63),ROUND(Regressions!U63, 1), NA())</f>
        <v>#N/A</v>
      </c>
    </row>
    <row xmlns:x14ac="http://schemas.microsoft.com/office/spreadsheetml/2009/9/ac" r="54" x14ac:dyDescent="0.2">
      <c r="A54" s="322" t="str">
        <f>IF(ISBLANK(Regressions!A64), " ", Regressions!A64)</f>
        <v>Malaysia</v>
      </c>
      <c r="B54" s="323">
        <f>IF(ISBLANK(Regressions!B64), " ", Regressions!B64)</f>
        <v>2019</v>
      </c>
      <c r="C54" s="328" t="str">
        <f>IF(ISBLANK(Regressions!C64), " ", Regressions!C64)</f>
        <v>Urban</v>
      </c>
      <c r="D54" s="324">
        <f>IF(ISBLANK(Regressions!D64), " ", Regressions!D64)</f>
        <v>5594826.1727400972</v>
      </c>
      <c r="E54" s="202" t="e">
        <f>IF(ISNUMBER(Regressions!E64),ROUND(Regressions!E64, 1), NA())</f>
        <v>#N/A</v>
      </c>
      <c r="F54" s="325" t="e">
        <f>IF(ISNUMBER(Regressions!F64),ROUND(Regressions!F64, 1), NA())</f>
        <v>#N/A</v>
      </c>
      <c r="G54" s="224" t="e">
        <f>IF(ISNUMBER(Regressions!G64),ROUND(Regressions!G64, 1), NA())</f>
        <v>#N/A</v>
      </c>
      <c r="H54" s="326" t="e">
        <f>IF(ISNUMBER(Regressions!H64),ROUND(Regressions!H64, 1), NA())</f>
        <v>#N/A</v>
      </c>
      <c r="I54" s="225" t="e">
        <f>IF(ISNUMBER(Regressions!I64),ROUND(Regressions!I64, 1), NA())</f>
        <v>#N/A</v>
      </c>
      <c r="J54" s="327" t="e">
        <f>IF(ISNUMBER(Regressions!K64),ROUND(Regressions!K64, 1), NA())</f>
        <v>#N/A</v>
      </c>
      <c r="K54" s="325" t="e">
        <f>IF(ISNUMBER(Regressions!L64),ROUND(Regressions!L64, 1), NA())</f>
        <v>#N/A</v>
      </c>
      <c r="L54" s="226" t="e">
        <f>IF(ISNUMBER(Regressions!M64),ROUND(Regressions!M64, 1), NA())</f>
        <v>#N/A</v>
      </c>
      <c r="M54" s="326" t="e">
        <f>IF(ISNUMBER(Regressions!N64),ROUND(Regressions!N64, 1), NA())</f>
        <v>#N/A</v>
      </c>
      <c r="N54" s="225" t="e">
        <f>IF(ISNUMBER(Regressions!O64),ROUND(Regressions!O64, 1), NA())</f>
        <v>#N/A</v>
      </c>
      <c r="O54" s="327" t="e">
        <f>IF(ISNUMBER(Regressions!Q64),ROUND(Regressions!Q64, 1), NA())</f>
        <v>#N/A</v>
      </c>
      <c r="P54" s="325" t="e">
        <f>IF(ISNUMBER(Regressions!R64),ROUND(Regressions!R64, 1), NA())</f>
        <v>#N/A</v>
      </c>
      <c r="Q54" s="203" t="e">
        <f>IF(ISNUMBER(Regressions!S64),ROUND(Regressions!S64, 1), NA())</f>
        <v>#N/A</v>
      </c>
      <c r="R54" s="326" t="e">
        <f>IF(ISNUMBER(Regressions!T64),ROUND(Regressions!T64, 1), NA())</f>
        <v>#N/A</v>
      </c>
      <c r="S54" s="225" t="e">
        <f>IF(ISNUMBER(Regressions!U64),ROUND(Regressions!U64, 1), NA())</f>
        <v>#N/A</v>
      </c>
    </row>
    <row xmlns:x14ac="http://schemas.microsoft.com/office/spreadsheetml/2009/9/ac" r="55" ht="13.5" customHeight="true" x14ac:dyDescent="0.2">
      <c r="A55" s="322" t="str">
        <f>IF(ISBLANK(Regressions!A65), " ", Regressions!A65)</f>
        <v>Malaysia</v>
      </c>
      <c r="B55" s="323">
        <f>IF(ISBLANK(Regressions!B65), " ", Regressions!B65)</f>
        <v>2020</v>
      </c>
      <c r="C55" s="328" t="str">
        <f>IF(ISBLANK(Regressions!C65), " ", Regressions!C65)</f>
        <v>Urban</v>
      </c>
      <c r="D55" s="324">
        <f>IF(ISBLANK(Regressions!D65), " ", Regressions!D65)</f>
        <v>5621060.7423825078</v>
      </c>
      <c r="E55" s="202" t="e">
        <f>IF(ISNUMBER(Regressions!E65),ROUND(Regressions!E65, 1), NA())</f>
        <v>#N/A</v>
      </c>
      <c r="F55" s="325" t="e">
        <f>IF(ISNUMBER(Regressions!F65),ROUND(Regressions!F65, 1), NA())</f>
        <v>#N/A</v>
      </c>
      <c r="G55" s="224" t="e">
        <f>IF(ISNUMBER(Regressions!G65),ROUND(Regressions!G65, 1), NA())</f>
        <v>#N/A</v>
      </c>
      <c r="H55" s="326" t="e">
        <f>IF(ISNUMBER(Regressions!H65),ROUND(Regressions!H65, 1), NA())</f>
        <v>#N/A</v>
      </c>
      <c r="I55" s="225" t="e">
        <f>IF(ISNUMBER(Regressions!I65),ROUND(Regressions!I65, 1), NA())</f>
        <v>#N/A</v>
      </c>
      <c r="J55" s="327" t="e">
        <f>IF(ISNUMBER(Regressions!K65),ROUND(Regressions!K65, 1), NA())</f>
        <v>#N/A</v>
      </c>
      <c r="K55" s="325" t="e">
        <f>IF(ISNUMBER(Regressions!L65),ROUND(Regressions!L65, 1), NA())</f>
        <v>#N/A</v>
      </c>
      <c r="L55" s="226" t="e">
        <f>IF(ISNUMBER(Regressions!M65),ROUND(Regressions!M65, 1), NA())</f>
        <v>#N/A</v>
      </c>
      <c r="M55" s="326" t="e">
        <f>IF(ISNUMBER(Regressions!N65),ROUND(Regressions!N65, 1), NA())</f>
        <v>#N/A</v>
      </c>
      <c r="N55" s="225" t="e">
        <f>IF(ISNUMBER(Regressions!O65),ROUND(Regressions!O65, 1), NA())</f>
        <v>#N/A</v>
      </c>
      <c r="O55" s="327" t="e">
        <f>IF(ISNUMBER(Regressions!Q65),ROUND(Regressions!Q65, 1), NA())</f>
        <v>#N/A</v>
      </c>
      <c r="P55" s="325" t="e">
        <f>IF(ISNUMBER(Regressions!R65),ROUND(Regressions!R65, 1), NA())</f>
        <v>#N/A</v>
      </c>
      <c r="Q55" s="203" t="e">
        <f>IF(ISNUMBER(Regressions!S65),ROUND(Regressions!S65, 1), NA())</f>
        <v>#N/A</v>
      </c>
      <c r="R55" s="326" t="e">
        <f>IF(ISNUMBER(Regressions!T65),ROUND(Regressions!T65, 1), NA())</f>
        <v>#N/A</v>
      </c>
      <c r="S55" s="225" t="e">
        <f>IF(ISNUMBER(Regressions!U65),ROUND(Regressions!U65, 1), NA())</f>
        <v>#N/A</v>
      </c>
    </row>
    <row xmlns:x14ac="http://schemas.microsoft.com/office/spreadsheetml/2009/9/ac" r="56" x14ac:dyDescent="0.2">
      <c r="A56" s="373" t="str">
        <f>IF(ISBLANK(Regressions!A66), " ", Regressions!A66)</f>
        <v>Malaysia</v>
      </c>
      <c r="B56" s="374">
        <f>IF(ISBLANK(Regressions!B66), " ", Regressions!B66)</f>
        <v>2021</v>
      </c>
      <c r="C56" s="375" t="str">
        <f>IF(ISBLANK(Regressions!C66), " ", Regressions!C66)</f>
        <v>Urban</v>
      </c>
      <c r="D56" s="376">
        <f>IF(ISBLANK(Regressions!D66), " ", Regressions!D66)</f>
        <v>5646702.8063781736</v>
      </c>
      <c r="E56" s="379" t="e">
        <f>IF(ISNUMBER(Regressions!E66),ROUND(Regressions!E66, 1), NA())</f>
        <v>#N/A</v>
      </c>
      <c r="F56" s="377" t="e">
        <f>IF(ISNUMBER(Regressions!F66),ROUND(Regressions!F66, 1), NA())</f>
        <v>#N/A</v>
      </c>
      <c r="G56" s="380" t="e">
        <f>IF(ISNUMBER(Regressions!G66),ROUND(Regressions!G66, 1), NA())</f>
        <v>#N/A</v>
      </c>
      <c r="H56" s="378" t="e">
        <f>IF(ISNUMBER(Regressions!H66),ROUND(Regressions!H66, 1), NA())</f>
        <v>#N/A</v>
      </c>
      <c r="I56" s="381" t="e">
        <f>IF(ISNUMBER(Regressions!I66),ROUND(Regressions!I66, 1), NA())</f>
        <v>#N/A</v>
      </c>
      <c r="J56" s="379" t="e">
        <f>IF(ISNUMBER(Regressions!K66),ROUND(Regressions!K66, 1), NA())</f>
        <v>#N/A</v>
      </c>
      <c r="K56" s="377" t="e">
        <f>IF(ISNUMBER(Regressions!L66),ROUND(Regressions!L66, 1), NA())</f>
        <v>#N/A</v>
      </c>
      <c r="L56" s="382" t="e">
        <f>IF(ISNUMBER(Regressions!M66),ROUND(Regressions!M66, 1), NA())</f>
        <v>#N/A</v>
      </c>
      <c r="M56" s="378" t="e">
        <f>IF(ISNUMBER(Regressions!N66),ROUND(Regressions!N66, 1), NA())</f>
        <v>#N/A</v>
      </c>
      <c r="N56" s="381" t="e">
        <f>IF(ISNUMBER(Regressions!O66),ROUND(Regressions!O66, 1), NA())</f>
        <v>#N/A</v>
      </c>
      <c r="O56" s="379" t="e">
        <f>IF(ISNUMBER(Regressions!Q66),ROUND(Regressions!Q66, 1), NA())</f>
        <v>#N/A</v>
      </c>
      <c r="P56" s="377" t="e">
        <f>IF(ISNUMBER(Regressions!R66),ROUND(Regressions!R66, 1), NA())</f>
        <v>#N/A</v>
      </c>
      <c r="Q56" s="383" t="e">
        <f>IF(ISNUMBER(Regressions!S66),ROUND(Regressions!S66, 1), NA())</f>
        <v>#N/A</v>
      </c>
      <c r="R56" s="378" t="e">
        <f>IF(ISNUMBER(Regressions!T66),ROUND(Regressions!T66, 1), NA())</f>
        <v>#N/A</v>
      </c>
      <c r="S56" s="381" t="e">
        <f>IF(ISNUMBER(Regressions!U66),ROUND(Regressions!U66, 1), NA())</f>
        <v>#N/A</v>
      </c>
      <c r="T56" s="372"/>
      <c r="U56" s="372"/>
      <c r="V56" s="372"/>
      <c r="W56" s="372"/>
      <c r="X56" s="372"/>
      <c r="Y56" s="372"/>
      <c r="Z56" s="372"/>
      <c r="AA56" s="372"/>
      <c r="AB56" s="372"/>
      <c r="AC56" s="372"/>
    </row>
    <row xmlns:x14ac="http://schemas.microsoft.com/office/spreadsheetml/2009/9/ac" r="57" x14ac:dyDescent="0.2">
      <c r="A57" s="322" t="str">
        <f>IF(ISBLANK(Regressions!A67), " ", Regressions!A67)</f>
        <v>Malaysia</v>
      </c>
      <c r="B57" s="323">
        <f>IF(ISBLANK(Regressions!B67), " ", Regressions!B67)</f>
        <v>2022</v>
      </c>
      <c r="C57" s="328" t="str">
        <f>IF(ISBLANK(Regressions!C67), " ", Regressions!C67)</f>
        <v>Urban</v>
      </c>
      <c r="D57" s="324">
        <f>IF(ISBLANK(Regressions!D67), " ", Regressions!D67)</f>
        <v>5675427.3954669936</v>
      </c>
      <c r="E57" s="202" t="e">
        <f>IF(ISNUMBER(Regressions!E67),ROUND(Regressions!E67, 1), NA())</f>
        <v>#N/A</v>
      </c>
      <c r="F57" s="325" t="e">
        <f>IF(ISNUMBER(Regressions!F67),ROUND(Regressions!F67, 1), NA())</f>
        <v>#N/A</v>
      </c>
      <c r="G57" s="224" t="e">
        <f>IF(ISNUMBER(Regressions!G67),ROUND(Regressions!G67, 1), NA())</f>
        <v>#N/A</v>
      </c>
      <c r="H57" s="326" t="e">
        <f>IF(ISNUMBER(Regressions!H67),ROUND(Regressions!H67, 1), NA())</f>
        <v>#N/A</v>
      </c>
      <c r="I57" s="225" t="e">
        <f>IF(ISNUMBER(Regressions!I67),ROUND(Regressions!I67, 1), NA())</f>
        <v>#N/A</v>
      </c>
      <c r="J57" s="327" t="e">
        <f>IF(ISNUMBER(Regressions!K67),ROUND(Regressions!K67, 1), NA())</f>
        <v>#N/A</v>
      </c>
      <c r="K57" s="325" t="e">
        <f>IF(ISNUMBER(Regressions!L67),ROUND(Regressions!L67, 1), NA())</f>
        <v>#N/A</v>
      </c>
      <c r="L57" s="226" t="e">
        <f>IF(ISNUMBER(Regressions!M67),ROUND(Regressions!M67, 1), NA())</f>
        <v>#N/A</v>
      </c>
      <c r="M57" s="326" t="e">
        <f>IF(ISNUMBER(Regressions!N67),ROUND(Regressions!N67, 1), NA())</f>
        <v>#N/A</v>
      </c>
      <c r="N57" s="225" t="e">
        <f>IF(ISNUMBER(Regressions!O67),ROUND(Regressions!O67, 1), NA())</f>
        <v>#N/A</v>
      </c>
      <c r="O57" s="327" t="e">
        <f>IF(ISNUMBER(Regressions!Q67),ROUND(Regressions!Q67, 1), NA())</f>
        <v>#N/A</v>
      </c>
      <c r="P57" s="325" t="e">
        <f>IF(ISNUMBER(Regressions!R67),ROUND(Regressions!R67, 1), NA())</f>
        <v>#N/A</v>
      </c>
      <c r="Q57" s="203" t="e">
        <f>IF(ISNUMBER(Regressions!S67),ROUND(Regressions!S67, 1), NA())</f>
        <v>#N/A</v>
      </c>
      <c r="R57" s="326" t="e">
        <f>IF(ISNUMBER(Regressions!T67),ROUND(Regressions!T67, 1), NA())</f>
        <v>#N/A</v>
      </c>
      <c r="S57" s="225" t="e">
        <f>IF(ISNUMBER(Regressions!U67),ROUND(Regressions!U67, 1), NA())</f>
        <v>#N/A</v>
      </c>
    </row>
    <row xmlns:x14ac="http://schemas.microsoft.com/office/spreadsheetml/2009/9/ac" r="58" x14ac:dyDescent="0.2">
      <c r="A58" s="329" t="str">
        <f>IF(ISBLANK(Regressions!A68), " ", Regressions!A68)</f>
        <v>Malaysia</v>
      </c>
      <c r="B58" s="330">
        <f>IF(ISBLANK(Regressions!B68), " ", Regressions!B68)</f>
        <v>2023</v>
      </c>
      <c r="C58" s="331" t="str">
        <f>IF(ISBLANK(Regressions!C68), " ", Regressions!C68)</f>
        <v>Urban</v>
      </c>
      <c r="D58" s="332">
        <f>IF(ISBLANK(Regressions!D68), " ", Regressions!D68)</f>
        <v>5700069.0399456788</v>
      </c>
      <c r="E58" s="333" t="e">
        <f>IF(ISNUMBER(Regressions!E68),ROUND(Regressions!E68, 1), NA())</f>
        <v>#N/A</v>
      </c>
      <c r="F58" s="334" t="e">
        <f>IF(ISNUMBER(Regressions!F68),ROUND(Regressions!F68, 1), NA())</f>
        <v>#N/A</v>
      </c>
      <c r="G58" s="335" t="e">
        <f>IF(ISNUMBER(Regressions!G68),ROUND(Regressions!G68, 1), NA())</f>
        <v>#N/A</v>
      </c>
      <c r="H58" s="336" t="e">
        <f>IF(ISNUMBER(Regressions!H68),ROUND(Regressions!H68, 1), NA())</f>
        <v>#N/A</v>
      </c>
      <c r="I58" s="337" t="e">
        <f>IF(ISNUMBER(Regressions!I68),ROUND(Regressions!I68, 1), NA())</f>
        <v>#N/A</v>
      </c>
      <c r="J58" s="338" t="e">
        <f>IF(ISNUMBER(Regressions!K68),ROUND(Regressions!K68, 1), NA())</f>
        <v>#N/A</v>
      </c>
      <c r="K58" s="334" t="e">
        <f>IF(ISNUMBER(Regressions!L68),ROUND(Regressions!L68, 1), NA())</f>
        <v>#N/A</v>
      </c>
      <c r="L58" s="339" t="e">
        <f>IF(ISNUMBER(Regressions!M68),ROUND(Regressions!M68, 1), NA())</f>
        <v>#N/A</v>
      </c>
      <c r="M58" s="336" t="e">
        <f>IF(ISNUMBER(Regressions!N68),ROUND(Regressions!N68, 1), NA())</f>
        <v>#N/A</v>
      </c>
      <c r="N58" s="337" t="e">
        <f>IF(ISNUMBER(Regressions!O68),ROUND(Regressions!O68, 1), NA())</f>
        <v>#N/A</v>
      </c>
      <c r="O58" s="338" t="e">
        <f>IF(ISNUMBER(Regressions!Q68),ROUND(Regressions!Q68, 1), NA())</f>
        <v>#N/A</v>
      </c>
      <c r="P58" s="334" t="e">
        <f>IF(ISNUMBER(Regressions!R68),ROUND(Regressions!R68, 1), NA())</f>
        <v>#N/A</v>
      </c>
      <c r="Q58" s="340" t="e">
        <f>IF(ISNUMBER(Regressions!S68),ROUND(Regressions!S68, 1), NA())</f>
        <v>#N/A</v>
      </c>
      <c r="R58" s="336" t="e">
        <f>IF(ISNUMBER(Regressions!T68),ROUND(Regressions!T68, 1), NA())</f>
        <v>#N/A</v>
      </c>
      <c r="S58" s="337" t="e">
        <f>IF(ISNUMBER(Regressions!U68),ROUND(Regressions!U68, 1), NA())</f>
        <v>#N/A</v>
      </c>
    </row>
    <row xmlns:x14ac="http://schemas.microsoft.com/office/spreadsheetml/2009/9/ac" r="59" hidden="true" x14ac:dyDescent="0.2">
      <c r="A59" s="322" t="str">
        <f>IF(ISBLANK(Regressions!A69), " ", Regressions!A69)</f>
        <v>Malaysia</v>
      </c>
      <c r="B59" s="323">
        <f>IF(ISBLANK(Regressions!B69), " ", Regressions!B69)</f>
        <v>2024</v>
      </c>
      <c r="C59" s="328" t="str">
        <f>IF(ISBLANK(Regressions!C69), " ", Regressions!C69)</f>
        <v>Urban</v>
      </c>
      <c r="D59" s="324" t="str">
        <f>IF(ISBLANK(Regressions!D69), " ", Regressions!D69)</f>
        <v> </v>
      </c>
      <c r="E59" s="202" t="e">
        <f>IF(ISNUMBER(Regressions!E69),ROUND(Regressions!E69, 1), NA())</f>
        <v>#N/A</v>
      </c>
      <c r="F59" s="325" t="e">
        <f>IF(ISNUMBER(Regressions!F69),ROUND(Regressions!F69, 1), NA())</f>
        <v>#N/A</v>
      </c>
      <c r="G59" s="224" t="e">
        <f>IF(ISNUMBER(Regressions!G69),ROUND(Regressions!G69, 1), NA())</f>
        <v>#N/A</v>
      </c>
      <c r="H59" s="326" t="e">
        <f>IF(ISNUMBER(Regressions!H69),ROUND(Regressions!H69, 1), NA())</f>
        <v>#N/A</v>
      </c>
      <c r="I59" s="225" t="e">
        <f>IF(ISNUMBER(Regressions!I69),ROUND(Regressions!I69, 1), NA())</f>
        <v>#N/A</v>
      </c>
      <c r="J59" s="327" t="e">
        <f>IF(ISNUMBER(Regressions!K69),ROUND(Regressions!K69, 1), NA())</f>
        <v>#N/A</v>
      </c>
      <c r="K59" s="325" t="e">
        <f>IF(ISNUMBER(Regressions!L69),ROUND(Regressions!L69, 1), NA())</f>
        <v>#N/A</v>
      </c>
      <c r="L59" s="226" t="e">
        <f>IF(ISNUMBER(Regressions!M69),ROUND(Regressions!M69, 1), NA())</f>
        <v>#N/A</v>
      </c>
      <c r="M59" s="326" t="e">
        <f>IF(ISNUMBER(Regressions!N69),ROUND(Regressions!N69, 1), NA())</f>
        <v>#N/A</v>
      </c>
      <c r="N59" s="225" t="e">
        <f>IF(ISNUMBER(Regressions!O69),ROUND(Regressions!O69, 1), NA())</f>
        <v>#N/A</v>
      </c>
      <c r="O59" s="327" t="e">
        <f>IF(ISNUMBER(Regressions!Q69),ROUND(Regressions!Q69, 1), NA())</f>
        <v>#N/A</v>
      </c>
      <c r="P59" s="325" t="e">
        <f>IF(ISNUMBER(Regressions!R69),ROUND(Regressions!R69, 1), NA())</f>
        <v>#N/A</v>
      </c>
      <c r="Q59" s="203" t="e">
        <f>IF(ISNUMBER(Regressions!S69),ROUND(Regressions!S69, 1), NA())</f>
        <v>#N/A</v>
      </c>
      <c r="R59" s="326" t="e">
        <f>IF(ISNUMBER(Regressions!T69),ROUND(Regressions!T69, 1), NA())</f>
        <v>#N/A</v>
      </c>
      <c r="S59" s="225" t="e">
        <f>IF(ISNUMBER(Regressions!U69),ROUND(Regressions!U69, 1), NA())</f>
        <v>#N/A</v>
      </c>
    </row>
    <row xmlns:x14ac="http://schemas.microsoft.com/office/spreadsheetml/2009/9/ac" r="60" hidden="true" x14ac:dyDescent="0.2">
      <c r="A60" s="322" t="str">
        <f>IF(ISBLANK(Regressions!A70), " ", Regressions!A70)</f>
        <v>Malaysia</v>
      </c>
      <c r="B60" s="323">
        <f>IF(ISBLANK(Regressions!B70), " ", Regressions!B70)</f>
        <v>2025</v>
      </c>
      <c r="C60" s="328" t="str">
        <f>IF(ISBLANK(Regressions!C70), " ", Regressions!C70)</f>
        <v>Urban</v>
      </c>
      <c r="D60" s="324" t="str">
        <f>IF(ISBLANK(Regressions!D70), " ", Regressions!D70)</f>
        <v> </v>
      </c>
      <c r="E60" s="202" t="e">
        <f>IF(ISNUMBER(Regressions!E70),ROUND(Regressions!E70, 1), NA())</f>
        <v>#N/A</v>
      </c>
      <c r="F60" s="325" t="e">
        <f>IF(ISNUMBER(Regressions!F70),ROUND(Regressions!F70, 1), NA())</f>
        <v>#N/A</v>
      </c>
      <c r="G60" s="224" t="e">
        <f>IF(ISNUMBER(Regressions!G70),ROUND(Regressions!G70, 1), NA())</f>
        <v>#N/A</v>
      </c>
      <c r="H60" s="326" t="e">
        <f>IF(ISNUMBER(Regressions!H70),ROUND(Regressions!H70, 1), NA())</f>
        <v>#N/A</v>
      </c>
      <c r="I60" s="225" t="e">
        <f>IF(ISNUMBER(Regressions!I70),ROUND(Regressions!I70, 1), NA())</f>
        <v>#N/A</v>
      </c>
      <c r="J60" s="327" t="e">
        <f>IF(ISNUMBER(Regressions!K70),ROUND(Regressions!K70, 1), NA())</f>
        <v>#N/A</v>
      </c>
      <c r="K60" s="325" t="e">
        <f>IF(ISNUMBER(Regressions!L70),ROUND(Regressions!L70, 1), NA())</f>
        <v>#N/A</v>
      </c>
      <c r="L60" s="226" t="e">
        <f>IF(ISNUMBER(Regressions!M70),ROUND(Regressions!M70, 1), NA())</f>
        <v>#N/A</v>
      </c>
      <c r="M60" s="326" t="e">
        <f>IF(ISNUMBER(Regressions!N70),ROUND(Regressions!N70, 1), NA())</f>
        <v>#N/A</v>
      </c>
      <c r="N60" s="225" t="e">
        <f>IF(ISNUMBER(Regressions!O70),ROUND(Regressions!O70, 1), NA())</f>
        <v>#N/A</v>
      </c>
      <c r="O60" s="327" t="e">
        <f>IF(ISNUMBER(Regressions!Q70),ROUND(Regressions!Q70, 1), NA())</f>
        <v>#N/A</v>
      </c>
      <c r="P60" s="325" t="e">
        <f>IF(ISNUMBER(Regressions!R70),ROUND(Regressions!R70, 1), NA())</f>
        <v>#N/A</v>
      </c>
      <c r="Q60" s="203" t="e">
        <f>IF(ISNUMBER(Regressions!S70),ROUND(Regressions!S70, 1), NA())</f>
        <v>#N/A</v>
      </c>
      <c r="R60" s="326" t="e">
        <f>IF(ISNUMBER(Regressions!T70),ROUND(Regressions!T70, 1), NA())</f>
        <v>#N/A</v>
      </c>
      <c r="S60" s="225" t="e">
        <f>IF(ISNUMBER(Regressions!U70),ROUND(Regressions!U70, 1), NA())</f>
        <v>#N/A</v>
      </c>
    </row>
    <row xmlns:x14ac="http://schemas.microsoft.com/office/spreadsheetml/2009/9/ac" r="61" hidden="true" x14ac:dyDescent="0.2">
      <c r="A61" s="322" t="str">
        <f>IF(ISBLANK(Regressions!A71), " ", Regressions!A71)</f>
        <v>Malaysia</v>
      </c>
      <c r="B61" s="323">
        <f>IF(ISBLANK(Regressions!B71), " ", Regressions!B71)</f>
        <v>2026</v>
      </c>
      <c r="C61" s="328" t="str">
        <f>IF(ISBLANK(Regressions!C71), " ", Regressions!C71)</f>
        <v>Urban</v>
      </c>
      <c r="D61" s="324" t="str">
        <f>IF(ISBLANK(Regressions!D71), " ", Regressions!D71)</f>
        <v> </v>
      </c>
      <c r="E61" s="202" t="e">
        <f>IF(ISNUMBER(Regressions!E71),ROUND(Regressions!E71, 1), NA())</f>
        <v>#N/A</v>
      </c>
      <c r="F61" s="325" t="e">
        <f>IF(ISNUMBER(Regressions!F71),ROUND(Regressions!F71, 1), NA())</f>
        <v>#N/A</v>
      </c>
      <c r="G61" s="224" t="e">
        <f>IF(ISNUMBER(Regressions!G71),ROUND(Regressions!G71, 1), NA())</f>
        <v>#N/A</v>
      </c>
      <c r="H61" s="326" t="e">
        <f>IF(ISNUMBER(Regressions!H71),ROUND(Regressions!H71, 1), NA())</f>
        <v>#N/A</v>
      </c>
      <c r="I61" s="225" t="e">
        <f>IF(ISNUMBER(Regressions!I71),ROUND(Regressions!I71, 1), NA())</f>
        <v>#N/A</v>
      </c>
      <c r="J61" s="327" t="e">
        <f>IF(ISNUMBER(Regressions!K71),ROUND(Regressions!K71, 1), NA())</f>
        <v>#N/A</v>
      </c>
      <c r="K61" s="325" t="e">
        <f>IF(ISNUMBER(Regressions!L71),ROUND(Regressions!L71, 1), NA())</f>
        <v>#N/A</v>
      </c>
      <c r="L61" s="226" t="e">
        <f>IF(ISNUMBER(Regressions!M71),ROUND(Regressions!M71, 1), NA())</f>
        <v>#N/A</v>
      </c>
      <c r="M61" s="326" t="e">
        <f>IF(ISNUMBER(Regressions!N71),ROUND(Regressions!N71, 1), NA())</f>
        <v>#N/A</v>
      </c>
      <c r="N61" s="225" t="e">
        <f>IF(ISNUMBER(Regressions!O71),ROUND(Regressions!O71, 1), NA())</f>
        <v>#N/A</v>
      </c>
      <c r="O61" s="327" t="e">
        <f>IF(ISNUMBER(Regressions!Q71),ROUND(Regressions!Q71, 1), NA())</f>
        <v>#N/A</v>
      </c>
      <c r="P61" s="325" t="e">
        <f>IF(ISNUMBER(Regressions!R71),ROUND(Regressions!R71, 1), NA())</f>
        <v>#N/A</v>
      </c>
      <c r="Q61" s="203" t="e">
        <f>IF(ISNUMBER(Regressions!S71),ROUND(Regressions!S71, 1), NA())</f>
        <v>#N/A</v>
      </c>
      <c r="R61" s="326" t="e">
        <f>IF(ISNUMBER(Regressions!T71),ROUND(Regressions!T71, 1), NA())</f>
        <v>#N/A</v>
      </c>
      <c r="S61" s="225" t="e">
        <f>IF(ISNUMBER(Regressions!U71),ROUND(Regressions!U71, 1), NA())</f>
        <v>#N/A</v>
      </c>
    </row>
    <row xmlns:x14ac="http://schemas.microsoft.com/office/spreadsheetml/2009/9/ac" r="62" hidden="true" x14ac:dyDescent="0.2">
      <c r="A62" s="322" t="str">
        <f>IF(ISBLANK(Regressions!A72), " ", Regressions!A72)</f>
        <v>Malaysia</v>
      </c>
      <c r="B62" s="323">
        <f>IF(ISBLANK(Regressions!B72), " ", Regressions!B72)</f>
        <v>2027</v>
      </c>
      <c r="C62" s="328" t="str">
        <f>IF(ISBLANK(Regressions!C72), " ", Regressions!C72)</f>
        <v>Urban</v>
      </c>
      <c r="D62" s="324" t="str">
        <f>IF(ISBLANK(Regressions!D72), " ", Regressions!D72)</f>
        <v> </v>
      </c>
      <c r="E62" s="202" t="e">
        <f>IF(ISNUMBER(Regressions!E72),ROUND(Regressions!E72, 1), NA())</f>
        <v>#N/A</v>
      </c>
      <c r="F62" s="325" t="e">
        <f>IF(ISNUMBER(Regressions!F72),ROUND(Regressions!F72, 1), NA())</f>
        <v>#N/A</v>
      </c>
      <c r="G62" s="224" t="e">
        <f>IF(ISNUMBER(Regressions!G72),ROUND(Regressions!G72, 1), NA())</f>
        <v>#N/A</v>
      </c>
      <c r="H62" s="326" t="e">
        <f>IF(ISNUMBER(Regressions!H72),ROUND(Regressions!H72, 1), NA())</f>
        <v>#N/A</v>
      </c>
      <c r="I62" s="225" t="e">
        <f>IF(ISNUMBER(Regressions!I72),ROUND(Regressions!I72, 1), NA())</f>
        <v>#N/A</v>
      </c>
      <c r="J62" s="327" t="e">
        <f>IF(ISNUMBER(Regressions!K72),ROUND(Regressions!K72, 1), NA())</f>
        <v>#N/A</v>
      </c>
      <c r="K62" s="325" t="e">
        <f>IF(ISNUMBER(Regressions!L72),ROUND(Regressions!L72, 1), NA())</f>
        <v>#N/A</v>
      </c>
      <c r="L62" s="226" t="e">
        <f>IF(ISNUMBER(Regressions!M72),ROUND(Regressions!M72, 1), NA())</f>
        <v>#N/A</v>
      </c>
      <c r="M62" s="326" t="e">
        <f>IF(ISNUMBER(Regressions!N72),ROUND(Regressions!N72, 1), NA())</f>
        <v>#N/A</v>
      </c>
      <c r="N62" s="225" t="e">
        <f>IF(ISNUMBER(Regressions!O72),ROUND(Regressions!O72, 1), NA())</f>
        <v>#N/A</v>
      </c>
      <c r="O62" s="327" t="e">
        <f>IF(ISNUMBER(Regressions!Q72),ROUND(Regressions!Q72, 1), NA())</f>
        <v>#N/A</v>
      </c>
      <c r="P62" s="325" t="e">
        <f>IF(ISNUMBER(Regressions!R72),ROUND(Regressions!R72, 1), NA())</f>
        <v>#N/A</v>
      </c>
      <c r="Q62" s="203" t="e">
        <f>IF(ISNUMBER(Regressions!S72),ROUND(Regressions!S72, 1), NA())</f>
        <v>#N/A</v>
      </c>
      <c r="R62" s="326" t="e">
        <f>IF(ISNUMBER(Regressions!T72),ROUND(Regressions!T72, 1), NA())</f>
        <v>#N/A</v>
      </c>
      <c r="S62" s="225" t="e">
        <f>IF(ISNUMBER(Regressions!U72),ROUND(Regressions!U72, 1), NA())</f>
        <v>#N/A</v>
      </c>
    </row>
    <row xmlns:x14ac="http://schemas.microsoft.com/office/spreadsheetml/2009/9/ac" r="63" hidden="true" x14ac:dyDescent="0.2">
      <c r="A63" s="322" t="str">
        <f>IF(ISBLANK(Regressions!A73), " ", Regressions!A73)</f>
        <v>Malaysia</v>
      </c>
      <c r="B63" s="323">
        <f>IF(ISBLANK(Regressions!B73), " ", Regressions!B73)</f>
        <v>2028</v>
      </c>
      <c r="C63" s="328" t="str">
        <f>IF(ISBLANK(Regressions!C73), " ", Regressions!C73)</f>
        <v>Urban</v>
      </c>
      <c r="D63" s="324" t="str">
        <f>IF(ISBLANK(Regressions!D73), " ", Regressions!D73)</f>
        <v> </v>
      </c>
      <c r="E63" s="202" t="e">
        <f>IF(ISNUMBER(Regressions!E73),ROUND(Regressions!E73, 1), NA())</f>
        <v>#N/A</v>
      </c>
      <c r="F63" s="325" t="e">
        <f>IF(ISNUMBER(Regressions!F73),ROUND(Regressions!F73, 1), NA())</f>
        <v>#N/A</v>
      </c>
      <c r="G63" s="224" t="e">
        <f>IF(ISNUMBER(Regressions!G73),ROUND(Regressions!G73, 1), NA())</f>
        <v>#N/A</v>
      </c>
      <c r="H63" s="326" t="e">
        <f>IF(ISNUMBER(Regressions!H73),ROUND(Regressions!H73, 1), NA())</f>
        <v>#N/A</v>
      </c>
      <c r="I63" s="225" t="e">
        <f>IF(ISNUMBER(Regressions!I73),ROUND(Regressions!I73, 1), NA())</f>
        <v>#N/A</v>
      </c>
      <c r="J63" s="327" t="e">
        <f>IF(ISNUMBER(Regressions!K73),ROUND(Regressions!K73, 1), NA())</f>
        <v>#N/A</v>
      </c>
      <c r="K63" s="325" t="e">
        <f>IF(ISNUMBER(Regressions!L73),ROUND(Regressions!L73, 1), NA())</f>
        <v>#N/A</v>
      </c>
      <c r="L63" s="226" t="e">
        <f>IF(ISNUMBER(Regressions!M73),ROUND(Regressions!M73, 1), NA())</f>
        <v>#N/A</v>
      </c>
      <c r="M63" s="326" t="e">
        <f>IF(ISNUMBER(Regressions!N73),ROUND(Regressions!N73, 1), NA())</f>
        <v>#N/A</v>
      </c>
      <c r="N63" s="225" t="e">
        <f>IF(ISNUMBER(Regressions!O73),ROUND(Regressions!O73, 1), NA())</f>
        <v>#N/A</v>
      </c>
      <c r="O63" s="327" t="e">
        <f>IF(ISNUMBER(Regressions!Q73),ROUND(Regressions!Q73, 1), NA())</f>
        <v>#N/A</v>
      </c>
      <c r="P63" s="325" t="e">
        <f>IF(ISNUMBER(Regressions!R73),ROUND(Regressions!R73, 1), NA())</f>
        <v>#N/A</v>
      </c>
      <c r="Q63" s="203" t="e">
        <f>IF(ISNUMBER(Regressions!S73),ROUND(Regressions!S73, 1), NA())</f>
        <v>#N/A</v>
      </c>
      <c r="R63" s="326" t="e">
        <f>IF(ISNUMBER(Regressions!T73),ROUND(Regressions!T73, 1), NA())</f>
        <v>#N/A</v>
      </c>
      <c r="S63" s="225" t="e">
        <f>IF(ISNUMBER(Regressions!U73),ROUND(Regressions!U73, 1), NA())</f>
        <v>#N/A</v>
      </c>
    </row>
    <row xmlns:x14ac="http://schemas.microsoft.com/office/spreadsheetml/2009/9/ac" r="64" hidden="true" x14ac:dyDescent="0.2">
      <c r="A64" s="322" t="str">
        <f>IF(ISBLANK(Regressions!A74), " ", Regressions!A74)</f>
        <v>Malaysia</v>
      </c>
      <c r="B64" s="323">
        <f>IF(ISBLANK(Regressions!B74), " ", Regressions!B74)</f>
        <v>2029</v>
      </c>
      <c r="C64" s="328" t="str">
        <f>IF(ISBLANK(Regressions!C74), " ", Regressions!C74)</f>
        <v>Urban</v>
      </c>
      <c r="D64" s="324" t="str">
        <f>IF(ISBLANK(Regressions!D74), " ", Regressions!D74)</f>
        <v> </v>
      </c>
      <c r="E64" s="202" t="e">
        <f>IF(ISNUMBER(Regressions!E74),ROUND(Regressions!E74, 1), NA())</f>
        <v>#N/A</v>
      </c>
      <c r="F64" s="325" t="e">
        <f>IF(ISNUMBER(Regressions!F74),ROUND(Regressions!F74, 1), NA())</f>
        <v>#N/A</v>
      </c>
      <c r="G64" s="224" t="e">
        <f>IF(ISNUMBER(Regressions!G74),ROUND(Regressions!G74, 1), NA())</f>
        <v>#N/A</v>
      </c>
      <c r="H64" s="326" t="e">
        <f>IF(ISNUMBER(Regressions!H74),ROUND(Regressions!H74, 1), NA())</f>
        <v>#N/A</v>
      </c>
      <c r="I64" s="225" t="e">
        <f>IF(ISNUMBER(Regressions!I74),ROUND(Regressions!I74, 1), NA())</f>
        <v>#N/A</v>
      </c>
      <c r="J64" s="327" t="e">
        <f>IF(ISNUMBER(Regressions!K74),ROUND(Regressions!K74, 1), NA())</f>
        <v>#N/A</v>
      </c>
      <c r="K64" s="325" t="e">
        <f>IF(ISNUMBER(Regressions!L74),ROUND(Regressions!L74, 1), NA())</f>
        <v>#N/A</v>
      </c>
      <c r="L64" s="226" t="e">
        <f>IF(ISNUMBER(Regressions!M74),ROUND(Regressions!M74, 1), NA())</f>
        <v>#N/A</v>
      </c>
      <c r="M64" s="326" t="e">
        <f>IF(ISNUMBER(Regressions!N74),ROUND(Regressions!N74, 1), NA())</f>
        <v>#N/A</v>
      </c>
      <c r="N64" s="225" t="e">
        <f>IF(ISNUMBER(Regressions!O74),ROUND(Regressions!O74, 1), NA())</f>
        <v>#N/A</v>
      </c>
      <c r="O64" s="327" t="e">
        <f>IF(ISNUMBER(Regressions!Q74),ROUND(Regressions!Q74, 1), NA())</f>
        <v>#N/A</v>
      </c>
      <c r="P64" s="325" t="e">
        <f>IF(ISNUMBER(Regressions!R74),ROUND(Regressions!R74, 1), NA())</f>
        <v>#N/A</v>
      </c>
      <c r="Q64" s="203" t="e">
        <f>IF(ISNUMBER(Regressions!S74),ROUND(Regressions!S74, 1), NA())</f>
        <v>#N/A</v>
      </c>
      <c r="R64" s="326" t="e">
        <f>IF(ISNUMBER(Regressions!T74),ROUND(Regressions!T74, 1), NA())</f>
        <v>#N/A</v>
      </c>
      <c r="S64" s="225" t="e">
        <f>IF(ISNUMBER(Regressions!U74),ROUND(Regressions!U74, 1), NA())</f>
        <v>#N/A</v>
      </c>
    </row>
    <row xmlns:x14ac="http://schemas.microsoft.com/office/spreadsheetml/2009/9/ac" r="65" hidden="true" x14ac:dyDescent="0.2">
      <c r="A65" s="322" t="str">
        <f>IF(ISBLANK(Regressions!A75), " ", Regressions!A75)</f>
        <v>Malaysia</v>
      </c>
      <c r="B65" s="323">
        <f>IF(ISBLANK(Regressions!B75), " ", Regressions!B75)</f>
        <v>2030</v>
      </c>
      <c r="C65" s="328" t="str">
        <f>IF(ISBLANK(Regressions!C75), " ", Regressions!C75)</f>
        <v>Urban</v>
      </c>
      <c r="D65" s="324" t="str">
        <f>IF(ISBLANK(Regressions!D75), " ", Regressions!D75)</f>
        <v> </v>
      </c>
      <c r="E65" s="202" t="e">
        <f>IF(ISNUMBER(Regressions!E75),ROUND(Regressions!E75, 1), NA())</f>
        <v>#N/A</v>
      </c>
      <c r="F65" s="325" t="e">
        <f>IF(ISNUMBER(Regressions!F75),ROUND(Regressions!F75, 1), NA())</f>
        <v>#N/A</v>
      </c>
      <c r="G65" s="224" t="e">
        <f>IF(ISNUMBER(Regressions!G75),ROUND(Regressions!G75, 1), NA())</f>
        <v>#N/A</v>
      </c>
      <c r="H65" s="326" t="e">
        <f>IF(ISNUMBER(Regressions!H75),ROUND(Regressions!H75, 1), NA())</f>
        <v>#N/A</v>
      </c>
      <c r="I65" s="225" t="e">
        <f>IF(ISNUMBER(Regressions!I75),ROUND(Regressions!I75, 1), NA())</f>
        <v>#N/A</v>
      </c>
      <c r="J65" s="327" t="e">
        <f>IF(ISNUMBER(Regressions!K75),ROUND(Regressions!K75, 1), NA())</f>
        <v>#N/A</v>
      </c>
      <c r="K65" s="325" t="e">
        <f>IF(ISNUMBER(Regressions!L75),ROUND(Regressions!L75, 1), NA())</f>
        <v>#N/A</v>
      </c>
      <c r="L65" s="226" t="e">
        <f>IF(ISNUMBER(Regressions!M75),ROUND(Regressions!M75, 1), NA())</f>
        <v>#N/A</v>
      </c>
      <c r="M65" s="326" t="e">
        <f>IF(ISNUMBER(Regressions!N75),ROUND(Regressions!N75, 1), NA())</f>
        <v>#N/A</v>
      </c>
      <c r="N65" s="225" t="e">
        <f>IF(ISNUMBER(Regressions!O75),ROUND(Regressions!O75, 1), NA())</f>
        <v>#N/A</v>
      </c>
      <c r="O65" s="327" t="e">
        <f>IF(ISNUMBER(Regressions!Q75),ROUND(Regressions!Q75, 1), NA())</f>
        <v>#N/A</v>
      </c>
      <c r="P65" s="325" t="e">
        <f>IF(ISNUMBER(Regressions!R75),ROUND(Regressions!R75, 1), NA())</f>
        <v>#N/A</v>
      </c>
      <c r="Q65" s="203" t="e">
        <f>IF(ISNUMBER(Regressions!S75),ROUND(Regressions!S75, 1), NA())</f>
        <v>#N/A</v>
      </c>
      <c r="R65" s="326" t="e">
        <f>IF(ISNUMBER(Regressions!T75),ROUND(Regressions!T75, 1), NA())</f>
        <v>#N/A</v>
      </c>
      <c r="S65" s="225" t="e">
        <f>IF(ISNUMBER(Regressions!U75),ROUND(Regressions!U75, 1), NA())</f>
        <v>#N/A</v>
      </c>
    </row>
    <row xmlns:x14ac="http://schemas.microsoft.com/office/spreadsheetml/2009/9/ac" r="66" x14ac:dyDescent="0.2">
      <c r="A66" s="322" t="str">
        <f>IF(ISBLANK(Regressions!A76), " ", Regressions!A76)</f>
        <v>Malaysia</v>
      </c>
      <c r="B66" s="323">
        <f>IF(ISBLANK(Regressions!B76), " ", Regressions!B76)</f>
        <v>2000</v>
      </c>
      <c r="C66" s="328" t="str">
        <f>IF(ISBLANK(Regressions!C76), " ", Regressions!C76)</f>
        <v>Rural</v>
      </c>
      <c r="D66" s="324">
        <f>IF(ISBLANK(Regressions!D76), " ", Regressions!D76)</f>
        <v>2576115.2038631439</v>
      </c>
      <c r="E66" s="202" t="e">
        <f>IF(ISNUMBER(Regressions!E76),ROUND(Regressions!E76, 1), NA())</f>
        <v>#N/A</v>
      </c>
      <c r="F66" s="325" t="e">
        <f>IF(ISNUMBER(Regressions!F76),ROUND(Regressions!F76, 1), NA())</f>
        <v>#N/A</v>
      </c>
      <c r="G66" s="224" t="e">
        <f>IF(ISNUMBER(Regressions!G76),ROUND(Regressions!G76, 1), NA())</f>
        <v>#N/A</v>
      </c>
      <c r="H66" s="326" t="e">
        <f>IF(ISNUMBER(Regressions!H76),ROUND(Regressions!H76, 1), NA())</f>
        <v>#N/A</v>
      </c>
      <c r="I66" s="225" t="e">
        <f>IF(ISNUMBER(Regressions!I76),ROUND(Regressions!I76, 1), NA())</f>
        <v>#N/A</v>
      </c>
      <c r="J66" s="327" t="e">
        <f>IF(ISNUMBER(Regressions!K76),ROUND(Regressions!K76, 1), NA())</f>
        <v>#N/A</v>
      </c>
      <c r="K66" s="325" t="e">
        <f>IF(ISNUMBER(Regressions!L76),ROUND(Regressions!L76, 1), NA())</f>
        <v>#N/A</v>
      </c>
      <c r="L66" s="226" t="e">
        <f>IF(ISNUMBER(Regressions!M76),ROUND(Regressions!M76, 1), NA())</f>
        <v>#N/A</v>
      </c>
      <c r="M66" s="326" t="e">
        <f>IF(ISNUMBER(Regressions!N76),ROUND(Regressions!N76, 1), NA())</f>
        <v>#N/A</v>
      </c>
      <c r="N66" s="225" t="e">
        <f>IF(ISNUMBER(Regressions!O76),ROUND(Regressions!O76, 1), NA())</f>
        <v>#N/A</v>
      </c>
      <c r="O66" s="327" t="e">
        <f>IF(ISNUMBER(Regressions!Q76),ROUND(Regressions!Q76, 1), NA())</f>
        <v>#N/A</v>
      </c>
      <c r="P66" s="325" t="e">
        <f>IF(ISNUMBER(Regressions!R76),ROUND(Regressions!R76, 1), NA())</f>
        <v>#N/A</v>
      </c>
      <c r="Q66" s="203" t="e">
        <f>IF(ISNUMBER(Regressions!S76),ROUND(Regressions!S76, 1), NA())</f>
        <v>#N/A</v>
      </c>
      <c r="R66" s="326" t="e">
        <f>IF(ISNUMBER(Regressions!T76),ROUND(Regressions!T76, 1), NA())</f>
        <v>#N/A</v>
      </c>
      <c r="S66" s="225" t="e">
        <f>IF(ISNUMBER(Regressions!U76),ROUND(Regressions!U76, 1), NA())</f>
        <v>#N/A</v>
      </c>
    </row>
    <row xmlns:x14ac="http://schemas.microsoft.com/office/spreadsheetml/2009/9/ac" r="67" x14ac:dyDescent="0.2">
      <c r="A67" s="322" t="str">
        <f>IF(ISBLANK(Regressions!A77), " ", Regressions!A77)</f>
        <v>Malaysia</v>
      </c>
      <c r="B67" s="323">
        <f>IF(ISBLANK(Regressions!B77), " ", Regressions!B77)</f>
        <v>2001</v>
      </c>
      <c r="C67" s="328" t="str">
        <f>IF(ISBLANK(Regressions!C77), " ", Regressions!C77)</f>
        <v>Rural</v>
      </c>
      <c r="D67" s="324">
        <f>IF(ISBLANK(Regressions!D77), " ", Regressions!D77)</f>
        <v>2596729.4887390132</v>
      </c>
      <c r="E67" s="202" t="e">
        <f>IF(ISNUMBER(Regressions!E77),ROUND(Regressions!E77, 1), NA())</f>
        <v>#N/A</v>
      </c>
      <c r="F67" s="325" t="e">
        <f>IF(ISNUMBER(Regressions!F77),ROUND(Regressions!F77, 1), NA())</f>
        <v>#N/A</v>
      </c>
      <c r="G67" s="224" t="e">
        <f>IF(ISNUMBER(Regressions!G77),ROUND(Regressions!G77, 1), NA())</f>
        <v>#N/A</v>
      </c>
      <c r="H67" s="326" t="e">
        <f>IF(ISNUMBER(Regressions!H77),ROUND(Regressions!H77, 1), NA())</f>
        <v>#N/A</v>
      </c>
      <c r="I67" s="225" t="e">
        <f>IF(ISNUMBER(Regressions!I77),ROUND(Regressions!I77, 1), NA())</f>
        <v>#N/A</v>
      </c>
      <c r="J67" s="327" t="e">
        <f>IF(ISNUMBER(Regressions!K77),ROUND(Regressions!K77, 1), NA())</f>
        <v>#N/A</v>
      </c>
      <c r="K67" s="325" t="e">
        <f>IF(ISNUMBER(Regressions!L77),ROUND(Regressions!L77, 1), NA())</f>
        <v>#N/A</v>
      </c>
      <c r="L67" s="226" t="e">
        <f>IF(ISNUMBER(Regressions!M77),ROUND(Regressions!M77, 1), NA())</f>
        <v>#N/A</v>
      </c>
      <c r="M67" s="326" t="e">
        <f>IF(ISNUMBER(Regressions!N77),ROUND(Regressions!N77, 1), NA())</f>
        <v>#N/A</v>
      </c>
      <c r="N67" s="225" t="e">
        <f>IF(ISNUMBER(Regressions!O77),ROUND(Regressions!O77, 1), NA())</f>
        <v>#N/A</v>
      </c>
      <c r="O67" s="327" t="e">
        <f>IF(ISNUMBER(Regressions!Q77),ROUND(Regressions!Q77, 1), NA())</f>
        <v>#N/A</v>
      </c>
      <c r="P67" s="325" t="e">
        <f>IF(ISNUMBER(Regressions!R77),ROUND(Regressions!R77, 1), NA())</f>
        <v>#N/A</v>
      </c>
      <c r="Q67" s="203" t="e">
        <f>IF(ISNUMBER(Regressions!S77),ROUND(Regressions!S77, 1), NA())</f>
        <v>#N/A</v>
      </c>
      <c r="R67" s="326" t="e">
        <f>IF(ISNUMBER(Regressions!T77),ROUND(Regressions!T77, 1), NA())</f>
        <v>#N/A</v>
      </c>
      <c r="S67" s="225" t="e">
        <f>IF(ISNUMBER(Regressions!U77),ROUND(Regressions!U77, 1), NA())</f>
        <v>#N/A</v>
      </c>
    </row>
    <row xmlns:x14ac="http://schemas.microsoft.com/office/spreadsheetml/2009/9/ac" r="68" x14ac:dyDescent="0.2">
      <c r="A68" s="322" t="str">
        <f>IF(ISBLANK(Regressions!A78), " ", Regressions!A78)</f>
        <v>Malaysia</v>
      </c>
      <c r="B68" s="323">
        <f>IF(ISBLANK(Regressions!B78), " ", Regressions!B78)</f>
        <v>2002</v>
      </c>
      <c r="C68" s="328" t="str">
        <f>IF(ISBLANK(Regressions!C78), " ", Regressions!C78)</f>
        <v>Rural</v>
      </c>
      <c r="D68" s="324">
        <f>IF(ISBLANK(Regressions!D78), " ", Regressions!D78)</f>
        <v>2602100.9683423229</v>
      </c>
      <c r="E68" s="202" t="e">
        <f>IF(ISNUMBER(Regressions!E78),ROUND(Regressions!E78, 1), NA())</f>
        <v>#N/A</v>
      </c>
      <c r="F68" s="325" t="e">
        <f>IF(ISNUMBER(Regressions!F78),ROUND(Regressions!F78, 1), NA())</f>
        <v>#N/A</v>
      </c>
      <c r="G68" s="224" t="e">
        <f>IF(ISNUMBER(Regressions!G78),ROUND(Regressions!G78, 1), NA())</f>
        <v>#N/A</v>
      </c>
      <c r="H68" s="326" t="e">
        <f>IF(ISNUMBER(Regressions!H78),ROUND(Regressions!H78, 1), NA())</f>
        <v>#N/A</v>
      </c>
      <c r="I68" s="225" t="e">
        <f>IF(ISNUMBER(Regressions!I78),ROUND(Regressions!I78, 1), NA())</f>
        <v>#N/A</v>
      </c>
      <c r="J68" s="327" t="e">
        <f>IF(ISNUMBER(Regressions!K78),ROUND(Regressions!K78, 1), NA())</f>
        <v>#N/A</v>
      </c>
      <c r="K68" s="325" t="e">
        <f>IF(ISNUMBER(Regressions!L78),ROUND(Regressions!L78, 1), NA())</f>
        <v>#N/A</v>
      </c>
      <c r="L68" s="226" t="e">
        <f>IF(ISNUMBER(Regressions!M78),ROUND(Regressions!M78, 1), NA())</f>
        <v>#N/A</v>
      </c>
      <c r="M68" s="326" t="e">
        <f>IF(ISNUMBER(Regressions!N78),ROUND(Regressions!N78, 1), NA())</f>
        <v>#N/A</v>
      </c>
      <c r="N68" s="225" t="e">
        <f>IF(ISNUMBER(Regressions!O78),ROUND(Regressions!O78, 1), NA())</f>
        <v>#N/A</v>
      </c>
      <c r="O68" s="327" t="e">
        <f>IF(ISNUMBER(Regressions!Q78),ROUND(Regressions!Q78, 1), NA())</f>
        <v>#N/A</v>
      </c>
      <c r="P68" s="325" t="e">
        <f>IF(ISNUMBER(Regressions!R78),ROUND(Regressions!R78, 1), NA())</f>
        <v>#N/A</v>
      </c>
      <c r="Q68" s="203" t="e">
        <f>IF(ISNUMBER(Regressions!S78),ROUND(Regressions!S78, 1), NA())</f>
        <v>#N/A</v>
      </c>
      <c r="R68" s="326" t="e">
        <f>IF(ISNUMBER(Regressions!T78),ROUND(Regressions!T78, 1), NA())</f>
        <v>#N/A</v>
      </c>
      <c r="S68" s="225" t="e">
        <f>IF(ISNUMBER(Regressions!U78),ROUND(Regressions!U78, 1), NA())</f>
        <v>#N/A</v>
      </c>
    </row>
    <row xmlns:x14ac="http://schemas.microsoft.com/office/spreadsheetml/2009/9/ac" r="69" x14ac:dyDescent="0.2">
      <c r="A69" s="322" t="str">
        <f>IF(ISBLANK(Regressions!A79), " ", Regressions!A79)</f>
        <v>Malaysia</v>
      </c>
      <c r="B69" s="323">
        <f>IF(ISBLANK(Regressions!B79), " ", Regressions!B79)</f>
        <v>2003</v>
      </c>
      <c r="C69" s="328" t="str">
        <f>IF(ISBLANK(Regressions!C79), " ", Regressions!C79)</f>
        <v>Rural</v>
      </c>
      <c r="D69" s="324">
        <f>IF(ISBLANK(Regressions!D79), " ", Regressions!D79)</f>
        <v>2591743.7392282099</v>
      </c>
      <c r="E69" s="202" t="e">
        <f>IF(ISNUMBER(Regressions!E79),ROUND(Regressions!E79, 1), NA())</f>
        <v>#N/A</v>
      </c>
      <c r="F69" s="325" t="e">
        <f>IF(ISNUMBER(Regressions!F79),ROUND(Regressions!F79, 1), NA())</f>
        <v>#N/A</v>
      </c>
      <c r="G69" s="224" t="e">
        <f>IF(ISNUMBER(Regressions!G79),ROUND(Regressions!G79, 1), NA())</f>
        <v>#N/A</v>
      </c>
      <c r="H69" s="326" t="e">
        <f>IF(ISNUMBER(Regressions!H79),ROUND(Regressions!H79, 1), NA())</f>
        <v>#N/A</v>
      </c>
      <c r="I69" s="225" t="e">
        <f>IF(ISNUMBER(Regressions!I79),ROUND(Regressions!I79, 1), NA())</f>
        <v>#N/A</v>
      </c>
      <c r="J69" s="327" t="e">
        <f>IF(ISNUMBER(Regressions!K79),ROUND(Regressions!K79, 1), NA())</f>
        <v>#N/A</v>
      </c>
      <c r="K69" s="325" t="e">
        <f>IF(ISNUMBER(Regressions!L79),ROUND(Regressions!L79, 1), NA())</f>
        <v>#N/A</v>
      </c>
      <c r="L69" s="226" t="e">
        <f>IF(ISNUMBER(Regressions!M79),ROUND(Regressions!M79, 1), NA())</f>
        <v>#N/A</v>
      </c>
      <c r="M69" s="326" t="e">
        <f>IF(ISNUMBER(Regressions!N79),ROUND(Regressions!N79, 1), NA())</f>
        <v>#N/A</v>
      </c>
      <c r="N69" s="225" t="e">
        <f>IF(ISNUMBER(Regressions!O79),ROUND(Regressions!O79, 1), NA())</f>
        <v>#N/A</v>
      </c>
      <c r="O69" s="327" t="e">
        <f>IF(ISNUMBER(Regressions!Q79),ROUND(Regressions!Q79, 1), NA())</f>
        <v>#N/A</v>
      </c>
      <c r="P69" s="325" t="e">
        <f>IF(ISNUMBER(Regressions!R79),ROUND(Regressions!R79, 1), NA())</f>
        <v>#N/A</v>
      </c>
      <c r="Q69" s="203" t="e">
        <f>IF(ISNUMBER(Regressions!S79),ROUND(Regressions!S79, 1), NA())</f>
        <v>#N/A</v>
      </c>
      <c r="R69" s="326" t="e">
        <f>IF(ISNUMBER(Regressions!T79),ROUND(Regressions!T79, 1), NA())</f>
        <v>#N/A</v>
      </c>
      <c r="S69" s="225" t="e">
        <f>IF(ISNUMBER(Regressions!U79),ROUND(Regressions!U79, 1), NA())</f>
        <v>#N/A</v>
      </c>
    </row>
    <row xmlns:x14ac="http://schemas.microsoft.com/office/spreadsheetml/2009/9/ac" r="70" x14ac:dyDescent="0.2">
      <c r="A70" s="322" t="str">
        <f>IF(ISBLANK(Regressions!A80), " ", Regressions!A80)</f>
        <v>Malaysia</v>
      </c>
      <c r="B70" s="323">
        <f>IF(ISBLANK(Regressions!B80), " ", Regressions!B80)</f>
        <v>2004</v>
      </c>
      <c r="C70" s="328" t="str">
        <f>IF(ISBLANK(Regressions!C80), " ", Regressions!C80)</f>
        <v>Rural</v>
      </c>
      <c r="D70" s="324">
        <f>IF(ISBLANK(Regressions!D80), " ", Regressions!D80)</f>
        <v>2568321.0731423949</v>
      </c>
      <c r="E70" s="202" t="e">
        <f>IF(ISNUMBER(Regressions!E80),ROUND(Regressions!E80, 1), NA())</f>
        <v>#N/A</v>
      </c>
      <c r="F70" s="325" t="e">
        <f>IF(ISNUMBER(Regressions!F80),ROUND(Regressions!F80, 1), NA())</f>
        <v>#N/A</v>
      </c>
      <c r="G70" s="224" t="e">
        <f>IF(ISNUMBER(Regressions!G80),ROUND(Regressions!G80, 1), NA())</f>
        <v>#N/A</v>
      </c>
      <c r="H70" s="326" t="e">
        <f>IF(ISNUMBER(Regressions!H80),ROUND(Regressions!H80, 1), NA())</f>
        <v>#N/A</v>
      </c>
      <c r="I70" s="225" t="e">
        <f>IF(ISNUMBER(Regressions!I80),ROUND(Regressions!I80, 1), NA())</f>
        <v>#N/A</v>
      </c>
      <c r="J70" s="327" t="e">
        <f>IF(ISNUMBER(Regressions!K80),ROUND(Regressions!K80, 1), NA())</f>
        <v>#N/A</v>
      </c>
      <c r="K70" s="325" t="e">
        <f>IF(ISNUMBER(Regressions!L80),ROUND(Regressions!L80, 1), NA())</f>
        <v>#N/A</v>
      </c>
      <c r="L70" s="226" t="e">
        <f>IF(ISNUMBER(Regressions!M80),ROUND(Regressions!M80, 1), NA())</f>
        <v>#N/A</v>
      </c>
      <c r="M70" s="326" t="e">
        <f>IF(ISNUMBER(Regressions!N80),ROUND(Regressions!N80, 1), NA())</f>
        <v>#N/A</v>
      </c>
      <c r="N70" s="225" t="e">
        <f>IF(ISNUMBER(Regressions!O80),ROUND(Regressions!O80, 1), NA())</f>
        <v>#N/A</v>
      </c>
      <c r="O70" s="327" t="e">
        <f>IF(ISNUMBER(Regressions!Q80),ROUND(Regressions!Q80, 1), NA())</f>
        <v>#N/A</v>
      </c>
      <c r="P70" s="325" t="e">
        <f>IF(ISNUMBER(Regressions!R80),ROUND(Regressions!R80, 1), NA())</f>
        <v>#N/A</v>
      </c>
      <c r="Q70" s="203" t="e">
        <f>IF(ISNUMBER(Regressions!S80),ROUND(Regressions!S80, 1), NA())</f>
        <v>#N/A</v>
      </c>
      <c r="R70" s="326" t="e">
        <f>IF(ISNUMBER(Regressions!T80),ROUND(Regressions!T80, 1), NA())</f>
        <v>#N/A</v>
      </c>
      <c r="S70" s="225" t="e">
        <f>IF(ISNUMBER(Regressions!U80),ROUND(Regressions!U80, 1), NA())</f>
        <v>#N/A</v>
      </c>
    </row>
    <row xmlns:x14ac="http://schemas.microsoft.com/office/spreadsheetml/2009/9/ac" r="71" x14ac:dyDescent="0.2">
      <c r="A71" s="322" t="str">
        <f>IF(ISBLANK(Regressions!A81), " ", Regressions!A81)</f>
        <v>Malaysia</v>
      </c>
      <c r="B71" s="323">
        <f>IF(ISBLANK(Regressions!B81), " ", Regressions!B81)</f>
        <v>2005</v>
      </c>
      <c r="C71" s="328" t="str">
        <f>IF(ISBLANK(Regressions!C81), " ", Regressions!C81)</f>
        <v>Rural</v>
      </c>
      <c r="D71" s="324">
        <f>IF(ISBLANK(Regressions!D81), " ", Regressions!D81)</f>
        <v>2533617.4708960732</v>
      </c>
      <c r="E71" s="202" t="e">
        <f>IF(ISNUMBER(Regressions!E81),ROUND(Regressions!E81, 1), NA())</f>
        <v>#N/A</v>
      </c>
      <c r="F71" s="325" t="e">
        <f>IF(ISNUMBER(Regressions!F81),ROUND(Regressions!F81, 1), NA())</f>
        <v>#N/A</v>
      </c>
      <c r="G71" s="224" t="e">
        <f>IF(ISNUMBER(Regressions!G81),ROUND(Regressions!G81, 1), NA())</f>
        <v>#N/A</v>
      </c>
      <c r="H71" s="326" t="e">
        <f>IF(ISNUMBER(Regressions!H81),ROUND(Regressions!H81, 1), NA())</f>
        <v>#N/A</v>
      </c>
      <c r="I71" s="225" t="e">
        <f>IF(ISNUMBER(Regressions!I81),ROUND(Regressions!I81, 1), NA())</f>
        <v>#N/A</v>
      </c>
      <c r="J71" s="327" t="e">
        <f>IF(ISNUMBER(Regressions!K81),ROUND(Regressions!K81, 1), NA())</f>
        <v>#N/A</v>
      </c>
      <c r="K71" s="325" t="e">
        <f>IF(ISNUMBER(Regressions!L81),ROUND(Regressions!L81, 1), NA())</f>
        <v>#N/A</v>
      </c>
      <c r="L71" s="226" t="e">
        <f>IF(ISNUMBER(Regressions!M81),ROUND(Regressions!M81, 1), NA())</f>
        <v>#N/A</v>
      </c>
      <c r="M71" s="326" t="e">
        <f>IF(ISNUMBER(Regressions!N81),ROUND(Regressions!N81, 1), NA())</f>
        <v>#N/A</v>
      </c>
      <c r="N71" s="225" t="e">
        <f>IF(ISNUMBER(Regressions!O81),ROUND(Regressions!O81, 1), NA())</f>
        <v>#N/A</v>
      </c>
      <c r="O71" s="327" t="e">
        <f>IF(ISNUMBER(Regressions!Q81),ROUND(Regressions!Q81, 1), NA())</f>
        <v>#N/A</v>
      </c>
      <c r="P71" s="325" t="e">
        <f>IF(ISNUMBER(Regressions!R81),ROUND(Regressions!R81, 1), NA())</f>
        <v>#N/A</v>
      </c>
      <c r="Q71" s="203" t="e">
        <f>IF(ISNUMBER(Regressions!S81),ROUND(Regressions!S81, 1), NA())</f>
        <v>#N/A</v>
      </c>
      <c r="R71" s="326" t="e">
        <f>IF(ISNUMBER(Regressions!T81),ROUND(Regressions!T81, 1), NA())</f>
        <v>#N/A</v>
      </c>
      <c r="S71" s="225" t="e">
        <f>IF(ISNUMBER(Regressions!U81),ROUND(Regressions!U81, 1), NA())</f>
        <v>#N/A</v>
      </c>
    </row>
    <row xmlns:x14ac="http://schemas.microsoft.com/office/spreadsheetml/2009/9/ac" r="72" x14ac:dyDescent="0.2">
      <c r="A72" s="322" t="str">
        <f>IF(ISBLANK(Regressions!A82), " ", Regressions!A82)</f>
        <v>Malaysia</v>
      </c>
      <c r="B72" s="323">
        <f>IF(ISBLANK(Regressions!B82), " ", Regressions!B82)</f>
        <v>2006</v>
      </c>
      <c r="C72" s="328" t="str">
        <f>IF(ISBLANK(Regressions!C82), " ", Regressions!C82)</f>
        <v>Rural</v>
      </c>
      <c r="D72" s="324">
        <f>IF(ISBLANK(Regressions!D82), " ", Regressions!D82)</f>
        <v>2489810.3006439209</v>
      </c>
      <c r="E72" s="202" t="e">
        <f>IF(ISNUMBER(Regressions!E82),ROUND(Regressions!E82, 1), NA())</f>
        <v>#N/A</v>
      </c>
      <c r="F72" s="325" t="e">
        <f>IF(ISNUMBER(Regressions!F82),ROUND(Regressions!F82, 1), NA())</f>
        <v>#N/A</v>
      </c>
      <c r="G72" s="224" t="e">
        <f>IF(ISNUMBER(Regressions!G82),ROUND(Regressions!G82, 1), NA())</f>
        <v>#N/A</v>
      </c>
      <c r="H72" s="326" t="e">
        <f>IF(ISNUMBER(Regressions!H82),ROUND(Regressions!H82, 1), NA())</f>
        <v>#N/A</v>
      </c>
      <c r="I72" s="225" t="e">
        <f>IF(ISNUMBER(Regressions!I82),ROUND(Regressions!I82, 1), NA())</f>
        <v>#N/A</v>
      </c>
      <c r="J72" s="327" t="e">
        <f>IF(ISNUMBER(Regressions!K82),ROUND(Regressions!K82, 1), NA())</f>
        <v>#N/A</v>
      </c>
      <c r="K72" s="325" t="e">
        <f>IF(ISNUMBER(Regressions!L82),ROUND(Regressions!L82, 1), NA())</f>
        <v>#N/A</v>
      </c>
      <c r="L72" s="226" t="e">
        <f>IF(ISNUMBER(Regressions!M82),ROUND(Regressions!M82, 1), NA())</f>
        <v>#N/A</v>
      </c>
      <c r="M72" s="326" t="e">
        <f>IF(ISNUMBER(Regressions!N82),ROUND(Regressions!N82, 1), NA())</f>
        <v>#N/A</v>
      </c>
      <c r="N72" s="225" t="e">
        <f>IF(ISNUMBER(Regressions!O82),ROUND(Regressions!O82, 1), NA())</f>
        <v>#N/A</v>
      </c>
      <c r="O72" s="327" t="e">
        <f>IF(ISNUMBER(Regressions!Q82),ROUND(Regressions!Q82, 1), NA())</f>
        <v>#N/A</v>
      </c>
      <c r="P72" s="325" t="e">
        <f>IF(ISNUMBER(Regressions!R82),ROUND(Regressions!R82, 1), NA())</f>
        <v>#N/A</v>
      </c>
      <c r="Q72" s="203" t="e">
        <f>IF(ISNUMBER(Regressions!S82),ROUND(Regressions!S82, 1), NA())</f>
        <v>#N/A</v>
      </c>
      <c r="R72" s="326" t="e">
        <f>IF(ISNUMBER(Regressions!T82),ROUND(Regressions!T82, 1), NA())</f>
        <v>#N/A</v>
      </c>
      <c r="S72" s="225" t="e">
        <f>IF(ISNUMBER(Regressions!U82),ROUND(Regressions!U82, 1), NA())</f>
        <v>#N/A</v>
      </c>
    </row>
    <row xmlns:x14ac="http://schemas.microsoft.com/office/spreadsheetml/2009/9/ac" r="73" x14ac:dyDescent="0.2">
      <c r="A73" s="322" t="str">
        <f>IF(ISBLANK(Regressions!A83), " ", Regressions!A83)</f>
        <v>Malaysia</v>
      </c>
      <c r="B73" s="323">
        <f>IF(ISBLANK(Regressions!B83), " ", Regressions!B83)</f>
        <v>2007</v>
      </c>
      <c r="C73" s="328" t="str">
        <f>IF(ISBLANK(Regressions!C83), " ", Regressions!C83)</f>
        <v>Rural</v>
      </c>
      <c r="D73" s="324">
        <f>IF(ISBLANK(Regressions!D83), " ", Regressions!D83)</f>
        <v>2437553.462978363</v>
      </c>
      <c r="E73" s="202" t="e">
        <f>IF(ISNUMBER(Regressions!E83),ROUND(Regressions!E83, 1), NA())</f>
        <v>#N/A</v>
      </c>
      <c r="F73" s="325" t="e">
        <f>IF(ISNUMBER(Regressions!F83),ROUND(Regressions!F83, 1), NA())</f>
        <v>#N/A</v>
      </c>
      <c r="G73" s="224" t="e">
        <f>IF(ISNUMBER(Regressions!G83),ROUND(Regressions!G83, 1), NA())</f>
        <v>#N/A</v>
      </c>
      <c r="H73" s="326" t="e">
        <f>IF(ISNUMBER(Regressions!H83),ROUND(Regressions!H83, 1), NA())</f>
        <v>#N/A</v>
      </c>
      <c r="I73" s="225" t="e">
        <f>IF(ISNUMBER(Regressions!I83),ROUND(Regressions!I83, 1), NA())</f>
        <v>#N/A</v>
      </c>
      <c r="J73" s="327" t="e">
        <f>IF(ISNUMBER(Regressions!K83),ROUND(Regressions!K83, 1), NA())</f>
        <v>#N/A</v>
      </c>
      <c r="K73" s="325" t="e">
        <f>IF(ISNUMBER(Regressions!L83),ROUND(Regressions!L83, 1), NA())</f>
        <v>#N/A</v>
      </c>
      <c r="L73" s="226" t="e">
        <f>IF(ISNUMBER(Regressions!M83),ROUND(Regressions!M83, 1), NA())</f>
        <v>#N/A</v>
      </c>
      <c r="M73" s="326" t="e">
        <f>IF(ISNUMBER(Regressions!N83),ROUND(Regressions!N83, 1), NA())</f>
        <v>#N/A</v>
      </c>
      <c r="N73" s="225" t="e">
        <f>IF(ISNUMBER(Regressions!O83),ROUND(Regressions!O83, 1), NA())</f>
        <v>#N/A</v>
      </c>
      <c r="O73" s="327" t="e">
        <f>IF(ISNUMBER(Regressions!Q83),ROUND(Regressions!Q83, 1), NA())</f>
        <v>#N/A</v>
      </c>
      <c r="P73" s="325" t="e">
        <f>IF(ISNUMBER(Regressions!R83),ROUND(Regressions!R83, 1), NA())</f>
        <v>#N/A</v>
      </c>
      <c r="Q73" s="203" t="e">
        <f>IF(ISNUMBER(Regressions!S83),ROUND(Regressions!S83, 1), NA())</f>
        <v>#N/A</v>
      </c>
      <c r="R73" s="326" t="e">
        <f>IF(ISNUMBER(Regressions!T83),ROUND(Regressions!T83, 1), NA())</f>
        <v>#N/A</v>
      </c>
      <c r="S73" s="225" t="e">
        <f>IF(ISNUMBER(Regressions!U83),ROUND(Regressions!U83, 1), NA())</f>
        <v>#N/A</v>
      </c>
    </row>
    <row xmlns:x14ac="http://schemas.microsoft.com/office/spreadsheetml/2009/9/ac" r="74" x14ac:dyDescent="0.2">
      <c r="A74" s="322" t="str">
        <f>IF(ISBLANK(Regressions!A84), " ", Regressions!A84)</f>
        <v>Malaysia</v>
      </c>
      <c r="B74" s="323">
        <f>IF(ISBLANK(Regressions!B84), " ", Regressions!B84)</f>
        <v>2008</v>
      </c>
      <c r="C74" s="328" t="str">
        <f>IF(ISBLANK(Regressions!C84), " ", Regressions!C84)</f>
        <v>Rural</v>
      </c>
      <c r="D74" s="324">
        <f>IF(ISBLANK(Regressions!D84), " ", Regressions!D84)</f>
        <v>2377148.2111132052</v>
      </c>
      <c r="E74" s="202" t="e">
        <f>IF(ISNUMBER(Regressions!E84),ROUND(Regressions!E84, 1), NA())</f>
        <v>#N/A</v>
      </c>
      <c r="F74" s="325" t="e">
        <f>IF(ISNUMBER(Regressions!F84),ROUND(Regressions!F84, 1), NA())</f>
        <v>#N/A</v>
      </c>
      <c r="G74" s="224" t="e">
        <f>IF(ISNUMBER(Regressions!G84),ROUND(Regressions!G84, 1), NA())</f>
        <v>#N/A</v>
      </c>
      <c r="H74" s="326" t="e">
        <f>IF(ISNUMBER(Regressions!H84),ROUND(Regressions!H84, 1), NA())</f>
        <v>#N/A</v>
      </c>
      <c r="I74" s="225" t="e">
        <f>IF(ISNUMBER(Regressions!I84),ROUND(Regressions!I84, 1), NA())</f>
        <v>#N/A</v>
      </c>
      <c r="J74" s="327" t="e">
        <f>IF(ISNUMBER(Regressions!K84),ROUND(Regressions!K84, 1), NA())</f>
        <v>#N/A</v>
      </c>
      <c r="K74" s="325" t="e">
        <f>IF(ISNUMBER(Regressions!L84),ROUND(Regressions!L84, 1), NA())</f>
        <v>#N/A</v>
      </c>
      <c r="L74" s="226" t="e">
        <f>IF(ISNUMBER(Regressions!M84),ROUND(Regressions!M84, 1), NA())</f>
        <v>#N/A</v>
      </c>
      <c r="M74" s="326" t="e">
        <f>IF(ISNUMBER(Regressions!N84),ROUND(Regressions!N84, 1), NA())</f>
        <v>#N/A</v>
      </c>
      <c r="N74" s="225" t="e">
        <f>IF(ISNUMBER(Regressions!O84),ROUND(Regressions!O84, 1), NA())</f>
        <v>#N/A</v>
      </c>
      <c r="O74" s="327" t="e">
        <f>IF(ISNUMBER(Regressions!Q84),ROUND(Regressions!Q84, 1), NA())</f>
        <v>#N/A</v>
      </c>
      <c r="P74" s="325" t="e">
        <f>IF(ISNUMBER(Regressions!R84),ROUND(Regressions!R84, 1), NA())</f>
        <v>#N/A</v>
      </c>
      <c r="Q74" s="203" t="e">
        <f>IF(ISNUMBER(Regressions!S84),ROUND(Regressions!S84, 1), NA())</f>
        <v>#N/A</v>
      </c>
      <c r="R74" s="326" t="e">
        <f>IF(ISNUMBER(Regressions!T84),ROUND(Regressions!T84, 1), NA())</f>
        <v>#N/A</v>
      </c>
      <c r="S74" s="225" t="e">
        <f>IF(ISNUMBER(Regressions!U84),ROUND(Regressions!U84, 1), NA())</f>
        <v>#N/A</v>
      </c>
    </row>
    <row xmlns:x14ac="http://schemas.microsoft.com/office/spreadsheetml/2009/9/ac" r="75" x14ac:dyDescent="0.2">
      <c r="A75" s="322" t="str">
        <f>IF(ISBLANK(Regressions!A85), " ", Regressions!A85)</f>
        <v>Malaysia</v>
      </c>
      <c r="B75" s="323">
        <f>IF(ISBLANK(Regressions!B85), " ", Regressions!B85)</f>
        <v>2009</v>
      </c>
      <c r="C75" s="328" t="str">
        <f>IF(ISBLANK(Regressions!C85), " ", Regressions!C85)</f>
        <v>Rural</v>
      </c>
      <c r="D75" s="324">
        <f>IF(ISBLANK(Regressions!D85), " ", Regressions!D85)</f>
        <v>2312538.7000831608</v>
      </c>
      <c r="E75" s="202" t="e">
        <f>IF(ISNUMBER(Regressions!E85),ROUND(Regressions!E85, 1), NA())</f>
        <v>#N/A</v>
      </c>
      <c r="F75" s="325" t="e">
        <f>IF(ISNUMBER(Regressions!F85),ROUND(Regressions!F85, 1), NA())</f>
        <v>#N/A</v>
      </c>
      <c r="G75" s="224" t="e">
        <f>IF(ISNUMBER(Regressions!G85),ROUND(Regressions!G85, 1), NA())</f>
        <v>#N/A</v>
      </c>
      <c r="H75" s="326" t="e">
        <f>IF(ISNUMBER(Regressions!H85),ROUND(Regressions!H85, 1), NA())</f>
        <v>#N/A</v>
      </c>
      <c r="I75" s="225" t="e">
        <f>IF(ISNUMBER(Regressions!I85),ROUND(Regressions!I85, 1), NA())</f>
        <v>#N/A</v>
      </c>
      <c r="J75" s="327" t="e">
        <f>IF(ISNUMBER(Regressions!K85),ROUND(Regressions!K85, 1), NA())</f>
        <v>#N/A</v>
      </c>
      <c r="K75" s="325" t="e">
        <f>IF(ISNUMBER(Regressions!L85),ROUND(Regressions!L85, 1), NA())</f>
        <v>#N/A</v>
      </c>
      <c r="L75" s="226" t="e">
        <f>IF(ISNUMBER(Regressions!M85),ROUND(Regressions!M85, 1), NA())</f>
        <v>#N/A</v>
      </c>
      <c r="M75" s="326" t="e">
        <f>IF(ISNUMBER(Regressions!N85),ROUND(Regressions!N85, 1), NA())</f>
        <v>#N/A</v>
      </c>
      <c r="N75" s="225" t="e">
        <f>IF(ISNUMBER(Regressions!O85),ROUND(Regressions!O85, 1), NA())</f>
        <v>#N/A</v>
      </c>
      <c r="O75" s="327" t="e">
        <f>IF(ISNUMBER(Regressions!Q85),ROUND(Regressions!Q85, 1), NA())</f>
        <v>#N/A</v>
      </c>
      <c r="P75" s="325" t="e">
        <f>IF(ISNUMBER(Regressions!R85),ROUND(Regressions!R85, 1), NA())</f>
        <v>#N/A</v>
      </c>
      <c r="Q75" s="203" t="e">
        <f>IF(ISNUMBER(Regressions!S85),ROUND(Regressions!S85, 1), NA())</f>
        <v>#N/A</v>
      </c>
      <c r="R75" s="326" t="e">
        <f>IF(ISNUMBER(Regressions!T85),ROUND(Regressions!T85, 1), NA())</f>
        <v>#N/A</v>
      </c>
      <c r="S75" s="225" t="e">
        <f>IF(ISNUMBER(Regressions!U85),ROUND(Regressions!U85, 1), NA())</f>
        <v>#N/A</v>
      </c>
    </row>
    <row xmlns:x14ac="http://schemas.microsoft.com/office/spreadsheetml/2009/9/ac" r="76" x14ac:dyDescent="0.2">
      <c r="A76" s="322" t="str">
        <f>IF(ISBLANK(Regressions!A86), " ", Regressions!A86)</f>
        <v>Malaysia</v>
      </c>
      <c r="B76" s="323">
        <f>IF(ISBLANK(Regressions!B86), " ", Regressions!B86)</f>
        <v>2010</v>
      </c>
      <c r="C76" s="328" t="str">
        <f>IF(ISBLANK(Regressions!C86), " ", Regressions!C86)</f>
        <v>Rural</v>
      </c>
      <c r="D76" s="324">
        <f>IF(ISBLANK(Regressions!D86), " ", Regressions!D86)</f>
        <v>2246308.0941966251</v>
      </c>
      <c r="E76" s="202" t="e">
        <f>IF(ISNUMBER(Regressions!E86),ROUND(Regressions!E86, 1), NA())</f>
        <v>#N/A</v>
      </c>
      <c r="F76" s="325" t="e">
        <f>IF(ISNUMBER(Regressions!F86),ROUND(Regressions!F86, 1), NA())</f>
        <v>#N/A</v>
      </c>
      <c r="G76" s="224" t="e">
        <f>IF(ISNUMBER(Regressions!G86),ROUND(Regressions!G86, 1), NA())</f>
        <v>#N/A</v>
      </c>
      <c r="H76" s="326" t="e">
        <f>IF(ISNUMBER(Regressions!H86),ROUND(Regressions!H86, 1), NA())</f>
        <v>#N/A</v>
      </c>
      <c r="I76" s="225" t="e">
        <f>IF(ISNUMBER(Regressions!I86),ROUND(Regressions!I86, 1), NA())</f>
        <v>#N/A</v>
      </c>
      <c r="J76" s="327" t="e">
        <f>IF(ISNUMBER(Regressions!K86),ROUND(Regressions!K86, 1), NA())</f>
        <v>#N/A</v>
      </c>
      <c r="K76" s="325" t="e">
        <f>IF(ISNUMBER(Regressions!L86),ROUND(Regressions!L86, 1), NA())</f>
        <v>#N/A</v>
      </c>
      <c r="L76" s="226" t="e">
        <f>IF(ISNUMBER(Regressions!M86),ROUND(Regressions!M86, 1), NA())</f>
        <v>#N/A</v>
      </c>
      <c r="M76" s="326" t="e">
        <f>IF(ISNUMBER(Regressions!N86),ROUND(Regressions!N86, 1), NA())</f>
        <v>#N/A</v>
      </c>
      <c r="N76" s="225" t="e">
        <f>IF(ISNUMBER(Regressions!O86),ROUND(Regressions!O86, 1), NA())</f>
        <v>#N/A</v>
      </c>
      <c r="O76" s="327" t="e">
        <f>IF(ISNUMBER(Regressions!Q86),ROUND(Regressions!Q86, 1), NA())</f>
        <v>#N/A</v>
      </c>
      <c r="P76" s="325" t="e">
        <f>IF(ISNUMBER(Regressions!R86),ROUND(Regressions!R86, 1), NA())</f>
        <v>#N/A</v>
      </c>
      <c r="Q76" s="203" t="e">
        <f>IF(ISNUMBER(Regressions!S86),ROUND(Regressions!S86, 1), NA())</f>
        <v>#N/A</v>
      </c>
      <c r="R76" s="326" t="e">
        <f>IF(ISNUMBER(Regressions!T86),ROUND(Regressions!T86, 1), NA())</f>
        <v>#N/A</v>
      </c>
      <c r="S76" s="225" t="e">
        <f>IF(ISNUMBER(Regressions!U86),ROUND(Regressions!U86, 1), NA())</f>
        <v>#N/A</v>
      </c>
    </row>
    <row xmlns:x14ac="http://schemas.microsoft.com/office/spreadsheetml/2009/9/ac" r="77" x14ac:dyDescent="0.2">
      <c r="A77" s="322" t="str">
        <f>IF(ISBLANK(Regressions!A87), " ", Regressions!A87)</f>
        <v>Malaysia</v>
      </c>
      <c r="B77" s="323">
        <f>IF(ISBLANK(Regressions!B87), " ", Regressions!B87)</f>
        <v>2011</v>
      </c>
      <c r="C77" s="328" t="str">
        <f>IF(ISBLANK(Regressions!C87), " ", Regressions!C87)</f>
        <v>Rural</v>
      </c>
      <c r="D77" s="324">
        <f>IF(ISBLANK(Regressions!D87), " ", Regressions!D87)</f>
        <v>2182511.4746124269</v>
      </c>
      <c r="E77" s="202" t="e">
        <f>IF(ISNUMBER(Regressions!E87),ROUND(Regressions!E87, 1), NA())</f>
        <v>#N/A</v>
      </c>
      <c r="F77" s="325" t="e">
        <f>IF(ISNUMBER(Regressions!F87),ROUND(Regressions!F87, 1), NA())</f>
        <v>#N/A</v>
      </c>
      <c r="G77" s="224" t="e">
        <f>IF(ISNUMBER(Regressions!G87),ROUND(Regressions!G87, 1), NA())</f>
        <v>#N/A</v>
      </c>
      <c r="H77" s="326" t="e">
        <f>IF(ISNUMBER(Regressions!H87),ROUND(Regressions!H87, 1), NA())</f>
        <v>#N/A</v>
      </c>
      <c r="I77" s="225" t="e">
        <f>IF(ISNUMBER(Regressions!I87),ROUND(Regressions!I87, 1), NA())</f>
        <v>#N/A</v>
      </c>
      <c r="J77" s="327" t="e">
        <f>IF(ISNUMBER(Regressions!K87),ROUND(Regressions!K87, 1), NA())</f>
        <v>#N/A</v>
      </c>
      <c r="K77" s="325" t="e">
        <f>IF(ISNUMBER(Regressions!L87),ROUND(Regressions!L87, 1), NA())</f>
        <v>#N/A</v>
      </c>
      <c r="L77" s="226" t="e">
        <f>IF(ISNUMBER(Regressions!M87),ROUND(Regressions!M87, 1), NA())</f>
        <v>#N/A</v>
      </c>
      <c r="M77" s="326" t="e">
        <f>IF(ISNUMBER(Regressions!N87),ROUND(Regressions!N87, 1), NA())</f>
        <v>#N/A</v>
      </c>
      <c r="N77" s="225" t="e">
        <f>IF(ISNUMBER(Regressions!O87),ROUND(Regressions!O87, 1), NA())</f>
        <v>#N/A</v>
      </c>
      <c r="O77" s="327" t="e">
        <f>IF(ISNUMBER(Regressions!Q87),ROUND(Regressions!Q87, 1), NA())</f>
        <v>#N/A</v>
      </c>
      <c r="P77" s="325" t="e">
        <f>IF(ISNUMBER(Regressions!R87),ROUND(Regressions!R87, 1), NA())</f>
        <v>#N/A</v>
      </c>
      <c r="Q77" s="203" t="e">
        <f>IF(ISNUMBER(Regressions!S87),ROUND(Regressions!S87, 1), NA())</f>
        <v>#N/A</v>
      </c>
      <c r="R77" s="326" t="e">
        <f>IF(ISNUMBER(Regressions!T87),ROUND(Regressions!T87, 1), NA())</f>
        <v>#N/A</v>
      </c>
      <c r="S77" s="225" t="e">
        <f>IF(ISNUMBER(Regressions!U87),ROUND(Regressions!U87, 1), NA())</f>
        <v>#N/A</v>
      </c>
    </row>
    <row xmlns:x14ac="http://schemas.microsoft.com/office/spreadsheetml/2009/9/ac" r="78" x14ac:dyDescent="0.2">
      <c r="A78" s="322" t="str">
        <f>IF(ISBLANK(Regressions!A88), " ", Regressions!A88)</f>
        <v>Malaysia</v>
      </c>
      <c r="B78" s="323">
        <f>IF(ISBLANK(Regressions!B88), " ", Regressions!B88)</f>
        <v>2012</v>
      </c>
      <c r="C78" s="328" t="str">
        <f>IF(ISBLANK(Regressions!C88), " ", Regressions!C88)</f>
        <v>Rural</v>
      </c>
      <c r="D78" s="324">
        <f>IF(ISBLANK(Regressions!D88), " ", Regressions!D88)</f>
        <v>2117877.6999400328</v>
      </c>
      <c r="E78" s="202" t="e">
        <f>IF(ISNUMBER(Regressions!E88),ROUND(Regressions!E88, 1), NA())</f>
        <v>#N/A</v>
      </c>
      <c r="F78" s="325" t="e">
        <f>IF(ISNUMBER(Regressions!F88),ROUND(Regressions!F88, 1), NA())</f>
        <v>#N/A</v>
      </c>
      <c r="G78" s="224" t="e">
        <f>IF(ISNUMBER(Regressions!G88),ROUND(Regressions!G88, 1), NA())</f>
        <v>#N/A</v>
      </c>
      <c r="H78" s="326" t="e">
        <f>IF(ISNUMBER(Regressions!H88),ROUND(Regressions!H88, 1), NA())</f>
        <v>#N/A</v>
      </c>
      <c r="I78" s="225" t="e">
        <f>IF(ISNUMBER(Regressions!I88),ROUND(Regressions!I88, 1), NA())</f>
        <v>#N/A</v>
      </c>
      <c r="J78" s="327" t="e">
        <f>IF(ISNUMBER(Regressions!K88),ROUND(Regressions!K88, 1), NA())</f>
        <v>#N/A</v>
      </c>
      <c r="K78" s="325" t="e">
        <f>IF(ISNUMBER(Regressions!L88),ROUND(Regressions!L88, 1), NA())</f>
        <v>#N/A</v>
      </c>
      <c r="L78" s="226" t="e">
        <f>IF(ISNUMBER(Regressions!M88),ROUND(Regressions!M88, 1), NA())</f>
        <v>#N/A</v>
      </c>
      <c r="M78" s="326" t="e">
        <f>IF(ISNUMBER(Regressions!N88),ROUND(Regressions!N88, 1), NA())</f>
        <v>#N/A</v>
      </c>
      <c r="N78" s="225" t="e">
        <f>IF(ISNUMBER(Regressions!O88),ROUND(Regressions!O88, 1), NA())</f>
        <v>#N/A</v>
      </c>
      <c r="O78" s="327" t="e">
        <f>IF(ISNUMBER(Regressions!Q88),ROUND(Regressions!Q88, 1), NA())</f>
        <v>#N/A</v>
      </c>
      <c r="P78" s="325" t="e">
        <f>IF(ISNUMBER(Regressions!R88),ROUND(Regressions!R88, 1), NA())</f>
        <v>#N/A</v>
      </c>
      <c r="Q78" s="203" t="e">
        <f>IF(ISNUMBER(Regressions!S88),ROUND(Regressions!S88, 1), NA())</f>
        <v>#N/A</v>
      </c>
      <c r="R78" s="326" t="e">
        <f>IF(ISNUMBER(Regressions!T88),ROUND(Regressions!T88, 1), NA())</f>
        <v>#N/A</v>
      </c>
      <c r="S78" s="225" t="e">
        <f>IF(ISNUMBER(Regressions!U88),ROUND(Regressions!U88, 1), NA())</f>
        <v>#N/A</v>
      </c>
    </row>
    <row xmlns:x14ac="http://schemas.microsoft.com/office/spreadsheetml/2009/9/ac" r="79" x14ac:dyDescent="0.2">
      <c r="A79" s="322" t="str">
        <f>IF(ISBLANK(Regressions!A89), " ", Regressions!A89)</f>
        <v>Malaysia</v>
      </c>
      <c r="B79" s="323">
        <f>IF(ISBLANK(Regressions!B89), " ", Regressions!B89)</f>
        <v>2013</v>
      </c>
      <c r="C79" s="328" t="str">
        <f>IF(ISBLANK(Regressions!C89), " ", Regressions!C89)</f>
        <v>Rural</v>
      </c>
      <c r="D79" s="324">
        <f>IF(ISBLANK(Regressions!D89), " ", Regressions!D89)</f>
        <v>2049583.37089386</v>
      </c>
      <c r="E79" s="202" t="e">
        <f>IF(ISNUMBER(Regressions!E89),ROUND(Regressions!E89, 1), NA())</f>
        <v>#N/A</v>
      </c>
      <c r="F79" s="325" t="e">
        <f>IF(ISNUMBER(Regressions!F89),ROUND(Regressions!F89, 1), NA())</f>
        <v>#N/A</v>
      </c>
      <c r="G79" s="224" t="e">
        <f>IF(ISNUMBER(Regressions!G89),ROUND(Regressions!G89, 1), NA())</f>
        <v>#N/A</v>
      </c>
      <c r="H79" s="326" t="e">
        <f>IF(ISNUMBER(Regressions!H89),ROUND(Regressions!H89, 1), NA())</f>
        <v>#N/A</v>
      </c>
      <c r="I79" s="225" t="e">
        <f>IF(ISNUMBER(Regressions!I89),ROUND(Regressions!I89, 1), NA())</f>
        <v>#N/A</v>
      </c>
      <c r="J79" s="327" t="e">
        <f>IF(ISNUMBER(Regressions!K89),ROUND(Regressions!K89, 1), NA())</f>
        <v>#N/A</v>
      </c>
      <c r="K79" s="325" t="e">
        <f>IF(ISNUMBER(Regressions!L89),ROUND(Regressions!L89, 1), NA())</f>
        <v>#N/A</v>
      </c>
      <c r="L79" s="226" t="e">
        <f>IF(ISNUMBER(Regressions!M89),ROUND(Regressions!M89, 1), NA())</f>
        <v>#N/A</v>
      </c>
      <c r="M79" s="326" t="e">
        <f>IF(ISNUMBER(Regressions!N89),ROUND(Regressions!N89, 1), NA())</f>
        <v>#N/A</v>
      </c>
      <c r="N79" s="225" t="e">
        <f>IF(ISNUMBER(Regressions!O89),ROUND(Regressions!O89, 1), NA())</f>
        <v>#N/A</v>
      </c>
      <c r="O79" s="327" t="e">
        <f>IF(ISNUMBER(Regressions!Q89),ROUND(Regressions!Q89, 1), NA())</f>
        <v>#N/A</v>
      </c>
      <c r="P79" s="325" t="e">
        <f>IF(ISNUMBER(Regressions!R89),ROUND(Regressions!R89, 1), NA())</f>
        <v>#N/A</v>
      </c>
      <c r="Q79" s="203" t="e">
        <f>IF(ISNUMBER(Regressions!S89),ROUND(Regressions!S89, 1), NA())</f>
        <v>#N/A</v>
      </c>
      <c r="R79" s="326" t="e">
        <f>IF(ISNUMBER(Regressions!T89),ROUND(Regressions!T89, 1), NA())</f>
        <v>#N/A</v>
      </c>
      <c r="S79" s="225" t="e">
        <f>IF(ISNUMBER(Regressions!U89),ROUND(Regressions!U89, 1), NA())</f>
        <v>#N/A</v>
      </c>
    </row>
    <row xmlns:x14ac="http://schemas.microsoft.com/office/spreadsheetml/2009/9/ac" r="80" x14ac:dyDescent="0.2">
      <c r="A80" s="322" t="str">
        <f>IF(ISBLANK(Regressions!A90), " ", Regressions!A90)</f>
        <v>Malaysia</v>
      </c>
      <c r="B80" s="323">
        <f>IF(ISBLANK(Regressions!B90), " ", Regressions!B90)</f>
        <v>2014</v>
      </c>
      <c r="C80" s="328" t="str">
        <f>IF(ISBLANK(Regressions!C90), " ", Regressions!C90)</f>
        <v>Rural</v>
      </c>
      <c r="D80" s="324">
        <f>IF(ISBLANK(Regressions!D90), " ", Regressions!D90)</f>
        <v>1981233.7997993471</v>
      </c>
      <c r="E80" s="202" t="e">
        <f>IF(ISNUMBER(Regressions!E90),ROUND(Regressions!E90, 1), NA())</f>
        <v>#N/A</v>
      </c>
      <c r="F80" s="325" t="e">
        <f>IF(ISNUMBER(Regressions!F90),ROUND(Regressions!F90, 1), NA())</f>
        <v>#N/A</v>
      </c>
      <c r="G80" s="224" t="e">
        <f>IF(ISNUMBER(Regressions!G90),ROUND(Regressions!G90, 1), NA())</f>
        <v>#N/A</v>
      </c>
      <c r="H80" s="326" t="e">
        <f>IF(ISNUMBER(Regressions!H90),ROUND(Regressions!H90, 1), NA())</f>
        <v>#N/A</v>
      </c>
      <c r="I80" s="225" t="e">
        <f>IF(ISNUMBER(Regressions!I90),ROUND(Regressions!I90, 1), NA())</f>
        <v>#N/A</v>
      </c>
      <c r="J80" s="327" t="e">
        <f>IF(ISNUMBER(Regressions!K90),ROUND(Regressions!K90, 1), NA())</f>
        <v>#N/A</v>
      </c>
      <c r="K80" s="325" t="e">
        <f>IF(ISNUMBER(Regressions!L90),ROUND(Regressions!L90, 1), NA())</f>
        <v>#N/A</v>
      </c>
      <c r="L80" s="226" t="e">
        <f>IF(ISNUMBER(Regressions!M90),ROUND(Regressions!M90, 1), NA())</f>
        <v>#N/A</v>
      </c>
      <c r="M80" s="326" t="e">
        <f>IF(ISNUMBER(Regressions!N90),ROUND(Regressions!N90, 1), NA())</f>
        <v>#N/A</v>
      </c>
      <c r="N80" s="225" t="e">
        <f>IF(ISNUMBER(Regressions!O90),ROUND(Regressions!O90, 1), NA())</f>
        <v>#N/A</v>
      </c>
      <c r="O80" s="327" t="e">
        <f>IF(ISNUMBER(Regressions!Q90),ROUND(Regressions!Q90, 1), NA())</f>
        <v>#N/A</v>
      </c>
      <c r="P80" s="325" t="e">
        <f>IF(ISNUMBER(Regressions!R90),ROUND(Regressions!R90, 1), NA())</f>
        <v>#N/A</v>
      </c>
      <c r="Q80" s="203" t="e">
        <f>IF(ISNUMBER(Regressions!S90),ROUND(Regressions!S90, 1), NA())</f>
        <v>#N/A</v>
      </c>
      <c r="R80" s="326" t="e">
        <f>IF(ISNUMBER(Regressions!T90),ROUND(Regressions!T90, 1), NA())</f>
        <v>#N/A</v>
      </c>
      <c r="S80" s="225" t="e">
        <f>IF(ISNUMBER(Regressions!U90),ROUND(Regressions!U90, 1), NA())</f>
        <v>#N/A</v>
      </c>
    </row>
    <row xmlns:x14ac="http://schemas.microsoft.com/office/spreadsheetml/2009/9/ac" r="81" x14ac:dyDescent="0.2">
      <c r="A81" s="322" t="str">
        <f>IF(ISBLANK(Regressions!A91), " ", Regressions!A91)</f>
        <v>Malaysia</v>
      </c>
      <c r="B81" s="323">
        <f>IF(ISBLANK(Regressions!B91), " ", Regressions!B91)</f>
        <v>2015</v>
      </c>
      <c r="C81" s="328" t="str">
        <f>IF(ISBLANK(Regressions!C91), " ", Regressions!C91)</f>
        <v>Rural</v>
      </c>
      <c r="D81" s="324">
        <f>IF(ISBLANK(Regressions!D91), " ", Regressions!D91)</f>
        <v>1917963.4998440549</v>
      </c>
      <c r="E81" s="202" t="e">
        <f>IF(ISNUMBER(Regressions!E91),ROUND(Regressions!E91, 1), NA())</f>
        <v>#N/A</v>
      </c>
      <c r="F81" s="325" t="e">
        <f>IF(ISNUMBER(Regressions!F91),ROUND(Regressions!F91, 1), NA())</f>
        <v>#N/A</v>
      </c>
      <c r="G81" s="224" t="e">
        <f>IF(ISNUMBER(Regressions!G91),ROUND(Regressions!G91, 1), NA())</f>
        <v>#N/A</v>
      </c>
      <c r="H81" s="326" t="e">
        <f>IF(ISNUMBER(Regressions!H91),ROUND(Regressions!H91, 1), NA())</f>
        <v>#N/A</v>
      </c>
      <c r="I81" s="225" t="e">
        <f>IF(ISNUMBER(Regressions!I91),ROUND(Regressions!I91, 1), NA())</f>
        <v>#N/A</v>
      </c>
      <c r="J81" s="327" t="e">
        <f>IF(ISNUMBER(Regressions!K91),ROUND(Regressions!K91, 1), NA())</f>
        <v>#N/A</v>
      </c>
      <c r="K81" s="325" t="e">
        <f>IF(ISNUMBER(Regressions!L91),ROUND(Regressions!L91, 1), NA())</f>
        <v>#N/A</v>
      </c>
      <c r="L81" s="226" t="e">
        <f>IF(ISNUMBER(Regressions!M91),ROUND(Regressions!M91, 1), NA())</f>
        <v>#N/A</v>
      </c>
      <c r="M81" s="326" t="e">
        <f>IF(ISNUMBER(Regressions!N91),ROUND(Regressions!N91, 1), NA())</f>
        <v>#N/A</v>
      </c>
      <c r="N81" s="225" t="e">
        <f>IF(ISNUMBER(Regressions!O91),ROUND(Regressions!O91, 1), NA())</f>
        <v>#N/A</v>
      </c>
      <c r="O81" s="327" t="e">
        <f>IF(ISNUMBER(Regressions!Q91),ROUND(Regressions!Q91, 1), NA())</f>
        <v>#N/A</v>
      </c>
      <c r="P81" s="325" t="e">
        <f>IF(ISNUMBER(Regressions!R91),ROUND(Regressions!R91, 1), NA())</f>
        <v>#N/A</v>
      </c>
      <c r="Q81" s="203" t="e">
        <f>IF(ISNUMBER(Regressions!S91),ROUND(Regressions!S91, 1), NA())</f>
        <v>#N/A</v>
      </c>
      <c r="R81" s="326" t="e">
        <f>IF(ISNUMBER(Regressions!T91),ROUND(Regressions!T91, 1), NA())</f>
        <v>#N/A</v>
      </c>
      <c r="S81" s="225" t="e">
        <f>IF(ISNUMBER(Regressions!U91),ROUND(Regressions!U91, 1), NA())</f>
        <v>#N/A</v>
      </c>
    </row>
    <row xmlns:x14ac="http://schemas.microsoft.com/office/spreadsheetml/2009/9/ac" r="82" x14ac:dyDescent="0.2">
      <c r="A82" s="322" t="str">
        <f>IF(ISBLANK(Regressions!A92), " ", Regressions!A92)</f>
        <v>Malaysia</v>
      </c>
      <c r="B82" s="323">
        <f>IF(ISBLANK(Regressions!B92), " ", Regressions!B92)</f>
        <v>2016</v>
      </c>
      <c r="C82" s="328" t="str">
        <f>IF(ISBLANK(Regressions!C92), " ", Regressions!C92)</f>
        <v>Rural</v>
      </c>
      <c r="D82" s="324">
        <f>IF(ISBLANK(Regressions!D92), " ", Regressions!D92)</f>
        <v>1860838.902850342</v>
      </c>
      <c r="E82" s="202" t="e">
        <f>IF(ISNUMBER(Regressions!E92),ROUND(Regressions!E92, 1), NA())</f>
        <v>#N/A</v>
      </c>
      <c r="F82" s="325" t="e">
        <f>IF(ISNUMBER(Regressions!F92),ROUND(Regressions!F92, 1), NA())</f>
        <v>#N/A</v>
      </c>
      <c r="G82" s="224" t="e">
        <f>IF(ISNUMBER(Regressions!G92),ROUND(Regressions!G92, 1), NA())</f>
        <v>#N/A</v>
      </c>
      <c r="H82" s="326" t="e">
        <f>IF(ISNUMBER(Regressions!H92),ROUND(Regressions!H92, 1), NA())</f>
        <v>#N/A</v>
      </c>
      <c r="I82" s="225" t="e">
        <f>IF(ISNUMBER(Regressions!I92),ROUND(Regressions!I92, 1), NA())</f>
        <v>#N/A</v>
      </c>
      <c r="J82" s="327" t="e">
        <f>IF(ISNUMBER(Regressions!K92),ROUND(Regressions!K92, 1), NA())</f>
        <v>#N/A</v>
      </c>
      <c r="K82" s="325" t="e">
        <f>IF(ISNUMBER(Regressions!L92),ROUND(Regressions!L92, 1), NA())</f>
        <v>#N/A</v>
      </c>
      <c r="L82" s="226" t="e">
        <f>IF(ISNUMBER(Regressions!M92),ROUND(Regressions!M92, 1), NA())</f>
        <v>#N/A</v>
      </c>
      <c r="M82" s="326" t="e">
        <f>IF(ISNUMBER(Regressions!N92),ROUND(Regressions!N92, 1), NA())</f>
        <v>#N/A</v>
      </c>
      <c r="N82" s="225" t="e">
        <f>IF(ISNUMBER(Regressions!O92),ROUND(Regressions!O92, 1), NA())</f>
        <v>#N/A</v>
      </c>
      <c r="O82" s="327" t="e">
        <f>IF(ISNUMBER(Regressions!Q92),ROUND(Regressions!Q92, 1), NA())</f>
        <v>#N/A</v>
      </c>
      <c r="P82" s="325" t="e">
        <f>IF(ISNUMBER(Regressions!R92),ROUND(Regressions!R92, 1), NA())</f>
        <v>#N/A</v>
      </c>
      <c r="Q82" s="203" t="e">
        <f>IF(ISNUMBER(Regressions!S92),ROUND(Regressions!S92, 1), NA())</f>
        <v>#N/A</v>
      </c>
      <c r="R82" s="326" t="e">
        <f>IF(ISNUMBER(Regressions!T92),ROUND(Regressions!T92, 1), NA())</f>
        <v>#N/A</v>
      </c>
      <c r="S82" s="225" t="e">
        <f>IF(ISNUMBER(Regressions!U92),ROUND(Regressions!U92, 1), NA())</f>
        <v>#N/A</v>
      </c>
    </row>
    <row xmlns:x14ac="http://schemas.microsoft.com/office/spreadsheetml/2009/9/ac" r="83" x14ac:dyDescent="0.2">
      <c r="A83" s="322" t="str">
        <f>IF(ISBLANK(Regressions!A93), " ", Regressions!A93)</f>
        <v>Malaysia</v>
      </c>
      <c r="B83" s="323">
        <f>IF(ISBLANK(Regressions!B93), " ", Regressions!B93)</f>
        <v>2017</v>
      </c>
      <c r="C83" s="328" t="str">
        <f>IF(ISBLANK(Regressions!C93), " ", Regressions!C93)</f>
        <v>Rural</v>
      </c>
      <c r="D83" s="324">
        <f>IF(ISBLANK(Regressions!D93), " ", Regressions!D93)</f>
        <v>1807083.71621933</v>
      </c>
      <c r="E83" s="202" t="e">
        <f>IF(ISNUMBER(Regressions!E93),ROUND(Regressions!E93, 1), NA())</f>
        <v>#N/A</v>
      </c>
      <c r="F83" s="325" t="e">
        <f>IF(ISNUMBER(Regressions!F93),ROUND(Regressions!F93, 1), NA())</f>
        <v>#N/A</v>
      </c>
      <c r="G83" s="224" t="e">
        <f>IF(ISNUMBER(Regressions!G93),ROUND(Regressions!G93, 1), NA())</f>
        <v>#N/A</v>
      </c>
      <c r="H83" s="326" t="e">
        <f>IF(ISNUMBER(Regressions!H93),ROUND(Regressions!H93, 1), NA())</f>
        <v>#N/A</v>
      </c>
      <c r="I83" s="225" t="e">
        <f>IF(ISNUMBER(Regressions!I93),ROUND(Regressions!I93, 1), NA())</f>
        <v>#N/A</v>
      </c>
      <c r="J83" s="327" t="e">
        <f>IF(ISNUMBER(Regressions!K93),ROUND(Regressions!K93, 1), NA())</f>
        <v>#N/A</v>
      </c>
      <c r="K83" s="325" t="e">
        <f>IF(ISNUMBER(Regressions!L93),ROUND(Regressions!L93, 1), NA())</f>
        <v>#N/A</v>
      </c>
      <c r="L83" s="226" t="e">
        <f>IF(ISNUMBER(Regressions!M93),ROUND(Regressions!M93, 1), NA())</f>
        <v>#N/A</v>
      </c>
      <c r="M83" s="326" t="e">
        <f>IF(ISNUMBER(Regressions!N93),ROUND(Regressions!N93, 1), NA())</f>
        <v>#N/A</v>
      </c>
      <c r="N83" s="225" t="e">
        <f>IF(ISNUMBER(Regressions!O93),ROUND(Regressions!O93, 1), NA())</f>
        <v>#N/A</v>
      </c>
      <c r="O83" s="327" t="e">
        <f>IF(ISNUMBER(Regressions!Q93),ROUND(Regressions!Q93, 1), NA())</f>
        <v>#N/A</v>
      </c>
      <c r="P83" s="325" t="e">
        <f>IF(ISNUMBER(Regressions!R93),ROUND(Regressions!R93, 1), NA())</f>
        <v>#N/A</v>
      </c>
      <c r="Q83" s="203" t="e">
        <f>IF(ISNUMBER(Regressions!S93),ROUND(Regressions!S93, 1), NA())</f>
        <v>#N/A</v>
      </c>
      <c r="R83" s="326" t="e">
        <f>IF(ISNUMBER(Regressions!T93),ROUND(Regressions!T93, 1), NA())</f>
        <v>#N/A</v>
      </c>
      <c r="S83" s="225" t="e">
        <f>IF(ISNUMBER(Regressions!U93),ROUND(Regressions!U93, 1), NA())</f>
        <v>#N/A</v>
      </c>
    </row>
    <row xmlns:x14ac="http://schemas.microsoft.com/office/spreadsheetml/2009/9/ac" r="84" x14ac:dyDescent="0.2">
      <c r="A84" s="322" t="str">
        <f>IF(ISBLANK(Regressions!A94), " ", Regressions!A94)</f>
        <v>Malaysia</v>
      </c>
      <c r="B84" s="323">
        <f>IF(ISBLANK(Regressions!B94), " ", Regressions!B94)</f>
        <v>2018</v>
      </c>
      <c r="C84" s="328" t="str">
        <f>IF(ISBLANK(Regressions!C94), " ", Regressions!C94)</f>
        <v>Rural</v>
      </c>
      <c r="D84" s="324">
        <f>IF(ISBLANK(Regressions!D94), " ", Regressions!D94)</f>
        <v>1755662.3219490049</v>
      </c>
      <c r="E84" s="202" t="e">
        <f>IF(ISNUMBER(Regressions!E94),ROUND(Regressions!E94, 1), NA())</f>
        <v>#N/A</v>
      </c>
      <c r="F84" s="325" t="e">
        <f>IF(ISNUMBER(Regressions!F94),ROUND(Regressions!F94, 1), NA())</f>
        <v>#N/A</v>
      </c>
      <c r="G84" s="224" t="e">
        <f>IF(ISNUMBER(Regressions!G94),ROUND(Regressions!G94, 1), NA())</f>
        <v>#N/A</v>
      </c>
      <c r="H84" s="326" t="e">
        <f>IF(ISNUMBER(Regressions!H94),ROUND(Regressions!H94, 1), NA())</f>
        <v>#N/A</v>
      </c>
      <c r="I84" s="225" t="e">
        <f>IF(ISNUMBER(Regressions!I94),ROUND(Regressions!I94, 1), NA())</f>
        <v>#N/A</v>
      </c>
      <c r="J84" s="327" t="e">
        <f>IF(ISNUMBER(Regressions!K94),ROUND(Regressions!K94, 1), NA())</f>
        <v>#N/A</v>
      </c>
      <c r="K84" s="325" t="e">
        <f>IF(ISNUMBER(Regressions!L94),ROUND(Regressions!L94, 1), NA())</f>
        <v>#N/A</v>
      </c>
      <c r="L84" s="226" t="e">
        <f>IF(ISNUMBER(Regressions!M94),ROUND(Regressions!M94, 1), NA())</f>
        <v>#N/A</v>
      </c>
      <c r="M84" s="326" t="e">
        <f>IF(ISNUMBER(Regressions!N94),ROUND(Regressions!N94, 1), NA())</f>
        <v>#N/A</v>
      </c>
      <c r="N84" s="225" t="e">
        <f>IF(ISNUMBER(Regressions!O94),ROUND(Regressions!O94, 1), NA())</f>
        <v>#N/A</v>
      </c>
      <c r="O84" s="327" t="e">
        <f>IF(ISNUMBER(Regressions!Q94),ROUND(Regressions!Q94, 1), NA())</f>
        <v>#N/A</v>
      </c>
      <c r="P84" s="325" t="e">
        <f>IF(ISNUMBER(Regressions!R94),ROUND(Regressions!R94, 1), NA())</f>
        <v>#N/A</v>
      </c>
      <c r="Q84" s="203" t="e">
        <f>IF(ISNUMBER(Regressions!S94),ROUND(Regressions!S94, 1), NA())</f>
        <v>#N/A</v>
      </c>
      <c r="R84" s="326" t="e">
        <f>IF(ISNUMBER(Regressions!T94),ROUND(Regressions!T94, 1), NA())</f>
        <v>#N/A</v>
      </c>
      <c r="S84" s="225" t="e">
        <f>IF(ISNUMBER(Regressions!U94),ROUND(Regressions!U94, 1), NA())</f>
        <v>#N/A</v>
      </c>
    </row>
    <row xmlns:x14ac="http://schemas.microsoft.com/office/spreadsheetml/2009/9/ac" r="85" x14ac:dyDescent="0.2">
      <c r="A85" s="322" t="str">
        <f>IF(ISBLANK(Regressions!A95), " ", Regressions!A95)</f>
        <v>Malaysia</v>
      </c>
      <c r="B85" s="323">
        <f>IF(ISBLANK(Regressions!B95), " ", Regressions!B95)</f>
        <v>2019</v>
      </c>
      <c r="C85" s="328" t="str">
        <f>IF(ISBLANK(Regressions!C95), " ", Regressions!C95)</f>
        <v>Rural</v>
      </c>
      <c r="D85" s="324">
        <f>IF(ISBLANK(Regressions!D95), " ", Regressions!D95)</f>
        <v>1708456.8272599031</v>
      </c>
      <c r="E85" s="202" t="e">
        <f>IF(ISNUMBER(Regressions!E95),ROUND(Regressions!E95, 1), NA())</f>
        <v>#N/A</v>
      </c>
      <c r="F85" s="325" t="e">
        <f>IF(ISNUMBER(Regressions!F95),ROUND(Regressions!F95, 1), NA())</f>
        <v>#N/A</v>
      </c>
      <c r="G85" s="224" t="e">
        <f>IF(ISNUMBER(Regressions!G95),ROUND(Regressions!G95, 1), NA())</f>
        <v>#N/A</v>
      </c>
      <c r="H85" s="326" t="e">
        <f>IF(ISNUMBER(Regressions!H95),ROUND(Regressions!H95, 1), NA())</f>
        <v>#N/A</v>
      </c>
      <c r="I85" s="225" t="e">
        <f>IF(ISNUMBER(Regressions!I95),ROUND(Regressions!I95, 1), NA())</f>
        <v>#N/A</v>
      </c>
      <c r="J85" s="327" t="e">
        <f>IF(ISNUMBER(Regressions!K95),ROUND(Regressions!K95, 1), NA())</f>
        <v>#N/A</v>
      </c>
      <c r="K85" s="325" t="e">
        <f>IF(ISNUMBER(Regressions!L95),ROUND(Regressions!L95, 1), NA())</f>
        <v>#N/A</v>
      </c>
      <c r="L85" s="226" t="e">
        <f>IF(ISNUMBER(Regressions!M95),ROUND(Regressions!M95, 1), NA())</f>
        <v>#N/A</v>
      </c>
      <c r="M85" s="326" t="e">
        <f>IF(ISNUMBER(Regressions!N95),ROUND(Regressions!N95, 1), NA())</f>
        <v>#N/A</v>
      </c>
      <c r="N85" s="225" t="e">
        <f>IF(ISNUMBER(Regressions!O95),ROUND(Regressions!O95, 1), NA())</f>
        <v>#N/A</v>
      </c>
      <c r="O85" s="327" t="e">
        <f>IF(ISNUMBER(Regressions!Q95),ROUND(Regressions!Q95, 1), NA())</f>
        <v>#N/A</v>
      </c>
      <c r="P85" s="325" t="e">
        <f>IF(ISNUMBER(Regressions!R95),ROUND(Regressions!R95, 1), NA())</f>
        <v>#N/A</v>
      </c>
      <c r="Q85" s="203" t="e">
        <f>IF(ISNUMBER(Regressions!S95),ROUND(Regressions!S95, 1), NA())</f>
        <v>#N/A</v>
      </c>
      <c r="R85" s="326" t="e">
        <f>IF(ISNUMBER(Regressions!T95),ROUND(Regressions!T95, 1), NA())</f>
        <v>#N/A</v>
      </c>
      <c r="S85" s="225" t="e">
        <f>IF(ISNUMBER(Regressions!U95),ROUND(Regressions!U95, 1), NA())</f>
        <v>#N/A</v>
      </c>
    </row>
    <row xmlns:x14ac="http://schemas.microsoft.com/office/spreadsheetml/2009/9/ac" r="86" x14ac:dyDescent="0.2">
      <c r="A86" s="322" t="str">
        <f>IF(ISBLANK(Regressions!A96), " ", Regressions!A96)</f>
        <v>Malaysia</v>
      </c>
      <c r="B86" s="323">
        <f>IF(ISBLANK(Regressions!B96), " ", Regressions!B96)</f>
        <v>2020</v>
      </c>
      <c r="C86" s="328" t="str">
        <f>IF(ISBLANK(Regressions!C96), " ", Regressions!C96)</f>
        <v>Rural</v>
      </c>
      <c r="D86" s="324">
        <f>IF(ISBLANK(Regressions!D96), " ", Regressions!D96)</f>
        <v>1663880.2576174929</v>
      </c>
      <c r="E86" s="202" t="e">
        <f>IF(ISNUMBER(Regressions!E96),ROUND(Regressions!E96, 1), NA())</f>
        <v>#N/A</v>
      </c>
      <c r="F86" s="325" t="e">
        <f>IF(ISNUMBER(Regressions!F96),ROUND(Regressions!F96, 1), NA())</f>
        <v>#N/A</v>
      </c>
      <c r="G86" s="224" t="e">
        <f>IF(ISNUMBER(Regressions!G96),ROUND(Regressions!G96, 1), NA())</f>
        <v>#N/A</v>
      </c>
      <c r="H86" s="326" t="e">
        <f>IF(ISNUMBER(Regressions!H96),ROUND(Regressions!H96, 1), NA())</f>
        <v>#N/A</v>
      </c>
      <c r="I86" s="225" t="e">
        <f>IF(ISNUMBER(Regressions!I96),ROUND(Regressions!I96, 1), NA())</f>
        <v>#N/A</v>
      </c>
      <c r="J86" s="327" t="e">
        <f>IF(ISNUMBER(Regressions!K96),ROUND(Regressions!K96, 1), NA())</f>
        <v>#N/A</v>
      </c>
      <c r="K86" s="325" t="e">
        <f>IF(ISNUMBER(Regressions!L96),ROUND(Regressions!L96, 1), NA())</f>
        <v>#N/A</v>
      </c>
      <c r="L86" s="226" t="e">
        <f>IF(ISNUMBER(Regressions!M96),ROUND(Regressions!M96, 1), NA())</f>
        <v>#N/A</v>
      </c>
      <c r="M86" s="326" t="e">
        <f>IF(ISNUMBER(Regressions!N96),ROUND(Regressions!N96, 1), NA())</f>
        <v>#N/A</v>
      </c>
      <c r="N86" s="225" t="e">
        <f>IF(ISNUMBER(Regressions!O96),ROUND(Regressions!O96, 1), NA())</f>
        <v>#N/A</v>
      </c>
      <c r="O86" s="327" t="e">
        <f>IF(ISNUMBER(Regressions!Q96),ROUND(Regressions!Q96, 1), NA())</f>
        <v>#N/A</v>
      </c>
      <c r="P86" s="325" t="e">
        <f>IF(ISNUMBER(Regressions!R96),ROUND(Regressions!R96, 1), NA())</f>
        <v>#N/A</v>
      </c>
      <c r="Q86" s="203" t="e">
        <f>IF(ISNUMBER(Regressions!S96),ROUND(Regressions!S96, 1), NA())</f>
        <v>#N/A</v>
      </c>
      <c r="R86" s="326" t="e">
        <f>IF(ISNUMBER(Regressions!T96),ROUND(Regressions!T96, 1), NA())</f>
        <v>#N/A</v>
      </c>
      <c r="S86" s="225" t="e">
        <f>IF(ISNUMBER(Regressions!U96),ROUND(Regressions!U96, 1), NA())</f>
        <v>#N/A</v>
      </c>
    </row>
    <row xmlns:x14ac="http://schemas.microsoft.com/office/spreadsheetml/2009/9/ac" r="87" x14ac:dyDescent="0.2">
      <c r="A87" s="373" t="str">
        <f>IF(ISBLANK(Regressions!A97), " ", Regressions!A97)</f>
        <v>Malaysia</v>
      </c>
      <c r="B87" s="374">
        <f>IF(ISBLANK(Regressions!B97), " ", Regressions!B97)</f>
        <v>2021</v>
      </c>
      <c r="C87" s="375" t="str">
        <f>IF(ISBLANK(Regressions!C97), " ", Regressions!C97)</f>
        <v>Rural</v>
      </c>
      <c r="D87" s="376">
        <f>IF(ISBLANK(Regressions!D97), " ", Regressions!D97)</f>
        <v>1620985.1936218259</v>
      </c>
      <c r="E87" s="379" t="e">
        <f>IF(ISNUMBER(Regressions!E97),ROUND(Regressions!E97, 1), NA())</f>
        <v>#N/A</v>
      </c>
      <c r="F87" s="377" t="e">
        <f>IF(ISNUMBER(Regressions!F97),ROUND(Regressions!F97, 1), NA())</f>
        <v>#N/A</v>
      </c>
      <c r="G87" s="380" t="e">
        <f>IF(ISNUMBER(Regressions!G97),ROUND(Regressions!G97, 1), NA())</f>
        <v>#N/A</v>
      </c>
      <c r="H87" s="378" t="e">
        <f>IF(ISNUMBER(Regressions!H97),ROUND(Regressions!H97, 1), NA())</f>
        <v>#N/A</v>
      </c>
      <c r="I87" s="381" t="e">
        <f>IF(ISNUMBER(Regressions!I97),ROUND(Regressions!I97, 1), NA())</f>
        <v>#N/A</v>
      </c>
      <c r="J87" s="379" t="e">
        <f>IF(ISNUMBER(Regressions!K97),ROUND(Regressions!K97, 1), NA())</f>
        <v>#N/A</v>
      </c>
      <c r="K87" s="377" t="e">
        <f>IF(ISNUMBER(Regressions!L97),ROUND(Regressions!L97, 1), NA())</f>
        <v>#N/A</v>
      </c>
      <c r="L87" s="382" t="e">
        <f>IF(ISNUMBER(Regressions!M97),ROUND(Regressions!M97, 1), NA())</f>
        <v>#N/A</v>
      </c>
      <c r="M87" s="378" t="e">
        <f>IF(ISNUMBER(Regressions!N97),ROUND(Regressions!N97, 1), NA())</f>
        <v>#N/A</v>
      </c>
      <c r="N87" s="381" t="e">
        <f>IF(ISNUMBER(Regressions!O97),ROUND(Regressions!O97, 1), NA())</f>
        <v>#N/A</v>
      </c>
      <c r="O87" s="379" t="e">
        <f>IF(ISNUMBER(Regressions!Q97),ROUND(Regressions!Q97, 1), NA())</f>
        <v>#N/A</v>
      </c>
      <c r="P87" s="377" t="e">
        <f>IF(ISNUMBER(Regressions!R97),ROUND(Regressions!R97, 1), NA())</f>
        <v>#N/A</v>
      </c>
      <c r="Q87" s="383" t="e">
        <f>IF(ISNUMBER(Regressions!S97),ROUND(Regressions!S97, 1), NA())</f>
        <v>#N/A</v>
      </c>
      <c r="R87" s="378" t="e">
        <f>IF(ISNUMBER(Regressions!T97),ROUND(Regressions!T97, 1), NA())</f>
        <v>#N/A</v>
      </c>
      <c r="S87" s="381" t="e">
        <f>IF(ISNUMBER(Regressions!U97),ROUND(Regressions!U97, 1), NA())</f>
        <v>#N/A</v>
      </c>
      <c r="T87" s="372"/>
      <c r="U87" s="372"/>
      <c r="V87" s="372"/>
      <c r="W87" s="372"/>
      <c r="X87" s="372"/>
      <c r="Y87" s="372"/>
      <c r="Z87" s="372"/>
      <c r="AA87" s="372"/>
      <c r="AB87" s="372"/>
      <c r="AC87" s="372"/>
    </row>
    <row xmlns:x14ac="http://schemas.microsoft.com/office/spreadsheetml/2009/9/ac" r="88" x14ac:dyDescent="0.2">
      <c r="A88" s="322" t="str">
        <f>IF(ISBLANK(Regressions!A98), " ", Regressions!A98)</f>
        <v>Malaysia</v>
      </c>
      <c r="B88" s="323">
        <f>IF(ISBLANK(Regressions!B98), " ", Regressions!B98)</f>
        <v>2022</v>
      </c>
      <c r="C88" s="328" t="str">
        <f>IF(ISBLANK(Regressions!C98), " ", Regressions!C98)</f>
        <v>Rural</v>
      </c>
      <c r="D88" s="324">
        <f>IF(ISBLANK(Regressions!D98), " ", Regressions!D98)</f>
        <v>1580853.604533005</v>
      </c>
      <c r="E88" s="202" t="e">
        <f>IF(ISNUMBER(Regressions!E98),ROUND(Regressions!E98, 1), NA())</f>
        <v>#N/A</v>
      </c>
      <c r="F88" s="325" t="e">
        <f>IF(ISNUMBER(Regressions!F98),ROUND(Regressions!F98, 1), NA())</f>
        <v>#N/A</v>
      </c>
      <c r="G88" s="224" t="e">
        <f>IF(ISNUMBER(Regressions!G98),ROUND(Regressions!G98, 1), NA())</f>
        <v>#N/A</v>
      </c>
      <c r="H88" s="326" t="e">
        <f>IF(ISNUMBER(Regressions!H98),ROUND(Regressions!H98, 1), NA())</f>
        <v>#N/A</v>
      </c>
      <c r="I88" s="225" t="e">
        <f>IF(ISNUMBER(Regressions!I98),ROUND(Regressions!I98, 1), NA())</f>
        <v>#N/A</v>
      </c>
      <c r="J88" s="327" t="e">
        <f>IF(ISNUMBER(Regressions!K98),ROUND(Regressions!K98, 1), NA())</f>
        <v>#N/A</v>
      </c>
      <c r="K88" s="325" t="e">
        <f>IF(ISNUMBER(Regressions!L98),ROUND(Regressions!L98, 1), NA())</f>
        <v>#N/A</v>
      </c>
      <c r="L88" s="226" t="e">
        <f>IF(ISNUMBER(Regressions!M98),ROUND(Regressions!M98, 1), NA())</f>
        <v>#N/A</v>
      </c>
      <c r="M88" s="326" t="e">
        <f>IF(ISNUMBER(Regressions!N98),ROUND(Regressions!N98, 1), NA())</f>
        <v>#N/A</v>
      </c>
      <c r="N88" s="225" t="e">
        <f>IF(ISNUMBER(Regressions!O98),ROUND(Regressions!O98, 1), NA())</f>
        <v>#N/A</v>
      </c>
      <c r="O88" s="327" t="e">
        <f>IF(ISNUMBER(Regressions!Q98),ROUND(Regressions!Q98, 1), NA())</f>
        <v>#N/A</v>
      </c>
      <c r="P88" s="325" t="e">
        <f>IF(ISNUMBER(Regressions!R98),ROUND(Regressions!R98, 1), NA())</f>
        <v>#N/A</v>
      </c>
      <c r="Q88" s="203" t="e">
        <f>IF(ISNUMBER(Regressions!S98),ROUND(Regressions!S98, 1), NA())</f>
        <v>#N/A</v>
      </c>
      <c r="R88" s="326" t="e">
        <f>IF(ISNUMBER(Regressions!T98),ROUND(Regressions!T98, 1), NA())</f>
        <v>#N/A</v>
      </c>
      <c r="S88" s="225" t="e">
        <f>IF(ISNUMBER(Regressions!U98),ROUND(Regressions!U98, 1), NA())</f>
        <v>#N/A</v>
      </c>
    </row>
    <row xmlns:x14ac="http://schemas.microsoft.com/office/spreadsheetml/2009/9/ac" r="89" x14ac:dyDescent="0.2">
      <c r="A89" s="329" t="str">
        <f>IF(ISBLANK(Regressions!A99), " ", Regressions!A99)</f>
        <v>Malaysia</v>
      </c>
      <c r="B89" s="330">
        <f>IF(ISBLANK(Regressions!B99), " ", Regressions!B99)</f>
        <v>2023</v>
      </c>
      <c r="C89" s="331" t="str">
        <f>IF(ISBLANK(Regressions!C99), " ", Regressions!C99)</f>
        <v>Rural</v>
      </c>
      <c r="D89" s="332">
        <f>IF(ISBLANK(Regressions!D99), " ", Regressions!D99)</f>
        <v>1541239.960054321</v>
      </c>
      <c r="E89" s="333" t="e">
        <f>IF(ISNUMBER(Regressions!E99),ROUND(Regressions!E99, 1), NA())</f>
        <v>#N/A</v>
      </c>
      <c r="F89" s="334" t="e">
        <f>IF(ISNUMBER(Regressions!F99),ROUND(Regressions!F99, 1), NA())</f>
        <v>#N/A</v>
      </c>
      <c r="G89" s="335" t="e">
        <f>IF(ISNUMBER(Regressions!G99),ROUND(Regressions!G99, 1), NA())</f>
        <v>#N/A</v>
      </c>
      <c r="H89" s="336" t="e">
        <f>IF(ISNUMBER(Regressions!H99),ROUND(Regressions!H99, 1), NA())</f>
        <v>#N/A</v>
      </c>
      <c r="I89" s="337" t="e">
        <f>IF(ISNUMBER(Regressions!I99),ROUND(Regressions!I99, 1), NA())</f>
        <v>#N/A</v>
      </c>
      <c r="J89" s="338" t="e">
        <f>IF(ISNUMBER(Regressions!K99),ROUND(Regressions!K99, 1), NA())</f>
        <v>#N/A</v>
      </c>
      <c r="K89" s="334" t="e">
        <f>IF(ISNUMBER(Regressions!L99),ROUND(Regressions!L99, 1), NA())</f>
        <v>#N/A</v>
      </c>
      <c r="L89" s="339" t="e">
        <f>IF(ISNUMBER(Regressions!M99),ROUND(Regressions!M99, 1), NA())</f>
        <v>#N/A</v>
      </c>
      <c r="M89" s="336" t="e">
        <f>IF(ISNUMBER(Regressions!N99),ROUND(Regressions!N99, 1), NA())</f>
        <v>#N/A</v>
      </c>
      <c r="N89" s="337" t="e">
        <f>IF(ISNUMBER(Regressions!O99),ROUND(Regressions!O99, 1), NA())</f>
        <v>#N/A</v>
      </c>
      <c r="O89" s="338" t="e">
        <f>IF(ISNUMBER(Regressions!Q99),ROUND(Regressions!Q99, 1), NA())</f>
        <v>#N/A</v>
      </c>
      <c r="P89" s="334" t="e">
        <f>IF(ISNUMBER(Regressions!R99),ROUND(Regressions!R99, 1), NA())</f>
        <v>#N/A</v>
      </c>
      <c r="Q89" s="340" t="e">
        <f>IF(ISNUMBER(Regressions!S99),ROUND(Regressions!S99, 1), NA())</f>
        <v>#N/A</v>
      </c>
      <c r="R89" s="336" t="e">
        <f>IF(ISNUMBER(Regressions!T99),ROUND(Regressions!T99, 1), NA())</f>
        <v>#N/A</v>
      </c>
      <c r="S89" s="337" t="e">
        <f>IF(ISNUMBER(Regressions!U99),ROUND(Regressions!U99, 1), NA())</f>
        <v>#N/A</v>
      </c>
    </row>
    <row xmlns:x14ac="http://schemas.microsoft.com/office/spreadsheetml/2009/9/ac" r="90" hidden="true" x14ac:dyDescent="0.2">
      <c r="A90" s="322" t="str">
        <f>IF(ISBLANK(Regressions!A100), " ", Regressions!A100)</f>
        <v>Malaysia</v>
      </c>
      <c r="B90" s="323">
        <f>IF(ISBLANK(Regressions!B100), " ", Regressions!B100)</f>
        <v>2024</v>
      </c>
      <c r="C90" s="328" t="str">
        <f>IF(ISBLANK(Regressions!C100), " ", Regressions!C100)</f>
        <v>Rural</v>
      </c>
      <c r="D90" s="324" t="str">
        <f>IF(ISBLANK(Regressions!D100), " ", Regressions!D100)</f>
        <v> </v>
      </c>
      <c r="E90" s="202" t="e">
        <f>IF(ISNUMBER(Regressions!E100),ROUND(Regressions!E100, 1), NA())</f>
        <v>#N/A</v>
      </c>
      <c r="F90" s="325" t="e">
        <f>IF(ISNUMBER(Regressions!F100),ROUND(Regressions!F100, 1), NA())</f>
        <v>#N/A</v>
      </c>
      <c r="G90" s="224" t="e">
        <f>IF(ISNUMBER(Regressions!G100),ROUND(Regressions!G100, 1), NA())</f>
        <v>#N/A</v>
      </c>
      <c r="H90" s="326" t="e">
        <f>IF(ISNUMBER(Regressions!H100),ROUND(Regressions!H100, 1), NA())</f>
        <v>#N/A</v>
      </c>
      <c r="I90" s="225" t="e">
        <f>IF(ISNUMBER(Regressions!I100),ROUND(Regressions!I100, 1), NA())</f>
        <v>#N/A</v>
      </c>
      <c r="J90" s="327" t="e">
        <f>IF(ISNUMBER(Regressions!K100),ROUND(Regressions!K100, 1), NA())</f>
        <v>#N/A</v>
      </c>
      <c r="K90" s="325" t="e">
        <f>IF(ISNUMBER(Regressions!L100),ROUND(Regressions!L100, 1), NA())</f>
        <v>#N/A</v>
      </c>
      <c r="L90" s="226" t="e">
        <f>IF(ISNUMBER(Regressions!M100),ROUND(Regressions!M100, 1), NA())</f>
        <v>#N/A</v>
      </c>
      <c r="M90" s="326" t="e">
        <f>IF(ISNUMBER(Regressions!N100),ROUND(Regressions!N100, 1), NA())</f>
        <v>#N/A</v>
      </c>
      <c r="N90" s="225" t="e">
        <f>IF(ISNUMBER(Regressions!O100),ROUND(Regressions!O100, 1), NA())</f>
        <v>#N/A</v>
      </c>
      <c r="O90" s="327" t="e">
        <f>IF(ISNUMBER(Regressions!Q100),ROUND(Regressions!Q100, 1), NA())</f>
        <v>#N/A</v>
      </c>
      <c r="P90" s="325" t="e">
        <f>IF(ISNUMBER(Regressions!R100),ROUND(Regressions!R100, 1), NA())</f>
        <v>#N/A</v>
      </c>
      <c r="Q90" s="203" t="e">
        <f>IF(ISNUMBER(Regressions!S100),ROUND(Regressions!S100, 1), NA())</f>
        <v>#N/A</v>
      </c>
      <c r="R90" s="326" t="e">
        <f>IF(ISNUMBER(Regressions!T100),ROUND(Regressions!T100, 1), NA())</f>
        <v>#N/A</v>
      </c>
      <c r="S90" s="225" t="e">
        <f>IF(ISNUMBER(Regressions!U100),ROUND(Regressions!U100, 1), NA())</f>
        <v>#N/A</v>
      </c>
    </row>
    <row xmlns:x14ac="http://schemas.microsoft.com/office/spreadsheetml/2009/9/ac" r="91" hidden="true" x14ac:dyDescent="0.2">
      <c r="A91" s="322" t="str">
        <f>IF(ISBLANK(Regressions!A101), " ", Regressions!A101)</f>
        <v>Malaysia</v>
      </c>
      <c r="B91" s="323">
        <f>IF(ISBLANK(Regressions!B101), " ", Regressions!B101)</f>
        <v>2025</v>
      </c>
      <c r="C91" s="328" t="str">
        <f>IF(ISBLANK(Regressions!C101), " ", Regressions!C101)</f>
        <v>Rural</v>
      </c>
      <c r="D91" s="324" t="str">
        <f>IF(ISBLANK(Regressions!D101), " ", Regressions!D101)</f>
        <v> </v>
      </c>
      <c r="E91" s="202" t="e">
        <f>IF(ISNUMBER(Regressions!E101),ROUND(Regressions!E101, 1), NA())</f>
        <v>#N/A</v>
      </c>
      <c r="F91" s="325" t="e">
        <f>IF(ISNUMBER(Regressions!F101),ROUND(Regressions!F101, 1), NA())</f>
        <v>#N/A</v>
      </c>
      <c r="G91" s="224" t="e">
        <f>IF(ISNUMBER(Regressions!G101),ROUND(Regressions!G101, 1), NA())</f>
        <v>#N/A</v>
      </c>
      <c r="H91" s="326" t="e">
        <f>IF(ISNUMBER(Regressions!H101),ROUND(Regressions!H101, 1), NA())</f>
        <v>#N/A</v>
      </c>
      <c r="I91" s="225" t="e">
        <f>IF(ISNUMBER(Regressions!I101),ROUND(Regressions!I101, 1), NA())</f>
        <v>#N/A</v>
      </c>
      <c r="J91" s="327" t="e">
        <f>IF(ISNUMBER(Regressions!K101),ROUND(Regressions!K101, 1), NA())</f>
        <v>#N/A</v>
      </c>
      <c r="K91" s="325" t="e">
        <f>IF(ISNUMBER(Regressions!L101),ROUND(Regressions!L101, 1), NA())</f>
        <v>#N/A</v>
      </c>
      <c r="L91" s="226" t="e">
        <f>IF(ISNUMBER(Regressions!M101),ROUND(Regressions!M101, 1), NA())</f>
        <v>#N/A</v>
      </c>
      <c r="M91" s="326" t="e">
        <f>IF(ISNUMBER(Regressions!N101),ROUND(Regressions!N101, 1), NA())</f>
        <v>#N/A</v>
      </c>
      <c r="N91" s="225" t="e">
        <f>IF(ISNUMBER(Regressions!O101),ROUND(Regressions!O101, 1), NA())</f>
        <v>#N/A</v>
      </c>
      <c r="O91" s="327" t="e">
        <f>IF(ISNUMBER(Regressions!Q101),ROUND(Regressions!Q101, 1), NA())</f>
        <v>#N/A</v>
      </c>
      <c r="P91" s="325" t="e">
        <f>IF(ISNUMBER(Regressions!R101),ROUND(Regressions!R101, 1), NA())</f>
        <v>#N/A</v>
      </c>
      <c r="Q91" s="203" t="e">
        <f>IF(ISNUMBER(Regressions!S101),ROUND(Regressions!S101, 1), NA())</f>
        <v>#N/A</v>
      </c>
      <c r="R91" s="326" t="e">
        <f>IF(ISNUMBER(Regressions!T101),ROUND(Regressions!T101, 1), NA())</f>
        <v>#N/A</v>
      </c>
      <c r="S91" s="225" t="e">
        <f>IF(ISNUMBER(Regressions!U101),ROUND(Regressions!U101, 1), NA())</f>
        <v>#N/A</v>
      </c>
    </row>
    <row xmlns:x14ac="http://schemas.microsoft.com/office/spreadsheetml/2009/9/ac" r="92" hidden="true" x14ac:dyDescent="0.2">
      <c r="A92" s="322" t="str">
        <f>IF(ISBLANK(Regressions!A102), " ", Regressions!A102)</f>
        <v>Malaysia</v>
      </c>
      <c r="B92" s="323">
        <f>IF(ISBLANK(Regressions!B102), " ", Regressions!B102)</f>
        <v>2026</v>
      </c>
      <c r="C92" s="328" t="str">
        <f>IF(ISBLANK(Regressions!C102), " ", Regressions!C102)</f>
        <v>Rural</v>
      </c>
      <c r="D92" s="324" t="str">
        <f>IF(ISBLANK(Regressions!D102), " ", Regressions!D102)</f>
        <v> </v>
      </c>
      <c r="E92" s="202" t="e">
        <f>IF(ISNUMBER(Regressions!E102),ROUND(Regressions!E102, 1), NA())</f>
        <v>#N/A</v>
      </c>
      <c r="F92" s="325" t="e">
        <f>IF(ISNUMBER(Regressions!F102),ROUND(Regressions!F102, 1), NA())</f>
        <v>#N/A</v>
      </c>
      <c r="G92" s="224" t="e">
        <f>IF(ISNUMBER(Regressions!G102),ROUND(Regressions!G102, 1), NA())</f>
        <v>#N/A</v>
      </c>
      <c r="H92" s="326" t="e">
        <f>IF(ISNUMBER(Regressions!H102),ROUND(Regressions!H102, 1), NA())</f>
        <v>#N/A</v>
      </c>
      <c r="I92" s="225" t="e">
        <f>IF(ISNUMBER(Regressions!I102),ROUND(Regressions!I102, 1), NA())</f>
        <v>#N/A</v>
      </c>
      <c r="J92" s="327" t="e">
        <f>IF(ISNUMBER(Regressions!K102),ROUND(Regressions!K102, 1), NA())</f>
        <v>#N/A</v>
      </c>
      <c r="K92" s="325" t="e">
        <f>IF(ISNUMBER(Regressions!L102),ROUND(Regressions!L102, 1), NA())</f>
        <v>#N/A</v>
      </c>
      <c r="L92" s="226" t="e">
        <f>IF(ISNUMBER(Regressions!M102),ROUND(Regressions!M102, 1), NA())</f>
        <v>#N/A</v>
      </c>
      <c r="M92" s="326" t="e">
        <f>IF(ISNUMBER(Regressions!N102),ROUND(Regressions!N102, 1), NA())</f>
        <v>#N/A</v>
      </c>
      <c r="N92" s="225" t="e">
        <f>IF(ISNUMBER(Regressions!O102),ROUND(Regressions!O102, 1), NA())</f>
        <v>#N/A</v>
      </c>
      <c r="O92" s="327" t="e">
        <f>IF(ISNUMBER(Regressions!Q102),ROUND(Regressions!Q102, 1), NA())</f>
        <v>#N/A</v>
      </c>
      <c r="P92" s="325" t="e">
        <f>IF(ISNUMBER(Regressions!R102),ROUND(Regressions!R102, 1), NA())</f>
        <v>#N/A</v>
      </c>
      <c r="Q92" s="203" t="e">
        <f>IF(ISNUMBER(Regressions!S102),ROUND(Regressions!S102, 1), NA())</f>
        <v>#N/A</v>
      </c>
      <c r="R92" s="326" t="e">
        <f>IF(ISNUMBER(Regressions!T102),ROUND(Regressions!T102, 1), NA())</f>
        <v>#N/A</v>
      </c>
      <c r="S92" s="225" t="e">
        <f>IF(ISNUMBER(Regressions!U102),ROUND(Regressions!U102, 1), NA())</f>
        <v>#N/A</v>
      </c>
    </row>
    <row xmlns:x14ac="http://schemas.microsoft.com/office/spreadsheetml/2009/9/ac" r="93" hidden="true" x14ac:dyDescent="0.2">
      <c r="A93" s="322" t="str">
        <f>IF(ISBLANK(Regressions!A103), " ", Regressions!A103)</f>
        <v>Malaysia</v>
      </c>
      <c r="B93" s="323">
        <f>IF(ISBLANK(Regressions!B103), " ", Regressions!B103)</f>
        <v>2027</v>
      </c>
      <c r="C93" s="328" t="str">
        <f>IF(ISBLANK(Regressions!C103), " ", Regressions!C103)</f>
        <v>Rural</v>
      </c>
      <c r="D93" s="324" t="str">
        <f>IF(ISBLANK(Regressions!D103), " ", Regressions!D103)</f>
        <v> </v>
      </c>
      <c r="E93" s="202" t="e">
        <f>IF(ISNUMBER(Regressions!E103),ROUND(Regressions!E103, 1), NA())</f>
        <v>#N/A</v>
      </c>
      <c r="F93" s="325" t="e">
        <f>IF(ISNUMBER(Regressions!F103),ROUND(Regressions!F103, 1), NA())</f>
        <v>#N/A</v>
      </c>
      <c r="G93" s="224" t="e">
        <f>IF(ISNUMBER(Regressions!G103),ROUND(Regressions!G103, 1), NA())</f>
        <v>#N/A</v>
      </c>
      <c r="H93" s="326" t="e">
        <f>IF(ISNUMBER(Regressions!H103),ROUND(Regressions!H103, 1), NA())</f>
        <v>#N/A</v>
      </c>
      <c r="I93" s="225" t="e">
        <f>IF(ISNUMBER(Regressions!I103),ROUND(Regressions!I103, 1), NA())</f>
        <v>#N/A</v>
      </c>
      <c r="J93" s="327" t="e">
        <f>IF(ISNUMBER(Regressions!K103),ROUND(Regressions!K103, 1), NA())</f>
        <v>#N/A</v>
      </c>
      <c r="K93" s="325" t="e">
        <f>IF(ISNUMBER(Regressions!L103),ROUND(Regressions!L103, 1), NA())</f>
        <v>#N/A</v>
      </c>
      <c r="L93" s="226" t="e">
        <f>IF(ISNUMBER(Regressions!M103),ROUND(Regressions!M103, 1), NA())</f>
        <v>#N/A</v>
      </c>
      <c r="M93" s="326" t="e">
        <f>IF(ISNUMBER(Regressions!N103),ROUND(Regressions!N103, 1), NA())</f>
        <v>#N/A</v>
      </c>
      <c r="N93" s="225" t="e">
        <f>IF(ISNUMBER(Regressions!O103),ROUND(Regressions!O103, 1), NA())</f>
        <v>#N/A</v>
      </c>
      <c r="O93" s="327" t="e">
        <f>IF(ISNUMBER(Regressions!Q103),ROUND(Regressions!Q103, 1), NA())</f>
        <v>#N/A</v>
      </c>
      <c r="P93" s="325" t="e">
        <f>IF(ISNUMBER(Regressions!R103),ROUND(Regressions!R103, 1), NA())</f>
        <v>#N/A</v>
      </c>
      <c r="Q93" s="203" t="e">
        <f>IF(ISNUMBER(Regressions!S103),ROUND(Regressions!S103, 1), NA())</f>
        <v>#N/A</v>
      </c>
      <c r="R93" s="326" t="e">
        <f>IF(ISNUMBER(Regressions!T103),ROUND(Regressions!T103, 1), NA())</f>
        <v>#N/A</v>
      </c>
      <c r="S93" s="225" t="e">
        <f>IF(ISNUMBER(Regressions!U103),ROUND(Regressions!U103, 1), NA())</f>
        <v>#N/A</v>
      </c>
    </row>
    <row xmlns:x14ac="http://schemas.microsoft.com/office/spreadsheetml/2009/9/ac" r="94" hidden="true" x14ac:dyDescent="0.2">
      <c r="A94" s="322" t="str">
        <f>IF(ISBLANK(Regressions!A104), " ", Regressions!A104)</f>
        <v>Malaysia</v>
      </c>
      <c r="B94" s="323">
        <f>IF(ISBLANK(Regressions!B104), " ", Regressions!B104)</f>
        <v>2028</v>
      </c>
      <c r="C94" s="328" t="str">
        <f>IF(ISBLANK(Regressions!C104), " ", Regressions!C104)</f>
        <v>Rural</v>
      </c>
      <c r="D94" s="324" t="str">
        <f>IF(ISBLANK(Regressions!D104), " ", Regressions!D104)</f>
        <v> </v>
      </c>
      <c r="E94" s="202" t="e">
        <f>IF(ISNUMBER(Regressions!E104),ROUND(Regressions!E104, 1), NA())</f>
        <v>#N/A</v>
      </c>
      <c r="F94" s="325" t="e">
        <f>IF(ISNUMBER(Regressions!F104),ROUND(Regressions!F104, 1), NA())</f>
        <v>#N/A</v>
      </c>
      <c r="G94" s="224" t="e">
        <f>IF(ISNUMBER(Regressions!G104),ROUND(Regressions!G104, 1), NA())</f>
        <v>#N/A</v>
      </c>
      <c r="H94" s="326" t="e">
        <f>IF(ISNUMBER(Regressions!H104),ROUND(Regressions!H104, 1), NA())</f>
        <v>#N/A</v>
      </c>
      <c r="I94" s="225" t="e">
        <f>IF(ISNUMBER(Regressions!I104),ROUND(Regressions!I104, 1), NA())</f>
        <v>#N/A</v>
      </c>
      <c r="J94" s="327" t="e">
        <f>IF(ISNUMBER(Regressions!K104),ROUND(Regressions!K104, 1), NA())</f>
        <v>#N/A</v>
      </c>
      <c r="K94" s="325" t="e">
        <f>IF(ISNUMBER(Regressions!L104),ROUND(Regressions!L104, 1), NA())</f>
        <v>#N/A</v>
      </c>
      <c r="L94" s="226" t="e">
        <f>IF(ISNUMBER(Regressions!M104),ROUND(Regressions!M104, 1), NA())</f>
        <v>#N/A</v>
      </c>
      <c r="M94" s="326" t="e">
        <f>IF(ISNUMBER(Regressions!N104),ROUND(Regressions!N104, 1), NA())</f>
        <v>#N/A</v>
      </c>
      <c r="N94" s="225" t="e">
        <f>IF(ISNUMBER(Regressions!O104),ROUND(Regressions!O104, 1), NA())</f>
        <v>#N/A</v>
      </c>
      <c r="O94" s="327" t="e">
        <f>IF(ISNUMBER(Regressions!Q104),ROUND(Regressions!Q104, 1), NA())</f>
        <v>#N/A</v>
      </c>
      <c r="P94" s="325" t="e">
        <f>IF(ISNUMBER(Regressions!R104),ROUND(Regressions!R104, 1), NA())</f>
        <v>#N/A</v>
      </c>
      <c r="Q94" s="203" t="e">
        <f>IF(ISNUMBER(Regressions!S104),ROUND(Regressions!S104, 1), NA())</f>
        <v>#N/A</v>
      </c>
      <c r="R94" s="326" t="e">
        <f>IF(ISNUMBER(Regressions!T104),ROUND(Regressions!T104, 1), NA())</f>
        <v>#N/A</v>
      </c>
      <c r="S94" s="225" t="e">
        <f>IF(ISNUMBER(Regressions!U104),ROUND(Regressions!U104, 1), NA())</f>
        <v>#N/A</v>
      </c>
    </row>
    <row xmlns:x14ac="http://schemas.microsoft.com/office/spreadsheetml/2009/9/ac" r="95" hidden="true" x14ac:dyDescent="0.2">
      <c r="A95" s="322" t="str">
        <f>IF(ISBLANK(Regressions!A105), " ", Regressions!A105)</f>
        <v>Malaysia</v>
      </c>
      <c r="B95" s="323">
        <f>IF(ISBLANK(Regressions!B105), " ", Regressions!B105)</f>
        <v>2029</v>
      </c>
      <c r="C95" s="328" t="str">
        <f>IF(ISBLANK(Regressions!C105), " ", Regressions!C105)</f>
        <v>Rural</v>
      </c>
      <c r="D95" s="324" t="str">
        <f>IF(ISBLANK(Regressions!D105), " ", Regressions!D105)</f>
        <v> </v>
      </c>
      <c r="E95" s="202" t="e">
        <f>IF(ISNUMBER(Regressions!E105),ROUND(Regressions!E105, 1), NA())</f>
        <v>#N/A</v>
      </c>
      <c r="F95" s="325" t="e">
        <f>IF(ISNUMBER(Regressions!F105),ROUND(Regressions!F105, 1), NA())</f>
        <v>#N/A</v>
      </c>
      <c r="G95" s="224" t="e">
        <f>IF(ISNUMBER(Regressions!G105),ROUND(Regressions!G105, 1), NA())</f>
        <v>#N/A</v>
      </c>
      <c r="H95" s="326" t="e">
        <f>IF(ISNUMBER(Regressions!H105),ROUND(Regressions!H105, 1), NA())</f>
        <v>#N/A</v>
      </c>
      <c r="I95" s="225" t="e">
        <f>IF(ISNUMBER(Regressions!I105),ROUND(Regressions!I105, 1), NA())</f>
        <v>#N/A</v>
      </c>
      <c r="J95" s="327" t="e">
        <f>IF(ISNUMBER(Regressions!K105),ROUND(Regressions!K105, 1), NA())</f>
        <v>#N/A</v>
      </c>
      <c r="K95" s="325" t="e">
        <f>IF(ISNUMBER(Regressions!L105),ROUND(Regressions!L105, 1), NA())</f>
        <v>#N/A</v>
      </c>
      <c r="L95" s="226" t="e">
        <f>IF(ISNUMBER(Regressions!M105),ROUND(Regressions!M105, 1), NA())</f>
        <v>#N/A</v>
      </c>
      <c r="M95" s="326" t="e">
        <f>IF(ISNUMBER(Regressions!N105),ROUND(Regressions!N105, 1), NA())</f>
        <v>#N/A</v>
      </c>
      <c r="N95" s="225" t="e">
        <f>IF(ISNUMBER(Regressions!O105),ROUND(Regressions!O105, 1), NA())</f>
        <v>#N/A</v>
      </c>
      <c r="O95" s="327" t="e">
        <f>IF(ISNUMBER(Regressions!Q105),ROUND(Regressions!Q105, 1), NA())</f>
        <v>#N/A</v>
      </c>
      <c r="P95" s="325" t="e">
        <f>IF(ISNUMBER(Regressions!R105),ROUND(Regressions!R105, 1), NA())</f>
        <v>#N/A</v>
      </c>
      <c r="Q95" s="203" t="e">
        <f>IF(ISNUMBER(Regressions!S105),ROUND(Regressions!S105, 1), NA())</f>
        <v>#N/A</v>
      </c>
      <c r="R95" s="326" t="e">
        <f>IF(ISNUMBER(Regressions!T105),ROUND(Regressions!T105, 1), NA())</f>
        <v>#N/A</v>
      </c>
      <c r="S95" s="225" t="e">
        <f>IF(ISNUMBER(Regressions!U105),ROUND(Regressions!U105, 1), NA())</f>
        <v>#N/A</v>
      </c>
    </row>
    <row xmlns:x14ac="http://schemas.microsoft.com/office/spreadsheetml/2009/9/ac" r="96" hidden="true" x14ac:dyDescent="0.2">
      <c r="A96" s="322" t="str">
        <f>IF(ISBLANK(Regressions!A106), " ", Regressions!A106)</f>
        <v>Malaysia</v>
      </c>
      <c r="B96" s="323">
        <f>IF(ISBLANK(Regressions!B106), " ", Regressions!B106)</f>
        <v>2030</v>
      </c>
      <c r="C96" s="328" t="str">
        <f>IF(ISBLANK(Regressions!C106), " ", Regressions!C106)</f>
        <v>Rural</v>
      </c>
      <c r="D96" s="324" t="str">
        <f>IF(ISBLANK(Regressions!D106), " ", Regressions!D106)</f>
        <v> </v>
      </c>
      <c r="E96" s="202" t="e">
        <f>IF(ISNUMBER(Regressions!E106),ROUND(Regressions!E106, 1), NA())</f>
        <v>#N/A</v>
      </c>
      <c r="F96" s="325" t="e">
        <f>IF(ISNUMBER(Regressions!F106),ROUND(Regressions!F106, 1), NA())</f>
        <v>#N/A</v>
      </c>
      <c r="G96" s="224" t="e">
        <f>IF(ISNUMBER(Regressions!G106),ROUND(Regressions!G106, 1), NA())</f>
        <v>#N/A</v>
      </c>
      <c r="H96" s="326" t="e">
        <f>IF(ISNUMBER(Regressions!H106),ROUND(Regressions!H106, 1), NA())</f>
        <v>#N/A</v>
      </c>
      <c r="I96" s="225" t="e">
        <f>IF(ISNUMBER(Regressions!I106),ROUND(Regressions!I106, 1), NA())</f>
        <v>#N/A</v>
      </c>
      <c r="J96" s="327" t="e">
        <f>IF(ISNUMBER(Regressions!K106),ROUND(Regressions!K106, 1), NA())</f>
        <v>#N/A</v>
      </c>
      <c r="K96" s="325" t="e">
        <f>IF(ISNUMBER(Regressions!L106),ROUND(Regressions!L106, 1), NA())</f>
        <v>#N/A</v>
      </c>
      <c r="L96" s="226" t="e">
        <f>IF(ISNUMBER(Regressions!M106),ROUND(Regressions!M106, 1), NA())</f>
        <v>#N/A</v>
      </c>
      <c r="M96" s="326" t="e">
        <f>IF(ISNUMBER(Regressions!N106),ROUND(Regressions!N106, 1), NA())</f>
        <v>#N/A</v>
      </c>
      <c r="N96" s="225" t="e">
        <f>IF(ISNUMBER(Regressions!O106),ROUND(Regressions!O106, 1), NA())</f>
        <v>#N/A</v>
      </c>
      <c r="O96" s="327" t="e">
        <f>IF(ISNUMBER(Regressions!Q106),ROUND(Regressions!Q106, 1), NA())</f>
        <v>#N/A</v>
      </c>
      <c r="P96" s="325" t="e">
        <f>IF(ISNUMBER(Regressions!R106),ROUND(Regressions!R106, 1), NA())</f>
        <v>#N/A</v>
      </c>
      <c r="Q96" s="203" t="e">
        <f>IF(ISNUMBER(Regressions!S106),ROUND(Regressions!S106, 1), NA())</f>
        <v>#N/A</v>
      </c>
      <c r="R96" s="326" t="e">
        <f>IF(ISNUMBER(Regressions!T106),ROUND(Regressions!T106, 1), NA())</f>
        <v>#N/A</v>
      </c>
      <c r="S96" s="225" t="e">
        <f>IF(ISNUMBER(Regressions!U106),ROUND(Regressions!U106, 1), NA())</f>
        <v>#N/A</v>
      </c>
    </row>
    <row xmlns:x14ac="http://schemas.microsoft.com/office/spreadsheetml/2009/9/ac" r="97" x14ac:dyDescent="0.2">
      <c r="A97" s="322" t="str">
        <f>IF(ISBLANK(Regressions!A107), " ", Regressions!A107)</f>
        <v>Malaysia</v>
      </c>
      <c r="B97" s="323">
        <f>IF(ISBLANK(Regressions!B107), " ", Regressions!B107)</f>
        <v>2000</v>
      </c>
      <c r="C97" s="328" t="str">
        <f>IF(ISBLANK(Regressions!C107), " ", Regressions!C107)</f>
        <v>Pre-primary</v>
      </c>
      <c r="D97" s="324">
        <f>IF(ISBLANK(Regressions!D107), " ", Regressions!D107)</f>
        <v>1079715</v>
      </c>
      <c r="E97" s="202" t="e">
        <f>IF(ISNUMBER(Regressions!E107),ROUND(Regressions!E107, 1), NA())</f>
        <v>#N/A</v>
      </c>
      <c r="F97" s="325" t="e">
        <f>IF(ISNUMBER(Regressions!F107),ROUND(Regressions!F107, 1), NA())</f>
        <v>#N/A</v>
      </c>
      <c r="G97" s="224" t="e">
        <f>IF(ISNUMBER(Regressions!G107),ROUND(Regressions!G107, 1), NA())</f>
        <v>#N/A</v>
      </c>
      <c r="H97" s="326" t="e">
        <f>IF(ISNUMBER(Regressions!H107),ROUND(Regressions!H107, 1), NA())</f>
        <v>#N/A</v>
      </c>
      <c r="I97" s="225" t="e">
        <f>IF(ISNUMBER(Regressions!I107),ROUND(Regressions!I107, 1), NA())</f>
        <v>#N/A</v>
      </c>
      <c r="J97" s="327" t="e">
        <f>IF(ISNUMBER(Regressions!K107),ROUND(Regressions!K107, 1), NA())</f>
        <v>#N/A</v>
      </c>
      <c r="K97" s="325" t="e">
        <f>IF(ISNUMBER(Regressions!L107),ROUND(Regressions!L107, 1), NA())</f>
        <v>#N/A</v>
      </c>
      <c r="L97" s="226" t="e">
        <f>IF(ISNUMBER(Regressions!M107),ROUND(Regressions!M107, 1), NA())</f>
        <v>#N/A</v>
      </c>
      <c r="M97" s="326" t="e">
        <f>IF(ISNUMBER(Regressions!N107),ROUND(Regressions!N107, 1), NA())</f>
        <v>#N/A</v>
      </c>
      <c r="N97" s="225" t="e">
        <f>IF(ISNUMBER(Regressions!O107),ROUND(Regressions!O107, 1), NA())</f>
        <v>#N/A</v>
      </c>
      <c r="O97" s="327" t="e">
        <f>IF(ISNUMBER(Regressions!Q107),ROUND(Regressions!Q107, 1), NA())</f>
        <v>#N/A</v>
      </c>
      <c r="P97" s="325" t="e">
        <f>IF(ISNUMBER(Regressions!R107),ROUND(Regressions!R107, 1), NA())</f>
        <v>#N/A</v>
      </c>
      <c r="Q97" s="203" t="e">
        <f>IF(ISNUMBER(Regressions!S107),ROUND(Regressions!S107, 1), NA())</f>
        <v>#N/A</v>
      </c>
      <c r="R97" s="326" t="e">
        <f>IF(ISNUMBER(Regressions!T107),ROUND(Regressions!T107, 1), NA())</f>
        <v>#N/A</v>
      </c>
      <c r="S97" s="225" t="e">
        <f>IF(ISNUMBER(Regressions!U107),ROUND(Regressions!U107, 1), NA())</f>
        <v>#N/A</v>
      </c>
    </row>
    <row xmlns:x14ac="http://schemas.microsoft.com/office/spreadsheetml/2009/9/ac" r="98" x14ac:dyDescent="0.2">
      <c r="A98" s="322" t="str">
        <f>IF(ISBLANK(Regressions!A108), " ", Regressions!A108)</f>
        <v>Malaysia</v>
      </c>
      <c r="B98" s="323">
        <f>IF(ISBLANK(Regressions!B108), " ", Regressions!B108)</f>
        <v>2001</v>
      </c>
      <c r="C98" s="328" t="str">
        <f>IF(ISBLANK(Regressions!C108), " ", Regressions!C108)</f>
        <v>Pre-primary</v>
      </c>
      <c r="D98" s="324">
        <f>IF(ISBLANK(Regressions!D108), " ", Regressions!D108)</f>
        <v>1093536</v>
      </c>
      <c r="E98" s="202" t="e">
        <f>IF(ISNUMBER(Regressions!E108),ROUND(Regressions!E108, 1), NA())</f>
        <v>#N/A</v>
      </c>
      <c r="F98" s="325" t="e">
        <f>IF(ISNUMBER(Regressions!F108),ROUND(Regressions!F108, 1), NA())</f>
        <v>#N/A</v>
      </c>
      <c r="G98" s="224" t="e">
        <f>IF(ISNUMBER(Regressions!G108),ROUND(Regressions!G108, 1), NA())</f>
        <v>#N/A</v>
      </c>
      <c r="H98" s="326" t="e">
        <f>IF(ISNUMBER(Regressions!H108),ROUND(Regressions!H108, 1), NA())</f>
        <v>#N/A</v>
      </c>
      <c r="I98" s="225" t="e">
        <f>IF(ISNUMBER(Regressions!I108),ROUND(Regressions!I108, 1), NA())</f>
        <v>#N/A</v>
      </c>
      <c r="J98" s="327" t="e">
        <f>IF(ISNUMBER(Regressions!K108),ROUND(Regressions!K108, 1), NA())</f>
        <v>#N/A</v>
      </c>
      <c r="K98" s="325" t="e">
        <f>IF(ISNUMBER(Regressions!L108),ROUND(Regressions!L108, 1), NA())</f>
        <v>#N/A</v>
      </c>
      <c r="L98" s="226" t="e">
        <f>IF(ISNUMBER(Regressions!M108),ROUND(Regressions!M108, 1), NA())</f>
        <v>#N/A</v>
      </c>
      <c r="M98" s="326" t="e">
        <f>IF(ISNUMBER(Regressions!N108),ROUND(Regressions!N108, 1), NA())</f>
        <v>#N/A</v>
      </c>
      <c r="N98" s="225" t="e">
        <f>IF(ISNUMBER(Regressions!O108),ROUND(Regressions!O108, 1), NA())</f>
        <v>#N/A</v>
      </c>
      <c r="O98" s="327" t="e">
        <f>IF(ISNUMBER(Regressions!Q108),ROUND(Regressions!Q108, 1), NA())</f>
        <v>#N/A</v>
      </c>
      <c r="P98" s="325" t="e">
        <f>IF(ISNUMBER(Regressions!R108),ROUND(Regressions!R108, 1), NA())</f>
        <v>#N/A</v>
      </c>
      <c r="Q98" s="203" t="e">
        <f>IF(ISNUMBER(Regressions!S108),ROUND(Regressions!S108, 1), NA())</f>
        <v>#N/A</v>
      </c>
      <c r="R98" s="326" t="e">
        <f>IF(ISNUMBER(Regressions!T108),ROUND(Regressions!T108, 1), NA())</f>
        <v>#N/A</v>
      </c>
      <c r="S98" s="225" t="e">
        <f>IF(ISNUMBER(Regressions!U108),ROUND(Regressions!U108, 1), NA())</f>
        <v>#N/A</v>
      </c>
    </row>
    <row xmlns:x14ac="http://schemas.microsoft.com/office/spreadsheetml/2009/9/ac" r="99" x14ac:dyDescent="0.2">
      <c r="A99" s="322" t="str">
        <f>IF(ISBLANK(Regressions!A109), " ", Regressions!A109)</f>
        <v>Malaysia</v>
      </c>
      <c r="B99" s="323">
        <f>IF(ISBLANK(Regressions!B109), " ", Regressions!B109)</f>
        <v>2002</v>
      </c>
      <c r="C99" s="328" t="str">
        <f>IF(ISBLANK(Regressions!C109), " ", Regressions!C109)</f>
        <v>Pre-primary</v>
      </c>
      <c r="D99" s="324">
        <f>IF(ISBLANK(Regressions!D109), " ", Regressions!D109)</f>
        <v>1095736</v>
      </c>
      <c r="E99" s="202" t="e">
        <f>IF(ISNUMBER(Regressions!E109),ROUND(Regressions!E109, 1), NA())</f>
        <v>#N/A</v>
      </c>
      <c r="F99" s="325" t="e">
        <f>IF(ISNUMBER(Regressions!F109),ROUND(Regressions!F109, 1), NA())</f>
        <v>#N/A</v>
      </c>
      <c r="G99" s="224" t="e">
        <f>IF(ISNUMBER(Regressions!G109),ROUND(Regressions!G109, 1), NA())</f>
        <v>#N/A</v>
      </c>
      <c r="H99" s="326" t="e">
        <f>IF(ISNUMBER(Regressions!H109),ROUND(Regressions!H109, 1), NA())</f>
        <v>#N/A</v>
      </c>
      <c r="I99" s="225" t="e">
        <f>IF(ISNUMBER(Regressions!I109),ROUND(Regressions!I109, 1), NA())</f>
        <v>#N/A</v>
      </c>
      <c r="J99" s="327" t="e">
        <f>IF(ISNUMBER(Regressions!K109),ROUND(Regressions!K109, 1), NA())</f>
        <v>#N/A</v>
      </c>
      <c r="K99" s="325" t="e">
        <f>IF(ISNUMBER(Regressions!L109),ROUND(Regressions!L109, 1), NA())</f>
        <v>#N/A</v>
      </c>
      <c r="L99" s="226" t="e">
        <f>IF(ISNUMBER(Regressions!M109),ROUND(Regressions!M109, 1), NA())</f>
        <v>#N/A</v>
      </c>
      <c r="M99" s="326" t="e">
        <f>IF(ISNUMBER(Regressions!N109),ROUND(Regressions!N109, 1), NA())</f>
        <v>#N/A</v>
      </c>
      <c r="N99" s="225" t="e">
        <f>IF(ISNUMBER(Regressions!O109),ROUND(Regressions!O109, 1), NA())</f>
        <v>#N/A</v>
      </c>
      <c r="O99" s="327" t="e">
        <f>IF(ISNUMBER(Regressions!Q109),ROUND(Regressions!Q109, 1), NA())</f>
        <v>#N/A</v>
      </c>
      <c r="P99" s="325" t="e">
        <f>IF(ISNUMBER(Regressions!R109),ROUND(Regressions!R109, 1), NA())</f>
        <v>#N/A</v>
      </c>
      <c r="Q99" s="203" t="e">
        <f>IF(ISNUMBER(Regressions!S109),ROUND(Regressions!S109, 1), NA())</f>
        <v>#N/A</v>
      </c>
      <c r="R99" s="326" t="e">
        <f>IF(ISNUMBER(Regressions!T109),ROUND(Regressions!T109, 1), NA())</f>
        <v>#N/A</v>
      </c>
      <c r="S99" s="225" t="e">
        <f>IF(ISNUMBER(Regressions!U109),ROUND(Regressions!U109, 1), NA())</f>
        <v>#N/A</v>
      </c>
    </row>
    <row xmlns:x14ac="http://schemas.microsoft.com/office/spreadsheetml/2009/9/ac" r="100" x14ac:dyDescent="0.2">
      <c r="A100" s="322" t="str">
        <f>IF(ISBLANK(Regressions!A110), " ", Regressions!A110)</f>
        <v>Malaysia</v>
      </c>
      <c r="B100" s="323">
        <f>IF(ISBLANK(Regressions!B110), " ", Regressions!B110)</f>
        <v>2003</v>
      </c>
      <c r="C100" s="328" t="str">
        <f>IF(ISBLANK(Regressions!C110), " ", Regressions!C110)</f>
        <v>Pre-primary</v>
      </c>
      <c r="D100" s="324">
        <f>IF(ISBLANK(Regressions!D110), " ", Regressions!D110)</f>
        <v>1090193</v>
      </c>
      <c r="E100" s="202" t="e">
        <f>IF(ISNUMBER(Regressions!E110),ROUND(Regressions!E110, 1), NA())</f>
        <v>#N/A</v>
      </c>
      <c r="F100" s="325" t="e">
        <f>IF(ISNUMBER(Regressions!F110),ROUND(Regressions!F110, 1), NA())</f>
        <v>#N/A</v>
      </c>
      <c r="G100" s="224" t="e">
        <f>IF(ISNUMBER(Regressions!G110),ROUND(Regressions!G110, 1), NA())</f>
        <v>#N/A</v>
      </c>
      <c r="H100" s="326" t="e">
        <f>IF(ISNUMBER(Regressions!H110),ROUND(Regressions!H110, 1), NA())</f>
        <v>#N/A</v>
      </c>
      <c r="I100" s="225" t="e">
        <f>IF(ISNUMBER(Regressions!I110),ROUND(Regressions!I110, 1), NA())</f>
        <v>#N/A</v>
      </c>
      <c r="J100" s="327" t="e">
        <f>IF(ISNUMBER(Regressions!K110),ROUND(Regressions!K110, 1), NA())</f>
        <v>#N/A</v>
      </c>
      <c r="K100" s="325" t="e">
        <f>IF(ISNUMBER(Regressions!L110),ROUND(Regressions!L110, 1), NA())</f>
        <v>#N/A</v>
      </c>
      <c r="L100" s="226" t="e">
        <f>IF(ISNUMBER(Regressions!M110),ROUND(Regressions!M110, 1), NA())</f>
        <v>#N/A</v>
      </c>
      <c r="M100" s="326" t="e">
        <f>IF(ISNUMBER(Regressions!N110),ROUND(Regressions!N110, 1), NA())</f>
        <v>#N/A</v>
      </c>
      <c r="N100" s="225" t="e">
        <f>IF(ISNUMBER(Regressions!O110),ROUND(Regressions!O110, 1), NA())</f>
        <v>#N/A</v>
      </c>
      <c r="O100" s="327" t="e">
        <f>IF(ISNUMBER(Regressions!Q110),ROUND(Regressions!Q110, 1), NA())</f>
        <v>#N/A</v>
      </c>
      <c r="P100" s="325" t="e">
        <f>IF(ISNUMBER(Regressions!R110),ROUND(Regressions!R110, 1), NA())</f>
        <v>#N/A</v>
      </c>
      <c r="Q100" s="203" t="e">
        <f>IF(ISNUMBER(Regressions!S110),ROUND(Regressions!S110, 1), NA())</f>
        <v>#N/A</v>
      </c>
      <c r="R100" s="326" t="e">
        <f>IF(ISNUMBER(Regressions!T110),ROUND(Regressions!T110, 1), NA())</f>
        <v>#N/A</v>
      </c>
      <c r="S100" s="225" t="e">
        <f>IF(ISNUMBER(Regressions!U110),ROUND(Regressions!U110, 1), NA())</f>
        <v>#N/A</v>
      </c>
    </row>
    <row xmlns:x14ac="http://schemas.microsoft.com/office/spreadsheetml/2009/9/ac" r="101" x14ac:dyDescent="0.2">
      <c r="A101" s="322" t="str">
        <f>IF(ISBLANK(Regressions!A111), " ", Regressions!A111)</f>
        <v>Malaysia</v>
      </c>
      <c r="B101" s="323">
        <f>IF(ISBLANK(Regressions!B111), " ", Regressions!B111)</f>
        <v>2004</v>
      </c>
      <c r="C101" s="328" t="str">
        <f>IF(ISBLANK(Regressions!C111), " ", Regressions!C111)</f>
        <v>Pre-primary</v>
      </c>
      <c r="D101" s="324">
        <f>IF(ISBLANK(Regressions!D111), " ", Regressions!D111)</f>
        <v>1085609</v>
      </c>
      <c r="E101" s="202" t="e">
        <f>IF(ISNUMBER(Regressions!E111),ROUND(Regressions!E111, 1), NA())</f>
        <v>#N/A</v>
      </c>
      <c r="F101" s="325" t="e">
        <f>IF(ISNUMBER(Regressions!F111),ROUND(Regressions!F111, 1), NA())</f>
        <v>#N/A</v>
      </c>
      <c r="G101" s="224" t="e">
        <f>IF(ISNUMBER(Regressions!G111),ROUND(Regressions!G111, 1), NA())</f>
        <v>#N/A</v>
      </c>
      <c r="H101" s="326" t="e">
        <f>IF(ISNUMBER(Regressions!H111),ROUND(Regressions!H111, 1), NA())</f>
        <v>#N/A</v>
      </c>
      <c r="I101" s="225" t="e">
        <f>IF(ISNUMBER(Regressions!I111),ROUND(Regressions!I111, 1), NA())</f>
        <v>#N/A</v>
      </c>
      <c r="J101" s="327" t="e">
        <f>IF(ISNUMBER(Regressions!K111),ROUND(Regressions!K111, 1), NA())</f>
        <v>#N/A</v>
      </c>
      <c r="K101" s="325" t="e">
        <f>IF(ISNUMBER(Regressions!L111),ROUND(Regressions!L111, 1), NA())</f>
        <v>#N/A</v>
      </c>
      <c r="L101" s="226" t="e">
        <f>IF(ISNUMBER(Regressions!M111),ROUND(Regressions!M111, 1), NA())</f>
        <v>#N/A</v>
      </c>
      <c r="M101" s="326" t="e">
        <f>IF(ISNUMBER(Regressions!N111),ROUND(Regressions!N111, 1), NA())</f>
        <v>#N/A</v>
      </c>
      <c r="N101" s="225" t="e">
        <f>IF(ISNUMBER(Regressions!O111),ROUND(Regressions!O111, 1), NA())</f>
        <v>#N/A</v>
      </c>
      <c r="O101" s="327" t="e">
        <f>IF(ISNUMBER(Regressions!Q111),ROUND(Regressions!Q111, 1), NA())</f>
        <v>#N/A</v>
      </c>
      <c r="P101" s="325" t="e">
        <f>IF(ISNUMBER(Regressions!R111),ROUND(Regressions!R111, 1), NA())</f>
        <v>#N/A</v>
      </c>
      <c r="Q101" s="203" t="e">
        <f>IF(ISNUMBER(Regressions!S111),ROUND(Regressions!S111, 1), NA())</f>
        <v>#N/A</v>
      </c>
      <c r="R101" s="326" t="e">
        <f>IF(ISNUMBER(Regressions!T111),ROUND(Regressions!T111, 1), NA())</f>
        <v>#N/A</v>
      </c>
      <c r="S101" s="225" t="e">
        <f>IF(ISNUMBER(Regressions!U111),ROUND(Regressions!U111, 1), NA())</f>
        <v>#N/A</v>
      </c>
    </row>
    <row xmlns:x14ac="http://schemas.microsoft.com/office/spreadsheetml/2009/9/ac" r="102" x14ac:dyDescent="0.2">
      <c r="A102" s="322" t="str">
        <f>IF(ISBLANK(Regressions!A112), " ", Regressions!A112)</f>
        <v>Malaysia</v>
      </c>
      <c r="B102" s="323">
        <f>IF(ISBLANK(Regressions!B112), " ", Regressions!B112)</f>
        <v>2005</v>
      </c>
      <c r="C102" s="328" t="str">
        <f>IF(ISBLANK(Regressions!C112), " ", Regressions!C112)</f>
        <v>Pre-primary</v>
      </c>
      <c r="D102" s="324">
        <f>IF(ISBLANK(Regressions!D112), " ", Regressions!D112)</f>
        <v>1079434</v>
      </c>
      <c r="E102" s="202" t="e">
        <f>IF(ISNUMBER(Regressions!E112),ROUND(Regressions!E112, 1), NA())</f>
        <v>#N/A</v>
      </c>
      <c r="F102" s="325" t="e">
        <f>IF(ISNUMBER(Regressions!F112),ROUND(Regressions!F112, 1), NA())</f>
        <v>#N/A</v>
      </c>
      <c r="G102" s="224" t="e">
        <f>IF(ISNUMBER(Regressions!G112),ROUND(Regressions!G112, 1), NA())</f>
        <v>#N/A</v>
      </c>
      <c r="H102" s="326" t="e">
        <f>IF(ISNUMBER(Regressions!H112),ROUND(Regressions!H112, 1), NA())</f>
        <v>#N/A</v>
      </c>
      <c r="I102" s="225" t="e">
        <f>IF(ISNUMBER(Regressions!I112),ROUND(Regressions!I112, 1), NA())</f>
        <v>#N/A</v>
      </c>
      <c r="J102" s="327" t="e">
        <f>IF(ISNUMBER(Regressions!K112),ROUND(Regressions!K112, 1), NA())</f>
        <v>#N/A</v>
      </c>
      <c r="K102" s="325" t="e">
        <f>IF(ISNUMBER(Regressions!L112),ROUND(Regressions!L112, 1), NA())</f>
        <v>#N/A</v>
      </c>
      <c r="L102" s="226" t="e">
        <f>IF(ISNUMBER(Regressions!M112),ROUND(Regressions!M112, 1), NA())</f>
        <v>#N/A</v>
      </c>
      <c r="M102" s="326" t="e">
        <f>IF(ISNUMBER(Regressions!N112),ROUND(Regressions!N112, 1), NA())</f>
        <v>#N/A</v>
      </c>
      <c r="N102" s="225" t="e">
        <f>IF(ISNUMBER(Regressions!O112),ROUND(Regressions!O112, 1), NA())</f>
        <v>#N/A</v>
      </c>
      <c r="O102" s="327" t="e">
        <f>IF(ISNUMBER(Regressions!Q112),ROUND(Regressions!Q112, 1), NA())</f>
        <v>#N/A</v>
      </c>
      <c r="P102" s="325" t="e">
        <f>IF(ISNUMBER(Regressions!R112),ROUND(Regressions!R112, 1), NA())</f>
        <v>#N/A</v>
      </c>
      <c r="Q102" s="203" t="e">
        <f>IF(ISNUMBER(Regressions!S112),ROUND(Regressions!S112, 1), NA())</f>
        <v>#N/A</v>
      </c>
      <c r="R102" s="326" t="e">
        <f>IF(ISNUMBER(Regressions!T112),ROUND(Regressions!T112, 1), NA())</f>
        <v>#N/A</v>
      </c>
      <c r="S102" s="225" t="e">
        <f>IF(ISNUMBER(Regressions!U112),ROUND(Regressions!U112, 1), NA())</f>
        <v>#N/A</v>
      </c>
    </row>
    <row xmlns:x14ac="http://schemas.microsoft.com/office/spreadsheetml/2009/9/ac" r="103" x14ac:dyDescent="0.2">
      <c r="A103" s="322" t="str">
        <f>IF(ISBLANK(Regressions!A113), " ", Regressions!A113)</f>
        <v>Malaysia</v>
      </c>
      <c r="B103" s="323">
        <f>IF(ISBLANK(Regressions!B113), " ", Regressions!B113)</f>
        <v>2006</v>
      </c>
      <c r="C103" s="328" t="str">
        <f>IF(ISBLANK(Regressions!C113), " ", Regressions!C113)</f>
        <v>Pre-primary</v>
      </c>
      <c r="D103" s="324">
        <f>IF(ISBLANK(Regressions!D113), " ", Regressions!D113)</f>
        <v>1075275</v>
      </c>
      <c r="E103" s="202" t="e">
        <f>IF(ISNUMBER(Regressions!E113),ROUND(Regressions!E113, 1), NA())</f>
        <v>#N/A</v>
      </c>
      <c r="F103" s="325" t="e">
        <f>IF(ISNUMBER(Regressions!F113),ROUND(Regressions!F113, 1), NA())</f>
        <v>#N/A</v>
      </c>
      <c r="G103" s="224" t="e">
        <f>IF(ISNUMBER(Regressions!G113),ROUND(Regressions!G113, 1), NA())</f>
        <v>#N/A</v>
      </c>
      <c r="H103" s="326" t="e">
        <f>IF(ISNUMBER(Regressions!H113),ROUND(Regressions!H113, 1), NA())</f>
        <v>#N/A</v>
      </c>
      <c r="I103" s="225" t="e">
        <f>IF(ISNUMBER(Regressions!I113),ROUND(Regressions!I113, 1), NA())</f>
        <v>#N/A</v>
      </c>
      <c r="J103" s="327" t="e">
        <f>IF(ISNUMBER(Regressions!K113),ROUND(Regressions!K113, 1), NA())</f>
        <v>#N/A</v>
      </c>
      <c r="K103" s="325" t="e">
        <f>IF(ISNUMBER(Regressions!L113),ROUND(Regressions!L113, 1), NA())</f>
        <v>#N/A</v>
      </c>
      <c r="L103" s="226" t="e">
        <f>IF(ISNUMBER(Regressions!M113),ROUND(Regressions!M113, 1), NA())</f>
        <v>#N/A</v>
      </c>
      <c r="M103" s="326" t="e">
        <f>IF(ISNUMBER(Regressions!N113),ROUND(Regressions!N113, 1), NA())</f>
        <v>#N/A</v>
      </c>
      <c r="N103" s="225" t="e">
        <f>IF(ISNUMBER(Regressions!O113),ROUND(Regressions!O113, 1), NA())</f>
        <v>#N/A</v>
      </c>
      <c r="O103" s="327" t="e">
        <f>IF(ISNUMBER(Regressions!Q113),ROUND(Regressions!Q113, 1), NA())</f>
        <v>#N/A</v>
      </c>
      <c r="P103" s="325" t="e">
        <f>IF(ISNUMBER(Regressions!R113),ROUND(Regressions!R113, 1), NA())</f>
        <v>#N/A</v>
      </c>
      <c r="Q103" s="203" t="e">
        <f>IF(ISNUMBER(Regressions!S113),ROUND(Regressions!S113, 1), NA())</f>
        <v>#N/A</v>
      </c>
      <c r="R103" s="326" t="e">
        <f>IF(ISNUMBER(Regressions!T113),ROUND(Regressions!T113, 1), NA())</f>
        <v>#N/A</v>
      </c>
      <c r="S103" s="225" t="e">
        <f>IF(ISNUMBER(Regressions!U113),ROUND(Regressions!U113, 1), NA())</f>
        <v>#N/A</v>
      </c>
    </row>
    <row xmlns:x14ac="http://schemas.microsoft.com/office/spreadsheetml/2009/9/ac" r="104" x14ac:dyDescent="0.2">
      <c r="A104" s="322" t="str">
        <f>IF(ISBLANK(Regressions!A114), " ", Regressions!A114)</f>
        <v>Malaysia</v>
      </c>
      <c r="B104" s="323">
        <f>IF(ISBLANK(Regressions!B114), " ", Regressions!B114)</f>
        <v>2007</v>
      </c>
      <c r="C104" s="328" t="str">
        <f>IF(ISBLANK(Regressions!C114), " ", Regressions!C114)</f>
        <v>Pre-primary</v>
      </c>
      <c r="D104" s="324">
        <f>IF(ISBLANK(Regressions!D114), " ", Regressions!D114)</f>
        <v>1073204</v>
      </c>
      <c r="E104" s="202" t="e">
        <f>IF(ISNUMBER(Regressions!E114),ROUND(Regressions!E114, 1), NA())</f>
        <v>#N/A</v>
      </c>
      <c r="F104" s="325" t="e">
        <f>IF(ISNUMBER(Regressions!F114),ROUND(Regressions!F114, 1), NA())</f>
        <v>#N/A</v>
      </c>
      <c r="G104" s="224" t="e">
        <f>IF(ISNUMBER(Regressions!G114),ROUND(Regressions!G114, 1), NA())</f>
        <v>#N/A</v>
      </c>
      <c r="H104" s="326" t="e">
        <f>IF(ISNUMBER(Regressions!H114),ROUND(Regressions!H114, 1), NA())</f>
        <v>#N/A</v>
      </c>
      <c r="I104" s="225" t="e">
        <f>IF(ISNUMBER(Regressions!I114),ROUND(Regressions!I114, 1), NA())</f>
        <v>#N/A</v>
      </c>
      <c r="J104" s="327" t="e">
        <f>IF(ISNUMBER(Regressions!K114),ROUND(Regressions!K114, 1), NA())</f>
        <v>#N/A</v>
      </c>
      <c r="K104" s="325" t="e">
        <f>IF(ISNUMBER(Regressions!L114),ROUND(Regressions!L114, 1), NA())</f>
        <v>#N/A</v>
      </c>
      <c r="L104" s="226" t="e">
        <f>IF(ISNUMBER(Regressions!M114),ROUND(Regressions!M114, 1), NA())</f>
        <v>#N/A</v>
      </c>
      <c r="M104" s="326" t="e">
        <f>IF(ISNUMBER(Regressions!N114),ROUND(Regressions!N114, 1), NA())</f>
        <v>#N/A</v>
      </c>
      <c r="N104" s="225" t="e">
        <f>IF(ISNUMBER(Regressions!O114),ROUND(Regressions!O114, 1), NA())</f>
        <v>#N/A</v>
      </c>
      <c r="O104" s="327" t="e">
        <f>IF(ISNUMBER(Regressions!Q114),ROUND(Regressions!Q114, 1), NA())</f>
        <v>#N/A</v>
      </c>
      <c r="P104" s="325" t="e">
        <f>IF(ISNUMBER(Regressions!R114),ROUND(Regressions!R114, 1), NA())</f>
        <v>#N/A</v>
      </c>
      <c r="Q104" s="203" t="e">
        <f>IF(ISNUMBER(Regressions!S114),ROUND(Regressions!S114, 1), NA())</f>
        <v>#N/A</v>
      </c>
      <c r="R104" s="326" t="e">
        <f>IF(ISNUMBER(Regressions!T114),ROUND(Regressions!T114, 1), NA())</f>
        <v>#N/A</v>
      </c>
      <c r="S104" s="225" t="e">
        <f>IF(ISNUMBER(Regressions!U114),ROUND(Regressions!U114, 1), NA())</f>
        <v>#N/A</v>
      </c>
    </row>
    <row xmlns:x14ac="http://schemas.microsoft.com/office/spreadsheetml/2009/9/ac" r="105" x14ac:dyDescent="0.2">
      <c r="A105" s="322" t="str">
        <f>IF(ISBLANK(Regressions!A115), " ", Regressions!A115)</f>
        <v>Malaysia</v>
      </c>
      <c r="B105" s="323">
        <f>IF(ISBLANK(Regressions!B115), " ", Regressions!B115)</f>
        <v>2008</v>
      </c>
      <c r="C105" s="328" t="str">
        <f>IF(ISBLANK(Regressions!C115), " ", Regressions!C115)</f>
        <v>Pre-primary</v>
      </c>
      <c r="D105" s="324">
        <f>IF(ISBLANK(Regressions!D115), " ", Regressions!D115)</f>
        <v>1063538</v>
      </c>
      <c r="E105" s="202" t="e">
        <f>IF(ISNUMBER(Regressions!E115),ROUND(Regressions!E115, 1), NA())</f>
        <v>#N/A</v>
      </c>
      <c r="F105" s="325" t="e">
        <f>IF(ISNUMBER(Regressions!F115),ROUND(Regressions!F115, 1), NA())</f>
        <v>#N/A</v>
      </c>
      <c r="G105" s="224" t="e">
        <f>IF(ISNUMBER(Regressions!G115),ROUND(Regressions!G115, 1), NA())</f>
        <v>#N/A</v>
      </c>
      <c r="H105" s="326" t="e">
        <f>IF(ISNUMBER(Regressions!H115),ROUND(Regressions!H115, 1), NA())</f>
        <v>#N/A</v>
      </c>
      <c r="I105" s="225" t="e">
        <f>IF(ISNUMBER(Regressions!I115),ROUND(Regressions!I115, 1), NA())</f>
        <v>#N/A</v>
      </c>
      <c r="J105" s="327" t="e">
        <f>IF(ISNUMBER(Regressions!K115),ROUND(Regressions!K115, 1), NA())</f>
        <v>#N/A</v>
      </c>
      <c r="K105" s="325" t="e">
        <f>IF(ISNUMBER(Regressions!L115),ROUND(Regressions!L115, 1), NA())</f>
        <v>#N/A</v>
      </c>
      <c r="L105" s="226" t="e">
        <f>IF(ISNUMBER(Regressions!M115),ROUND(Regressions!M115, 1), NA())</f>
        <v>#N/A</v>
      </c>
      <c r="M105" s="326" t="e">
        <f>IF(ISNUMBER(Regressions!N115),ROUND(Regressions!N115, 1), NA())</f>
        <v>#N/A</v>
      </c>
      <c r="N105" s="225" t="e">
        <f>IF(ISNUMBER(Regressions!O115),ROUND(Regressions!O115, 1), NA())</f>
        <v>#N/A</v>
      </c>
      <c r="O105" s="327" t="e">
        <f>IF(ISNUMBER(Regressions!Q115),ROUND(Regressions!Q115, 1), NA())</f>
        <v>#N/A</v>
      </c>
      <c r="P105" s="325" t="e">
        <f>IF(ISNUMBER(Regressions!R115),ROUND(Regressions!R115, 1), NA())</f>
        <v>#N/A</v>
      </c>
      <c r="Q105" s="203" t="e">
        <f>IF(ISNUMBER(Regressions!S115),ROUND(Regressions!S115, 1), NA())</f>
        <v>#N/A</v>
      </c>
      <c r="R105" s="326" t="e">
        <f>IF(ISNUMBER(Regressions!T115),ROUND(Regressions!T115, 1), NA())</f>
        <v>#N/A</v>
      </c>
      <c r="S105" s="225" t="e">
        <f>IF(ISNUMBER(Regressions!U115),ROUND(Regressions!U115, 1), NA())</f>
        <v>#N/A</v>
      </c>
    </row>
    <row xmlns:x14ac="http://schemas.microsoft.com/office/spreadsheetml/2009/9/ac" r="106" x14ac:dyDescent="0.2">
      <c r="A106" s="322" t="str">
        <f>IF(ISBLANK(Regressions!A116), " ", Regressions!A116)</f>
        <v>Malaysia</v>
      </c>
      <c r="B106" s="323">
        <f>IF(ISBLANK(Regressions!B116), " ", Regressions!B116)</f>
        <v>2009</v>
      </c>
      <c r="C106" s="328" t="str">
        <f>IF(ISBLANK(Regressions!C116), " ", Regressions!C116)</f>
        <v>Pre-primary</v>
      </c>
      <c r="D106" s="324">
        <f>IF(ISBLANK(Regressions!D116), " ", Regressions!D116)</f>
        <v>1056329</v>
      </c>
      <c r="E106" s="202" t="e">
        <f>IF(ISNUMBER(Regressions!E116),ROUND(Regressions!E116, 1), NA())</f>
        <v>#N/A</v>
      </c>
      <c r="F106" s="325" t="e">
        <f>IF(ISNUMBER(Regressions!F116),ROUND(Regressions!F116, 1), NA())</f>
        <v>#N/A</v>
      </c>
      <c r="G106" s="224" t="e">
        <f>IF(ISNUMBER(Regressions!G116),ROUND(Regressions!G116, 1), NA())</f>
        <v>#N/A</v>
      </c>
      <c r="H106" s="326" t="e">
        <f>IF(ISNUMBER(Regressions!H116),ROUND(Regressions!H116, 1), NA())</f>
        <v>#N/A</v>
      </c>
      <c r="I106" s="225" t="e">
        <f>IF(ISNUMBER(Regressions!I116),ROUND(Regressions!I116, 1), NA())</f>
        <v>#N/A</v>
      </c>
      <c r="J106" s="327" t="e">
        <f>IF(ISNUMBER(Regressions!K116),ROUND(Regressions!K116, 1), NA())</f>
        <v>#N/A</v>
      </c>
      <c r="K106" s="325" t="e">
        <f>IF(ISNUMBER(Regressions!L116),ROUND(Regressions!L116, 1), NA())</f>
        <v>#N/A</v>
      </c>
      <c r="L106" s="226" t="e">
        <f>IF(ISNUMBER(Regressions!M116),ROUND(Regressions!M116, 1), NA())</f>
        <v>#N/A</v>
      </c>
      <c r="M106" s="326" t="e">
        <f>IF(ISNUMBER(Regressions!N116),ROUND(Regressions!N116, 1), NA())</f>
        <v>#N/A</v>
      </c>
      <c r="N106" s="225" t="e">
        <f>IF(ISNUMBER(Regressions!O116),ROUND(Regressions!O116, 1), NA())</f>
        <v>#N/A</v>
      </c>
      <c r="O106" s="327" t="e">
        <f>IF(ISNUMBER(Regressions!Q116),ROUND(Regressions!Q116, 1), NA())</f>
        <v>#N/A</v>
      </c>
      <c r="P106" s="325" t="e">
        <f>IF(ISNUMBER(Regressions!R116),ROUND(Regressions!R116, 1), NA())</f>
        <v>#N/A</v>
      </c>
      <c r="Q106" s="203" t="e">
        <f>IF(ISNUMBER(Regressions!S116),ROUND(Regressions!S116, 1), NA())</f>
        <v>#N/A</v>
      </c>
      <c r="R106" s="326" t="e">
        <f>IF(ISNUMBER(Regressions!T116),ROUND(Regressions!T116, 1), NA())</f>
        <v>#N/A</v>
      </c>
      <c r="S106" s="225" t="e">
        <f>IF(ISNUMBER(Regressions!U116),ROUND(Regressions!U116, 1), NA())</f>
        <v>#N/A</v>
      </c>
    </row>
    <row xmlns:x14ac="http://schemas.microsoft.com/office/spreadsheetml/2009/9/ac" r="107" x14ac:dyDescent="0.2">
      <c r="A107" s="322" t="str">
        <f>IF(ISBLANK(Regressions!A117), " ", Regressions!A117)</f>
        <v>Malaysia</v>
      </c>
      <c r="B107" s="323">
        <f>IF(ISBLANK(Regressions!B117), " ", Regressions!B117)</f>
        <v>2010</v>
      </c>
      <c r="C107" s="328" t="str">
        <f>IF(ISBLANK(Regressions!C117), " ", Regressions!C117)</f>
        <v>Pre-primary</v>
      </c>
      <c r="D107" s="324">
        <f>IF(ISBLANK(Regressions!D117), " ", Regressions!D117)</f>
        <v>1058022</v>
      </c>
      <c r="E107" s="202" t="e">
        <f>IF(ISNUMBER(Regressions!E117),ROUND(Regressions!E117, 1), NA())</f>
        <v>#N/A</v>
      </c>
      <c r="F107" s="325" t="e">
        <f>IF(ISNUMBER(Regressions!F117),ROUND(Regressions!F117, 1), NA())</f>
        <v>#N/A</v>
      </c>
      <c r="G107" s="224" t="e">
        <f>IF(ISNUMBER(Regressions!G117),ROUND(Regressions!G117, 1), NA())</f>
        <v>#N/A</v>
      </c>
      <c r="H107" s="326" t="e">
        <f>IF(ISNUMBER(Regressions!H117),ROUND(Regressions!H117, 1), NA())</f>
        <v>#N/A</v>
      </c>
      <c r="I107" s="225" t="e">
        <f>IF(ISNUMBER(Regressions!I117),ROUND(Regressions!I117, 1), NA())</f>
        <v>#N/A</v>
      </c>
      <c r="J107" s="327" t="e">
        <f>IF(ISNUMBER(Regressions!K117),ROUND(Regressions!K117, 1), NA())</f>
        <v>#N/A</v>
      </c>
      <c r="K107" s="325" t="e">
        <f>IF(ISNUMBER(Regressions!L117),ROUND(Regressions!L117, 1), NA())</f>
        <v>#N/A</v>
      </c>
      <c r="L107" s="226" t="e">
        <f>IF(ISNUMBER(Regressions!M117),ROUND(Regressions!M117, 1), NA())</f>
        <v>#N/A</v>
      </c>
      <c r="M107" s="326" t="e">
        <f>IF(ISNUMBER(Regressions!N117),ROUND(Regressions!N117, 1), NA())</f>
        <v>#N/A</v>
      </c>
      <c r="N107" s="225" t="e">
        <f>IF(ISNUMBER(Regressions!O117),ROUND(Regressions!O117, 1), NA())</f>
        <v>#N/A</v>
      </c>
      <c r="O107" s="327" t="e">
        <f>IF(ISNUMBER(Regressions!Q117),ROUND(Regressions!Q117, 1), NA())</f>
        <v>#N/A</v>
      </c>
      <c r="P107" s="325" t="e">
        <f>IF(ISNUMBER(Regressions!R117),ROUND(Regressions!R117, 1), NA())</f>
        <v>#N/A</v>
      </c>
      <c r="Q107" s="203" t="e">
        <f>IF(ISNUMBER(Regressions!S117),ROUND(Regressions!S117, 1), NA())</f>
        <v>#N/A</v>
      </c>
      <c r="R107" s="326" t="e">
        <f>IF(ISNUMBER(Regressions!T117),ROUND(Regressions!T117, 1), NA())</f>
        <v>#N/A</v>
      </c>
      <c r="S107" s="225" t="e">
        <f>IF(ISNUMBER(Regressions!U117),ROUND(Regressions!U117, 1), NA())</f>
        <v>#N/A</v>
      </c>
    </row>
    <row xmlns:x14ac="http://schemas.microsoft.com/office/spreadsheetml/2009/9/ac" r="108" x14ac:dyDescent="0.2">
      <c r="A108" s="322" t="str">
        <f>IF(ISBLANK(Regressions!A118), " ", Regressions!A118)</f>
        <v>Malaysia</v>
      </c>
      <c r="B108" s="323">
        <f>IF(ISBLANK(Regressions!B118), " ", Regressions!B118)</f>
        <v>2011</v>
      </c>
      <c r="C108" s="328" t="str">
        <f>IF(ISBLANK(Regressions!C118), " ", Regressions!C118)</f>
        <v>Pre-primary</v>
      </c>
      <c r="D108" s="324">
        <f>IF(ISBLANK(Regressions!D118), " ", Regressions!D118)</f>
        <v>1055030</v>
      </c>
      <c r="E108" s="202" t="e">
        <f>IF(ISNUMBER(Regressions!E118),ROUND(Regressions!E118, 1), NA())</f>
        <v>#N/A</v>
      </c>
      <c r="F108" s="325" t="e">
        <f>IF(ISNUMBER(Regressions!F118),ROUND(Regressions!F118, 1), NA())</f>
        <v>#N/A</v>
      </c>
      <c r="G108" s="224" t="e">
        <f>IF(ISNUMBER(Regressions!G118),ROUND(Regressions!G118, 1), NA())</f>
        <v>#N/A</v>
      </c>
      <c r="H108" s="326" t="e">
        <f>IF(ISNUMBER(Regressions!H118),ROUND(Regressions!H118, 1), NA())</f>
        <v>#N/A</v>
      </c>
      <c r="I108" s="225" t="e">
        <f>IF(ISNUMBER(Regressions!I118),ROUND(Regressions!I118, 1), NA())</f>
        <v>#N/A</v>
      </c>
      <c r="J108" s="327" t="e">
        <f>IF(ISNUMBER(Regressions!K118),ROUND(Regressions!K118, 1), NA())</f>
        <v>#N/A</v>
      </c>
      <c r="K108" s="325" t="e">
        <f>IF(ISNUMBER(Regressions!L118),ROUND(Regressions!L118, 1), NA())</f>
        <v>#N/A</v>
      </c>
      <c r="L108" s="226" t="e">
        <f>IF(ISNUMBER(Regressions!M118),ROUND(Regressions!M118, 1), NA())</f>
        <v>#N/A</v>
      </c>
      <c r="M108" s="326" t="e">
        <f>IF(ISNUMBER(Regressions!N118),ROUND(Regressions!N118, 1), NA())</f>
        <v>#N/A</v>
      </c>
      <c r="N108" s="225" t="e">
        <f>IF(ISNUMBER(Regressions!O118),ROUND(Regressions!O118, 1), NA())</f>
        <v>#N/A</v>
      </c>
      <c r="O108" s="327" t="e">
        <f>IF(ISNUMBER(Regressions!Q118),ROUND(Regressions!Q118, 1), NA())</f>
        <v>#N/A</v>
      </c>
      <c r="P108" s="325" t="e">
        <f>IF(ISNUMBER(Regressions!R118),ROUND(Regressions!R118, 1), NA())</f>
        <v>#N/A</v>
      </c>
      <c r="Q108" s="203" t="e">
        <f>IF(ISNUMBER(Regressions!S118),ROUND(Regressions!S118, 1), NA())</f>
        <v>#N/A</v>
      </c>
      <c r="R108" s="326" t="e">
        <f>IF(ISNUMBER(Regressions!T118),ROUND(Regressions!T118, 1), NA())</f>
        <v>#N/A</v>
      </c>
      <c r="S108" s="225" t="e">
        <f>IF(ISNUMBER(Regressions!U118),ROUND(Regressions!U118, 1), NA())</f>
        <v>#N/A</v>
      </c>
    </row>
    <row xmlns:x14ac="http://schemas.microsoft.com/office/spreadsheetml/2009/9/ac" r="109" x14ac:dyDescent="0.2">
      <c r="A109" s="322" t="str">
        <f>IF(ISBLANK(Regressions!A119), " ", Regressions!A119)</f>
        <v>Malaysia</v>
      </c>
      <c r="B109" s="323">
        <f>IF(ISBLANK(Regressions!B119), " ", Regressions!B119)</f>
        <v>2012</v>
      </c>
      <c r="C109" s="328" t="str">
        <f>IF(ISBLANK(Regressions!C119), " ", Regressions!C119)</f>
        <v>Pre-primary</v>
      </c>
      <c r="D109" s="324">
        <f>IF(ISBLANK(Regressions!D119), " ", Regressions!D119)</f>
        <v>1044218</v>
      </c>
      <c r="E109" s="202" t="e">
        <f>IF(ISNUMBER(Regressions!E119),ROUND(Regressions!E119, 1), NA())</f>
        <v>#N/A</v>
      </c>
      <c r="F109" s="325" t="e">
        <f>IF(ISNUMBER(Regressions!F119),ROUND(Regressions!F119, 1), NA())</f>
        <v>#N/A</v>
      </c>
      <c r="G109" s="224" t="e">
        <f>IF(ISNUMBER(Regressions!G119),ROUND(Regressions!G119, 1), NA())</f>
        <v>#N/A</v>
      </c>
      <c r="H109" s="326" t="e">
        <f>IF(ISNUMBER(Regressions!H119),ROUND(Regressions!H119, 1), NA())</f>
        <v>#N/A</v>
      </c>
      <c r="I109" s="225" t="e">
        <f>IF(ISNUMBER(Regressions!I119),ROUND(Regressions!I119, 1), NA())</f>
        <v>#N/A</v>
      </c>
      <c r="J109" s="327" t="e">
        <f>IF(ISNUMBER(Regressions!K119),ROUND(Regressions!K119, 1), NA())</f>
        <v>#N/A</v>
      </c>
      <c r="K109" s="325" t="e">
        <f>IF(ISNUMBER(Regressions!L119),ROUND(Regressions!L119, 1), NA())</f>
        <v>#N/A</v>
      </c>
      <c r="L109" s="226" t="e">
        <f>IF(ISNUMBER(Regressions!M119),ROUND(Regressions!M119, 1), NA())</f>
        <v>#N/A</v>
      </c>
      <c r="M109" s="326" t="e">
        <f>IF(ISNUMBER(Regressions!N119),ROUND(Regressions!N119, 1), NA())</f>
        <v>#N/A</v>
      </c>
      <c r="N109" s="225" t="e">
        <f>IF(ISNUMBER(Regressions!O119),ROUND(Regressions!O119, 1), NA())</f>
        <v>#N/A</v>
      </c>
      <c r="O109" s="327" t="e">
        <f>IF(ISNUMBER(Regressions!Q119),ROUND(Regressions!Q119, 1), NA())</f>
        <v>#N/A</v>
      </c>
      <c r="P109" s="325" t="e">
        <f>IF(ISNUMBER(Regressions!R119),ROUND(Regressions!R119, 1), NA())</f>
        <v>#N/A</v>
      </c>
      <c r="Q109" s="203" t="e">
        <f>IF(ISNUMBER(Regressions!S119),ROUND(Regressions!S119, 1), NA())</f>
        <v>#N/A</v>
      </c>
      <c r="R109" s="326" t="e">
        <f>IF(ISNUMBER(Regressions!T119),ROUND(Regressions!T119, 1), NA())</f>
        <v>#N/A</v>
      </c>
      <c r="S109" s="225" t="e">
        <f>IF(ISNUMBER(Regressions!U119),ROUND(Regressions!U119, 1), NA())</f>
        <v>#N/A</v>
      </c>
    </row>
    <row xmlns:x14ac="http://schemas.microsoft.com/office/spreadsheetml/2009/9/ac" r="110" x14ac:dyDescent="0.2">
      <c r="A110" s="322" t="str">
        <f>IF(ISBLANK(Regressions!A120), " ", Regressions!A120)</f>
        <v>Malaysia</v>
      </c>
      <c r="B110" s="323">
        <f>IF(ISBLANK(Regressions!B120), " ", Regressions!B120)</f>
        <v>2013</v>
      </c>
      <c r="C110" s="328" t="str">
        <f>IF(ISBLANK(Regressions!C120), " ", Regressions!C120)</f>
        <v>Pre-primary</v>
      </c>
      <c r="D110" s="324">
        <f>IF(ISBLANK(Regressions!D120), " ", Regressions!D120)</f>
        <v>1020561</v>
      </c>
      <c r="E110" s="202" t="e">
        <f>IF(ISNUMBER(Regressions!E120),ROUND(Regressions!E120, 1), NA())</f>
        <v>#N/A</v>
      </c>
      <c r="F110" s="325" t="e">
        <f>IF(ISNUMBER(Regressions!F120),ROUND(Regressions!F120, 1), NA())</f>
        <v>#N/A</v>
      </c>
      <c r="G110" s="224" t="e">
        <f>IF(ISNUMBER(Regressions!G120),ROUND(Regressions!G120, 1), NA())</f>
        <v>#N/A</v>
      </c>
      <c r="H110" s="326" t="e">
        <f>IF(ISNUMBER(Regressions!H120),ROUND(Regressions!H120, 1), NA())</f>
        <v>#N/A</v>
      </c>
      <c r="I110" s="225" t="e">
        <f>IF(ISNUMBER(Regressions!I120),ROUND(Regressions!I120, 1), NA())</f>
        <v>#N/A</v>
      </c>
      <c r="J110" s="327" t="e">
        <f>IF(ISNUMBER(Regressions!K120),ROUND(Regressions!K120, 1), NA())</f>
        <v>#N/A</v>
      </c>
      <c r="K110" s="325" t="e">
        <f>IF(ISNUMBER(Regressions!L120),ROUND(Regressions!L120, 1), NA())</f>
        <v>#N/A</v>
      </c>
      <c r="L110" s="226" t="e">
        <f>IF(ISNUMBER(Regressions!M120),ROUND(Regressions!M120, 1), NA())</f>
        <v>#N/A</v>
      </c>
      <c r="M110" s="326" t="e">
        <f>IF(ISNUMBER(Regressions!N120),ROUND(Regressions!N120, 1), NA())</f>
        <v>#N/A</v>
      </c>
      <c r="N110" s="225" t="e">
        <f>IF(ISNUMBER(Regressions!O120),ROUND(Regressions!O120, 1), NA())</f>
        <v>#N/A</v>
      </c>
      <c r="O110" s="327" t="e">
        <f>IF(ISNUMBER(Regressions!Q120),ROUND(Regressions!Q120, 1), NA())</f>
        <v>#N/A</v>
      </c>
      <c r="P110" s="325" t="e">
        <f>IF(ISNUMBER(Regressions!R120),ROUND(Regressions!R120, 1), NA())</f>
        <v>#N/A</v>
      </c>
      <c r="Q110" s="203" t="e">
        <f>IF(ISNUMBER(Regressions!S120),ROUND(Regressions!S120, 1), NA())</f>
        <v>#N/A</v>
      </c>
      <c r="R110" s="326" t="e">
        <f>IF(ISNUMBER(Regressions!T120),ROUND(Regressions!T120, 1), NA())</f>
        <v>#N/A</v>
      </c>
      <c r="S110" s="225" t="e">
        <f>IF(ISNUMBER(Regressions!U120),ROUND(Regressions!U120, 1), NA())</f>
        <v>#N/A</v>
      </c>
    </row>
    <row xmlns:x14ac="http://schemas.microsoft.com/office/spreadsheetml/2009/9/ac" r="111" x14ac:dyDescent="0.2">
      <c r="A111" s="322" t="str">
        <f>IF(ISBLANK(Regressions!A121), " ", Regressions!A121)</f>
        <v>Malaysia</v>
      </c>
      <c r="B111" s="323">
        <f>IF(ISBLANK(Regressions!B121), " ", Regressions!B121)</f>
        <v>2014</v>
      </c>
      <c r="C111" s="328" t="str">
        <f>IF(ISBLANK(Regressions!C121), " ", Regressions!C121)</f>
        <v>Pre-primary</v>
      </c>
      <c r="D111" s="324">
        <f>IF(ISBLANK(Regressions!D121), " ", Regressions!D121)</f>
        <v>990942</v>
      </c>
      <c r="E111" s="202" t="e">
        <f>IF(ISNUMBER(Regressions!E121),ROUND(Regressions!E121, 1), NA())</f>
        <v>#N/A</v>
      </c>
      <c r="F111" s="325" t="e">
        <f>IF(ISNUMBER(Regressions!F121),ROUND(Regressions!F121, 1), NA())</f>
        <v>#N/A</v>
      </c>
      <c r="G111" s="224" t="e">
        <f>IF(ISNUMBER(Regressions!G121),ROUND(Regressions!G121, 1), NA())</f>
        <v>#N/A</v>
      </c>
      <c r="H111" s="326" t="e">
        <f>IF(ISNUMBER(Regressions!H121),ROUND(Regressions!H121, 1), NA())</f>
        <v>#N/A</v>
      </c>
      <c r="I111" s="225" t="e">
        <f>IF(ISNUMBER(Regressions!I121),ROUND(Regressions!I121, 1), NA())</f>
        <v>#N/A</v>
      </c>
      <c r="J111" s="327" t="e">
        <f>IF(ISNUMBER(Regressions!K121),ROUND(Regressions!K121, 1), NA())</f>
        <v>#N/A</v>
      </c>
      <c r="K111" s="325" t="e">
        <f>IF(ISNUMBER(Regressions!L121),ROUND(Regressions!L121, 1), NA())</f>
        <v>#N/A</v>
      </c>
      <c r="L111" s="226" t="e">
        <f>IF(ISNUMBER(Regressions!M121),ROUND(Regressions!M121, 1), NA())</f>
        <v>#N/A</v>
      </c>
      <c r="M111" s="326" t="e">
        <f>IF(ISNUMBER(Regressions!N121),ROUND(Regressions!N121, 1), NA())</f>
        <v>#N/A</v>
      </c>
      <c r="N111" s="225" t="e">
        <f>IF(ISNUMBER(Regressions!O121),ROUND(Regressions!O121, 1), NA())</f>
        <v>#N/A</v>
      </c>
      <c r="O111" s="327" t="e">
        <f>IF(ISNUMBER(Regressions!Q121),ROUND(Regressions!Q121, 1), NA())</f>
        <v>#N/A</v>
      </c>
      <c r="P111" s="325" t="e">
        <f>IF(ISNUMBER(Regressions!R121),ROUND(Regressions!R121, 1), NA())</f>
        <v>#N/A</v>
      </c>
      <c r="Q111" s="203" t="e">
        <f>IF(ISNUMBER(Regressions!S121),ROUND(Regressions!S121, 1), NA())</f>
        <v>#N/A</v>
      </c>
      <c r="R111" s="326" t="e">
        <f>IF(ISNUMBER(Regressions!T121),ROUND(Regressions!T121, 1), NA())</f>
        <v>#N/A</v>
      </c>
      <c r="S111" s="225" t="e">
        <f>IF(ISNUMBER(Regressions!U121),ROUND(Regressions!U121, 1), NA())</f>
        <v>#N/A</v>
      </c>
    </row>
    <row xmlns:x14ac="http://schemas.microsoft.com/office/spreadsheetml/2009/9/ac" r="112" x14ac:dyDescent="0.2">
      <c r="A112" s="322" t="str">
        <f>IF(ISBLANK(Regressions!A122), " ", Regressions!A122)</f>
        <v>Malaysia</v>
      </c>
      <c r="B112" s="323">
        <f>IF(ISBLANK(Regressions!B122), " ", Regressions!B122)</f>
        <v>2015</v>
      </c>
      <c r="C112" s="328" t="str">
        <f>IF(ISBLANK(Regressions!C122), " ", Regressions!C122)</f>
        <v>Pre-primary</v>
      </c>
      <c r="D112" s="324">
        <f>IF(ISBLANK(Regressions!D122), " ", Regressions!D122)</f>
        <v>978849</v>
      </c>
      <c r="E112" s="202" t="e">
        <f>IF(ISNUMBER(Regressions!E122),ROUND(Regressions!E122, 1), NA())</f>
        <v>#N/A</v>
      </c>
      <c r="F112" s="325" t="e">
        <f>IF(ISNUMBER(Regressions!F122),ROUND(Regressions!F122, 1), NA())</f>
        <v>#N/A</v>
      </c>
      <c r="G112" s="224" t="e">
        <f>IF(ISNUMBER(Regressions!G122),ROUND(Regressions!G122, 1), NA())</f>
        <v>#N/A</v>
      </c>
      <c r="H112" s="326" t="e">
        <f>IF(ISNUMBER(Regressions!H122),ROUND(Regressions!H122, 1), NA())</f>
        <v>#N/A</v>
      </c>
      <c r="I112" s="225" t="e">
        <f>IF(ISNUMBER(Regressions!I122),ROUND(Regressions!I122, 1), NA())</f>
        <v>#N/A</v>
      </c>
      <c r="J112" s="327" t="e">
        <f>IF(ISNUMBER(Regressions!K122),ROUND(Regressions!K122, 1), NA())</f>
        <v>#N/A</v>
      </c>
      <c r="K112" s="325" t="e">
        <f>IF(ISNUMBER(Regressions!L122),ROUND(Regressions!L122, 1), NA())</f>
        <v>#N/A</v>
      </c>
      <c r="L112" s="226" t="e">
        <f>IF(ISNUMBER(Regressions!M122),ROUND(Regressions!M122, 1), NA())</f>
        <v>#N/A</v>
      </c>
      <c r="M112" s="326" t="e">
        <f>IF(ISNUMBER(Regressions!N122),ROUND(Regressions!N122, 1), NA())</f>
        <v>#N/A</v>
      </c>
      <c r="N112" s="225" t="e">
        <f>IF(ISNUMBER(Regressions!O122),ROUND(Regressions!O122, 1), NA())</f>
        <v>#N/A</v>
      </c>
      <c r="O112" s="327" t="e">
        <f>IF(ISNUMBER(Regressions!Q122),ROUND(Regressions!Q122, 1), NA())</f>
        <v>#N/A</v>
      </c>
      <c r="P112" s="325" t="e">
        <f>IF(ISNUMBER(Regressions!R122),ROUND(Regressions!R122, 1), NA())</f>
        <v>#N/A</v>
      </c>
      <c r="Q112" s="203" t="e">
        <f>IF(ISNUMBER(Regressions!S122),ROUND(Regressions!S122, 1), NA())</f>
        <v>#N/A</v>
      </c>
      <c r="R112" s="326" t="e">
        <f>IF(ISNUMBER(Regressions!T122),ROUND(Regressions!T122, 1), NA())</f>
        <v>#N/A</v>
      </c>
      <c r="S112" s="225" t="e">
        <f>IF(ISNUMBER(Regressions!U122),ROUND(Regressions!U122, 1), NA())</f>
        <v>#N/A</v>
      </c>
    </row>
    <row xmlns:x14ac="http://schemas.microsoft.com/office/spreadsheetml/2009/9/ac" r="113" x14ac:dyDescent="0.2">
      <c r="A113" s="322" t="str">
        <f>IF(ISBLANK(Regressions!A123), " ", Regressions!A123)</f>
        <v>Malaysia</v>
      </c>
      <c r="B113" s="323">
        <f>IF(ISBLANK(Regressions!B123), " ", Regressions!B123)</f>
        <v>2016</v>
      </c>
      <c r="C113" s="328" t="str">
        <f>IF(ISBLANK(Regressions!C123), " ", Regressions!C123)</f>
        <v>Pre-primary</v>
      </c>
      <c r="D113" s="324">
        <f>IF(ISBLANK(Regressions!D123), " ", Regressions!D123)</f>
        <v>995464</v>
      </c>
      <c r="E113" s="202" t="e">
        <f>IF(ISNUMBER(Regressions!E123),ROUND(Regressions!E123, 1), NA())</f>
        <v>#N/A</v>
      </c>
      <c r="F113" s="325" t="e">
        <f>IF(ISNUMBER(Regressions!F123),ROUND(Regressions!F123, 1), NA())</f>
        <v>#N/A</v>
      </c>
      <c r="G113" s="224" t="e">
        <f>IF(ISNUMBER(Regressions!G123),ROUND(Regressions!G123, 1), NA())</f>
        <v>#N/A</v>
      </c>
      <c r="H113" s="326" t="e">
        <f>IF(ISNUMBER(Regressions!H123),ROUND(Regressions!H123, 1), NA())</f>
        <v>#N/A</v>
      </c>
      <c r="I113" s="225" t="e">
        <f>IF(ISNUMBER(Regressions!I123),ROUND(Regressions!I123, 1), NA())</f>
        <v>#N/A</v>
      </c>
      <c r="J113" s="327" t="e">
        <f>IF(ISNUMBER(Regressions!K123),ROUND(Regressions!K123, 1), NA())</f>
        <v>#N/A</v>
      </c>
      <c r="K113" s="325" t="e">
        <f>IF(ISNUMBER(Regressions!L123),ROUND(Regressions!L123, 1), NA())</f>
        <v>#N/A</v>
      </c>
      <c r="L113" s="226" t="e">
        <f>IF(ISNUMBER(Regressions!M123),ROUND(Regressions!M123, 1), NA())</f>
        <v>#N/A</v>
      </c>
      <c r="M113" s="326" t="e">
        <f>IF(ISNUMBER(Regressions!N123),ROUND(Regressions!N123, 1), NA())</f>
        <v>#N/A</v>
      </c>
      <c r="N113" s="225" t="e">
        <f>IF(ISNUMBER(Regressions!O123),ROUND(Regressions!O123, 1), NA())</f>
        <v>#N/A</v>
      </c>
      <c r="O113" s="327" t="e">
        <f>IF(ISNUMBER(Regressions!Q123),ROUND(Regressions!Q123, 1), NA())</f>
        <v>#N/A</v>
      </c>
      <c r="P113" s="325" t="e">
        <f>IF(ISNUMBER(Regressions!R123),ROUND(Regressions!R123, 1), NA())</f>
        <v>#N/A</v>
      </c>
      <c r="Q113" s="203" t="e">
        <f>IF(ISNUMBER(Regressions!S123),ROUND(Regressions!S123, 1), NA())</f>
        <v>#N/A</v>
      </c>
      <c r="R113" s="326" t="e">
        <f>IF(ISNUMBER(Regressions!T123),ROUND(Regressions!T123, 1), NA())</f>
        <v>#N/A</v>
      </c>
      <c r="S113" s="225" t="e">
        <f>IF(ISNUMBER(Regressions!U123),ROUND(Regressions!U123, 1), NA())</f>
        <v>#N/A</v>
      </c>
    </row>
    <row xmlns:x14ac="http://schemas.microsoft.com/office/spreadsheetml/2009/9/ac" r="114" x14ac:dyDescent="0.2">
      <c r="A114" s="322" t="str">
        <f>IF(ISBLANK(Regressions!A124), " ", Regressions!A124)</f>
        <v>Malaysia</v>
      </c>
      <c r="B114" s="323">
        <f>IF(ISBLANK(Regressions!B124), " ", Regressions!B124)</f>
        <v>2017</v>
      </c>
      <c r="C114" s="328" t="str">
        <f>IF(ISBLANK(Regressions!C124), " ", Regressions!C124)</f>
        <v>Pre-primary</v>
      </c>
      <c r="D114" s="324">
        <f>IF(ISBLANK(Regressions!D124), " ", Regressions!D124)</f>
        <v>1017030</v>
      </c>
      <c r="E114" s="202" t="e">
        <f>IF(ISNUMBER(Regressions!E124),ROUND(Regressions!E124, 1), NA())</f>
        <v>#N/A</v>
      </c>
      <c r="F114" s="325" t="e">
        <f>IF(ISNUMBER(Regressions!F124),ROUND(Regressions!F124, 1), NA())</f>
        <v>#N/A</v>
      </c>
      <c r="G114" s="224" t="e">
        <f>IF(ISNUMBER(Regressions!G124),ROUND(Regressions!G124, 1), NA())</f>
        <v>#N/A</v>
      </c>
      <c r="H114" s="326" t="e">
        <f>IF(ISNUMBER(Regressions!H124),ROUND(Regressions!H124, 1), NA())</f>
        <v>#N/A</v>
      </c>
      <c r="I114" s="225" t="e">
        <f>IF(ISNUMBER(Regressions!I124),ROUND(Regressions!I124, 1), NA())</f>
        <v>#N/A</v>
      </c>
      <c r="J114" s="327" t="e">
        <f>IF(ISNUMBER(Regressions!K124),ROUND(Regressions!K124, 1), NA())</f>
        <v>#N/A</v>
      </c>
      <c r="K114" s="325" t="e">
        <f>IF(ISNUMBER(Regressions!L124),ROUND(Regressions!L124, 1), NA())</f>
        <v>#N/A</v>
      </c>
      <c r="L114" s="226" t="e">
        <f>IF(ISNUMBER(Regressions!M124),ROUND(Regressions!M124, 1), NA())</f>
        <v>#N/A</v>
      </c>
      <c r="M114" s="326" t="e">
        <f>IF(ISNUMBER(Regressions!N124),ROUND(Regressions!N124, 1), NA())</f>
        <v>#N/A</v>
      </c>
      <c r="N114" s="225" t="e">
        <f>IF(ISNUMBER(Regressions!O124),ROUND(Regressions!O124, 1), NA())</f>
        <v>#N/A</v>
      </c>
      <c r="O114" s="327" t="e">
        <f>IF(ISNUMBER(Regressions!Q124),ROUND(Regressions!Q124, 1), NA())</f>
        <v>#N/A</v>
      </c>
      <c r="P114" s="325" t="e">
        <f>IF(ISNUMBER(Regressions!R124),ROUND(Regressions!R124, 1), NA())</f>
        <v>#N/A</v>
      </c>
      <c r="Q114" s="203" t="e">
        <f>IF(ISNUMBER(Regressions!S124),ROUND(Regressions!S124, 1), NA())</f>
        <v>#N/A</v>
      </c>
      <c r="R114" s="326" t="e">
        <f>IF(ISNUMBER(Regressions!T124),ROUND(Regressions!T124, 1), NA())</f>
        <v>#N/A</v>
      </c>
      <c r="S114" s="225" t="e">
        <f>IF(ISNUMBER(Regressions!U124),ROUND(Regressions!U124, 1), NA())</f>
        <v>#N/A</v>
      </c>
    </row>
    <row xmlns:x14ac="http://schemas.microsoft.com/office/spreadsheetml/2009/9/ac" r="115" x14ac:dyDescent="0.2">
      <c r="A115" s="322" t="str">
        <f>IF(ISBLANK(Regressions!A125), " ", Regressions!A125)</f>
        <v>Malaysia</v>
      </c>
      <c r="B115" s="323">
        <f>IF(ISBLANK(Regressions!B125), " ", Regressions!B125)</f>
        <v>2018</v>
      </c>
      <c r="C115" s="328" t="str">
        <f>IF(ISBLANK(Regressions!C125), " ", Regressions!C125)</f>
        <v>Pre-primary</v>
      </c>
      <c r="D115" s="324">
        <f>IF(ISBLANK(Regressions!D125), " ", Regressions!D125)</f>
        <v>1031463</v>
      </c>
      <c r="E115" s="202" t="e">
        <f>IF(ISNUMBER(Regressions!E125),ROUND(Regressions!E125, 1), NA())</f>
        <v>#N/A</v>
      </c>
      <c r="F115" s="325" t="e">
        <f>IF(ISNUMBER(Regressions!F125),ROUND(Regressions!F125, 1), NA())</f>
        <v>#N/A</v>
      </c>
      <c r="G115" s="224" t="e">
        <f>IF(ISNUMBER(Regressions!G125),ROUND(Regressions!G125, 1), NA())</f>
        <v>#N/A</v>
      </c>
      <c r="H115" s="326" t="e">
        <f>IF(ISNUMBER(Regressions!H125),ROUND(Regressions!H125, 1), NA())</f>
        <v>#N/A</v>
      </c>
      <c r="I115" s="225" t="e">
        <f>IF(ISNUMBER(Regressions!I125),ROUND(Regressions!I125, 1), NA())</f>
        <v>#N/A</v>
      </c>
      <c r="J115" s="327" t="e">
        <f>IF(ISNUMBER(Regressions!K125),ROUND(Regressions!K125, 1), NA())</f>
        <v>#N/A</v>
      </c>
      <c r="K115" s="325" t="e">
        <f>IF(ISNUMBER(Regressions!L125),ROUND(Regressions!L125, 1), NA())</f>
        <v>#N/A</v>
      </c>
      <c r="L115" s="226" t="e">
        <f>IF(ISNUMBER(Regressions!M125),ROUND(Regressions!M125, 1), NA())</f>
        <v>#N/A</v>
      </c>
      <c r="M115" s="326" t="e">
        <f>IF(ISNUMBER(Regressions!N125),ROUND(Regressions!N125, 1), NA())</f>
        <v>#N/A</v>
      </c>
      <c r="N115" s="225" t="e">
        <f>IF(ISNUMBER(Regressions!O125),ROUND(Regressions!O125, 1), NA())</f>
        <v>#N/A</v>
      </c>
      <c r="O115" s="327" t="e">
        <f>IF(ISNUMBER(Regressions!Q125),ROUND(Regressions!Q125, 1), NA())</f>
        <v>#N/A</v>
      </c>
      <c r="P115" s="325" t="e">
        <f>IF(ISNUMBER(Regressions!R125),ROUND(Regressions!R125, 1), NA())</f>
        <v>#N/A</v>
      </c>
      <c r="Q115" s="203" t="e">
        <f>IF(ISNUMBER(Regressions!S125),ROUND(Regressions!S125, 1), NA())</f>
        <v>#N/A</v>
      </c>
      <c r="R115" s="326" t="e">
        <f>IF(ISNUMBER(Regressions!T125),ROUND(Regressions!T125, 1), NA())</f>
        <v>#N/A</v>
      </c>
      <c r="S115" s="225" t="e">
        <f>IF(ISNUMBER(Regressions!U125),ROUND(Regressions!U125, 1), NA())</f>
        <v>#N/A</v>
      </c>
    </row>
    <row xmlns:x14ac="http://schemas.microsoft.com/office/spreadsheetml/2009/9/ac" r="116" x14ac:dyDescent="0.2">
      <c r="A116" s="322" t="str">
        <f>IF(ISBLANK(Regressions!A126), " ", Regressions!A126)</f>
        <v>Malaysia</v>
      </c>
      <c r="B116" s="323">
        <f>IF(ISBLANK(Regressions!B126), " ", Regressions!B126)</f>
        <v>2019</v>
      </c>
      <c r="C116" s="328" t="str">
        <f>IF(ISBLANK(Regressions!C126), " ", Regressions!C126)</f>
        <v>Pre-primary</v>
      </c>
      <c r="D116" s="324">
        <f>IF(ISBLANK(Regressions!D126), " ", Regressions!D126)</f>
        <v>1049907</v>
      </c>
      <c r="E116" s="202" t="e">
        <f>IF(ISNUMBER(Regressions!E126),ROUND(Regressions!E126, 1), NA())</f>
        <v>#N/A</v>
      </c>
      <c r="F116" s="325" t="e">
        <f>IF(ISNUMBER(Regressions!F126),ROUND(Regressions!F126, 1), NA())</f>
        <v>#N/A</v>
      </c>
      <c r="G116" s="224" t="e">
        <f>IF(ISNUMBER(Regressions!G126),ROUND(Regressions!G126, 1), NA())</f>
        <v>#N/A</v>
      </c>
      <c r="H116" s="326" t="e">
        <f>IF(ISNUMBER(Regressions!H126),ROUND(Regressions!H126, 1), NA())</f>
        <v>#N/A</v>
      </c>
      <c r="I116" s="225" t="e">
        <f>IF(ISNUMBER(Regressions!I126),ROUND(Regressions!I126, 1), NA())</f>
        <v>#N/A</v>
      </c>
      <c r="J116" s="327" t="e">
        <f>IF(ISNUMBER(Regressions!K126),ROUND(Regressions!K126, 1), NA())</f>
        <v>#N/A</v>
      </c>
      <c r="K116" s="325" t="e">
        <f>IF(ISNUMBER(Regressions!L126),ROUND(Regressions!L126, 1), NA())</f>
        <v>#N/A</v>
      </c>
      <c r="L116" s="226" t="e">
        <f>IF(ISNUMBER(Regressions!M126),ROUND(Regressions!M126, 1), NA())</f>
        <v>#N/A</v>
      </c>
      <c r="M116" s="326" t="e">
        <f>IF(ISNUMBER(Regressions!N126),ROUND(Regressions!N126, 1), NA())</f>
        <v>#N/A</v>
      </c>
      <c r="N116" s="225" t="e">
        <f>IF(ISNUMBER(Regressions!O126),ROUND(Regressions!O126, 1), NA())</f>
        <v>#N/A</v>
      </c>
      <c r="O116" s="327" t="e">
        <f>IF(ISNUMBER(Regressions!Q126),ROUND(Regressions!Q126, 1), NA())</f>
        <v>#N/A</v>
      </c>
      <c r="P116" s="325" t="e">
        <f>IF(ISNUMBER(Regressions!R126),ROUND(Regressions!R126, 1), NA())</f>
        <v>#N/A</v>
      </c>
      <c r="Q116" s="203" t="e">
        <f>IF(ISNUMBER(Regressions!S126),ROUND(Regressions!S126, 1), NA())</f>
        <v>#N/A</v>
      </c>
      <c r="R116" s="326" t="e">
        <f>IF(ISNUMBER(Regressions!T126),ROUND(Regressions!T126, 1), NA())</f>
        <v>#N/A</v>
      </c>
      <c r="S116" s="225" t="e">
        <f>IF(ISNUMBER(Regressions!U126),ROUND(Regressions!U126, 1), NA())</f>
        <v>#N/A</v>
      </c>
    </row>
    <row xmlns:x14ac="http://schemas.microsoft.com/office/spreadsheetml/2009/9/ac" r="117" x14ac:dyDescent="0.2">
      <c r="A117" s="322" t="str">
        <f>IF(ISBLANK(Regressions!A127), " ", Regressions!A127)</f>
        <v>Malaysia</v>
      </c>
      <c r="B117" s="323">
        <f>IF(ISBLANK(Regressions!B127), " ", Regressions!B127)</f>
        <v>2020</v>
      </c>
      <c r="C117" s="328" t="str">
        <f>IF(ISBLANK(Regressions!C127), " ", Regressions!C127)</f>
        <v>Pre-primary</v>
      </c>
      <c r="D117" s="324">
        <f>IF(ISBLANK(Regressions!D127), " ", Regressions!D127)</f>
        <v>1061270</v>
      </c>
      <c r="E117" s="202" t="e">
        <f>IF(ISNUMBER(Regressions!E127),ROUND(Regressions!E127, 1), NA())</f>
        <v>#N/A</v>
      </c>
      <c r="F117" s="325" t="e">
        <f>IF(ISNUMBER(Regressions!F127),ROUND(Regressions!F127, 1), NA())</f>
        <v>#N/A</v>
      </c>
      <c r="G117" s="224" t="e">
        <f>IF(ISNUMBER(Regressions!G127),ROUND(Regressions!G127, 1), NA())</f>
        <v>#N/A</v>
      </c>
      <c r="H117" s="326" t="e">
        <f>IF(ISNUMBER(Regressions!H127),ROUND(Regressions!H127, 1), NA())</f>
        <v>#N/A</v>
      </c>
      <c r="I117" s="225" t="e">
        <f>IF(ISNUMBER(Regressions!I127),ROUND(Regressions!I127, 1), NA())</f>
        <v>#N/A</v>
      </c>
      <c r="J117" s="327" t="e">
        <f>IF(ISNUMBER(Regressions!K127),ROUND(Regressions!K127, 1), NA())</f>
        <v>#N/A</v>
      </c>
      <c r="K117" s="325" t="e">
        <f>IF(ISNUMBER(Regressions!L127),ROUND(Regressions!L127, 1), NA())</f>
        <v>#N/A</v>
      </c>
      <c r="L117" s="226" t="e">
        <f>IF(ISNUMBER(Regressions!M127),ROUND(Regressions!M127, 1), NA())</f>
        <v>#N/A</v>
      </c>
      <c r="M117" s="326" t="e">
        <f>IF(ISNUMBER(Regressions!N127),ROUND(Regressions!N127, 1), NA())</f>
        <v>#N/A</v>
      </c>
      <c r="N117" s="225" t="e">
        <f>IF(ISNUMBER(Regressions!O127),ROUND(Regressions!O127, 1), NA())</f>
        <v>#N/A</v>
      </c>
      <c r="O117" s="327" t="e">
        <f>IF(ISNUMBER(Regressions!Q127),ROUND(Regressions!Q127, 1), NA())</f>
        <v>#N/A</v>
      </c>
      <c r="P117" s="325" t="e">
        <f>IF(ISNUMBER(Regressions!R127),ROUND(Regressions!R127, 1), NA())</f>
        <v>#N/A</v>
      </c>
      <c r="Q117" s="203" t="e">
        <f>IF(ISNUMBER(Regressions!S127),ROUND(Regressions!S127, 1), NA())</f>
        <v>#N/A</v>
      </c>
      <c r="R117" s="326" t="e">
        <f>IF(ISNUMBER(Regressions!T127),ROUND(Regressions!T127, 1), NA())</f>
        <v>#N/A</v>
      </c>
      <c r="S117" s="225" t="e">
        <f>IF(ISNUMBER(Regressions!U127),ROUND(Regressions!U127, 1), NA())</f>
        <v>#N/A</v>
      </c>
    </row>
    <row xmlns:x14ac="http://schemas.microsoft.com/office/spreadsheetml/2009/9/ac" r="118" x14ac:dyDescent="0.2">
      <c r="A118" s="373" t="str">
        <f>IF(ISBLANK(Regressions!A128), " ", Regressions!A128)</f>
        <v>Malaysia</v>
      </c>
      <c r="B118" s="374">
        <f>IF(ISBLANK(Regressions!B128), " ", Regressions!B128)</f>
        <v>2021</v>
      </c>
      <c r="C118" s="375" t="str">
        <f>IF(ISBLANK(Regressions!C128), " ", Regressions!C128)</f>
        <v>Pre-primary</v>
      </c>
      <c r="D118" s="376">
        <f>IF(ISBLANK(Regressions!D128), " ", Regressions!D128)</f>
        <v>1056617</v>
      </c>
      <c r="E118" s="379" t="e">
        <f>IF(ISNUMBER(Regressions!E128),ROUND(Regressions!E128, 1), NA())</f>
        <v>#N/A</v>
      </c>
      <c r="F118" s="377" t="e">
        <f>IF(ISNUMBER(Regressions!F128),ROUND(Regressions!F128, 1), NA())</f>
        <v>#N/A</v>
      </c>
      <c r="G118" s="380" t="e">
        <f>IF(ISNUMBER(Regressions!G128),ROUND(Regressions!G128, 1), NA())</f>
        <v>#N/A</v>
      </c>
      <c r="H118" s="378" t="e">
        <f>IF(ISNUMBER(Regressions!H128),ROUND(Regressions!H128, 1), NA())</f>
        <v>#N/A</v>
      </c>
      <c r="I118" s="381" t="e">
        <f>IF(ISNUMBER(Regressions!I128),ROUND(Regressions!I128, 1), NA())</f>
        <v>#N/A</v>
      </c>
      <c r="J118" s="379" t="e">
        <f>IF(ISNUMBER(Regressions!K128),ROUND(Regressions!K128, 1), NA())</f>
        <v>#N/A</v>
      </c>
      <c r="K118" s="377" t="e">
        <f>IF(ISNUMBER(Regressions!L128),ROUND(Regressions!L128, 1), NA())</f>
        <v>#N/A</v>
      </c>
      <c r="L118" s="382" t="e">
        <f>IF(ISNUMBER(Regressions!M128),ROUND(Regressions!M128, 1), NA())</f>
        <v>#N/A</v>
      </c>
      <c r="M118" s="378" t="e">
        <f>IF(ISNUMBER(Regressions!N128),ROUND(Regressions!N128, 1), NA())</f>
        <v>#N/A</v>
      </c>
      <c r="N118" s="381" t="e">
        <f>IF(ISNUMBER(Regressions!O128),ROUND(Regressions!O128, 1), NA())</f>
        <v>#N/A</v>
      </c>
      <c r="O118" s="379" t="e">
        <f>IF(ISNUMBER(Regressions!Q128),ROUND(Regressions!Q128, 1), NA())</f>
        <v>#N/A</v>
      </c>
      <c r="P118" s="377" t="e">
        <f>IF(ISNUMBER(Regressions!R128),ROUND(Regressions!R128, 1), NA())</f>
        <v>#N/A</v>
      </c>
      <c r="Q118" s="383" t="e">
        <f>IF(ISNUMBER(Regressions!S128),ROUND(Regressions!S128, 1), NA())</f>
        <v>#N/A</v>
      </c>
      <c r="R118" s="378" t="e">
        <f>IF(ISNUMBER(Regressions!T128),ROUND(Regressions!T128, 1), NA())</f>
        <v>#N/A</v>
      </c>
      <c r="S118" s="381" t="e">
        <f>IF(ISNUMBER(Regressions!U128),ROUND(Regressions!U128, 1), NA())</f>
        <v>#N/A</v>
      </c>
      <c r="T118" s="372"/>
      <c r="U118" s="372"/>
      <c r="V118" s="372"/>
      <c r="W118" s="372"/>
      <c r="X118" s="372"/>
      <c r="Y118" s="372"/>
      <c r="Z118" s="372"/>
      <c r="AA118" s="372"/>
      <c r="AB118" s="372"/>
      <c r="AC118" s="372"/>
    </row>
    <row xmlns:x14ac="http://schemas.microsoft.com/office/spreadsheetml/2009/9/ac" r="119" x14ac:dyDescent="0.2">
      <c r="A119" s="322" t="str">
        <f>IF(ISBLANK(Regressions!A129), " ", Regressions!A129)</f>
        <v>Malaysia</v>
      </c>
      <c r="B119" s="323">
        <f>IF(ISBLANK(Regressions!B129), " ", Regressions!B129)</f>
        <v>2022</v>
      </c>
      <c r="C119" s="328" t="str">
        <f>IF(ISBLANK(Regressions!C129), " ", Regressions!C129)</f>
        <v>Pre-primary</v>
      </c>
      <c r="D119" s="324">
        <f>IF(ISBLANK(Regressions!D129), " ", Regressions!D129)</f>
        <v>1047262</v>
      </c>
      <c r="E119" s="202" t="e">
        <f>IF(ISNUMBER(Regressions!E129),ROUND(Regressions!E129, 1), NA())</f>
        <v>#N/A</v>
      </c>
      <c r="F119" s="325" t="e">
        <f>IF(ISNUMBER(Regressions!F129),ROUND(Regressions!F129, 1), NA())</f>
        <v>#N/A</v>
      </c>
      <c r="G119" s="224" t="e">
        <f>IF(ISNUMBER(Regressions!G129),ROUND(Regressions!G129, 1), NA())</f>
        <v>#N/A</v>
      </c>
      <c r="H119" s="326" t="e">
        <f>IF(ISNUMBER(Regressions!H129),ROUND(Regressions!H129, 1), NA())</f>
        <v>#N/A</v>
      </c>
      <c r="I119" s="225" t="e">
        <f>IF(ISNUMBER(Regressions!I129),ROUND(Regressions!I129, 1), NA())</f>
        <v>#N/A</v>
      </c>
      <c r="J119" s="327" t="e">
        <f>IF(ISNUMBER(Regressions!K129),ROUND(Regressions!K129, 1), NA())</f>
        <v>#N/A</v>
      </c>
      <c r="K119" s="325" t="e">
        <f>IF(ISNUMBER(Regressions!L129),ROUND(Regressions!L129, 1), NA())</f>
        <v>#N/A</v>
      </c>
      <c r="L119" s="226" t="e">
        <f>IF(ISNUMBER(Regressions!M129),ROUND(Regressions!M129, 1), NA())</f>
        <v>#N/A</v>
      </c>
      <c r="M119" s="326" t="e">
        <f>IF(ISNUMBER(Regressions!N129),ROUND(Regressions!N129, 1), NA())</f>
        <v>#N/A</v>
      </c>
      <c r="N119" s="225" t="e">
        <f>IF(ISNUMBER(Regressions!O129),ROUND(Regressions!O129, 1), NA())</f>
        <v>#N/A</v>
      </c>
      <c r="O119" s="327" t="e">
        <f>IF(ISNUMBER(Regressions!Q129),ROUND(Regressions!Q129, 1), NA())</f>
        <v>#N/A</v>
      </c>
      <c r="P119" s="325" t="e">
        <f>IF(ISNUMBER(Regressions!R129),ROUND(Regressions!R129, 1), NA())</f>
        <v>#N/A</v>
      </c>
      <c r="Q119" s="203" t="e">
        <f>IF(ISNUMBER(Regressions!S129),ROUND(Regressions!S129, 1), NA())</f>
        <v>#N/A</v>
      </c>
      <c r="R119" s="326" t="e">
        <f>IF(ISNUMBER(Regressions!T129),ROUND(Regressions!T129, 1), NA())</f>
        <v>#N/A</v>
      </c>
      <c r="S119" s="225" t="e">
        <f>IF(ISNUMBER(Regressions!U129),ROUND(Regressions!U129, 1), NA())</f>
        <v>#N/A</v>
      </c>
    </row>
    <row xmlns:x14ac="http://schemas.microsoft.com/office/spreadsheetml/2009/9/ac" r="120" x14ac:dyDescent="0.2">
      <c r="A120" s="329" t="str">
        <f>IF(ISBLANK(Regressions!A130), " ", Regressions!A130)</f>
        <v>Malaysia</v>
      </c>
      <c r="B120" s="330">
        <f>IF(ISBLANK(Regressions!B130), " ", Regressions!B130)</f>
        <v>2023</v>
      </c>
      <c r="C120" s="331" t="str">
        <f>IF(ISBLANK(Regressions!C130), " ", Regressions!C130)</f>
        <v>Pre-primary</v>
      </c>
      <c r="D120" s="332">
        <f>IF(ISBLANK(Regressions!D130), " ", Regressions!D130)</f>
        <v>1038134</v>
      </c>
      <c r="E120" s="333" t="e">
        <f>IF(ISNUMBER(Regressions!E130),ROUND(Regressions!E130, 1), NA())</f>
        <v>#N/A</v>
      </c>
      <c r="F120" s="334" t="e">
        <f>IF(ISNUMBER(Regressions!F130),ROUND(Regressions!F130, 1), NA())</f>
        <v>#N/A</v>
      </c>
      <c r="G120" s="335" t="e">
        <f>IF(ISNUMBER(Regressions!G130),ROUND(Regressions!G130, 1), NA())</f>
        <v>#N/A</v>
      </c>
      <c r="H120" s="336" t="e">
        <f>IF(ISNUMBER(Regressions!H130),ROUND(Regressions!H130, 1), NA())</f>
        <v>#N/A</v>
      </c>
      <c r="I120" s="337" t="e">
        <f>IF(ISNUMBER(Regressions!I130),ROUND(Regressions!I130, 1), NA())</f>
        <v>#N/A</v>
      </c>
      <c r="J120" s="338" t="e">
        <f>IF(ISNUMBER(Regressions!K130),ROUND(Regressions!K130, 1), NA())</f>
        <v>#N/A</v>
      </c>
      <c r="K120" s="334" t="e">
        <f>IF(ISNUMBER(Regressions!L130),ROUND(Regressions!L130, 1), NA())</f>
        <v>#N/A</v>
      </c>
      <c r="L120" s="339" t="e">
        <f>IF(ISNUMBER(Regressions!M130),ROUND(Regressions!M130, 1), NA())</f>
        <v>#N/A</v>
      </c>
      <c r="M120" s="336" t="e">
        <f>IF(ISNUMBER(Regressions!N130),ROUND(Regressions!N130, 1), NA())</f>
        <v>#N/A</v>
      </c>
      <c r="N120" s="337" t="e">
        <f>IF(ISNUMBER(Regressions!O130),ROUND(Regressions!O130, 1), NA())</f>
        <v>#N/A</v>
      </c>
      <c r="O120" s="338" t="e">
        <f>IF(ISNUMBER(Regressions!Q130),ROUND(Regressions!Q130, 1), NA())</f>
        <v>#N/A</v>
      </c>
      <c r="P120" s="334" t="e">
        <f>IF(ISNUMBER(Regressions!R130),ROUND(Regressions!R130, 1), NA())</f>
        <v>#N/A</v>
      </c>
      <c r="Q120" s="340" t="e">
        <f>IF(ISNUMBER(Regressions!S130),ROUND(Regressions!S130, 1), NA())</f>
        <v>#N/A</v>
      </c>
      <c r="R120" s="336" t="e">
        <f>IF(ISNUMBER(Regressions!T130),ROUND(Regressions!T130, 1), NA())</f>
        <v>#N/A</v>
      </c>
      <c r="S120" s="337" t="e">
        <f>IF(ISNUMBER(Regressions!U130),ROUND(Regressions!U130, 1), NA())</f>
        <v>#N/A</v>
      </c>
    </row>
    <row xmlns:x14ac="http://schemas.microsoft.com/office/spreadsheetml/2009/9/ac" r="121" hidden="true" x14ac:dyDescent="0.2">
      <c r="A121" s="322" t="str">
        <f>IF(ISBLANK(Regressions!A131), " ", Regressions!A131)</f>
        <v>Malaysia</v>
      </c>
      <c r="B121" s="323">
        <f>IF(ISBLANK(Regressions!B131), " ", Regressions!B131)</f>
        <v>2024</v>
      </c>
      <c r="C121" s="328" t="str">
        <f>IF(ISBLANK(Regressions!C131), " ", Regressions!C131)</f>
        <v>Pre-primary</v>
      </c>
      <c r="D121" s="324" t="str">
        <f>IF(ISBLANK(Regressions!D131), " ", Regressions!D131)</f>
        <v> </v>
      </c>
      <c r="E121" s="202" t="e">
        <f>IF(ISNUMBER(Regressions!E131),ROUND(Regressions!E131, 1), NA())</f>
        <v>#N/A</v>
      </c>
      <c r="F121" s="325" t="e">
        <f>IF(ISNUMBER(Regressions!F131),ROUND(Regressions!F131, 1), NA())</f>
        <v>#N/A</v>
      </c>
      <c r="G121" s="224" t="e">
        <f>IF(ISNUMBER(Regressions!G131),ROUND(Regressions!G131, 1), NA())</f>
        <v>#N/A</v>
      </c>
      <c r="H121" s="326" t="e">
        <f>IF(ISNUMBER(Regressions!H131),ROUND(Regressions!H131, 1), NA())</f>
        <v>#N/A</v>
      </c>
      <c r="I121" s="225" t="e">
        <f>IF(ISNUMBER(Regressions!I131),ROUND(Regressions!I131, 1), NA())</f>
        <v>#N/A</v>
      </c>
      <c r="J121" s="327" t="e">
        <f>IF(ISNUMBER(Regressions!K131),ROUND(Regressions!K131, 1), NA())</f>
        <v>#N/A</v>
      </c>
      <c r="K121" s="325" t="e">
        <f>IF(ISNUMBER(Regressions!L131),ROUND(Regressions!L131, 1), NA())</f>
        <v>#N/A</v>
      </c>
      <c r="L121" s="226" t="e">
        <f>IF(ISNUMBER(Regressions!M131),ROUND(Regressions!M131, 1), NA())</f>
        <v>#N/A</v>
      </c>
      <c r="M121" s="326" t="e">
        <f>IF(ISNUMBER(Regressions!N131),ROUND(Regressions!N131, 1), NA())</f>
        <v>#N/A</v>
      </c>
      <c r="N121" s="225" t="e">
        <f>IF(ISNUMBER(Regressions!O131),ROUND(Regressions!O131, 1), NA())</f>
        <v>#N/A</v>
      </c>
      <c r="O121" s="327" t="e">
        <f>IF(ISNUMBER(Regressions!Q131),ROUND(Regressions!Q131, 1), NA())</f>
        <v>#N/A</v>
      </c>
      <c r="P121" s="325" t="e">
        <f>IF(ISNUMBER(Regressions!R131),ROUND(Regressions!R131, 1), NA())</f>
        <v>#N/A</v>
      </c>
      <c r="Q121" s="203" t="e">
        <f>IF(ISNUMBER(Regressions!S131),ROUND(Regressions!S131, 1), NA())</f>
        <v>#N/A</v>
      </c>
      <c r="R121" s="326" t="e">
        <f>IF(ISNUMBER(Regressions!T131),ROUND(Regressions!T131, 1), NA())</f>
        <v>#N/A</v>
      </c>
      <c r="S121" s="225" t="e">
        <f>IF(ISNUMBER(Regressions!U131),ROUND(Regressions!U131, 1), NA())</f>
        <v>#N/A</v>
      </c>
    </row>
    <row xmlns:x14ac="http://schemas.microsoft.com/office/spreadsheetml/2009/9/ac" r="122" hidden="true" x14ac:dyDescent="0.2">
      <c r="A122" s="322" t="str">
        <f>IF(ISBLANK(Regressions!A132), " ", Regressions!A132)</f>
        <v>Malaysia</v>
      </c>
      <c r="B122" s="323">
        <f>IF(ISBLANK(Regressions!B132), " ", Regressions!B132)</f>
        <v>2025</v>
      </c>
      <c r="C122" s="328" t="str">
        <f>IF(ISBLANK(Regressions!C132), " ", Regressions!C132)</f>
        <v>Pre-primary</v>
      </c>
      <c r="D122" s="324" t="str">
        <f>IF(ISBLANK(Regressions!D132), " ", Regressions!D132)</f>
        <v> </v>
      </c>
      <c r="E122" s="202" t="e">
        <f>IF(ISNUMBER(Regressions!E132),ROUND(Regressions!E132, 1), NA())</f>
        <v>#N/A</v>
      </c>
      <c r="F122" s="325" t="e">
        <f>IF(ISNUMBER(Regressions!F132),ROUND(Regressions!F132, 1), NA())</f>
        <v>#N/A</v>
      </c>
      <c r="G122" s="224" t="e">
        <f>IF(ISNUMBER(Regressions!G132),ROUND(Regressions!G132, 1), NA())</f>
        <v>#N/A</v>
      </c>
      <c r="H122" s="326" t="e">
        <f>IF(ISNUMBER(Regressions!H132),ROUND(Regressions!H132, 1), NA())</f>
        <v>#N/A</v>
      </c>
      <c r="I122" s="225" t="e">
        <f>IF(ISNUMBER(Regressions!I132),ROUND(Regressions!I132, 1), NA())</f>
        <v>#N/A</v>
      </c>
      <c r="J122" s="327" t="e">
        <f>IF(ISNUMBER(Regressions!K132),ROUND(Regressions!K132, 1), NA())</f>
        <v>#N/A</v>
      </c>
      <c r="K122" s="325" t="e">
        <f>IF(ISNUMBER(Regressions!L132),ROUND(Regressions!L132, 1), NA())</f>
        <v>#N/A</v>
      </c>
      <c r="L122" s="226" t="e">
        <f>IF(ISNUMBER(Regressions!M132),ROUND(Regressions!M132, 1), NA())</f>
        <v>#N/A</v>
      </c>
      <c r="M122" s="326" t="e">
        <f>IF(ISNUMBER(Regressions!N132),ROUND(Regressions!N132, 1), NA())</f>
        <v>#N/A</v>
      </c>
      <c r="N122" s="225" t="e">
        <f>IF(ISNUMBER(Regressions!O132),ROUND(Regressions!O132, 1), NA())</f>
        <v>#N/A</v>
      </c>
      <c r="O122" s="327" t="e">
        <f>IF(ISNUMBER(Regressions!Q132),ROUND(Regressions!Q132, 1), NA())</f>
        <v>#N/A</v>
      </c>
      <c r="P122" s="325" t="e">
        <f>IF(ISNUMBER(Regressions!R132),ROUND(Regressions!R132, 1), NA())</f>
        <v>#N/A</v>
      </c>
      <c r="Q122" s="203" t="e">
        <f>IF(ISNUMBER(Regressions!S132),ROUND(Regressions!S132, 1), NA())</f>
        <v>#N/A</v>
      </c>
      <c r="R122" s="326" t="e">
        <f>IF(ISNUMBER(Regressions!T132),ROUND(Regressions!T132, 1), NA())</f>
        <v>#N/A</v>
      </c>
      <c r="S122" s="225" t="e">
        <f>IF(ISNUMBER(Regressions!U132),ROUND(Regressions!U132, 1), NA())</f>
        <v>#N/A</v>
      </c>
    </row>
    <row xmlns:x14ac="http://schemas.microsoft.com/office/spreadsheetml/2009/9/ac" r="123" hidden="true" x14ac:dyDescent="0.2">
      <c r="A123" s="322" t="str">
        <f>IF(ISBLANK(Regressions!A133), " ", Regressions!A133)</f>
        <v>Malaysia</v>
      </c>
      <c r="B123" s="323">
        <f>IF(ISBLANK(Regressions!B133), " ", Regressions!B133)</f>
        <v>2026</v>
      </c>
      <c r="C123" s="328" t="str">
        <f>IF(ISBLANK(Regressions!C133), " ", Regressions!C133)</f>
        <v>Pre-primary</v>
      </c>
      <c r="D123" s="324" t="str">
        <f>IF(ISBLANK(Regressions!D133), " ", Regressions!D133)</f>
        <v> </v>
      </c>
      <c r="E123" s="202" t="e">
        <f>IF(ISNUMBER(Regressions!E133),ROUND(Regressions!E133, 1), NA())</f>
        <v>#N/A</v>
      </c>
      <c r="F123" s="325" t="e">
        <f>IF(ISNUMBER(Regressions!F133),ROUND(Regressions!F133, 1), NA())</f>
        <v>#N/A</v>
      </c>
      <c r="G123" s="224" t="e">
        <f>IF(ISNUMBER(Regressions!G133),ROUND(Regressions!G133, 1), NA())</f>
        <v>#N/A</v>
      </c>
      <c r="H123" s="326" t="e">
        <f>IF(ISNUMBER(Regressions!H133),ROUND(Regressions!H133, 1), NA())</f>
        <v>#N/A</v>
      </c>
      <c r="I123" s="225" t="e">
        <f>IF(ISNUMBER(Regressions!I133),ROUND(Regressions!I133, 1), NA())</f>
        <v>#N/A</v>
      </c>
      <c r="J123" s="327" t="e">
        <f>IF(ISNUMBER(Regressions!K133),ROUND(Regressions!K133, 1), NA())</f>
        <v>#N/A</v>
      </c>
      <c r="K123" s="325" t="e">
        <f>IF(ISNUMBER(Regressions!L133),ROUND(Regressions!L133, 1), NA())</f>
        <v>#N/A</v>
      </c>
      <c r="L123" s="226" t="e">
        <f>IF(ISNUMBER(Regressions!M133),ROUND(Regressions!M133, 1), NA())</f>
        <v>#N/A</v>
      </c>
      <c r="M123" s="326" t="e">
        <f>IF(ISNUMBER(Regressions!N133),ROUND(Regressions!N133, 1), NA())</f>
        <v>#N/A</v>
      </c>
      <c r="N123" s="225" t="e">
        <f>IF(ISNUMBER(Regressions!O133),ROUND(Regressions!O133, 1), NA())</f>
        <v>#N/A</v>
      </c>
      <c r="O123" s="327" t="e">
        <f>IF(ISNUMBER(Regressions!Q133),ROUND(Regressions!Q133, 1), NA())</f>
        <v>#N/A</v>
      </c>
      <c r="P123" s="325" t="e">
        <f>IF(ISNUMBER(Regressions!R133),ROUND(Regressions!R133, 1), NA())</f>
        <v>#N/A</v>
      </c>
      <c r="Q123" s="203" t="e">
        <f>IF(ISNUMBER(Regressions!S133),ROUND(Regressions!S133, 1), NA())</f>
        <v>#N/A</v>
      </c>
      <c r="R123" s="326" t="e">
        <f>IF(ISNUMBER(Regressions!T133),ROUND(Regressions!T133, 1), NA())</f>
        <v>#N/A</v>
      </c>
      <c r="S123" s="225" t="e">
        <f>IF(ISNUMBER(Regressions!U133),ROUND(Regressions!U133, 1), NA())</f>
        <v>#N/A</v>
      </c>
    </row>
    <row xmlns:x14ac="http://schemas.microsoft.com/office/spreadsheetml/2009/9/ac" r="124" hidden="true" x14ac:dyDescent="0.2">
      <c r="A124" s="322" t="str">
        <f>IF(ISBLANK(Regressions!A134), " ", Regressions!A134)</f>
        <v>Malaysia</v>
      </c>
      <c r="B124" s="323">
        <f>IF(ISBLANK(Regressions!B134), " ", Regressions!B134)</f>
        <v>2027</v>
      </c>
      <c r="C124" s="328" t="str">
        <f>IF(ISBLANK(Regressions!C134), " ", Regressions!C134)</f>
        <v>Pre-primary</v>
      </c>
      <c r="D124" s="324" t="str">
        <f>IF(ISBLANK(Regressions!D134), " ", Regressions!D134)</f>
        <v> </v>
      </c>
      <c r="E124" s="202" t="e">
        <f>IF(ISNUMBER(Regressions!E134),ROUND(Regressions!E134, 1), NA())</f>
        <v>#N/A</v>
      </c>
      <c r="F124" s="325" t="e">
        <f>IF(ISNUMBER(Regressions!F134),ROUND(Regressions!F134, 1), NA())</f>
        <v>#N/A</v>
      </c>
      <c r="G124" s="224" t="e">
        <f>IF(ISNUMBER(Regressions!G134),ROUND(Regressions!G134, 1), NA())</f>
        <v>#N/A</v>
      </c>
      <c r="H124" s="326" t="e">
        <f>IF(ISNUMBER(Regressions!H134),ROUND(Regressions!H134, 1), NA())</f>
        <v>#N/A</v>
      </c>
      <c r="I124" s="225" t="e">
        <f>IF(ISNUMBER(Regressions!I134),ROUND(Regressions!I134, 1), NA())</f>
        <v>#N/A</v>
      </c>
      <c r="J124" s="327" t="e">
        <f>IF(ISNUMBER(Regressions!K134),ROUND(Regressions!K134, 1), NA())</f>
        <v>#N/A</v>
      </c>
      <c r="K124" s="325" t="e">
        <f>IF(ISNUMBER(Regressions!L134),ROUND(Regressions!L134, 1), NA())</f>
        <v>#N/A</v>
      </c>
      <c r="L124" s="226" t="e">
        <f>IF(ISNUMBER(Regressions!M134),ROUND(Regressions!M134, 1), NA())</f>
        <v>#N/A</v>
      </c>
      <c r="M124" s="326" t="e">
        <f>IF(ISNUMBER(Regressions!N134),ROUND(Regressions!N134, 1), NA())</f>
        <v>#N/A</v>
      </c>
      <c r="N124" s="225" t="e">
        <f>IF(ISNUMBER(Regressions!O134),ROUND(Regressions!O134, 1), NA())</f>
        <v>#N/A</v>
      </c>
      <c r="O124" s="327" t="e">
        <f>IF(ISNUMBER(Regressions!Q134),ROUND(Regressions!Q134, 1), NA())</f>
        <v>#N/A</v>
      </c>
      <c r="P124" s="325" t="e">
        <f>IF(ISNUMBER(Regressions!R134),ROUND(Regressions!R134, 1), NA())</f>
        <v>#N/A</v>
      </c>
      <c r="Q124" s="203" t="e">
        <f>IF(ISNUMBER(Regressions!S134),ROUND(Regressions!S134, 1), NA())</f>
        <v>#N/A</v>
      </c>
      <c r="R124" s="326" t="e">
        <f>IF(ISNUMBER(Regressions!T134),ROUND(Regressions!T134, 1), NA())</f>
        <v>#N/A</v>
      </c>
      <c r="S124" s="225" t="e">
        <f>IF(ISNUMBER(Regressions!U134),ROUND(Regressions!U134, 1), NA())</f>
        <v>#N/A</v>
      </c>
    </row>
    <row xmlns:x14ac="http://schemas.microsoft.com/office/spreadsheetml/2009/9/ac" r="125" hidden="true" x14ac:dyDescent="0.2">
      <c r="A125" s="322" t="str">
        <f>IF(ISBLANK(Regressions!A135), " ", Regressions!A135)</f>
        <v>Malaysia</v>
      </c>
      <c r="B125" s="323">
        <f>IF(ISBLANK(Regressions!B135), " ", Regressions!B135)</f>
        <v>2028</v>
      </c>
      <c r="C125" s="328" t="str">
        <f>IF(ISBLANK(Regressions!C135), " ", Regressions!C135)</f>
        <v>Pre-primary</v>
      </c>
      <c r="D125" s="324" t="str">
        <f>IF(ISBLANK(Regressions!D135), " ", Regressions!D135)</f>
        <v> </v>
      </c>
      <c r="E125" s="202" t="e">
        <f>IF(ISNUMBER(Regressions!E135),ROUND(Regressions!E135, 1), NA())</f>
        <v>#N/A</v>
      </c>
      <c r="F125" s="325" t="e">
        <f>IF(ISNUMBER(Regressions!F135),ROUND(Regressions!F135, 1), NA())</f>
        <v>#N/A</v>
      </c>
      <c r="G125" s="224" t="e">
        <f>IF(ISNUMBER(Regressions!G135),ROUND(Regressions!G135, 1), NA())</f>
        <v>#N/A</v>
      </c>
      <c r="H125" s="326" t="e">
        <f>IF(ISNUMBER(Regressions!H135),ROUND(Regressions!H135, 1), NA())</f>
        <v>#N/A</v>
      </c>
      <c r="I125" s="225" t="e">
        <f>IF(ISNUMBER(Regressions!I135),ROUND(Regressions!I135, 1), NA())</f>
        <v>#N/A</v>
      </c>
      <c r="J125" s="327" t="e">
        <f>IF(ISNUMBER(Regressions!K135),ROUND(Regressions!K135, 1), NA())</f>
        <v>#N/A</v>
      </c>
      <c r="K125" s="325" t="e">
        <f>IF(ISNUMBER(Regressions!L135),ROUND(Regressions!L135, 1), NA())</f>
        <v>#N/A</v>
      </c>
      <c r="L125" s="226" t="e">
        <f>IF(ISNUMBER(Regressions!M135),ROUND(Regressions!M135, 1), NA())</f>
        <v>#N/A</v>
      </c>
      <c r="M125" s="326" t="e">
        <f>IF(ISNUMBER(Regressions!N135),ROUND(Regressions!N135, 1), NA())</f>
        <v>#N/A</v>
      </c>
      <c r="N125" s="225" t="e">
        <f>IF(ISNUMBER(Regressions!O135),ROUND(Regressions!O135, 1), NA())</f>
        <v>#N/A</v>
      </c>
      <c r="O125" s="327" t="e">
        <f>IF(ISNUMBER(Regressions!Q135),ROUND(Regressions!Q135, 1), NA())</f>
        <v>#N/A</v>
      </c>
      <c r="P125" s="325" t="e">
        <f>IF(ISNUMBER(Regressions!R135),ROUND(Regressions!R135, 1), NA())</f>
        <v>#N/A</v>
      </c>
      <c r="Q125" s="203" t="e">
        <f>IF(ISNUMBER(Regressions!S135),ROUND(Regressions!S135, 1), NA())</f>
        <v>#N/A</v>
      </c>
      <c r="R125" s="326" t="e">
        <f>IF(ISNUMBER(Regressions!T135),ROUND(Regressions!T135, 1), NA())</f>
        <v>#N/A</v>
      </c>
      <c r="S125" s="225" t="e">
        <f>IF(ISNUMBER(Regressions!U135),ROUND(Regressions!U135, 1), NA())</f>
        <v>#N/A</v>
      </c>
    </row>
    <row xmlns:x14ac="http://schemas.microsoft.com/office/spreadsheetml/2009/9/ac" r="126" hidden="true" x14ac:dyDescent="0.2">
      <c r="A126" s="322" t="str">
        <f>IF(ISBLANK(Regressions!A136), " ", Regressions!A136)</f>
        <v>Malaysia</v>
      </c>
      <c r="B126" s="323">
        <f>IF(ISBLANK(Regressions!B136), " ", Regressions!B136)</f>
        <v>2029</v>
      </c>
      <c r="C126" s="328" t="str">
        <f>IF(ISBLANK(Regressions!C136), " ", Regressions!C136)</f>
        <v>Pre-primary</v>
      </c>
      <c r="D126" s="324" t="str">
        <f>IF(ISBLANK(Regressions!D136), " ", Regressions!D136)</f>
        <v> </v>
      </c>
      <c r="E126" s="202" t="e">
        <f>IF(ISNUMBER(Regressions!E136),ROUND(Regressions!E136, 1), NA())</f>
        <v>#N/A</v>
      </c>
      <c r="F126" s="325" t="e">
        <f>IF(ISNUMBER(Regressions!F136),ROUND(Regressions!F136, 1), NA())</f>
        <v>#N/A</v>
      </c>
      <c r="G126" s="224" t="e">
        <f>IF(ISNUMBER(Regressions!G136),ROUND(Regressions!G136, 1), NA())</f>
        <v>#N/A</v>
      </c>
      <c r="H126" s="326" t="e">
        <f>IF(ISNUMBER(Regressions!H136),ROUND(Regressions!H136, 1), NA())</f>
        <v>#N/A</v>
      </c>
      <c r="I126" s="225" t="e">
        <f>IF(ISNUMBER(Regressions!I136),ROUND(Regressions!I136, 1), NA())</f>
        <v>#N/A</v>
      </c>
      <c r="J126" s="327" t="e">
        <f>IF(ISNUMBER(Regressions!K136),ROUND(Regressions!K136, 1), NA())</f>
        <v>#N/A</v>
      </c>
      <c r="K126" s="325" t="e">
        <f>IF(ISNUMBER(Regressions!L136),ROUND(Regressions!L136, 1), NA())</f>
        <v>#N/A</v>
      </c>
      <c r="L126" s="226" t="e">
        <f>IF(ISNUMBER(Regressions!M136),ROUND(Regressions!M136, 1), NA())</f>
        <v>#N/A</v>
      </c>
      <c r="M126" s="326" t="e">
        <f>IF(ISNUMBER(Regressions!N136),ROUND(Regressions!N136, 1), NA())</f>
        <v>#N/A</v>
      </c>
      <c r="N126" s="225" t="e">
        <f>IF(ISNUMBER(Regressions!O136),ROUND(Regressions!O136, 1), NA())</f>
        <v>#N/A</v>
      </c>
      <c r="O126" s="327" t="e">
        <f>IF(ISNUMBER(Regressions!Q136),ROUND(Regressions!Q136, 1), NA())</f>
        <v>#N/A</v>
      </c>
      <c r="P126" s="325" t="e">
        <f>IF(ISNUMBER(Regressions!R136),ROUND(Regressions!R136, 1), NA())</f>
        <v>#N/A</v>
      </c>
      <c r="Q126" s="203" t="e">
        <f>IF(ISNUMBER(Regressions!S136),ROUND(Regressions!S136, 1), NA())</f>
        <v>#N/A</v>
      </c>
      <c r="R126" s="326" t="e">
        <f>IF(ISNUMBER(Regressions!T136),ROUND(Regressions!T136, 1), NA())</f>
        <v>#N/A</v>
      </c>
      <c r="S126" s="225" t="e">
        <f>IF(ISNUMBER(Regressions!U136),ROUND(Regressions!U136, 1), NA())</f>
        <v>#N/A</v>
      </c>
    </row>
    <row xmlns:x14ac="http://schemas.microsoft.com/office/spreadsheetml/2009/9/ac" r="127" hidden="true" x14ac:dyDescent="0.2">
      <c r="A127" s="322" t="str">
        <f>IF(ISBLANK(Regressions!A137), " ", Regressions!A137)</f>
        <v>Malaysia</v>
      </c>
      <c r="B127" s="323">
        <f>IF(ISBLANK(Regressions!B137), " ", Regressions!B137)</f>
        <v>2030</v>
      </c>
      <c r="C127" s="328" t="str">
        <f>IF(ISBLANK(Regressions!C137), " ", Regressions!C137)</f>
        <v>Pre-primary</v>
      </c>
      <c r="D127" s="324" t="str">
        <f>IF(ISBLANK(Regressions!D137), " ", Regressions!D137)</f>
        <v> </v>
      </c>
      <c r="E127" s="202" t="e">
        <f>IF(ISNUMBER(Regressions!E137),ROUND(Regressions!E137, 1), NA())</f>
        <v>#N/A</v>
      </c>
      <c r="F127" s="325" t="e">
        <f>IF(ISNUMBER(Regressions!F137),ROUND(Regressions!F137, 1), NA())</f>
        <v>#N/A</v>
      </c>
      <c r="G127" s="224" t="e">
        <f>IF(ISNUMBER(Regressions!G137),ROUND(Regressions!G137, 1), NA())</f>
        <v>#N/A</v>
      </c>
      <c r="H127" s="326" t="e">
        <f>IF(ISNUMBER(Regressions!H137),ROUND(Regressions!H137, 1), NA())</f>
        <v>#N/A</v>
      </c>
      <c r="I127" s="225" t="e">
        <f>IF(ISNUMBER(Regressions!I137),ROUND(Regressions!I137, 1), NA())</f>
        <v>#N/A</v>
      </c>
      <c r="J127" s="327" t="e">
        <f>IF(ISNUMBER(Regressions!K137),ROUND(Regressions!K137, 1), NA())</f>
        <v>#N/A</v>
      </c>
      <c r="K127" s="325" t="e">
        <f>IF(ISNUMBER(Regressions!L137),ROUND(Regressions!L137, 1), NA())</f>
        <v>#N/A</v>
      </c>
      <c r="L127" s="226" t="e">
        <f>IF(ISNUMBER(Regressions!M137),ROUND(Regressions!M137, 1), NA())</f>
        <v>#N/A</v>
      </c>
      <c r="M127" s="326" t="e">
        <f>IF(ISNUMBER(Regressions!N137),ROUND(Regressions!N137, 1), NA())</f>
        <v>#N/A</v>
      </c>
      <c r="N127" s="225" t="e">
        <f>IF(ISNUMBER(Regressions!O137),ROUND(Regressions!O137, 1), NA())</f>
        <v>#N/A</v>
      </c>
      <c r="O127" s="327" t="e">
        <f>IF(ISNUMBER(Regressions!Q137),ROUND(Regressions!Q137, 1), NA())</f>
        <v>#N/A</v>
      </c>
      <c r="P127" s="325" t="e">
        <f>IF(ISNUMBER(Regressions!R137),ROUND(Regressions!R137, 1), NA())</f>
        <v>#N/A</v>
      </c>
      <c r="Q127" s="203" t="e">
        <f>IF(ISNUMBER(Regressions!S137),ROUND(Regressions!S137, 1), NA())</f>
        <v>#N/A</v>
      </c>
      <c r="R127" s="326" t="e">
        <f>IF(ISNUMBER(Regressions!T137),ROUND(Regressions!T137, 1), NA())</f>
        <v>#N/A</v>
      </c>
      <c r="S127" s="225" t="e">
        <f>IF(ISNUMBER(Regressions!U137),ROUND(Regressions!U137, 1), NA())</f>
        <v>#N/A</v>
      </c>
    </row>
    <row xmlns:x14ac="http://schemas.microsoft.com/office/spreadsheetml/2009/9/ac" r="128" x14ac:dyDescent="0.2">
      <c r="A128" s="322" t="str">
        <f>IF(ISBLANK(Regressions!A138), " ", Regressions!A138)</f>
        <v>Malaysia</v>
      </c>
      <c r="B128" s="323">
        <f>IF(ISBLANK(Regressions!B138), " ", Regressions!B138)</f>
        <v>2000</v>
      </c>
      <c r="C128" s="328" t="str">
        <f>IF(ISBLANK(Regressions!C138), " ", Regressions!C138)</f>
        <v>Primary</v>
      </c>
      <c r="D128" s="324">
        <f>IF(ISBLANK(Regressions!D138), " ", Regressions!D138)</f>
        <v>2979465</v>
      </c>
      <c r="E128" s="202">
        <f>IF(ISNUMBER(Regressions!E138),ROUND(Regressions!E138, 1), NA())</f>
        <v>100</v>
      </c>
      <c r="F128" s="325">
        <f>IF(ISNUMBER(Regressions!F138),ROUND(Regressions!F138, 1), NA())</f>
        <v>100</v>
      </c>
      <c r="G128" s="224" t="e">
        <f>IF(ISNUMBER(Regressions!G138),ROUND(Regressions!G138, 1), NA())</f>
        <v>#N/A</v>
      </c>
      <c r="H128" s="326" t="e">
        <f>IF(ISNUMBER(Regressions!H138),ROUND(Regressions!H138, 1), NA())</f>
        <v>#N/A</v>
      </c>
      <c r="I128" s="225">
        <f>IF(ISNUMBER(Regressions!I138),ROUND(Regressions!I138, 1), NA())</f>
        <v>0</v>
      </c>
      <c r="J128" s="327">
        <f>IF(ISNUMBER(Regressions!K138),ROUND(Regressions!K138, 1), NA())</f>
        <v>100</v>
      </c>
      <c r="K128" s="325">
        <f>IF(ISNUMBER(Regressions!L138),ROUND(Regressions!L138, 1), NA())</f>
        <v>100</v>
      </c>
      <c r="L128" s="226" t="e">
        <f>IF(ISNUMBER(Regressions!M138),ROUND(Regressions!M138, 1), NA())</f>
        <v>#N/A</v>
      </c>
      <c r="M128" s="326" t="e">
        <f>IF(ISNUMBER(Regressions!N138),ROUND(Regressions!N138, 1), NA())</f>
        <v>#N/A</v>
      </c>
      <c r="N128" s="225">
        <f>IF(ISNUMBER(Regressions!O138),ROUND(Regressions!O138, 1), NA())</f>
        <v>0</v>
      </c>
      <c r="O128" s="327">
        <f>IF(ISNUMBER(Regressions!Q138),ROUND(Regressions!Q138, 1), NA())</f>
        <v>100</v>
      </c>
      <c r="P128" s="325">
        <f>IF(ISNUMBER(Regressions!R138),ROUND(Regressions!R138, 1), NA())</f>
        <v>100</v>
      </c>
      <c r="Q128" s="203" t="e">
        <f>IF(ISNUMBER(Regressions!S138),ROUND(Regressions!S138, 1), NA())</f>
        <v>#N/A</v>
      </c>
      <c r="R128" s="326" t="e">
        <f>IF(ISNUMBER(Regressions!T138),ROUND(Regressions!T138, 1), NA())</f>
        <v>#N/A</v>
      </c>
      <c r="S128" s="225">
        <f>IF(ISNUMBER(Regressions!U138),ROUND(Regressions!U138, 1), NA())</f>
        <v>0</v>
      </c>
    </row>
    <row xmlns:x14ac="http://schemas.microsoft.com/office/spreadsheetml/2009/9/ac" r="129" x14ac:dyDescent="0.2">
      <c r="A129" s="322" t="str">
        <f>IF(ISBLANK(Regressions!A139), " ", Regressions!A139)</f>
        <v>Malaysia</v>
      </c>
      <c r="B129" s="323">
        <f>IF(ISBLANK(Regressions!B139), " ", Regressions!B139)</f>
        <v>2001</v>
      </c>
      <c r="C129" s="328" t="str">
        <f>IF(ISBLANK(Regressions!C139), " ", Regressions!C139)</f>
        <v>Primary</v>
      </c>
      <c r="D129" s="324">
        <f>IF(ISBLANK(Regressions!D139), " ", Regressions!D139)</f>
        <v>3085632</v>
      </c>
      <c r="E129" s="202">
        <f>IF(ISNUMBER(Regressions!E139),ROUND(Regressions!E139, 1), NA())</f>
        <v>100</v>
      </c>
      <c r="F129" s="325">
        <f>IF(ISNUMBER(Regressions!F139),ROUND(Regressions!F139, 1), NA())</f>
        <v>100</v>
      </c>
      <c r="G129" s="224" t="e">
        <f>IF(ISNUMBER(Regressions!G139),ROUND(Regressions!G139, 1), NA())</f>
        <v>#N/A</v>
      </c>
      <c r="H129" s="326" t="e">
        <f>IF(ISNUMBER(Regressions!H139),ROUND(Regressions!H139, 1), NA())</f>
        <v>#N/A</v>
      </c>
      <c r="I129" s="225">
        <f>IF(ISNUMBER(Regressions!I139),ROUND(Regressions!I139, 1), NA())</f>
        <v>0</v>
      </c>
      <c r="J129" s="327">
        <f>IF(ISNUMBER(Regressions!K139),ROUND(Regressions!K139, 1), NA())</f>
        <v>100</v>
      </c>
      <c r="K129" s="325">
        <f>IF(ISNUMBER(Regressions!L139),ROUND(Regressions!L139, 1), NA())</f>
        <v>100</v>
      </c>
      <c r="L129" s="226" t="e">
        <f>IF(ISNUMBER(Regressions!M139),ROUND(Regressions!M139, 1), NA())</f>
        <v>#N/A</v>
      </c>
      <c r="M129" s="326" t="e">
        <f>IF(ISNUMBER(Regressions!N139),ROUND(Regressions!N139, 1), NA())</f>
        <v>#N/A</v>
      </c>
      <c r="N129" s="225">
        <f>IF(ISNUMBER(Regressions!O139),ROUND(Regressions!O139, 1), NA())</f>
        <v>0</v>
      </c>
      <c r="O129" s="327">
        <f>IF(ISNUMBER(Regressions!Q139),ROUND(Regressions!Q139, 1), NA())</f>
        <v>100</v>
      </c>
      <c r="P129" s="325">
        <f>IF(ISNUMBER(Regressions!R139),ROUND(Regressions!R139, 1), NA())</f>
        <v>100</v>
      </c>
      <c r="Q129" s="203" t="e">
        <f>IF(ISNUMBER(Regressions!S139),ROUND(Regressions!S139, 1), NA())</f>
        <v>#N/A</v>
      </c>
      <c r="R129" s="326" t="e">
        <f>IF(ISNUMBER(Regressions!T139),ROUND(Regressions!T139, 1), NA())</f>
        <v>#N/A</v>
      </c>
      <c r="S129" s="225">
        <f>IF(ISNUMBER(Regressions!U139),ROUND(Regressions!U139, 1), NA())</f>
        <v>0</v>
      </c>
    </row>
    <row xmlns:x14ac="http://schemas.microsoft.com/office/spreadsheetml/2009/9/ac" r="130" x14ac:dyDescent="0.2">
      <c r="A130" s="322" t="str">
        <f>IF(ISBLANK(Regressions!A140), " ", Regressions!A140)</f>
        <v>Malaysia</v>
      </c>
      <c r="B130" s="323">
        <f>IF(ISBLANK(Regressions!B140), " ", Regressions!B140)</f>
        <v>2002</v>
      </c>
      <c r="C130" s="328" t="str">
        <f>IF(ISBLANK(Regressions!C140), " ", Regressions!C140)</f>
        <v>Primary</v>
      </c>
      <c r="D130" s="324">
        <f>IF(ISBLANK(Regressions!D140), " ", Regressions!D140)</f>
        <v>3179318</v>
      </c>
      <c r="E130" s="202">
        <f>IF(ISNUMBER(Regressions!E140),ROUND(Regressions!E140, 1), NA())</f>
        <v>100</v>
      </c>
      <c r="F130" s="325">
        <f>IF(ISNUMBER(Regressions!F140),ROUND(Regressions!F140, 1), NA())</f>
        <v>100</v>
      </c>
      <c r="G130" s="224" t="e">
        <f>IF(ISNUMBER(Regressions!G140),ROUND(Regressions!G140, 1), NA())</f>
        <v>#N/A</v>
      </c>
      <c r="H130" s="326" t="e">
        <f>IF(ISNUMBER(Regressions!H140),ROUND(Regressions!H140, 1), NA())</f>
        <v>#N/A</v>
      </c>
      <c r="I130" s="225">
        <f>IF(ISNUMBER(Regressions!I140),ROUND(Regressions!I140, 1), NA())</f>
        <v>0</v>
      </c>
      <c r="J130" s="327">
        <f>IF(ISNUMBER(Regressions!K140),ROUND(Regressions!K140, 1), NA())</f>
        <v>100</v>
      </c>
      <c r="K130" s="325">
        <f>IF(ISNUMBER(Regressions!L140),ROUND(Regressions!L140, 1), NA())</f>
        <v>100</v>
      </c>
      <c r="L130" s="226" t="e">
        <f>IF(ISNUMBER(Regressions!M140),ROUND(Regressions!M140, 1), NA())</f>
        <v>#N/A</v>
      </c>
      <c r="M130" s="326" t="e">
        <f>IF(ISNUMBER(Regressions!N140),ROUND(Regressions!N140, 1), NA())</f>
        <v>#N/A</v>
      </c>
      <c r="N130" s="225">
        <f>IF(ISNUMBER(Regressions!O140),ROUND(Regressions!O140, 1), NA())</f>
        <v>0</v>
      </c>
      <c r="O130" s="327">
        <f>IF(ISNUMBER(Regressions!Q140),ROUND(Regressions!Q140, 1), NA())</f>
        <v>100</v>
      </c>
      <c r="P130" s="325">
        <f>IF(ISNUMBER(Regressions!R140),ROUND(Regressions!R140, 1), NA())</f>
        <v>100</v>
      </c>
      <c r="Q130" s="203" t="e">
        <f>IF(ISNUMBER(Regressions!S140),ROUND(Regressions!S140, 1), NA())</f>
        <v>#N/A</v>
      </c>
      <c r="R130" s="326" t="e">
        <f>IF(ISNUMBER(Regressions!T140),ROUND(Regressions!T140, 1), NA())</f>
        <v>#N/A</v>
      </c>
      <c r="S130" s="225">
        <f>IF(ISNUMBER(Regressions!U140),ROUND(Regressions!U140, 1), NA())</f>
        <v>0</v>
      </c>
    </row>
    <row xmlns:x14ac="http://schemas.microsoft.com/office/spreadsheetml/2009/9/ac" r="131" x14ac:dyDescent="0.2">
      <c r="A131" s="322" t="str">
        <f>IF(ISBLANK(Regressions!A141), " ", Regressions!A141)</f>
        <v>Malaysia</v>
      </c>
      <c r="B131" s="323">
        <f>IF(ISBLANK(Regressions!B141), " ", Regressions!B141)</f>
        <v>2003</v>
      </c>
      <c r="C131" s="328" t="str">
        <f>IF(ISBLANK(Regressions!C141), " ", Regressions!C141)</f>
        <v>Primary</v>
      </c>
      <c r="D131" s="324">
        <f>IF(ISBLANK(Regressions!D141), " ", Regressions!D141)</f>
        <v>3246753</v>
      </c>
      <c r="E131" s="202">
        <f>IF(ISNUMBER(Regressions!E141),ROUND(Regressions!E141, 1), NA())</f>
        <v>100</v>
      </c>
      <c r="F131" s="325">
        <f>IF(ISNUMBER(Regressions!F141),ROUND(Regressions!F141, 1), NA())</f>
        <v>100</v>
      </c>
      <c r="G131" s="224" t="e">
        <f>IF(ISNUMBER(Regressions!G141),ROUND(Regressions!G141, 1), NA())</f>
        <v>#N/A</v>
      </c>
      <c r="H131" s="326" t="e">
        <f>IF(ISNUMBER(Regressions!H141),ROUND(Regressions!H141, 1), NA())</f>
        <v>#N/A</v>
      </c>
      <c r="I131" s="225">
        <f>IF(ISNUMBER(Regressions!I141),ROUND(Regressions!I141, 1), NA())</f>
        <v>0</v>
      </c>
      <c r="J131" s="327">
        <f>IF(ISNUMBER(Regressions!K141),ROUND(Regressions!K141, 1), NA())</f>
        <v>100</v>
      </c>
      <c r="K131" s="325">
        <f>IF(ISNUMBER(Regressions!L141),ROUND(Regressions!L141, 1), NA())</f>
        <v>100</v>
      </c>
      <c r="L131" s="226" t="e">
        <f>IF(ISNUMBER(Regressions!M141),ROUND(Regressions!M141, 1), NA())</f>
        <v>#N/A</v>
      </c>
      <c r="M131" s="326" t="e">
        <f>IF(ISNUMBER(Regressions!N141),ROUND(Regressions!N141, 1), NA())</f>
        <v>#N/A</v>
      </c>
      <c r="N131" s="225">
        <f>IF(ISNUMBER(Regressions!O141),ROUND(Regressions!O141, 1), NA())</f>
        <v>0</v>
      </c>
      <c r="O131" s="327">
        <f>IF(ISNUMBER(Regressions!Q141),ROUND(Regressions!Q141, 1), NA())</f>
        <v>100</v>
      </c>
      <c r="P131" s="325">
        <f>IF(ISNUMBER(Regressions!R141),ROUND(Regressions!R141, 1), NA())</f>
        <v>100</v>
      </c>
      <c r="Q131" s="203" t="e">
        <f>IF(ISNUMBER(Regressions!S141),ROUND(Regressions!S141, 1), NA())</f>
        <v>#N/A</v>
      </c>
      <c r="R131" s="326" t="e">
        <f>IF(ISNUMBER(Regressions!T141),ROUND(Regressions!T141, 1), NA())</f>
        <v>#N/A</v>
      </c>
      <c r="S131" s="225">
        <f>IF(ISNUMBER(Regressions!U141),ROUND(Regressions!U141, 1), NA())</f>
        <v>0</v>
      </c>
    </row>
    <row xmlns:x14ac="http://schemas.microsoft.com/office/spreadsheetml/2009/9/ac" r="132" x14ac:dyDescent="0.2">
      <c r="A132" s="322" t="str">
        <f>IF(ISBLANK(Regressions!A142), " ", Regressions!A142)</f>
        <v>Malaysia</v>
      </c>
      <c r="B132" s="323">
        <f>IF(ISBLANK(Regressions!B142), " ", Regressions!B142)</f>
        <v>2004</v>
      </c>
      <c r="C132" s="328" t="str">
        <f>IF(ISBLANK(Regressions!C142), " ", Regressions!C142)</f>
        <v>Primary</v>
      </c>
      <c r="D132" s="324">
        <f>IF(ISBLANK(Regressions!D142), " ", Regressions!D142)</f>
        <v>3286644</v>
      </c>
      <c r="E132" s="202">
        <f>IF(ISNUMBER(Regressions!E142),ROUND(Regressions!E142, 1), NA())</f>
        <v>100</v>
      </c>
      <c r="F132" s="325">
        <f>IF(ISNUMBER(Regressions!F142),ROUND(Regressions!F142, 1), NA())</f>
        <v>100</v>
      </c>
      <c r="G132" s="224" t="e">
        <f>IF(ISNUMBER(Regressions!G142),ROUND(Regressions!G142, 1), NA())</f>
        <v>#N/A</v>
      </c>
      <c r="H132" s="326" t="e">
        <f>IF(ISNUMBER(Regressions!H142),ROUND(Regressions!H142, 1), NA())</f>
        <v>#N/A</v>
      </c>
      <c r="I132" s="225">
        <f>IF(ISNUMBER(Regressions!I142),ROUND(Regressions!I142, 1), NA())</f>
        <v>0</v>
      </c>
      <c r="J132" s="327">
        <f>IF(ISNUMBER(Regressions!K142),ROUND(Regressions!K142, 1), NA())</f>
        <v>100</v>
      </c>
      <c r="K132" s="325">
        <f>IF(ISNUMBER(Regressions!L142),ROUND(Regressions!L142, 1), NA())</f>
        <v>100</v>
      </c>
      <c r="L132" s="226" t="e">
        <f>IF(ISNUMBER(Regressions!M142),ROUND(Regressions!M142, 1), NA())</f>
        <v>#N/A</v>
      </c>
      <c r="M132" s="326" t="e">
        <f>IF(ISNUMBER(Regressions!N142),ROUND(Regressions!N142, 1), NA())</f>
        <v>#N/A</v>
      </c>
      <c r="N132" s="225">
        <f>IF(ISNUMBER(Regressions!O142),ROUND(Regressions!O142, 1), NA())</f>
        <v>0</v>
      </c>
      <c r="O132" s="327">
        <f>IF(ISNUMBER(Regressions!Q142),ROUND(Regressions!Q142, 1), NA())</f>
        <v>100</v>
      </c>
      <c r="P132" s="325">
        <f>IF(ISNUMBER(Regressions!R142),ROUND(Regressions!R142, 1), NA())</f>
        <v>100</v>
      </c>
      <c r="Q132" s="203" t="e">
        <f>IF(ISNUMBER(Regressions!S142),ROUND(Regressions!S142, 1), NA())</f>
        <v>#N/A</v>
      </c>
      <c r="R132" s="326" t="e">
        <f>IF(ISNUMBER(Regressions!T142),ROUND(Regressions!T142, 1), NA())</f>
        <v>#N/A</v>
      </c>
      <c r="S132" s="225">
        <f>IF(ISNUMBER(Regressions!U142),ROUND(Regressions!U142, 1), NA())</f>
        <v>0</v>
      </c>
    </row>
    <row xmlns:x14ac="http://schemas.microsoft.com/office/spreadsheetml/2009/9/ac" r="133" x14ac:dyDescent="0.2">
      <c r="A133" s="322" t="str">
        <f>IF(ISBLANK(Regressions!A143), " ", Regressions!A143)</f>
        <v>Malaysia</v>
      </c>
      <c r="B133" s="323">
        <f>IF(ISBLANK(Regressions!B143), " ", Regressions!B143)</f>
        <v>2005</v>
      </c>
      <c r="C133" s="328" t="str">
        <f>IF(ISBLANK(Regressions!C143), " ", Regressions!C143)</f>
        <v>Primary</v>
      </c>
      <c r="D133" s="324">
        <f>IF(ISBLANK(Regressions!D143), " ", Regressions!D143)</f>
        <v>3305057</v>
      </c>
      <c r="E133" s="202">
        <f>IF(ISNUMBER(Regressions!E143),ROUND(Regressions!E143, 1), NA())</f>
        <v>100</v>
      </c>
      <c r="F133" s="325">
        <f>IF(ISNUMBER(Regressions!F143),ROUND(Regressions!F143, 1), NA())</f>
        <v>100</v>
      </c>
      <c r="G133" s="224" t="e">
        <f>IF(ISNUMBER(Regressions!G143),ROUND(Regressions!G143, 1), NA())</f>
        <v>#N/A</v>
      </c>
      <c r="H133" s="326" t="e">
        <f>IF(ISNUMBER(Regressions!H143),ROUND(Regressions!H143, 1), NA())</f>
        <v>#N/A</v>
      </c>
      <c r="I133" s="225">
        <f>IF(ISNUMBER(Regressions!I143),ROUND(Regressions!I143, 1), NA())</f>
        <v>0</v>
      </c>
      <c r="J133" s="327">
        <f>IF(ISNUMBER(Regressions!K143),ROUND(Regressions!K143, 1), NA())</f>
        <v>100</v>
      </c>
      <c r="K133" s="325">
        <f>IF(ISNUMBER(Regressions!L143),ROUND(Regressions!L143, 1), NA())</f>
        <v>100</v>
      </c>
      <c r="L133" s="226" t="e">
        <f>IF(ISNUMBER(Regressions!M143),ROUND(Regressions!M143, 1), NA())</f>
        <v>#N/A</v>
      </c>
      <c r="M133" s="326" t="e">
        <f>IF(ISNUMBER(Regressions!N143),ROUND(Regressions!N143, 1), NA())</f>
        <v>#N/A</v>
      </c>
      <c r="N133" s="225">
        <f>IF(ISNUMBER(Regressions!O143),ROUND(Regressions!O143, 1), NA())</f>
        <v>0</v>
      </c>
      <c r="O133" s="327">
        <f>IF(ISNUMBER(Regressions!Q143),ROUND(Regressions!Q143, 1), NA())</f>
        <v>100</v>
      </c>
      <c r="P133" s="325">
        <f>IF(ISNUMBER(Regressions!R143),ROUND(Regressions!R143, 1), NA())</f>
        <v>100</v>
      </c>
      <c r="Q133" s="203" t="e">
        <f>IF(ISNUMBER(Regressions!S143),ROUND(Regressions!S143, 1), NA())</f>
        <v>#N/A</v>
      </c>
      <c r="R133" s="326" t="e">
        <f>IF(ISNUMBER(Regressions!T143),ROUND(Regressions!T143, 1), NA())</f>
        <v>#N/A</v>
      </c>
      <c r="S133" s="225">
        <f>IF(ISNUMBER(Regressions!U143),ROUND(Regressions!U143, 1), NA())</f>
        <v>0</v>
      </c>
    </row>
    <row xmlns:x14ac="http://schemas.microsoft.com/office/spreadsheetml/2009/9/ac" r="134" x14ac:dyDescent="0.2">
      <c r="A134" s="322" t="str">
        <f>IF(ISBLANK(Regressions!A144), " ", Regressions!A144)</f>
        <v>Malaysia</v>
      </c>
      <c r="B134" s="323">
        <f>IF(ISBLANK(Regressions!B144), " ", Regressions!B144)</f>
        <v>2006</v>
      </c>
      <c r="C134" s="328" t="str">
        <f>IF(ISBLANK(Regressions!C144), " ", Regressions!C144)</f>
        <v>Primary</v>
      </c>
      <c r="D134" s="324">
        <f>IF(ISBLANK(Regressions!D144), " ", Regressions!D144)</f>
        <v>3307035</v>
      </c>
      <c r="E134" s="202">
        <f>IF(ISNUMBER(Regressions!E144),ROUND(Regressions!E144, 1), NA())</f>
        <v>100</v>
      </c>
      <c r="F134" s="325">
        <f>IF(ISNUMBER(Regressions!F144),ROUND(Regressions!F144, 1), NA())</f>
        <v>100</v>
      </c>
      <c r="G134" s="224" t="e">
        <f>IF(ISNUMBER(Regressions!G144),ROUND(Regressions!G144, 1), NA())</f>
        <v>#N/A</v>
      </c>
      <c r="H134" s="326" t="e">
        <f>IF(ISNUMBER(Regressions!H144),ROUND(Regressions!H144, 1), NA())</f>
        <v>#N/A</v>
      </c>
      <c r="I134" s="225">
        <f>IF(ISNUMBER(Regressions!I144),ROUND(Regressions!I144, 1), NA())</f>
        <v>0</v>
      </c>
      <c r="J134" s="327">
        <f>IF(ISNUMBER(Regressions!K144),ROUND(Regressions!K144, 1), NA())</f>
        <v>100</v>
      </c>
      <c r="K134" s="325">
        <f>IF(ISNUMBER(Regressions!L144),ROUND(Regressions!L144, 1), NA())</f>
        <v>100</v>
      </c>
      <c r="L134" s="226" t="e">
        <f>IF(ISNUMBER(Regressions!M144),ROUND(Regressions!M144, 1), NA())</f>
        <v>#N/A</v>
      </c>
      <c r="M134" s="326" t="e">
        <f>IF(ISNUMBER(Regressions!N144),ROUND(Regressions!N144, 1), NA())</f>
        <v>#N/A</v>
      </c>
      <c r="N134" s="225">
        <f>IF(ISNUMBER(Regressions!O144),ROUND(Regressions!O144, 1), NA())</f>
        <v>0</v>
      </c>
      <c r="O134" s="327">
        <f>IF(ISNUMBER(Regressions!Q144),ROUND(Regressions!Q144, 1), NA())</f>
        <v>100</v>
      </c>
      <c r="P134" s="325">
        <f>IF(ISNUMBER(Regressions!R144),ROUND(Regressions!R144, 1), NA())</f>
        <v>100</v>
      </c>
      <c r="Q134" s="203" t="e">
        <f>IF(ISNUMBER(Regressions!S144),ROUND(Regressions!S144, 1), NA())</f>
        <v>#N/A</v>
      </c>
      <c r="R134" s="326" t="e">
        <f>IF(ISNUMBER(Regressions!T144),ROUND(Regressions!T144, 1), NA())</f>
        <v>#N/A</v>
      </c>
      <c r="S134" s="225">
        <f>IF(ISNUMBER(Regressions!U144),ROUND(Regressions!U144, 1), NA())</f>
        <v>0</v>
      </c>
    </row>
    <row xmlns:x14ac="http://schemas.microsoft.com/office/spreadsheetml/2009/9/ac" r="135" x14ac:dyDescent="0.2">
      <c r="A135" s="322" t="str">
        <f>IF(ISBLANK(Regressions!A145), " ", Regressions!A145)</f>
        <v>Malaysia</v>
      </c>
      <c r="B135" s="323">
        <f>IF(ISBLANK(Regressions!B145), " ", Regressions!B145)</f>
        <v>2007</v>
      </c>
      <c r="C135" s="328" t="str">
        <f>IF(ISBLANK(Regressions!C145), " ", Regressions!C145)</f>
        <v>Primary</v>
      </c>
      <c r="D135" s="324">
        <f>IF(ISBLANK(Regressions!D145), " ", Regressions!D145)</f>
        <v>3294778</v>
      </c>
      <c r="E135" s="202">
        <f>IF(ISNUMBER(Regressions!E145),ROUND(Regressions!E145, 1), NA())</f>
        <v>100</v>
      </c>
      <c r="F135" s="325">
        <f>IF(ISNUMBER(Regressions!F145),ROUND(Regressions!F145, 1), NA())</f>
        <v>100</v>
      </c>
      <c r="G135" s="224" t="e">
        <f>IF(ISNUMBER(Regressions!G145),ROUND(Regressions!G145, 1), NA())</f>
        <v>#N/A</v>
      </c>
      <c r="H135" s="326" t="e">
        <f>IF(ISNUMBER(Regressions!H145),ROUND(Regressions!H145, 1), NA())</f>
        <v>#N/A</v>
      </c>
      <c r="I135" s="225">
        <f>IF(ISNUMBER(Regressions!I145),ROUND(Regressions!I145, 1), NA())</f>
        <v>0</v>
      </c>
      <c r="J135" s="327">
        <f>IF(ISNUMBER(Regressions!K145),ROUND(Regressions!K145, 1), NA())</f>
        <v>100</v>
      </c>
      <c r="K135" s="325">
        <f>IF(ISNUMBER(Regressions!L145),ROUND(Regressions!L145, 1), NA())</f>
        <v>100</v>
      </c>
      <c r="L135" s="226" t="e">
        <f>IF(ISNUMBER(Regressions!M145),ROUND(Regressions!M145, 1), NA())</f>
        <v>#N/A</v>
      </c>
      <c r="M135" s="326" t="e">
        <f>IF(ISNUMBER(Regressions!N145),ROUND(Regressions!N145, 1), NA())</f>
        <v>#N/A</v>
      </c>
      <c r="N135" s="225">
        <f>IF(ISNUMBER(Regressions!O145),ROUND(Regressions!O145, 1), NA())</f>
        <v>0</v>
      </c>
      <c r="O135" s="327">
        <f>IF(ISNUMBER(Regressions!Q145),ROUND(Regressions!Q145, 1), NA())</f>
        <v>100</v>
      </c>
      <c r="P135" s="325">
        <f>IF(ISNUMBER(Regressions!R145),ROUND(Regressions!R145, 1), NA())</f>
        <v>100</v>
      </c>
      <c r="Q135" s="203" t="e">
        <f>IF(ISNUMBER(Regressions!S145),ROUND(Regressions!S145, 1), NA())</f>
        <v>#N/A</v>
      </c>
      <c r="R135" s="326" t="e">
        <f>IF(ISNUMBER(Regressions!T145),ROUND(Regressions!T145, 1), NA())</f>
        <v>#N/A</v>
      </c>
      <c r="S135" s="225">
        <f>IF(ISNUMBER(Regressions!U145),ROUND(Regressions!U145, 1), NA())</f>
        <v>0</v>
      </c>
    </row>
    <row xmlns:x14ac="http://schemas.microsoft.com/office/spreadsheetml/2009/9/ac" r="136" x14ac:dyDescent="0.2">
      <c r="A136" s="322" t="str">
        <f>IF(ISBLANK(Regressions!A146), " ", Regressions!A146)</f>
        <v>Malaysia</v>
      </c>
      <c r="B136" s="323">
        <f>IF(ISBLANK(Regressions!B146), " ", Regressions!B146)</f>
        <v>2008</v>
      </c>
      <c r="C136" s="328" t="str">
        <f>IF(ISBLANK(Regressions!C146), " ", Regressions!C146)</f>
        <v>Primary</v>
      </c>
      <c r="D136" s="324">
        <f>IF(ISBLANK(Regressions!D146), " ", Regressions!D146)</f>
        <v>3285374</v>
      </c>
      <c r="E136" s="202">
        <f>IF(ISNUMBER(Regressions!E146),ROUND(Regressions!E146, 1), NA())</f>
        <v>100</v>
      </c>
      <c r="F136" s="325">
        <f>IF(ISNUMBER(Regressions!F146),ROUND(Regressions!F146, 1), NA())</f>
        <v>100</v>
      </c>
      <c r="G136" s="224" t="e">
        <f>IF(ISNUMBER(Regressions!G146),ROUND(Regressions!G146, 1), NA())</f>
        <v>#N/A</v>
      </c>
      <c r="H136" s="326" t="e">
        <f>IF(ISNUMBER(Regressions!H146),ROUND(Regressions!H146, 1), NA())</f>
        <v>#N/A</v>
      </c>
      <c r="I136" s="225">
        <f>IF(ISNUMBER(Regressions!I146),ROUND(Regressions!I146, 1), NA())</f>
        <v>0</v>
      </c>
      <c r="J136" s="327">
        <f>IF(ISNUMBER(Regressions!K146),ROUND(Regressions!K146, 1), NA())</f>
        <v>100</v>
      </c>
      <c r="K136" s="325">
        <f>IF(ISNUMBER(Regressions!L146),ROUND(Regressions!L146, 1), NA())</f>
        <v>100</v>
      </c>
      <c r="L136" s="226" t="e">
        <f>IF(ISNUMBER(Regressions!M146),ROUND(Regressions!M146, 1), NA())</f>
        <v>#N/A</v>
      </c>
      <c r="M136" s="326" t="e">
        <f>IF(ISNUMBER(Regressions!N146),ROUND(Regressions!N146, 1), NA())</f>
        <v>#N/A</v>
      </c>
      <c r="N136" s="225">
        <f>IF(ISNUMBER(Regressions!O146),ROUND(Regressions!O146, 1), NA())</f>
        <v>0</v>
      </c>
      <c r="O136" s="327">
        <f>IF(ISNUMBER(Regressions!Q146),ROUND(Regressions!Q146, 1), NA())</f>
        <v>100</v>
      </c>
      <c r="P136" s="325">
        <f>IF(ISNUMBER(Regressions!R146),ROUND(Regressions!R146, 1), NA())</f>
        <v>100</v>
      </c>
      <c r="Q136" s="203" t="e">
        <f>IF(ISNUMBER(Regressions!S146),ROUND(Regressions!S146, 1), NA())</f>
        <v>#N/A</v>
      </c>
      <c r="R136" s="326" t="e">
        <f>IF(ISNUMBER(Regressions!T146),ROUND(Regressions!T146, 1), NA())</f>
        <v>#N/A</v>
      </c>
      <c r="S136" s="225">
        <f>IF(ISNUMBER(Regressions!U146),ROUND(Regressions!U146, 1), NA())</f>
        <v>0</v>
      </c>
    </row>
    <row xmlns:x14ac="http://schemas.microsoft.com/office/spreadsheetml/2009/9/ac" r="137" x14ac:dyDescent="0.2">
      <c r="A137" s="322" t="str">
        <f>IF(ISBLANK(Regressions!A147), " ", Regressions!A147)</f>
        <v>Malaysia</v>
      </c>
      <c r="B137" s="323">
        <f>IF(ISBLANK(Regressions!B147), " ", Regressions!B147)</f>
        <v>2009</v>
      </c>
      <c r="C137" s="328" t="str">
        <f>IF(ISBLANK(Regressions!C147), " ", Regressions!C147)</f>
        <v>Primary</v>
      </c>
      <c r="D137" s="324">
        <f>IF(ISBLANK(Regressions!D147), " ", Regressions!D147)</f>
        <v>3282166</v>
      </c>
      <c r="E137" s="202">
        <f>IF(ISNUMBER(Regressions!E147),ROUND(Regressions!E147, 1), NA())</f>
        <v>100</v>
      </c>
      <c r="F137" s="325">
        <f>IF(ISNUMBER(Regressions!F147),ROUND(Regressions!F147, 1), NA())</f>
        <v>100</v>
      </c>
      <c r="G137" s="224" t="e">
        <f>IF(ISNUMBER(Regressions!G147),ROUND(Regressions!G147, 1), NA())</f>
        <v>#N/A</v>
      </c>
      <c r="H137" s="326" t="e">
        <f>IF(ISNUMBER(Regressions!H147),ROUND(Regressions!H147, 1), NA())</f>
        <v>#N/A</v>
      </c>
      <c r="I137" s="225">
        <f>IF(ISNUMBER(Regressions!I147),ROUND(Regressions!I147, 1), NA())</f>
        <v>0</v>
      </c>
      <c r="J137" s="327">
        <f>IF(ISNUMBER(Regressions!K147),ROUND(Regressions!K147, 1), NA())</f>
        <v>100</v>
      </c>
      <c r="K137" s="325">
        <f>IF(ISNUMBER(Regressions!L147),ROUND(Regressions!L147, 1), NA())</f>
        <v>100</v>
      </c>
      <c r="L137" s="226" t="e">
        <f>IF(ISNUMBER(Regressions!M147),ROUND(Regressions!M147, 1), NA())</f>
        <v>#N/A</v>
      </c>
      <c r="M137" s="326" t="e">
        <f>IF(ISNUMBER(Regressions!N147),ROUND(Regressions!N147, 1), NA())</f>
        <v>#N/A</v>
      </c>
      <c r="N137" s="225">
        <f>IF(ISNUMBER(Regressions!O147),ROUND(Regressions!O147, 1), NA())</f>
        <v>0</v>
      </c>
      <c r="O137" s="327">
        <f>IF(ISNUMBER(Regressions!Q147),ROUND(Regressions!Q147, 1), NA())</f>
        <v>100</v>
      </c>
      <c r="P137" s="325">
        <f>IF(ISNUMBER(Regressions!R147),ROUND(Regressions!R147, 1), NA())</f>
        <v>100</v>
      </c>
      <c r="Q137" s="203" t="e">
        <f>IF(ISNUMBER(Regressions!S147),ROUND(Regressions!S147, 1), NA())</f>
        <v>#N/A</v>
      </c>
      <c r="R137" s="326" t="e">
        <f>IF(ISNUMBER(Regressions!T147),ROUND(Regressions!T147, 1), NA())</f>
        <v>#N/A</v>
      </c>
      <c r="S137" s="225">
        <f>IF(ISNUMBER(Regressions!U147),ROUND(Regressions!U147, 1), NA())</f>
        <v>0</v>
      </c>
    </row>
    <row xmlns:x14ac="http://schemas.microsoft.com/office/spreadsheetml/2009/9/ac" r="138" x14ac:dyDescent="0.2">
      <c r="A138" s="322" t="str">
        <f>IF(ISBLANK(Regressions!A148), " ", Regressions!A148)</f>
        <v>Malaysia</v>
      </c>
      <c r="B138" s="323">
        <f>IF(ISBLANK(Regressions!B148), " ", Regressions!B148)</f>
        <v>2010</v>
      </c>
      <c r="C138" s="328" t="str">
        <f>IF(ISBLANK(Regressions!C148), " ", Regressions!C148)</f>
        <v>Primary</v>
      </c>
      <c r="D138" s="324">
        <f>IF(ISBLANK(Regressions!D148), " ", Regressions!D148)</f>
        <v>3277765</v>
      </c>
      <c r="E138" s="202">
        <f>IF(ISNUMBER(Regressions!E148),ROUND(Regressions!E148, 1), NA())</f>
        <v>100</v>
      </c>
      <c r="F138" s="325">
        <f>IF(ISNUMBER(Regressions!F148),ROUND(Regressions!F148, 1), NA())</f>
        <v>100</v>
      </c>
      <c r="G138" s="224">
        <f>IF(ISNUMBER(Regressions!G148),ROUND(Regressions!G148, 1), NA())</f>
        <v>98.2</v>
      </c>
      <c r="H138" s="326">
        <f>IF(ISNUMBER(Regressions!H148),ROUND(Regressions!H148, 1), NA())</f>
        <v>1.8</v>
      </c>
      <c r="I138" s="225">
        <f>IF(ISNUMBER(Regressions!I148),ROUND(Regressions!I148, 1), NA())</f>
        <v>0</v>
      </c>
      <c r="J138" s="327">
        <f>IF(ISNUMBER(Regressions!K148),ROUND(Regressions!K148, 1), NA())</f>
        <v>100</v>
      </c>
      <c r="K138" s="325">
        <f>IF(ISNUMBER(Regressions!L148),ROUND(Regressions!L148, 1), NA())</f>
        <v>100</v>
      </c>
      <c r="L138" s="226">
        <f>IF(ISNUMBER(Regressions!M148),ROUND(Regressions!M148, 1), NA())</f>
        <v>99</v>
      </c>
      <c r="M138" s="326">
        <f>IF(ISNUMBER(Regressions!N148),ROUND(Regressions!N148, 1), NA())</f>
        <v>1</v>
      </c>
      <c r="N138" s="225">
        <f>IF(ISNUMBER(Regressions!O148),ROUND(Regressions!O148, 1), NA())</f>
        <v>0</v>
      </c>
      <c r="O138" s="327">
        <f>IF(ISNUMBER(Regressions!Q148),ROUND(Regressions!Q148, 1), NA())</f>
        <v>100</v>
      </c>
      <c r="P138" s="325">
        <f>IF(ISNUMBER(Regressions!R148),ROUND(Regressions!R148, 1), NA())</f>
        <v>100</v>
      </c>
      <c r="Q138" s="203">
        <f>IF(ISNUMBER(Regressions!S148),ROUND(Regressions!S148, 1), NA())</f>
        <v>96.4</v>
      </c>
      <c r="R138" s="326">
        <f>IF(ISNUMBER(Regressions!T148),ROUND(Regressions!T148, 1), NA())</f>
        <v>3.6</v>
      </c>
      <c r="S138" s="225">
        <f>IF(ISNUMBER(Regressions!U148),ROUND(Regressions!U148, 1), NA())</f>
        <v>0</v>
      </c>
    </row>
    <row xmlns:x14ac="http://schemas.microsoft.com/office/spreadsheetml/2009/9/ac" r="139" x14ac:dyDescent="0.2">
      <c r="A139" s="322" t="str">
        <f>IF(ISBLANK(Regressions!A149), " ", Regressions!A149)</f>
        <v>Malaysia</v>
      </c>
      <c r="B139" s="323">
        <f>IF(ISBLANK(Regressions!B149), " ", Regressions!B149)</f>
        <v>2011</v>
      </c>
      <c r="C139" s="328" t="str">
        <f>IF(ISBLANK(Regressions!C149), " ", Regressions!C149)</f>
        <v>Primary</v>
      </c>
      <c r="D139" s="324">
        <f>IF(ISBLANK(Regressions!D149), " ", Regressions!D149)</f>
        <v>3259056</v>
      </c>
      <c r="E139" s="202">
        <f>IF(ISNUMBER(Regressions!E149),ROUND(Regressions!E149, 1), NA())</f>
        <v>100</v>
      </c>
      <c r="F139" s="325">
        <f>IF(ISNUMBER(Regressions!F149),ROUND(Regressions!F149, 1), NA())</f>
        <v>100</v>
      </c>
      <c r="G139" s="224">
        <f>IF(ISNUMBER(Regressions!G149),ROUND(Regressions!G149, 1), NA())</f>
        <v>98.2</v>
      </c>
      <c r="H139" s="326">
        <f>IF(ISNUMBER(Regressions!H149),ROUND(Regressions!H149, 1), NA())</f>
        <v>1.8</v>
      </c>
      <c r="I139" s="225">
        <f>IF(ISNUMBER(Regressions!I149),ROUND(Regressions!I149, 1), NA())</f>
        <v>0</v>
      </c>
      <c r="J139" s="327">
        <f>IF(ISNUMBER(Regressions!K149),ROUND(Regressions!K149, 1), NA())</f>
        <v>100</v>
      </c>
      <c r="K139" s="325">
        <f>IF(ISNUMBER(Regressions!L149),ROUND(Regressions!L149, 1), NA())</f>
        <v>100</v>
      </c>
      <c r="L139" s="226">
        <f>IF(ISNUMBER(Regressions!M149),ROUND(Regressions!M149, 1), NA())</f>
        <v>99</v>
      </c>
      <c r="M139" s="326">
        <f>IF(ISNUMBER(Regressions!N149),ROUND(Regressions!N149, 1), NA())</f>
        <v>1</v>
      </c>
      <c r="N139" s="225">
        <f>IF(ISNUMBER(Regressions!O149),ROUND(Regressions!O149, 1), NA())</f>
        <v>0</v>
      </c>
      <c r="O139" s="327">
        <f>IF(ISNUMBER(Regressions!Q149),ROUND(Regressions!Q149, 1), NA())</f>
        <v>100</v>
      </c>
      <c r="P139" s="325">
        <f>IF(ISNUMBER(Regressions!R149),ROUND(Regressions!R149, 1), NA())</f>
        <v>100</v>
      </c>
      <c r="Q139" s="203">
        <f>IF(ISNUMBER(Regressions!S149),ROUND(Regressions!S149, 1), NA())</f>
        <v>96.4</v>
      </c>
      <c r="R139" s="326">
        <f>IF(ISNUMBER(Regressions!T149),ROUND(Regressions!T149, 1), NA())</f>
        <v>3.6</v>
      </c>
      <c r="S139" s="225">
        <f>IF(ISNUMBER(Regressions!U149),ROUND(Regressions!U149, 1), NA())</f>
        <v>0</v>
      </c>
    </row>
    <row xmlns:x14ac="http://schemas.microsoft.com/office/spreadsheetml/2009/9/ac" r="140" x14ac:dyDescent="0.2">
      <c r="A140" s="322" t="str">
        <f>IF(ISBLANK(Regressions!A150), " ", Regressions!A150)</f>
        <v>Malaysia</v>
      </c>
      <c r="B140" s="323">
        <f>IF(ISBLANK(Regressions!B150), " ", Regressions!B150)</f>
        <v>2012</v>
      </c>
      <c r="C140" s="328" t="str">
        <f>IF(ISBLANK(Regressions!C150), " ", Regressions!C150)</f>
        <v>Primary</v>
      </c>
      <c r="D140" s="324">
        <f>IF(ISBLANK(Regressions!D150), " ", Regressions!D150)</f>
        <v>3236644</v>
      </c>
      <c r="E140" s="202">
        <f>IF(ISNUMBER(Regressions!E150),ROUND(Regressions!E150, 1), NA())</f>
        <v>100</v>
      </c>
      <c r="F140" s="325">
        <f>IF(ISNUMBER(Regressions!F150),ROUND(Regressions!F150, 1), NA())</f>
        <v>100</v>
      </c>
      <c r="G140" s="224">
        <f>IF(ISNUMBER(Regressions!G150),ROUND(Regressions!G150, 1), NA())</f>
        <v>98.2</v>
      </c>
      <c r="H140" s="326">
        <f>IF(ISNUMBER(Regressions!H150),ROUND(Regressions!H150, 1), NA())</f>
        <v>1.8</v>
      </c>
      <c r="I140" s="225">
        <f>IF(ISNUMBER(Regressions!I150),ROUND(Regressions!I150, 1), NA())</f>
        <v>0</v>
      </c>
      <c r="J140" s="327">
        <f>IF(ISNUMBER(Regressions!K150),ROUND(Regressions!K150, 1), NA())</f>
        <v>100</v>
      </c>
      <c r="K140" s="325">
        <f>IF(ISNUMBER(Regressions!L150),ROUND(Regressions!L150, 1), NA())</f>
        <v>100</v>
      </c>
      <c r="L140" s="226">
        <f>IF(ISNUMBER(Regressions!M150),ROUND(Regressions!M150, 1), NA())</f>
        <v>99</v>
      </c>
      <c r="M140" s="326">
        <f>IF(ISNUMBER(Regressions!N150),ROUND(Regressions!N150, 1), NA())</f>
        <v>1</v>
      </c>
      <c r="N140" s="225">
        <f>IF(ISNUMBER(Regressions!O150),ROUND(Regressions!O150, 1), NA())</f>
        <v>0</v>
      </c>
      <c r="O140" s="327">
        <f>IF(ISNUMBER(Regressions!Q150),ROUND(Regressions!Q150, 1), NA())</f>
        <v>100</v>
      </c>
      <c r="P140" s="325">
        <f>IF(ISNUMBER(Regressions!R150),ROUND(Regressions!R150, 1), NA())</f>
        <v>100</v>
      </c>
      <c r="Q140" s="203">
        <f>IF(ISNUMBER(Regressions!S150),ROUND(Regressions!S150, 1), NA())</f>
        <v>96.4</v>
      </c>
      <c r="R140" s="326">
        <f>IF(ISNUMBER(Regressions!T150),ROUND(Regressions!T150, 1), NA())</f>
        <v>3.6</v>
      </c>
      <c r="S140" s="225">
        <f>IF(ISNUMBER(Regressions!U150),ROUND(Regressions!U150, 1), NA())</f>
        <v>0</v>
      </c>
    </row>
    <row xmlns:x14ac="http://schemas.microsoft.com/office/spreadsheetml/2009/9/ac" r="141" x14ac:dyDescent="0.2">
      <c r="A141" s="322" t="str">
        <f>IF(ISBLANK(Regressions!A151), " ", Regressions!A151)</f>
        <v>Malaysia</v>
      </c>
      <c r="B141" s="323">
        <f>IF(ISBLANK(Regressions!B151), " ", Regressions!B151)</f>
        <v>2013</v>
      </c>
      <c r="C141" s="328" t="str">
        <f>IF(ISBLANK(Regressions!C151), " ", Regressions!C151)</f>
        <v>Primary</v>
      </c>
      <c r="D141" s="324">
        <f>IF(ISBLANK(Regressions!D151), " ", Regressions!D151)</f>
        <v>3212962</v>
      </c>
      <c r="E141" s="202">
        <f>IF(ISNUMBER(Regressions!E151),ROUND(Regressions!E151, 1), NA())</f>
        <v>100</v>
      </c>
      <c r="F141" s="325">
        <f>IF(ISNUMBER(Regressions!F151),ROUND(Regressions!F151, 1), NA())</f>
        <v>100</v>
      </c>
      <c r="G141" s="224">
        <f>IF(ISNUMBER(Regressions!G151),ROUND(Regressions!G151, 1), NA())</f>
        <v>98.2</v>
      </c>
      <c r="H141" s="326">
        <f>IF(ISNUMBER(Regressions!H151),ROUND(Regressions!H151, 1), NA())</f>
        <v>1.8</v>
      </c>
      <c r="I141" s="225">
        <f>IF(ISNUMBER(Regressions!I151),ROUND(Regressions!I151, 1), NA())</f>
        <v>0</v>
      </c>
      <c r="J141" s="327">
        <f>IF(ISNUMBER(Regressions!K151),ROUND(Regressions!K151, 1), NA())</f>
        <v>100</v>
      </c>
      <c r="K141" s="325">
        <f>IF(ISNUMBER(Regressions!L151),ROUND(Regressions!L151, 1), NA())</f>
        <v>100</v>
      </c>
      <c r="L141" s="226">
        <f>IF(ISNUMBER(Regressions!M151),ROUND(Regressions!M151, 1), NA())</f>
        <v>99</v>
      </c>
      <c r="M141" s="326">
        <f>IF(ISNUMBER(Regressions!N151),ROUND(Regressions!N151, 1), NA())</f>
        <v>1</v>
      </c>
      <c r="N141" s="225">
        <f>IF(ISNUMBER(Regressions!O151),ROUND(Regressions!O151, 1), NA())</f>
        <v>0</v>
      </c>
      <c r="O141" s="327">
        <f>IF(ISNUMBER(Regressions!Q151),ROUND(Regressions!Q151, 1), NA())</f>
        <v>100</v>
      </c>
      <c r="P141" s="325">
        <f>IF(ISNUMBER(Regressions!R151),ROUND(Regressions!R151, 1), NA())</f>
        <v>100</v>
      </c>
      <c r="Q141" s="203">
        <f>IF(ISNUMBER(Regressions!S151),ROUND(Regressions!S151, 1), NA())</f>
        <v>96.4</v>
      </c>
      <c r="R141" s="326">
        <f>IF(ISNUMBER(Regressions!T151),ROUND(Regressions!T151, 1), NA())</f>
        <v>3.6</v>
      </c>
      <c r="S141" s="225">
        <f>IF(ISNUMBER(Regressions!U151),ROUND(Regressions!U151, 1), NA())</f>
        <v>0</v>
      </c>
    </row>
    <row xmlns:x14ac="http://schemas.microsoft.com/office/spreadsheetml/2009/9/ac" r="142" x14ac:dyDescent="0.2">
      <c r="A142" s="322" t="str">
        <f>IF(ISBLANK(Regressions!A152), " ", Regressions!A152)</f>
        <v>Malaysia</v>
      </c>
      <c r="B142" s="323">
        <f>IF(ISBLANK(Regressions!B152), " ", Regressions!B152)</f>
        <v>2014</v>
      </c>
      <c r="C142" s="328" t="str">
        <f>IF(ISBLANK(Regressions!C152), " ", Regressions!C152)</f>
        <v>Primary</v>
      </c>
      <c r="D142" s="324">
        <f>IF(ISBLANK(Regressions!D152), " ", Regressions!D152)</f>
        <v>3184086</v>
      </c>
      <c r="E142" s="202">
        <f>IF(ISNUMBER(Regressions!E152),ROUND(Regressions!E152, 1), NA())</f>
        <v>100</v>
      </c>
      <c r="F142" s="325">
        <f>IF(ISNUMBER(Regressions!F152),ROUND(Regressions!F152, 1), NA())</f>
        <v>100</v>
      </c>
      <c r="G142" s="224">
        <f>IF(ISNUMBER(Regressions!G152),ROUND(Regressions!G152, 1), NA())</f>
        <v>98.2</v>
      </c>
      <c r="H142" s="326">
        <f>IF(ISNUMBER(Regressions!H152),ROUND(Regressions!H152, 1), NA())</f>
        <v>1.8</v>
      </c>
      <c r="I142" s="225">
        <f>IF(ISNUMBER(Regressions!I152),ROUND(Regressions!I152, 1), NA())</f>
        <v>0</v>
      </c>
      <c r="J142" s="327">
        <f>IF(ISNUMBER(Regressions!K152),ROUND(Regressions!K152, 1), NA())</f>
        <v>100</v>
      </c>
      <c r="K142" s="325">
        <f>IF(ISNUMBER(Regressions!L152),ROUND(Regressions!L152, 1), NA())</f>
        <v>100</v>
      </c>
      <c r="L142" s="226">
        <f>IF(ISNUMBER(Regressions!M152),ROUND(Regressions!M152, 1), NA())</f>
        <v>99</v>
      </c>
      <c r="M142" s="326">
        <f>IF(ISNUMBER(Regressions!N152),ROUND(Regressions!N152, 1), NA())</f>
        <v>1</v>
      </c>
      <c r="N142" s="225">
        <f>IF(ISNUMBER(Regressions!O152),ROUND(Regressions!O152, 1), NA())</f>
        <v>0</v>
      </c>
      <c r="O142" s="327">
        <f>IF(ISNUMBER(Regressions!Q152),ROUND(Regressions!Q152, 1), NA())</f>
        <v>100</v>
      </c>
      <c r="P142" s="325">
        <f>IF(ISNUMBER(Regressions!R152),ROUND(Regressions!R152, 1), NA())</f>
        <v>100</v>
      </c>
      <c r="Q142" s="203">
        <f>IF(ISNUMBER(Regressions!S152),ROUND(Regressions!S152, 1), NA())</f>
        <v>96.4</v>
      </c>
      <c r="R142" s="326">
        <f>IF(ISNUMBER(Regressions!T152),ROUND(Regressions!T152, 1), NA())</f>
        <v>3.6</v>
      </c>
      <c r="S142" s="225">
        <f>IF(ISNUMBER(Regressions!U152),ROUND(Regressions!U152, 1), NA())</f>
        <v>0</v>
      </c>
    </row>
    <row xmlns:x14ac="http://schemas.microsoft.com/office/spreadsheetml/2009/9/ac" r="143" x14ac:dyDescent="0.2">
      <c r="A143" s="322" t="str">
        <f>IF(ISBLANK(Regressions!A153), " ", Regressions!A153)</f>
        <v>Malaysia</v>
      </c>
      <c r="B143" s="323">
        <f>IF(ISBLANK(Regressions!B153), " ", Regressions!B153)</f>
        <v>2015</v>
      </c>
      <c r="C143" s="328" t="str">
        <f>IF(ISBLANK(Regressions!C153), " ", Regressions!C153)</f>
        <v>Primary</v>
      </c>
      <c r="D143" s="324">
        <f>IF(ISBLANK(Regressions!D153), " ", Regressions!D153)</f>
        <v>3145614</v>
      </c>
      <c r="E143" s="202">
        <f>IF(ISNUMBER(Regressions!E153),ROUND(Regressions!E153, 1), NA())</f>
        <v>100</v>
      </c>
      <c r="F143" s="325">
        <f>IF(ISNUMBER(Regressions!F153),ROUND(Regressions!F153, 1), NA())</f>
        <v>100</v>
      </c>
      <c r="G143" s="224">
        <f>IF(ISNUMBER(Regressions!G153),ROUND(Regressions!G153, 1), NA())</f>
        <v>97.5</v>
      </c>
      <c r="H143" s="326">
        <f>IF(ISNUMBER(Regressions!H153),ROUND(Regressions!H153, 1), NA())</f>
        <v>2.5</v>
      </c>
      <c r="I143" s="225">
        <f>IF(ISNUMBER(Regressions!I153),ROUND(Regressions!I153, 1), NA())</f>
        <v>0</v>
      </c>
      <c r="J143" s="327">
        <f>IF(ISNUMBER(Regressions!K153),ROUND(Regressions!K153, 1), NA())</f>
        <v>100</v>
      </c>
      <c r="K143" s="325">
        <f>IF(ISNUMBER(Regressions!L153),ROUND(Regressions!L153, 1), NA())</f>
        <v>100</v>
      </c>
      <c r="L143" s="226">
        <f>IF(ISNUMBER(Regressions!M153),ROUND(Regressions!M153, 1), NA())</f>
        <v>99.1</v>
      </c>
      <c r="M143" s="326">
        <f>IF(ISNUMBER(Regressions!N153),ROUND(Regressions!N153, 1), NA())</f>
        <v>0.9</v>
      </c>
      <c r="N143" s="225">
        <f>IF(ISNUMBER(Regressions!O153),ROUND(Regressions!O153, 1), NA())</f>
        <v>0</v>
      </c>
      <c r="O143" s="327">
        <f>IF(ISNUMBER(Regressions!Q153),ROUND(Regressions!Q153, 1), NA())</f>
        <v>100</v>
      </c>
      <c r="P143" s="325">
        <f>IF(ISNUMBER(Regressions!R153),ROUND(Regressions!R153, 1), NA())</f>
        <v>100</v>
      </c>
      <c r="Q143" s="203">
        <f>IF(ISNUMBER(Regressions!S153),ROUND(Regressions!S153, 1), NA())</f>
        <v>96.8</v>
      </c>
      <c r="R143" s="326">
        <f>IF(ISNUMBER(Regressions!T153),ROUND(Regressions!T153, 1), NA())</f>
        <v>3.2</v>
      </c>
      <c r="S143" s="225">
        <f>IF(ISNUMBER(Regressions!U153),ROUND(Regressions!U153, 1), NA())</f>
        <v>0</v>
      </c>
    </row>
    <row xmlns:x14ac="http://schemas.microsoft.com/office/spreadsheetml/2009/9/ac" r="144" x14ac:dyDescent="0.2">
      <c r="A144" s="322" t="str">
        <f>IF(ISBLANK(Regressions!A154), " ", Regressions!A154)</f>
        <v>Malaysia</v>
      </c>
      <c r="B144" s="323">
        <f>IF(ISBLANK(Regressions!B154), " ", Regressions!B154)</f>
        <v>2016</v>
      </c>
      <c r="C144" s="328" t="str">
        <f>IF(ISBLANK(Regressions!C154), " ", Regressions!C154)</f>
        <v>Primary</v>
      </c>
      <c r="D144" s="324">
        <f>IF(ISBLANK(Regressions!D154), " ", Regressions!D154)</f>
        <v>3103347</v>
      </c>
      <c r="E144" s="202">
        <f>IF(ISNUMBER(Regressions!E154),ROUND(Regressions!E154, 1), NA())</f>
        <v>100</v>
      </c>
      <c r="F144" s="325">
        <f>IF(ISNUMBER(Regressions!F154),ROUND(Regressions!F154, 1), NA())</f>
        <v>100</v>
      </c>
      <c r="G144" s="224">
        <f>IF(ISNUMBER(Regressions!G154),ROUND(Regressions!G154, 1), NA())</f>
        <v>96.7</v>
      </c>
      <c r="H144" s="326">
        <f>IF(ISNUMBER(Regressions!H154),ROUND(Regressions!H154, 1), NA())</f>
        <v>3.3</v>
      </c>
      <c r="I144" s="225">
        <f>IF(ISNUMBER(Regressions!I154),ROUND(Regressions!I154, 1), NA())</f>
        <v>0</v>
      </c>
      <c r="J144" s="327">
        <f>IF(ISNUMBER(Regressions!K154),ROUND(Regressions!K154, 1), NA())</f>
        <v>100</v>
      </c>
      <c r="K144" s="325">
        <f>IF(ISNUMBER(Regressions!L154),ROUND(Regressions!L154, 1), NA())</f>
        <v>100</v>
      </c>
      <c r="L144" s="226">
        <f>IF(ISNUMBER(Regressions!M154),ROUND(Regressions!M154, 1), NA())</f>
        <v>99.1</v>
      </c>
      <c r="M144" s="326">
        <f>IF(ISNUMBER(Regressions!N154),ROUND(Regressions!N154, 1), NA())</f>
        <v>0.9</v>
      </c>
      <c r="N144" s="225">
        <f>IF(ISNUMBER(Regressions!O154),ROUND(Regressions!O154, 1), NA())</f>
        <v>0</v>
      </c>
      <c r="O144" s="327">
        <f>IF(ISNUMBER(Regressions!Q154),ROUND(Regressions!Q154, 1), NA())</f>
        <v>100</v>
      </c>
      <c r="P144" s="325">
        <f>IF(ISNUMBER(Regressions!R154),ROUND(Regressions!R154, 1), NA())</f>
        <v>100</v>
      </c>
      <c r="Q144" s="203">
        <f>IF(ISNUMBER(Regressions!S154),ROUND(Regressions!S154, 1), NA())</f>
        <v>97.2</v>
      </c>
      <c r="R144" s="326">
        <f>IF(ISNUMBER(Regressions!T154),ROUND(Regressions!T154, 1), NA())</f>
        <v>2.8</v>
      </c>
      <c r="S144" s="225">
        <f>IF(ISNUMBER(Regressions!U154),ROUND(Regressions!U154, 1), NA())</f>
        <v>0</v>
      </c>
    </row>
    <row xmlns:x14ac="http://schemas.microsoft.com/office/spreadsheetml/2009/9/ac" r="145" x14ac:dyDescent="0.2">
      <c r="A145" s="322" t="str">
        <f>IF(ISBLANK(Regressions!A155), " ", Regressions!A155)</f>
        <v>Malaysia</v>
      </c>
      <c r="B145" s="323">
        <f>IF(ISBLANK(Regressions!B155), " ", Regressions!B155)</f>
        <v>2017</v>
      </c>
      <c r="C145" s="328" t="str">
        <f>IF(ISBLANK(Regressions!C155), " ", Regressions!C155)</f>
        <v>Primary</v>
      </c>
      <c r="D145" s="324">
        <f>IF(ISBLANK(Regressions!D155), " ", Regressions!D155)</f>
        <v>3064304</v>
      </c>
      <c r="E145" s="202">
        <f>IF(ISNUMBER(Regressions!E155),ROUND(Regressions!E155, 1), NA())</f>
        <v>100</v>
      </c>
      <c r="F145" s="325">
        <f>IF(ISNUMBER(Regressions!F155),ROUND(Regressions!F155, 1), NA())</f>
        <v>100</v>
      </c>
      <c r="G145" s="224">
        <f>IF(ISNUMBER(Regressions!G155),ROUND(Regressions!G155, 1), NA())</f>
        <v>96</v>
      </c>
      <c r="H145" s="326">
        <f>IF(ISNUMBER(Regressions!H155),ROUND(Regressions!H155, 1), NA())</f>
        <v>4</v>
      </c>
      <c r="I145" s="225">
        <f>IF(ISNUMBER(Regressions!I155),ROUND(Regressions!I155, 1), NA())</f>
        <v>0</v>
      </c>
      <c r="J145" s="327">
        <f>IF(ISNUMBER(Regressions!K155),ROUND(Regressions!K155, 1), NA())</f>
        <v>100</v>
      </c>
      <c r="K145" s="325">
        <f>IF(ISNUMBER(Regressions!L155),ROUND(Regressions!L155, 1), NA())</f>
        <v>100</v>
      </c>
      <c r="L145" s="226">
        <f>IF(ISNUMBER(Regressions!M155),ROUND(Regressions!M155, 1), NA())</f>
        <v>99.2</v>
      </c>
      <c r="M145" s="326">
        <f>IF(ISNUMBER(Regressions!N155),ROUND(Regressions!N155, 1), NA())</f>
        <v>0.8</v>
      </c>
      <c r="N145" s="225">
        <f>IF(ISNUMBER(Regressions!O155),ROUND(Regressions!O155, 1), NA())</f>
        <v>0</v>
      </c>
      <c r="O145" s="327">
        <f>IF(ISNUMBER(Regressions!Q155),ROUND(Regressions!Q155, 1), NA())</f>
        <v>100</v>
      </c>
      <c r="P145" s="325">
        <f>IF(ISNUMBER(Regressions!R155),ROUND(Regressions!R155, 1), NA())</f>
        <v>100</v>
      </c>
      <c r="Q145" s="203">
        <f>IF(ISNUMBER(Regressions!S155),ROUND(Regressions!S155, 1), NA())</f>
        <v>97.5</v>
      </c>
      <c r="R145" s="326">
        <f>IF(ISNUMBER(Regressions!T155),ROUND(Regressions!T155, 1), NA())</f>
        <v>2.5</v>
      </c>
      <c r="S145" s="225">
        <f>IF(ISNUMBER(Regressions!U155),ROUND(Regressions!U155, 1), NA())</f>
        <v>0</v>
      </c>
    </row>
    <row xmlns:x14ac="http://schemas.microsoft.com/office/spreadsheetml/2009/9/ac" r="146" x14ac:dyDescent="0.2">
      <c r="A146" s="322" t="str">
        <f>IF(ISBLANK(Regressions!A156), " ", Regressions!A156)</f>
        <v>Malaysia</v>
      </c>
      <c r="B146" s="323">
        <f>IF(ISBLANK(Regressions!B156), " ", Regressions!B156)</f>
        <v>2018</v>
      </c>
      <c r="C146" s="328" t="str">
        <f>IF(ISBLANK(Regressions!C156), " ", Regressions!C156)</f>
        <v>Primary</v>
      </c>
      <c r="D146" s="324">
        <f>IF(ISBLANK(Regressions!D156), " ", Regressions!D156)</f>
        <v>3039965</v>
      </c>
      <c r="E146" s="202">
        <f>IF(ISNUMBER(Regressions!E156),ROUND(Regressions!E156, 1), NA())</f>
        <v>100</v>
      </c>
      <c r="F146" s="325">
        <f>IF(ISNUMBER(Regressions!F156),ROUND(Regressions!F156, 1), NA())</f>
        <v>100</v>
      </c>
      <c r="G146" s="224">
        <f>IF(ISNUMBER(Regressions!G156),ROUND(Regressions!G156, 1), NA())</f>
        <v>95.2</v>
      </c>
      <c r="H146" s="326">
        <f>IF(ISNUMBER(Regressions!H156),ROUND(Regressions!H156, 1), NA())</f>
        <v>4.8</v>
      </c>
      <c r="I146" s="225">
        <f>IF(ISNUMBER(Regressions!I156),ROUND(Regressions!I156, 1), NA())</f>
        <v>0</v>
      </c>
      <c r="J146" s="327">
        <f>IF(ISNUMBER(Regressions!K156),ROUND(Regressions!K156, 1), NA())</f>
        <v>100</v>
      </c>
      <c r="K146" s="325">
        <f>IF(ISNUMBER(Regressions!L156),ROUND(Regressions!L156, 1), NA())</f>
        <v>100</v>
      </c>
      <c r="L146" s="226">
        <f>IF(ISNUMBER(Regressions!M156),ROUND(Regressions!M156, 1), NA())</f>
        <v>99.2</v>
      </c>
      <c r="M146" s="326">
        <f>IF(ISNUMBER(Regressions!N156),ROUND(Regressions!N156, 1), NA())</f>
        <v>0.8</v>
      </c>
      <c r="N146" s="225">
        <f>IF(ISNUMBER(Regressions!O156),ROUND(Regressions!O156, 1), NA())</f>
        <v>0</v>
      </c>
      <c r="O146" s="327">
        <f>IF(ISNUMBER(Regressions!Q156),ROUND(Regressions!Q156, 1), NA())</f>
        <v>100</v>
      </c>
      <c r="P146" s="325">
        <f>IF(ISNUMBER(Regressions!R156),ROUND(Regressions!R156, 1), NA())</f>
        <v>100</v>
      </c>
      <c r="Q146" s="203">
        <f>IF(ISNUMBER(Regressions!S156),ROUND(Regressions!S156, 1), NA())</f>
        <v>97.9</v>
      </c>
      <c r="R146" s="326">
        <f>IF(ISNUMBER(Regressions!T156),ROUND(Regressions!T156, 1), NA())</f>
        <v>2.1</v>
      </c>
      <c r="S146" s="225">
        <f>IF(ISNUMBER(Regressions!U156),ROUND(Regressions!U156, 1), NA())</f>
        <v>0</v>
      </c>
    </row>
    <row xmlns:x14ac="http://schemas.microsoft.com/office/spreadsheetml/2009/9/ac" r="147" x14ac:dyDescent="0.2">
      <c r="A147" s="322" t="str">
        <f>IF(ISBLANK(Regressions!A157), " ", Regressions!A157)</f>
        <v>Malaysia</v>
      </c>
      <c r="B147" s="323">
        <f>IF(ISBLANK(Regressions!B157), " ", Regressions!B157)</f>
        <v>2019</v>
      </c>
      <c r="C147" s="328" t="str">
        <f>IF(ISBLANK(Regressions!C157), " ", Regressions!C157)</f>
        <v>Primary</v>
      </c>
      <c r="D147" s="324">
        <f>IF(ISBLANK(Regressions!D157), " ", Regressions!D157)</f>
        <v>3024543</v>
      </c>
      <c r="E147" s="202">
        <f>IF(ISNUMBER(Regressions!E157),ROUND(Regressions!E157, 1), NA())</f>
        <v>100</v>
      </c>
      <c r="F147" s="325">
        <f>IF(ISNUMBER(Regressions!F157),ROUND(Regressions!F157, 1), NA())</f>
        <v>100</v>
      </c>
      <c r="G147" s="224">
        <f>IF(ISNUMBER(Regressions!G157),ROUND(Regressions!G157, 1), NA())</f>
        <v>94.5</v>
      </c>
      <c r="H147" s="326">
        <f>IF(ISNUMBER(Regressions!H157),ROUND(Regressions!H157, 1), NA())</f>
        <v>5.5</v>
      </c>
      <c r="I147" s="225">
        <f>IF(ISNUMBER(Regressions!I157),ROUND(Regressions!I157, 1), NA())</f>
        <v>0</v>
      </c>
      <c r="J147" s="327">
        <f>IF(ISNUMBER(Regressions!K157),ROUND(Regressions!K157, 1), NA())</f>
        <v>100</v>
      </c>
      <c r="K147" s="325">
        <f>IF(ISNUMBER(Regressions!L157),ROUND(Regressions!L157, 1), NA())</f>
        <v>100</v>
      </c>
      <c r="L147" s="226">
        <f>IF(ISNUMBER(Regressions!M157),ROUND(Regressions!M157, 1), NA())</f>
        <v>99.3</v>
      </c>
      <c r="M147" s="326">
        <f>IF(ISNUMBER(Regressions!N157),ROUND(Regressions!N157, 1), NA())</f>
        <v>0.7</v>
      </c>
      <c r="N147" s="225">
        <f>IF(ISNUMBER(Regressions!O157),ROUND(Regressions!O157, 1), NA())</f>
        <v>0</v>
      </c>
      <c r="O147" s="327">
        <f>IF(ISNUMBER(Regressions!Q157),ROUND(Regressions!Q157, 1), NA())</f>
        <v>100</v>
      </c>
      <c r="P147" s="325">
        <f>IF(ISNUMBER(Regressions!R157),ROUND(Regressions!R157, 1), NA())</f>
        <v>100</v>
      </c>
      <c r="Q147" s="203">
        <f>IF(ISNUMBER(Regressions!S157),ROUND(Regressions!S157, 1), NA())</f>
        <v>98.2</v>
      </c>
      <c r="R147" s="326">
        <f>IF(ISNUMBER(Regressions!T157),ROUND(Regressions!T157, 1), NA())</f>
        <v>1.8</v>
      </c>
      <c r="S147" s="225">
        <f>IF(ISNUMBER(Regressions!U157),ROUND(Regressions!U157, 1), NA())</f>
        <v>0</v>
      </c>
    </row>
    <row xmlns:x14ac="http://schemas.microsoft.com/office/spreadsheetml/2009/9/ac" r="148" x14ac:dyDescent="0.2">
      <c r="A148" s="322" t="str">
        <f>IF(ISBLANK(Regressions!A158), " ", Regressions!A158)</f>
        <v>Malaysia</v>
      </c>
      <c r="B148" s="323">
        <f>IF(ISBLANK(Regressions!B158), " ", Regressions!B158)</f>
        <v>2020</v>
      </c>
      <c r="C148" s="328" t="str">
        <f>IF(ISBLANK(Regressions!C158), " ", Regressions!C158)</f>
        <v>Primary</v>
      </c>
      <c r="D148" s="324">
        <f>IF(ISBLANK(Regressions!D158), " ", Regressions!D158)</f>
        <v>3025229</v>
      </c>
      <c r="E148" s="202">
        <f>IF(ISNUMBER(Regressions!E158),ROUND(Regressions!E158, 1), NA())</f>
        <v>100</v>
      </c>
      <c r="F148" s="325">
        <f>IF(ISNUMBER(Regressions!F158),ROUND(Regressions!F158, 1), NA())</f>
        <v>100</v>
      </c>
      <c r="G148" s="224">
        <f>IF(ISNUMBER(Regressions!G158),ROUND(Regressions!G158, 1), NA())</f>
        <v>93.7</v>
      </c>
      <c r="H148" s="326">
        <f>IF(ISNUMBER(Regressions!H158),ROUND(Regressions!H158, 1), NA())</f>
        <v>6.3</v>
      </c>
      <c r="I148" s="225">
        <f>IF(ISNUMBER(Regressions!I158),ROUND(Regressions!I158, 1), NA())</f>
        <v>0</v>
      </c>
      <c r="J148" s="327">
        <f>IF(ISNUMBER(Regressions!K158),ROUND(Regressions!K158, 1), NA())</f>
        <v>100</v>
      </c>
      <c r="K148" s="325">
        <f>IF(ISNUMBER(Regressions!L158),ROUND(Regressions!L158, 1), NA())</f>
        <v>100</v>
      </c>
      <c r="L148" s="226">
        <f>IF(ISNUMBER(Regressions!M158),ROUND(Regressions!M158, 1), NA())</f>
        <v>99.3</v>
      </c>
      <c r="M148" s="326">
        <f>IF(ISNUMBER(Regressions!N158),ROUND(Regressions!N158, 1), NA())</f>
        <v>0.7</v>
      </c>
      <c r="N148" s="225">
        <f>IF(ISNUMBER(Regressions!O158),ROUND(Regressions!O158, 1), NA())</f>
        <v>0</v>
      </c>
      <c r="O148" s="327">
        <f>IF(ISNUMBER(Regressions!Q158),ROUND(Regressions!Q158, 1), NA())</f>
        <v>100</v>
      </c>
      <c r="P148" s="325">
        <f>IF(ISNUMBER(Regressions!R158),ROUND(Regressions!R158, 1), NA())</f>
        <v>100</v>
      </c>
      <c r="Q148" s="203">
        <f>IF(ISNUMBER(Regressions!S158),ROUND(Regressions!S158, 1), NA())</f>
        <v>98.6</v>
      </c>
      <c r="R148" s="326">
        <f>IF(ISNUMBER(Regressions!T158),ROUND(Regressions!T158, 1), NA())</f>
        <v>1.4</v>
      </c>
      <c r="S148" s="225">
        <f>IF(ISNUMBER(Regressions!U158),ROUND(Regressions!U158, 1), NA())</f>
        <v>0</v>
      </c>
    </row>
    <row xmlns:x14ac="http://schemas.microsoft.com/office/spreadsheetml/2009/9/ac" r="149" x14ac:dyDescent="0.2">
      <c r="A149" s="373" t="str">
        <f>IF(ISBLANK(Regressions!A159), " ", Regressions!A159)</f>
        <v>Malaysia</v>
      </c>
      <c r="B149" s="374">
        <f>IF(ISBLANK(Regressions!B159), " ", Regressions!B159)</f>
        <v>2021</v>
      </c>
      <c r="C149" s="375" t="str">
        <f>IF(ISBLANK(Regressions!C159), " ", Regressions!C159)</f>
        <v>Primary</v>
      </c>
      <c r="D149" s="376">
        <f>IF(ISBLANK(Regressions!D159), " ", Regressions!D159)</f>
        <v>3052294</v>
      </c>
      <c r="E149" s="379">
        <f>IF(ISNUMBER(Regressions!E159),ROUND(Regressions!E159, 1), NA())</f>
        <v>100</v>
      </c>
      <c r="F149" s="377">
        <f>IF(ISNUMBER(Regressions!F159),ROUND(Regressions!F159, 1), NA())</f>
        <v>100</v>
      </c>
      <c r="G149" s="380">
        <f>IF(ISNUMBER(Regressions!G159),ROUND(Regressions!G159, 1), NA())</f>
        <v>93</v>
      </c>
      <c r="H149" s="378">
        <f>IF(ISNUMBER(Regressions!H159),ROUND(Regressions!H159, 1), NA())</f>
        <v>7</v>
      </c>
      <c r="I149" s="381">
        <f>IF(ISNUMBER(Regressions!I159),ROUND(Regressions!I159, 1), NA())</f>
        <v>0</v>
      </c>
      <c r="J149" s="379">
        <f>IF(ISNUMBER(Regressions!K159),ROUND(Regressions!K159, 1), NA())</f>
        <v>100</v>
      </c>
      <c r="K149" s="377">
        <f>IF(ISNUMBER(Regressions!L159),ROUND(Regressions!L159, 1), NA())</f>
        <v>100</v>
      </c>
      <c r="L149" s="382">
        <f>IF(ISNUMBER(Regressions!M159),ROUND(Regressions!M159, 1), NA())</f>
        <v>99.4</v>
      </c>
      <c r="M149" s="378">
        <f>IF(ISNUMBER(Regressions!N159),ROUND(Regressions!N159, 1), NA())</f>
        <v>0.6</v>
      </c>
      <c r="N149" s="381">
        <f>IF(ISNUMBER(Regressions!O159),ROUND(Regressions!O159, 1), NA())</f>
        <v>0</v>
      </c>
      <c r="O149" s="379">
        <f>IF(ISNUMBER(Regressions!Q159),ROUND(Regressions!Q159, 1), NA())</f>
        <v>100</v>
      </c>
      <c r="P149" s="377">
        <f>IF(ISNUMBER(Regressions!R159),ROUND(Regressions!R159, 1), NA())</f>
        <v>100</v>
      </c>
      <c r="Q149" s="383">
        <f>IF(ISNUMBER(Regressions!S159),ROUND(Regressions!S159, 1), NA())</f>
        <v>98.9</v>
      </c>
      <c r="R149" s="378">
        <f>IF(ISNUMBER(Regressions!T159),ROUND(Regressions!T159, 1), NA())</f>
        <v>1.1000000000000001</v>
      </c>
      <c r="S149" s="381">
        <f>IF(ISNUMBER(Regressions!U159),ROUND(Regressions!U159, 1), NA())</f>
        <v>0</v>
      </c>
      <c r="T149" s="372"/>
      <c r="U149" s="372"/>
      <c r="V149" s="372"/>
      <c r="W149" s="372"/>
      <c r="X149" s="372"/>
      <c r="Y149" s="372"/>
      <c r="Z149" s="372"/>
      <c r="AA149" s="372"/>
      <c r="AB149" s="372"/>
      <c r="AC149" s="372"/>
    </row>
    <row xmlns:x14ac="http://schemas.microsoft.com/office/spreadsheetml/2009/9/ac" r="150" x14ac:dyDescent="0.2">
      <c r="A150" s="322" t="str">
        <f>IF(ISBLANK(Regressions!A160), " ", Regressions!A160)</f>
        <v>Malaysia</v>
      </c>
      <c r="B150" s="323">
        <f>IF(ISBLANK(Regressions!B160), " ", Regressions!B160)</f>
        <v>2022</v>
      </c>
      <c r="C150" s="328" t="str">
        <f>IF(ISBLANK(Regressions!C160), " ", Regressions!C160)</f>
        <v>Primary</v>
      </c>
      <c r="D150" s="324">
        <f>IF(ISBLANK(Regressions!D160), " ", Regressions!D160)</f>
        <v>3093909</v>
      </c>
      <c r="E150" s="202">
        <f>IF(ISNUMBER(Regressions!E160),ROUND(Regressions!E160, 1), NA())</f>
        <v>100</v>
      </c>
      <c r="F150" s="325">
        <f>IF(ISNUMBER(Regressions!F160),ROUND(Regressions!F160, 1), NA())</f>
        <v>100</v>
      </c>
      <c r="G150" s="224">
        <f>IF(ISNUMBER(Regressions!G160),ROUND(Regressions!G160, 1), NA())</f>
        <v>92.2</v>
      </c>
      <c r="H150" s="326">
        <f>IF(ISNUMBER(Regressions!H160),ROUND(Regressions!H160, 1), NA())</f>
        <v>7.8</v>
      </c>
      <c r="I150" s="225">
        <f>IF(ISNUMBER(Regressions!I160),ROUND(Regressions!I160, 1), NA())</f>
        <v>0</v>
      </c>
      <c r="J150" s="327">
        <f>IF(ISNUMBER(Regressions!K160),ROUND(Regressions!K160, 1), NA())</f>
        <v>100</v>
      </c>
      <c r="K150" s="325">
        <f>IF(ISNUMBER(Regressions!L160),ROUND(Regressions!L160, 1), NA())</f>
        <v>100</v>
      </c>
      <c r="L150" s="226">
        <f>IF(ISNUMBER(Regressions!M160),ROUND(Regressions!M160, 1), NA())</f>
        <v>99.4</v>
      </c>
      <c r="M150" s="326">
        <f>IF(ISNUMBER(Regressions!N160),ROUND(Regressions!N160, 1), NA())</f>
        <v>0.6</v>
      </c>
      <c r="N150" s="225">
        <f>IF(ISNUMBER(Regressions!O160),ROUND(Regressions!O160, 1), NA())</f>
        <v>0</v>
      </c>
      <c r="O150" s="327">
        <f>IF(ISNUMBER(Regressions!Q160),ROUND(Regressions!Q160, 1), NA())</f>
        <v>100</v>
      </c>
      <c r="P150" s="325">
        <f>IF(ISNUMBER(Regressions!R160),ROUND(Regressions!R160, 1), NA())</f>
        <v>100</v>
      </c>
      <c r="Q150" s="203">
        <f>IF(ISNUMBER(Regressions!S160),ROUND(Regressions!S160, 1), NA())</f>
        <v>99.3</v>
      </c>
      <c r="R150" s="326">
        <f>IF(ISNUMBER(Regressions!T160),ROUND(Regressions!T160, 1), NA())</f>
        <v>0.7</v>
      </c>
      <c r="S150" s="225">
        <f>IF(ISNUMBER(Regressions!U160),ROUND(Regressions!U160, 1), NA())</f>
        <v>0</v>
      </c>
    </row>
    <row xmlns:x14ac="http://schemas.microsoft.com/office/spreadsheetml/2009/9/ac" r="151" x14ac:dyDescent="0.2">
      <c r="A151" s="329" t="str">
        <f>IF(ISBLANK(Regressions!A161), " ", Regressions!A161)</f>
        <v>Malaysia</v>
      </c>
      <c r="B151" s="330">
        <f>IF(ISBLANK(Regressions!B161), " ", Regressions!B161)</f>
        <v>2023</v>
      </c>
      <c r="C151" s="331" t="str">
        <f>IF(ISBLANK(Regressions!C161), " ", Regressions!C161)</f>
        <v>Primary</v>
      </c>
      <c r="D151" s="332">
        <f>IF(ISBLANK(Regressions!D161), " ", Regressions!D161)</f>
        <v>3128487</v>
      </c>
      <c r="E151" s="333">
        <f>IF(ISNUMBER(Regressions!E161),ROUND(Regressions!E161, 1), NA())</f>
        <v>100</v>
      </c>
      <c r="F151" s="334">
        <f>IF(ISNUMBER(Regressions!F161),ROUND(Regressions!F161, 1), NA())</f>
        <v>100</v>
      </c>
      <c r="G151" s="335">
        <f>IF(ISNUMBER(Regressions!G161),ROUND(Regressions!G161, 1), NA())</f>
        <v>91.5</v>
      </c>
      <c r="H151" s="336">
        <f>IF(ISNUMBER(Regressions!H161),ROUND(Regressions!H161, 1), NA())</f>
        <v>8.5</v>
      </c>
      <c r="I151" s="337">
        <f>IF(ISNUMBER(Regressions!I161),ROUND(Regressions!I161, 1), NA())</f>
        <v>0</v>
      </c>
      <c r="J151" s="338">
        <f>IF(ISNUMBER(Regressions!K161),ROUND(Regressions!K161, 1), NA())</f>
        <v>100</v>
      </c>
      <c r="K151" s="334">
        <f>IF(ISNUMBER(Regressions!L161),ROUND(Regressions!L161, 1), NA())</f>
        <v>100</v>
      </c>
      <c r="L151" s="339">
        <f>IF(ISNUMBER(Regressions!M161),ROUND(Regressions!M161, 1), NA())</f>
        <v>99.5</v>
      </c>
      <c r="M151" s="336">
        <f>IF(ISNUMBER(Regressions!N161),ROUND(Regressions!N161, 1), NA())</f>
        <v>0.5</v>
      </c>
      <c r="N151" s="337">
        <f>IF(ISNUMBER(Regressions!O161),ROUND(Regressions!O161, 1), NA())</f>
        <v>0</v>
      </c>
      <c r="O151" s="338">
        <f>IF(ISNUMBER(Regressions!Q161),ROUND(Regressions!Q161, 1), NA())</f>
        <v>100</v>
      </c>
      <c r="P151" s="334">
        <f>IF(ISNUMBER(Regressions!R161),ROUND(Regressions!R161, 1), NA())</f>
        <v>100</v>
      </c>
      <c r="Q151" s="340">
        <f>IF(ISNUMBER(Regressions!S161),ROUND(Regressions!S161, 1), NA())</f>
        <v>99.6</v>
      </c>
      <c r="R151" s="336">
        <f>IF(ISNUMBER(Regressions!T161),ROUND(Regressions!T161, 1), NA())</f>
        <v>0.4</v>
      </c>
      <c r="S151" s="337">
        <f>IF(ISNUMBER(Regressions!U161),ROUND(Regressions!U161, 1), NA())</f>
        <v>0</v>
      </c>
    </row>
    <row xmlns:x14ac="http://schemas.microsoft.com/office/spreadsheetml/2009/9/ac" r="152" hidden="true" x14ac:dyDescent="0.2">
      <c r="A152" s="322" t="str">
        <f>IF(ISBLANK(Regressions!A162), " ", Regressions!A162)</f>
        <v>Malaysia</v>
      </c>
      <c r="B152" s="323">
        <f>IF(ISBLANK(Regressions!B162), " ", Regressions!B162)</f>
        <v>2024</v>
      </c>
      <c r="C152" s="328" t="str">
        <f>IF(ISBLANK(Regressions!C162), " ", Regressions!C162)</f>
        <v>Primary</v>
      </c>
      <c r="D152" s="324" t="str">
        <f>IF(ISBLANK(Regressions!D162), " ", Regressions!D162)</f>
        <v> </v>
      </c>
      <c r="E152" s="202" t="e">
        <f>IF(ISNUMBER(Regressions!E162),ROUND(Regressions!E162, 1), NA())</f>
        <v>#N/A</v>
      </c>
      <c r="F152" s="325" t="e">
        <f>IF(ISNUMBER(Regressions!F162),ROUND(Regressions!F162, 1), NA())</f>
        <v>#N/A</v>
      </c>
      <c r="G152" s="224" t="e">
        <f>IF(ISNUMBER(Regressions!G162),ROUND(Regressions!G162, 1), NA())</f>
        <v>#N/A</v>
      </c>
      <c r="H152" s="326" t="e">
        <f>IF(ISNUMBER(Regressions!H162),ROUND(Regressions!H162, 1), NA())</f>
        <v>#N/A</v>
      </c>
      <c r="I152" s="225" t="e">
        <f>IF(ISNUMBER(Regressions!I162),ROUND(Regressions!I162, 1), NA())</f>
        <v>#N/A</v>
      </c>
      <c r="J152" s="327" t="e">
        <f>IF(ISNUMBER(Regressions!K162),ROUND(Regressions!K162, 1), NA())</f>
        <v>#N/A</v>
      </c>
      <c r="K152" s="325" t="e">
        <f>IF(ISNUMBER(Regressions!L162),ROUND(Regressions!L162, 1), NA())</f>
        <v>#N/A</v>
      </c>
      <c r="L152" s="226" t="e">
        <f>IF(ISNUMBER(Regressions!M162),ROUND(Regressions!M162, 1), NA())</f>
        <v>#N/A</v>
      </c>
      <c r="M152" s="326" t="e">
        <f>IF(ISNUMBER(Regressions!N162),ROUND(Regressions!N162, 1), NA())</f>
        <v>#N/A</v>
      </c>
      <c r="N152" s="225" t="e">
        <f>IF(ISNUMBER(Regressions!O162),ROUND(Regressions!O162, 1), NA())</f>
        <v>#N/A</v>
      </c>
      <c r="O152" s="327" t="e">
        <f>IF(ISNUMBER(Regressions!Q162),ROUND(Regressions!Q162, 1), NA())</f>
        <v>#N/A</v>
      </c>
      <c r="P152" s="325" t="e">
        <f>IF(ISNUMBER(Regressions!R162),ROUND(Regressions!R162, 1), NA())</f>
        <v>#N/A</v>
      </c>
      <c r="Q152" s="203" t="e">
        <f>IF(ISNUMBER(Regressions!S162),ROUND(Regressions!S162, 1), NA())</f>
        <v>#N/A</v>
      </c>
      <c r="R152" s="326" t="e">
        <f>IF(ISNUMBER(Regressions!T162),ROUND(Regressions!T162, 1), NA())</f>
        <v>#N/A</v>
      </c>
      <c r="S152" s="225" t="e">
        <f>IF(ISNUMBER(Regressions!U162),ROUND(Regressions!U162, 1), NA())</f>
        <v>#N/A</v>
      </c>
    </row>
    <row xmlns:x14ac="http://schemas.microsoft.com/office/spreadsheetml/2009/9/ac" r="153" hidden="true" x14ac:dyDescent="0.2">
      <c r="A153" s="322" t="str">
        <f>IF(ISBLANK(Regressions!A163), " ", Regressions!A163)</f>
        <v>Malaysia</v>
      </c>
      <c r="B153" s="323">
        <f>IF(ISBLANK(Regressions!B163), " ", Regressions!B163)</f>
        <v>2025</v>
      </c>
      <c r="C153" s="328" t="str">
        <f>IF(ISBLANK(Regressions!C163), " ", Regressions!C163)</f>
        <v>Primary</v>
      </c>
      <c r="D153" s="324" t="str">
        <f>IF(ISBLANK(Regressions!D163), " ", Regressions!D163)</f>
        <v> </v>
      </c>
      <c r="E153" s="202" t="e">
        <f>IF(ISNUMBER(Regressions!E163),ROUND(Regressions!E163, 1), NA())</f>
        <v>#N/A</v>
      </c>
      <c r="F153" s="325" t="e">
        <f>IF(ISNUMBER(Regressions!F163),ROUND(Regressions!F163, 1), NA())</f>
        <v>#N/A</v>
      </c>
      <c r="G153" s="224" t="e">
        <f>IF(ISNUMBER(Regressions!G163),ROUND(Regressions!G163, 1), NA())</f>
        <v>#N/A</v>
      </c>
      <c r="H153" s="326" t="e">
        <f>IF(ISNUMBER(Regressions!H163),ROUND(Regressions!H163, 1), NA())</f>
        <v>#N/A</v>
      </c>
      <c r="I153" s="225" t="e">
        <f>IF(ISNUMBER(Regressions!I163),ROUND(Regressions!I163, 1), NA())</f>
        <v>#N/A</v>
      </c>
      <c r="J153" s="327" t="e">
        <f>IF(ISNUMBER(Regressions!K163),ROUND(Regressions!K163, 1), NA())</f>
        <v>#N/A</v>
      </c>
      <c r="K153" s="325" t="e">
        <f>IF(ISNUMBER(Regressions!L163),ROUND(Regressions!L163, 1), NA())</f>
        <v>#N/A</v>
      </c>
      <c r="L153" s="226" t="e">
        <f>IF(ISNUMBER(Regressions!M163),ROUND(Regressions!M163, 1), NA())</f>
        <v>#N/A</v>
      </c>
      <c r="M153" s="326" t="e">
        <f>IF(ISNUMBER(Regressions!N163),ROUND(Regressions!N163, 1), NA())</f>
        <v>#N/A</v>
      </c>
      <c r="N153" s="225" t="e">
        <f>IF(ISNUMBER(Regressions!O163),ROUND(Regressions!O163, 1), NA())</f>
        <v>#N/A</v>
      </c>
      <c r="O153" s="327" t="e">
        <f>IF(ISNUMBER(Regressions!Q163),ROUND(Regressions!Q163, 1), NA())</f>
        <v>#N/A</v>
      </c>
      <c r="P153" s="325" t="e">
        <f>IF(ISNUMBER(Regressions!R163),ROUND(Regressions!R163, 1), NA())</f>
        <v>#N/A</v>
      </c>
      <c r="Q153" s="203" t="e">
        <f>IF(ISNUMBER(Regressions!S163),ROUND(Regressions!S163, 1), NA())</f>
        <v>#N/A</v>
      </c>
      <c r="R153" s="326" t="e">
        <f>IF(ISNUMBER(Regressions!T163),ROUND(Regressions!T163, 1), NA())</f>
        <v>#N/A</v>
      </c>
      <c r="S153" s="225" t="e">
        <f>IF(ISNUMBER(Regressions!U163),ROUND(Regressions!U163, 1), NA())</f>
        <v>#N/A</v>
      </c>
    </row>
    <row xmlns:x14ac="http://schemas.microsoft.com/office/spreadsheetml/2009/9/ac" r="154" hidden="true" x14ac:dyDescent="0.2">
      <c r="A154" s="322" t="str">
        <f>IF(ISBLANK(Regressions!A164), " ", Regressions!A164)</f>
        <v>Malaysia</v>
      </c>
      <c r="B154" s="323">
        <f>IF(ISBLANK(Regressions!B164), " ", Regressions!B164)</f>
        <v>2026</v>
      </c>
      <c r="C154" s="328" t="str">
        <f>IF(ISBLANK(Regressions!C164), " ", Regressions!C164)</f>
        <v>Primary</v>
      </c>
      <c r="D154" s="324" t="str">
        <f>IF(ISBLANK(Regressions!D164), " ", Regressions!D164)</f>
        <v> </v>
      </c>
      <c r="E154" s="202" t="e">
        <f>IF(ISNUMBER(Regressions!E164),ROUND(Regressions!E164, 1), NA())</f>
        <v>#N/A</v>
      </c>
      <c r="F154" s="325" t="e">
        <f>IF(ISNUMBER(Regressions!F164),ROUND(Regressions!F164, 1), NA())</f>
        <v>#N/A</v>
      </c>
      <c r="G154" s="224" t="e">
        <f>IF(ISNUMBER(Regressions!G164),ROUND(Regressions!G164, 1), NA())</f>
        <v>#N/A</v>
      </c>
      <c r="H154" s="326" t="e">
        <f>IF(ISNUMBER(Regressions!H164),ROUND(Regressions!H164, 1), NA())</f>
        <v>#N/A</v>
      </c>
      <c r="I154" s="225" t="e">
        <f>IF(ISNUMBER(Regressions!I164),ROUND(Regressions!I164, 1), NA())</f>
        <v>#N/A</v>
      </c>
      <c r="J154" s="327" t="e">
        <f>IF(ISNUMBER(Regressions!K164),ROUND(Regressions!K164, 1), NA())</f>
        <v>#N/A</v>
      </c>
      <c r="K154" s="325" t="e">
        <f>IF(ISNUMBER(Regressions!L164),ROUND(Regressions!L164, 1), NA())</f>
        <v>#N/A</v>
      </c>
      <c r="L154" s="226" t="e">
        <f>IF(ISNUMBER(Regressions!M164),ROUND(Regressions!M164, 1), NA())</f>
        <v>#N/A</v>
      </c>
      <c r="M154" s="326" t="e">
        <f>IF(ISNUMBER(Regressions!N164),ROUND(Regressions!N164, 1), NA())</f>
        <v>#N/A</v>
      </c>
      <c r="N154" s="225" t="e">
        <f>IF(ISNUMBER(Regressions!O164),ROUND(Regressions!O164, 1), NA())</f>
        <v>#N/A</v>
      </c>
      <c r="O154" s="327" t="e">
        <f>IF(ISNUMBER(Regressions!Q164),ROUND(Regressions!Q164, 1), NA())</f>
        <v>#N/A</v>
      </c>
      <c r="P154" s="325" t="e">
        <f>IF(ISNUMBER(Regressions!R164),ROUND(Regressions!R164, 1), NA())</f>
        <v>#N/A</v>
      </c>
      <c r="Q154" s="203" t="e">
        <f>IF(ISNUMBER(Regressions!S164),ROUND(Regressions!S164, 1), NA())</f>
        <v>#N/A</v>
      </c>
      <c r="R154" s="326" t="e">
        <f>IF(ISNUMBER(Regressions!T164),ROUND(Regressions!T164, 1), NA())</f>
        <v>#N/A</v>
      </c>
      <c r="S154" s="225" t="e">
        <f>IF(ISNUMBER(Regressions!U164),ROUND(Regressions!U164, 1), NA())</f>
        <v>#N/A</v>
      </c>
    </row>
    <row xmlns:x14ac="http://schemas.microsoft.com/office/spreadsheetml/2009/9/ac" r="155" hidden="true" x14ac:dyDescent="0.2">
      <c r="A155" s="322" t="str">
        <f>IF(ISBLANK(Regressions!A165), " ", Regressions!A165)</f>
        <v>Malaysia</v>
      </c>
      <c r="B155" s="323">
        <f>IF(ISBLANK(Regressions!B165), " ", Regressions!B165)</f>
        <v>2027</v>
      </c>
      <c r="C155" s="328" t="str">
        <f>IF(ISBLANK(Regressions!C165), " ", Regressions!C165)</f>
        <v>Primary</v>
      </c>
      <c r="D155" s="324" t="str">
        <f>IF(ISBLANK(Regressions!D165), " ", Regressions!D165)</f>
        <v> </v>
      </c>
      <c r="E155" s="202" t="e">
        <f>IF(ISNUMBER(Regressions!E165),ROUND(Regressions!E165, 1), NA())</f>
        <v>#N/A</v>
      </c>
      <c r="F155" s="325" t="e">
        <f>IF(ISNUMBER(Regressions!F165),ROUND(Regressions!F165, 1), NA())</f>
        <v>#N/A</v>
      </c>
      <c r="G155" s="224" t="e">
        <f>IF(ISNUMBER(Regressions!G165),ROUND(Regressions!G165, 1), NA())</f>
        <v>#N/A</v>
      </c>
      <c r="H155" s="326" t="e">
        <f>IF(ISNUMBER(Regressions!H165),ROUND(Regressions!H165, 1), NA())</f>
        <v>#N/A</v>
      </c>
      <c r="I155" s="225" t="e">
        <f>IF(ISNUMBER(Regressions!I165),ROUND(Regressions!I165, 1), NA())</f>
        <v>#N/A</v>
      </c>
      <c r="J155" s="327" t="e">
        <f>IF(ISNUMBER(Regressions!K165),ROUND(Regressions!K165, 1), NA())</f>
        <v>#N/A</v>
      </c>
      <c r="K155" s="325" t="e">
        <f>IF(ISNUMBER(Regressions!L165),ROUND(Regressions!L165, 1), NA())</f>
        <v>#N/A</v>
      </c>
      <c r="L155" s="226" t="e">
        <f>IF(ISNUMBER(Regressions!M165),ROUND(Regressions!M165, 1), NA())</f>
        <v>#N/A</v>
      </c>
      <c r="M155" s="326" t="e">
        <f>IF(ISNUMBER(Regressions!N165),ROUND(Regressions!N165, 1), NA())</f>
        <v>#N/A</v>
      </c>
      <c r="N155" s="225" t="e">
        <f>IF(ISNUMBER(Regressions!O165),ROUND(Regressions!O165, 1), NA())</f>
        <v>#N/A</v>
      </c>
      <c r="O155" s="327" t="e">
        <f>IF(ISNUMBER(Regressions!Q165),ROUND(Regressions!Q165, 1), NA())</f>
        <v>#N/A</v>
      </c>
      <c r="P155" s="325" t="e">
        <f>IF(ISNUMBER(Regressions!R165),ROUND(Regressions!R165, 1), NA())</f>
        <v>#N/A</v>
      </c>
      <c r="Q155" s="203" t="e">
        <f>IF(ISNUMBER(Regressions!S165),ROUND(Regressions!S165, 1), NA())</f>
        <v>#N/A</v>
      </c>
      <c r="R155" s="326" t="e">
        <f>IF(ISNUMBER(Regressions!T165),ROUND(Regressions!T165, 1), NA())</f>
        <v>#N/A</v>
      </c>
      <c r="S155" s="225" t="e">
        <f>IF(ISNUMBER(Regressions!U165),ROUND(Regressions!U165, 1), NA())</f>
        <v>#N/A</v>
      </c>
    </row>
    <row xmlns:x14ac="http://schemas.microsoft.com/office/spreadsheetml/2009/9/ac" r="156" hidden="true" x14ac:dyDescent="0.2">
      <c r="A156" s="322" t="str">
        <f>IF(ISBLANK(Regressions!A166), " ", Regressions!A166)</f>
        <v>Malaysia</v>
      </c>
      <c r="B156" s="323">
        <f>IF(ISBLANK(Regressions!B166), " ", Regressions!B166)</f>
        <v>2028</v>
      </c>
      <c r="C156" s="328" t="str">
        <f>IF(ISBLANK(Regressions!C166), " ", Regressions!C166)</f>
        <v>Primary</v>
      </c>
      <c r="D156" s="324" t="str">
        <f>IF(ISBLANK(Regressions!D166), " ", Regressions!D166)</f>
        <v> </v>
      </c>
      <c r="E156" s="202" t="e">
        <f>IF(ISNUMBER(Regressions!E166),ROUND(Regressions!E166, 1), NA())</f>
        <v>#N/A</v>
      </c>
      <c r="F156" s="325" t="e">
        <f>IF(ISNUMBER(Regressions!F166),ROUND(Regressions!F166, 1), NA())</f>
        <v>#N/A</v>
      </c>
      <c r="G156" s="224" t="e">
        <f>IF(ISNUMBER(Regressions!G166),ROUND(Regressions!G166, 1), NA())</f>
        <v>#N/A</v>
      </c>
      <c r="H156" s="326" t="e">
        <f>IF(ISNUMBER(Regressions!H166),ROUND(Regressions!H166, 1), NA())</f>
        <v>#N/A</v>
      </c>
      <c r="I156" s="225" t="e">
        <f>IF(ISNUMBER(Regressions!I166),ROUND(Regressions!I166, 1), NA())</f>
        <v>#N/A</v>
      </c>
      <c r="J156" s="327" t="e">
        <f>IF(ISNUMBER(Regressions!K166),ROUND(Regressions!K166, 1), NA())</f>
        <v>#N/A</v>
      </c>
      <c r="K156" s="325" t="e">
        <f>IF(ISNUMBER(Regressions!L166),ROUND(Regressions!L166, 1), NA())</f>
        <v>#N/A</v>
      </c>
      <c r="L156" s="226" t="e">
        <f>IF(ISNUMBER(Regressions!M166),ROUND(Regressions!M166, 1), NA())</f>
        <v>#N/A</v>
      </c>
      <c r="M156" s="326" t="e">
        <f>IF(ISNUMBER(Regressions!N166),ROUND(Regressions!N166, 1), NA())</f>
        <v>#N/A</v>
      </c>
      <c r="N156" s="225" t="e">
        <f>IF(ISNUMBER(Regressions!O166),ROUND(Regressions!O166, 1), NA())</f>
        <v>#N/A</v>
      </c>
      <c r="O156" s="327" t="e">
        <f>IF(ISNUMBER(Regressions!Q166),ROUND(Regressions!Q166, 1), NA())</f>
        <v>#N/A</v>
      </c>
      <c r="P156" s="325" t="e">
        <f>IF(ISNUMBER(Regressions!R166),ROUND(Regressions!R166, 1), NA())</f>
        <v>#N/A</v>
      </c>
      <c r="Q156" s="203" t="e">
        <f>IF(ISNUMBER(Regressions!S166),ROUND(Regressions!S166, 1), NA())</f>
        <v>#N/A</v>
      </c>
      <c r="R156" s="326" t="e">
        <f>IF(ISNUMBER(Regressions!T166),ROUND(Regressions!T166, 1), NA())</f>
        <v>#N/A</v>
      </c>
      <c r="S156" s="225" t="e">
        <f>IF(ISNUMBER(Regressions!U166),ROUND(Regressions!U166, 1), NA())</f>
        <v>#N/A</v>
      </c>
    </row>
    <row xmlns:x14ac="http://schemas.microsoft.com/office/spreadsheetml/2009/9/ac" r="157" hidden="true" x14ac:dyDescent="0.2">
      <c r="A157" s="322" t="str">
        <f>IF(ISBLANK(Regressions!A167), " ", Regressions!A167)</f>
        <v>Malaysia</v>
      </c>
      <c r="B157" s="323">
        <f>IF(ISBLANK(Regressions!B167), " ", Regressions!B167)</f>
        <v>2029</v>
      </c>
      <c r="C157" s="328" t="str">
        <f>IF(ISBLANK(Regressions!C167), " ", Regressions!C167)</f>
        <v>Primary</v>
      </c>
      <c r="D157" s="324" t="str">
        <f>IF(ISBLANK(Regressions!D167), " ", Regressions!D167)</f>
        <v> </v>
      </c>
      <c r="E157" s="202" t="e">
        <f>IF(ISNUMBER(Regressions!E167),ROUND(Regressions!E167, 1), NA())</f>
        <v>#N/A</v>
      </c>
      <c r="F157" s="325" t="e">
        <f>IF(ISNUMBER(Regressions!F167),ROUND(Regressions!F167, 1), NA())</f>
        <v>#N/A</v>
      </c>
      <c r="G157" s="224" t="e">
        <f>IF(ISNUMBER(Regressions!G167),ROUND(Regressions!G167, 1), NA())</f>
        <v>#N/A</v>
      </c>
      <c r="H157" s="326" t="e">
        <f>IF(ISNUMBER(Regressions!H167),ROUND(Regressions!H167, 1), NA())</f>
        <v>#N/A</v>
      </c>
      <c r="I157" s="225" t="e">
        <f>IF(ISNUMBER(Regressions!I167),ROUND(Regressions!I167, 1), NA())</f>
        <v>#N/A</v>
      </c>
      <c r="J157" s="327" t="e">
        <f>IF(ISNUMBER(Regressions!K167),ROUND(Regressions!K167, 1), NA())</f>
        <v>#N/A</v>
      </c>
      <c r="K157" s="325" t="e">
        <f>IF(ISNUMBER(Regressions!L167),ROUND(Regressions!L167, 1), NA())</f>
        <v>#N/A</v>
      </c>
      <c r="L157" s="226" t="e">
        <f>IF(ISNUMBER(Regressions!M167),ROUND(Regressions!M167, 1), NA())</f>
        <v>#N/A</v>
      </c>
      <c r="M157" s="326" t="e">
        <f>IF(ISNUMBER(Regressions!N167),ROUND(Regressions!N167, 1), NA())</f>
        <v>#N/A</v>
      </c>
      <c r="N157" s="225" t="e">
        <f>IF(ISNUMBER(Regressions!O167),ROUND(Regressions!O167, 1), NA())</f>
        <v>#N/A</v>
      </c>
      <c r="O157" s="327" t="e">
        <f>IF(ISNUMBER(Regressions!Q167),ROUND(Regressions!Q167, 1), NA())</f>
        <v>#N/A</v>
      </c>
      <c r="P157" s="325" t="e">
        <f>IF(ISNUMBER(Regressions!R167),ROUND(Regressions!R167, 1), NA())</f>
        <v>#N/A</v>
      </c>
      <c r="Q157" s="203" t="e">
        <f>IF(ISNUMBER(Regressions!S167),ROUND(Regressions!S167, 1), NA())</f>
        <v>#N/A</v>
      </c>
      <c r="R157" s="326" t="e">
        <f>IF(ISNUMBER(Regressions!T167),ROUND(Regressions!T167, 1), NA())</f>
        <v>#N/A</v>
      </c>
      <c r="S157" s="225" t="e">
        <f>IF(ISNUMBER(Regressions!U167),ROUND(Regressions!U167, 1), NA())</f>
        <v>#N/A</v>
      </c>
    </row>
    <row xmlns:x14ac="http://schemas.microsoft.com/office/spreadsheetml/2009/9/ac" r="158" hidden="true" x14ac:dyDescent="0.2">
      <c r="A158" s="322" t="str">
        <f>IF(ISBLANK(Regressions!A168), " ", Regressions!A168)</f>
        <v>Malaysia</v>
      </c>
      <c r="B158" s="323">
        <f>IF(ISBLANK(Regressions!B168), " ", Regressions!B168)</f>
        <v>2030</v>
      </c>
      <c r="C158" s="328" t="str">
        <f>IF(ISBLANK(Regressions!C168), " ", Regressions!C168)</f>
        <v>Primary</v>
      </c>
      <c r="D158" s="324" t="str">
        <f>IF(ISBLANK(Regressions!D168), " ", Regressions!D168)</f>
        <v> </v>
      </c>
      <c r="E158" s="202" t="e">
        <f>IF(ISNUMBER(Regressions!E168),ROUND(Regressions!E168, 1), NA())</f>
        <v>#N/A</v>
      </c>
      <c r="F158" s="325" t="e">
        <f>IF(ISNUMBER(Regressions!F168),ROUND(Regressions!F168, 1), NA())</f>
        <v>#N/A</v>
      </c>
      <c r="G158" s="224" t="e">
        <f>IF(ISNUMBER(Regressions!G168),ROUND(Regressions!G168, 1), NA())</f>
        <v>#N/A</v>
      </c>
      <c r="H158" s="326" t="e">
        <f>IF(ISNUMBER(Regressions!H168),ROUND(Regressions!H168, 1), NA())</f>
        <v>#N/A</v>
      </c>
      <c r="I158" s="225" t="e">
        <f>IF(ISNUMBER(Regressions!I168),ROUND(Regressions!I168, 1), NA())</f>
        <v>#N/A</v>
      </c>
      <c r="J158" s="327" t="e">
        <f>IF(ISNUMBER(Regressions!K168),ROUND(Regressions!K168, 1), NA())</f>
        <v>#N/A</v>
      </c>
      <c r="K158" s="325" t="e">
        <f>IF(ISNUMBER(Regressions!L168),ROUND(Regressions!L168, 1), NA())</f>
        <v>#N/A</v>
      </c>
      <c r="L158" s="226" t="e">
        <f>IF(ISNUMBER(Regressions!M168),ROUND(Regressions!M168, 1), NA())</f>
        <v>#N/A</v>
      </c>
      <c r="M158" s="326" t="e">
        <f>IF(ISNUMBER(Regressions!N168),ROUND(Regressions!N168, 1), NA())</f>
        <v>#N/A</v>
      </c>
      <c r="N158" s="225" t="e">
        <f>IF(ISNUMBER(Regressions!O168),ROUND(Regressions!O168, 1), NA())</f>
        <v>#N/A</v>
      </c>
      <c r="O158" s="327" t="e">
        <f>IF(ISNUMBER(Regressions!Q168),ROUND(Regressions!Q168, 1), NA())</f>
        <v>#N/A</v>
      </c>
      <c r="P158" s="325" t="e">
        <f>IF(ISNUMBER(Regressions!R168),ROUND(Regressions!R168, 1), NA())</f>
        <v>#N/A</v>
      </c>
      <c r="Q158" s="203" t="e">
        <f>IF(ISNUMBER(Regressions!S168),ROUND(Regressions!S168, 1), NA())</f>
        <v>#N/A</v>
      </c>
      <c r="R158" s="326" t="e">
        <f>IF(ISNUMBER(Regressions!T168),ROUND(Regressions!T168, 1), NA())</f>
        <v>#N/A</v>
      </c>
      <c r="S158" s="225" t="e">
        <f>IF(ISNUMBER(Regressions!U168),ROUND(Regressions!U168, 1), NA())</f>
        <v>#N/A</v>
      </c>
    </row>
    <row xmlns:x14ac="http://schemas.microsoft.com/office/spreadsheetml/2009/9/ac" r="159" x14ac:dyDescent="0.2">
      <c r="A159" s="322" t="str">
        <f>IF(ISBLANK(Regressions!A169), " ", Regressions!A169)</f>
        <v>Malaysia</v>
      </c>
      <c r="B159" s="323">
        <f>IF(ISBLANK(Regressions!B169), " ", Regressions!B169)</f>
        <v>2000</v>
      </c>
      <c r="C159" s="328" t="str">
        <f>IF(ISBLANK(Regressions!C169), " ", Regressions!C169)</f>
        <v>Secondary</v>
      </c>
      <c r="D159" s="324">
        <f>IF(ISBLANK(Regressions!D169), " ", Regressions!D169)</f>
        <v>2715970</v>
      </c>
      <c r="E159" s="202">
        <f>IF(ISNUMBER(Regressions!E169),ROUND(Regressions!E169, 1), NA())</f>
        <v>100</v>
      </c>
      <c r="F159" s="325">
        <f>IF(ISNUMBER(Regressions!F169),ROUND(Regressions!F169, 1), NA())</f>
        <v>100</v>
      </c>
      <c r="G159" s="224" t="e">
        <f>IF(ISNUMBER(Regressions!G169),ROUND(Regressions!G169, 1), NA())</f>
        <v>#N/A</v>
      </c>
      <c r="H159" s="326" t="e">
        <f>IF(ISNUMBER(Regressions!H169),ROUND(Regressions!H169, 1), NA())</f>
        <v>#N/A</v>
      </c>
      <c r="I159" s="225">
        <f>IF(ISNUMBER(Regressions!I169),ROUND(Regressions!I169, 1), NA())</f>
        <v>0</v>
      </c>
      <c r="J159" s="327">
        <f>IF(ISNUMBER(Regressions!K169),ROUND(Regressions!K169, 1), NA())</f>
        <v>100</v>
      </c>
      <c r="K159" s="325">
        <f>IF(ISNUMBER(Regressions!L169),ROUND(Regressions!L169, 1), NA())</f>
        <v>100</v>
      </c>
      <c r="L159" s="226">
        <f>IF(ISNUMBER(Regressions!M169),ROUND(Regressions!M169, 1), NA())</f>
        <v>100</v>
      </c>
      <c r="M159" s="326">
        <f>IF(ISNUMBER(Regressions!N169),ROUND(Regressions!N169, 1), NA())</f>
        <v>0</v>
      </c>
      <c r="N159" s="225">
        <f>IF(ISNUMBER(Regressions!O169),ROUND(Regressions!O169, 1), NA())</f>
        <v>0</v>
      </c>
      <c r="O159" s="327">
        <f>IF(ISNUMBER(Regressions!Q169),ROUND(Regressions!Q169, 1), NA())</f>
        <v>100</v>
      </c>
      <c r="P159" s="325">
        <f>IF(ISNUMBER(Regressions!R169),ROUND(Regressions!R169, 1), NA())</f>
        <v>100</v>
      </c>
      <c r="Q159" s="203" t="e">
        <f>IF(ISNUMBER(Regressions!S169),ROUND(Regressions!S169, 1), NA())</f>
        <v>#N/A</v>
      </c>
      <c r="R159" s="326" t="e">
        <f>IF(ISNUMBER(Regressions!T169),ROUND(Regressions!T169, 1), NA())</f>
        <v>#N/A</v>
      </c>
      <c r="S159" s="225">
        <f>IF(ISNUMBER(Regressions!U169),ROUND(Regressions!U169, 1), NA())</f>
        <v>0</v>
      </c>
    </row>
    <row xmlns:x14ac="http://schemas.microsoft.com/office/spreadsheetml/2009/9/ac" r="160" x14ac:dyDescent="0.2">
      <c r="A160" s="322" t="str">
        <f>IF(ISBLANK(Regressions!A170), " ", Regressions!A170)</f>
        <v>Malaysia</v>
      </c>
      <c r="B160" s="323">
        <f>IF(ISBLANK(Regressions!B170), " ", Regressions!B170)</f>
        <v>2001</v>
      </c>
      <c r="C160" s="328" t="str">
        <f>IF(ISBLANK(Regressions!C170), " ", Regressions!C170)</f>
        <v>Secondary</v>
      </c>
      <c r="D160" s="324">
        <f>IF(ISBLANK(Regressions!D170), " ", Regressions!D170)</f>
        <v>2824256</v>
      </c>
      <c r="E160" s="202">
        <f>IF(ISNUMBER(Regressions!E170),ROUND(Regressions!E170, 1), NA())</f>
        <v>100</v>
      </c>
      <c r="F160" s="325">
        <f>IF(ISNUMBER(Regressions!F170),ROUND(Regressions!F170, 1), NA())</f>
        <v>100</v>
      </c>
      <c r="G160" s="224" t="e">
        <f>IF(ISNUMBER(Regressions!G170),ROUND(Regressions!G170, 1), NA())</f>
        <v>#N/A</v>
      </c>
      <c r="H160" s="326" t="e">
        <f>IF(ISNUMBER(Regressions!H170),ROUND(Regressions!H170, 1), NA())</f>
        <v>#N/A</v>
      </c>
      <c r="I160" s="225">
        <f>IF(ISNUMBER(Regressions!I170),ROUND(Regressions!I170, 1), NA())</f>
        <v>0</v>
      </c>
      <c r="J160" s="327">
        <f>IF(ISNUMBER(Regressions!K170),ROUND(Regressions!K170, 1), NA())</f>
        <v>100</v>
      </c>
      <c r="K160" s="325">
        <f>IF(ISNUMBER(Regressions!L170),ROUND(Regressions!L170, 1), NA())</f>
        <v>100</v>
      </c>
      <c r="L160" s="226">
        <f>IF(ISNUMBER(Regressions!M170),ROUND(Regressions!M170, 1), NA())</f>
        <v>100</v>
      </c>
      <c r="M160" s="326">
        <f>IF(ISNUMBER(Regressions!N170),ROUND(Regressions!N170, 1), NA())</f>
        <v>0</v>
      </c>
      <c r="N160" s="225">
        <f>IF(ISNUMBER(Regressions!O170),ROUND(Regressions!O170, 1), NA())</f>
        <v>0</v>
      </c>
      <c r="O160" s="327">
        <f>IF(ISNUMBER(Regressions!Q170),ROUND(Regressions!Q170, 1), NA())</f>
        <v>100</v>
      </c>
      <c r="P160" s="325">
        <f>IF(ISNUMBER(Regressions!R170),ROUND(Regressions!R170, 1), NA())</f>
        <v>100</v>
      </c>
      <c r="Q160" s="203" t="e">
        <f>IF(ISNUMBER(Regressions!S170),ROUND(Regressions!S170, 1), NA())</f>
        <v>#N/A</v>
      </c>
      <c r="R160" s="326" t="e">
        <f>IF(ISNUMBER(Regressions!T170),ROUND(Regressions!T170, 1), NA())</f>
        <v>#N/A</v>
      </c>
      <c r="S160" s="225">
        <f>IF(ISNUMBER(Regressions!U170),ROUND(Regressions!U170, 1), NA())</f>
        <v>0</v>
      </c>
    </row>
    <row xmlns:x14ac="http://schemas.microsoft.com/office/spreadsheetml/2009/9/ac" r="161" x14ac:dyDescent="0.2">
      <c r="A161" s="322" t="str">
        <f>IF(ISBLANK(Regressions!A171), " ", Regressions!A171)</f>
        <v>Malaysia</v>
      </c>
      <c r="B161" s="323">
        <f>IF(ISBLANK(Regressions!B171), " ", Regressions!B171)</f>
        <v>2002</v>
      </c>
      <c r="C161" s="328" t="str">
        <f>IF(ISBLANK(Regressions!C171), " ", Regressions!C171)</f>
        <v>Secondary</v>
      </c>
      <c r="D161" s="324">
        <f>IF(ISBLANK(Regressions!D171), " ", Regressions!D171)</f>
        <v>2924207</v>
      </c>
      <c r="E161" s="202">
        <f>IF(ISNUMBER(Regressions!E171),ROUND(Regressions!E171, 1), NA())</f>
        <v>100</v>
      </c>
      <c r="F161" s="325">
        <f>IF(ISNUMBER(Regressions!F171),ROUND(Regressions!F171, 1), NA())</f>
        <v>100</v>
      </c>
      <c r="G161" s="224" t="e">
        <f>IF(ISNUMBER(Regressions!G171),ROUND(Regressions!G171, 1), NA())</f>
        <v>#N/A</v>
      </c>
      <c r="H161" s="326" t="e">
        <f>IF(ISNUMBER(Regressions!H171),ROUND(Regressions!H171, 1), NA())</f>
        <v>#N/A</v>
      </c>
      <c r="I161" s="225">
        <f>IF(ISNUMBER(Regressions!I171),ROUND(Regressions!I171, 1), NA())</f>
        <v>0</v>
      </c>
      <c r="J161" s="327">
        <f>IF(ISNUMBER(Regressions!K171),ROUND(Regressions!K171, 1), NA())</f>
        <v>100</v>
      </c>
      <c r="K161" s="325">
        <f>IF(ISNUMBER(Regressions!L171),ROUND(Regressions!L171, 1), NA())</f>
        <v>100</v>
      </c>
      <c r="L161" s="226">
        <f>IF(ISNUMBER(Regressions!M171),ROUND(Regressions!M171, 1), NA())</f>
        <v>100</v>
      </c>
      <c r="M161" s="326">
        <f>IF(ISNUMBER(Regressions!N171),ROUND(Regressions!N171, 1), NA())</f>
        <v>0</v>
      </c>
      <c r="N161" s="225">
        <f>IF(ISNUMBER(Regressions!O171),ROUND(Regressions!O171, 1), NA())</f>
        <v>0</v>
      </c>
      <c r="O161" s="327">
        <f>IF(ISNUMBER(Regressions!Q171),ROUND(Regressions!Q171, 1), NA())</f>
        <v>100</v>
      </c>
      <c r="P161" s="325">
        <f>IF(ISNUMBER(Regressions!R171),ROUND(Regressions!R171, 1), NA())</f>
        <v>100</v>
      </c>
      <c r="Q161" s="203" t="e">
        <f>IF(ISNUMBER(Regressions!S171),ROUND(Regressions!S171, 1), NA())</f>
        <v>#N/A</v>
      </c>
      <c r="R161" s="326" t="e">
        <f>IF(ISNUMBER(Regressions!T171),ROUND(Regressions!T171, 1), NA())</f>
        <v>#N/A</v>
      </c>
      <c r="S161" s="225">
        <f>IF(ISNUMBER(Regressions!U171),ROUND(Regressions!U171, 1), NA())</f>
        <v>0</v>
      </c>
    </row>
    <row xmlns:x14ac="http://schemas.microsoft.com/office/spreadsheetml/2009/9/ac" r="162" x14ac:dyDescent="0.2">
      <c r="A162" s="322" t="str">
        <f>IF(ISBLANK(Regressions!A172), " ", Regressions!A172)</f>
        <v>Malaysia</v>
      </c>
      <c r="B162" s="323">
        <f>IF(ISBLANK(Regressions!B172), " ", Regressions!B172)</f>
        <v>2003</v>
      </c>
      <c r="C162" s="328" t="str">
        <f>IF(ISBLANK(Regressions!C172), " ", Regressions!C172)</f>
        <v>Secondary</v>
      </c>
      <c r="D162" s="324">
        <f>IF(ISBLANK(Regressions!D172), " ", Regressions!D172)</f>
        <v>3021781</v>
      </c>
      <c r="E162" s="202">
        <f>IF(ISNUMBER(Regressions!E172),ROUND(Regressions!E172, 1), NA())</f>
        <v>100</v>
      </c>
      <c r="F162" s="325">
        <f>IF(ISNUMBER(Regressions!F172),ROUND(Regressions!F172, 1), NA())</f>
        <v>100</v>
      </c>
      <c r="G162" s="224" t="e">
        <f>IF(ISNUMBER(Regressions!G172),ROUND(Regressions!G172, 1), NA())</f>
        <v>#N/A</v>
      </c>
      <c r="H162" s="326" t="e">
        <f>IF(ISNUMBER(Regressions!H172),ROUND(Regressions!H172, 1), NA())</f>
        <v>#N/A</v>
      </c>
      <c r="I162" s="225">
        <f>IF(ISNUMBER(Regressions!I172),ROUND(Regressions!I172, 1), NA())</f>
        <v>0</v>
      </c>
      <c r="J162" s="327">
        <f>IF(ISNUMBER(Regressions!K172),ROUND(Regressions!K172, 1), NA())</f>
        <v>100</v>
      </c>
      <c r="K162" s="325">
        <f>IF(ISNUMBER(Regressions!L172),ROUND(Regressions!L172, 1), NA())</f>
        <v>100</v>
      </c>
      <c r="L162" s="226">
        <f>IF(ISNUMBER(Regressions!M172),ROUND(Regressions!M172, 1), NA())</f>
        <v>100</v>
      </c>
      <c r="M162" s="326">
        <f>IF(ISNUMBER(Regressions!N172),ROUND(Regressions!N172, 1), NA())</f>
        <v>0</v>
      </c>
      <c r="N162" s="225">
        <f>IF(ISNUMBER(Regressions!O172),ROUND(Regressions!O172, 1), NA())</f>
        <v>0</v>
      </c>
      <c r="O162" s="327">
        <f>IF(ISNUMBER(Regressions!Q172),ROUND(Regressions!Q172, 1), NA())</f>
        <v>100</v>
      </c>
      <c r="P162" s="325">
        <f>IF(ISNUMBER(Regressions!R172),ROUND(Regressions!R172, 1), NA())</f>
        <v>100</v>
      </c>
      <c r="Q162" s="203" t="e">
        <f>IF(ISNUMBER(Regressions!S172),ROUND(Regressions!S172, 1), NA())</f>
        <v>#N/A</v>
      </c>
      <c r="R162" s="326" t="e">
        <f>IF(ISNUMBER(Regressions!T172),ROUND(Regressions!T172, 1), NA())</f>
        <v>#N/A</v>
      </c>
      <c r="S162" s="225">
        <f>IF(ISNUMBER(Regressions!U172),ROUND(Regressions!U172, 1), NA())</f>
        <v>0</v>
      </c>
    </row>
    <row xmlns:x14ac="http://schemas.microsoft.com/office/spreadsheetml/2009/9/ac" r="163" x14ac:dyDescent="0.2">
      <c r="A163" s="322" t="str">
        <f>IF(ISBLANK(Regressions!A173), " ", Regressions!A173)</f>
        <v>Malaysia</v>
      </c>
      <c r="B163" s="323">
        <f>IF(ISBLANK(Regressions!B173), " ", Regressions!B173)</f>
        <v>2004</v>
      </c>
      <c r="C163" s="328" t="str">
        <f>IF(ISBLANK(Regressions!C173), " ", Regressions!C173)</f>
        <v>Secondary</v>
      </c>
      <c r="D163" s="324">
        <f>IF(ISBLANK(Regressions!D173), " ", Regressions!D173)</f>
        <v>3114254</v>
      </c>
      <c r="E163" s="202">
        <f>IF(ISNUMBER(Regressions!E173),ROUND(Regressions!E173, 1), NA())</f>
        <v>100</v>
      </c>
      <c r="F163" s="325">
        <f>IF(ISNUMBER(Regressions!F173),ROUND(Regressions!F173, 1), NA())</f>
        <v>100</v>
      </c>
      <c r="G163" s="224" t="e">
        <f>IF(ISNUMBER(Regressions!G173),ROUND(Regressions!G173, 1), NA())</f>
        <v>#N/A</v>
      </c>
      <c r="H163" s="326" t="e">
        <f>IF(ISNUMBER(Regressions!H173),ROUND(Regressions!H173, 1), NA())</f>
        <v>#N/A</v>
      </c>
      <c r="I163" s="225">
        <f>IF(ISNUMBER(Regressions!I173),ROUND(Regressions!I173, 1), NA())</f>
        <v>0</v>
      </c>
      <c r="J163" s="327">
        <f>IF(ISNUMBER(Regressions!K173),ROUND(Regressions!K173, 1), NA())</f>
        <v>100</v>
      </c>
      <c r="K163" s="325">
        <f>IF(ISNUMBER(Regressions!L173),ROUND(Regressions!L173, 1), NA())</f>
        <v>100</v>
      </c>
      <c r="L163" s="226">
        <f>IF(ISNUMBER(Regressions!M173),ROUND(Regressions!M173, 1), NA())</f>
        <v>100</v>
      </c>
      <c r="M163" s="326">
        <f>IF(ISNUMBER(Regressions!N173),ROUND(Regressions!N173, 1), NA())</f>
        <v>0</v>
      </c>
      <c r="N163" s="225">
        <f>IF(ISNUMBER(Regressions!O173),ROUND(Regressions!O173, 1), NA())</f>
        <v>0</v>
      </c>
      <c r="O163" s="327">
        <f>IF(ISNUMBER(Regressions!Q173),ROUND(Regressions!Q173, 1), NA())</f>
        <v>100</v>
      </c>
      <c r="P163" s="325">
        <f>IF(ISNUMBER(Regressions!R173),ROUND(Regressions!R173, 1), NA())</f>
        <v>100</v>
      </c>
      <c r="Q163" s="203" t="e">
        <f>IF(ISNUMBER(Regressions!S173),ROUND(Regressions!S173, 1), NA())</f>
        <v>#N/A</v>
      </c>
      <c r="R163" s="326" t="e">
        <f>IF(ISNUMBER(Regressions!T173),ROUND(Regressions!T173, 1), NA())</f>
        <v>#N/A</v>
      </c>
      <c r="S163" s="225">
        <f>IF(ISNUMBER(Regressions!U173),ROUND(Regressions!U173, 1), NA())</f>
        <v>0</v>
      </c>
    </row>
    <row xmlns:x14ac="http://schemas.microsoft.com/office/spreadsheetml/2009/9/ac" r="164" x14ac:dyDescent="0.2">
      <c r="A164" s="322" t="str">
        <f>IF(ISBLANK(Regressions!A174), " ", Regressions!A174)</f>
        <v>Malaysia</v>
      </c>
      <c r="B164" s="323">
        <f>IF(ISBLANK(Regressions!B174), " ", Regressions!B174)</f>
        <v>2005</v>
      </c>
      <c r="C164" s="328" t="str">
        <f>IF(ISBLANK(Regressions!C174), " ", Regressions!C174)</f>
        <v>Secondary</v>
      </c>
      <c r="D164" s="324">
        <f>IF(ISBLANK(Regressions!D174), " ", Regressions!D174)</f>
        <v>3199828</v>
      </c>
      <c r="E164" s="202">
        <f>IF(ISNUMBER(Regressions!E174),ROUND(Regressions!E174, 1), NA())</f>
        <v>100</v>
      </c>
      <c r="F164" s="325">
        <f>IF(ISNUMBER(Regressions!F174),ROUND(Regressions!F174, 1), NA())</f>
        <v>100</v>
      </c>
      <c r="G164" s="224" t="e">
        <f>IF(ISNUMBER(Regressions!G174),ROUND(Regressions!G174, 1), NA())</f>
        <v>#N/A</v>
      </c>
      <c r="H164" s="326" t="e">
        <f>IF(ISNUMBER(Regressions!H174),ROUND(Regressions!H174, 1), NA())</f>
        <v>#N/A</v>
      </c>
      <c r="I164" s="225">
        <f>IF(ISNUMBER(Regressions!I174),ROUND(Regressions!I174, 1), NA())</f>
        <v>0</v>
      </c>
      <c r="J164" s="327">
        <f>IF(ISNUMBER(Regressions!K174),ROUND(Regressions!K174, 1), NA())</f>
        <v>100</v>
      </c>
      <c r="K164" s="325">
        <f>IF(ISNUMBER(Regressions!L174),ROUND(Regressions!L174, 1), NA())</f>
        <v>100</v>
      </c>
      <c r="L164" s="226">
        <f>IF(ISNUMBER(Regressions!M174),ROUND(Regressions!M174, 1), NA())</f>
        <v>100</v>
      </c>
      <c r="M164" s="326">
        <f>IF(ISNUMBER(Regressions!N174),ROUND(Regressions!N174, 1), NA())</f>
        <v>0</v>
      </c>
      <c r="N164" s="225">
        <f>IF(ISNUMBER(Regressions!O174),ROUND(Regressions!O174, 1), NA())</f>
        <v>0</v>
      </c>
      <c r="O164" s="327">
        <f>IF(ISNUMBER(Regressions!Q174),ROUND(Regressions!Q174, 1), NA())</f>
        <v>100</v>
      </c>
      <c r="P164" s="325">
        <f>IF(ISNUMBER(Regressions!R174),ROUND(Regressions!R174, 1), NA())</f>
        <v>100</v>
      </c>
      <c r="Q164" s="203" t="e">
        <f>IF(ISNUMBER(Regressions!S174),ROUND(Regressions!S174, 1), NA())</f>
        <v>#N/A</v>
      </c>
      <c r="R164" s="326" t="e">
        <f>IF(ISNUMBER(Regressions!T174),ROUND(Regressions!T174, 1), NA())</f>
        <v>#N/A</v>
      </c>
      <c r="S164" s="225">
        <f>IF(ISNUMBER(Regressions!U174),ROUND(Regressions!U174, 1), NA())</f>
        <v>0</v>
      </c>
    </row>
    <row xmlns:x14ac="http://schemas.microsoft.com/office/spreadsheetml/2009/9/ac" r="165" x14ac:dyDescent="0.2">
      <c r="A165" s="322" t="str">
        <f>IF(ISBLANK(Regressions!A175), " ", Regressions!A175)</f>
        <v>Malaysia</v>
      </c>
      <c r="B165" s="323">
        <f>IF(ISBLANK(Regressions!B175), " ", Regressions!B175)</f>
        <v>2006</v>
      </c>
      <c r="C165" s="328" t="str">
        <f>IF(ISBLANK(Regressions!C175), " ", Regressions!C175)</f>
        <v>Secondary</v>
      </c>
      <c r="D165" s="324">
        <f>IF(ISBLANK(Regressions!D175), " ", Regressions!D175)</f>
        <v>3274640</v>
      </c>
      <c r="E165" s="202">
        <f>IF(ISNUMBER(Regressions!E175),ROUND(Regressions!E175, 1), NA())</f>
        <v>100</v>
      </c>
      <c r="F165" s="325">
        <f>IF(ISNUMBER(Regressions!F175),ROUND(Regressions!F175, 1), NA())</f>
        <v>100</v>
      </c>
      <c r="G165" s="224" t="e">
        <f>IF(ISNUMBER(Regressions!G175),ROUND(Regressions!G175, 1), NA())</f>
        <v>#N/A</v>
      </c>
      <c r="H165" s="326" t="e">
        <f>IF(ISNUMBER(Regressions!H175),ROUND(Regressions!H175, 1), NA())</f>
        <v>#N/A</v>
      </c>
      <c r="I165" s="225">
        <f>IF(ISNUMBER(Regressions!I175),ROUND(Regressions!I175, 1), NA())</f>
        <v>0</v>
      </c>
      <c r="J165" s="327">
        <f>IF(ISNUMBER(Regressions!K175),ROUND(Regressions!K175, 1), NA())</f>
        <v>100</v>
      </c>
      <c r="K165" s="325">
        <f>IF(ISNUMBER(Regressions!L175),ROUND(Regressions!L175, 1), NA())</f>
        <v>100</v>
      </c>
      <c r="L165" s="226">
        <f>IF(ISNUMBER(Regressions!M175),ROUND(Regressions!M175, 1), NA())</f>
        <v>100</v>
      </c>
      <c r="M165" s="326">
        <f>IF(ISNUMBER(Regressions!N175),ROUND(Regressions!N175, 1), NA())</f>
        <v>0</v>
      </c>
      <c r="N165" s="225">
        <f>IF(ISNUMBER(Regressions!O175),ROUND(Regressions!O175, 1), NA())</f>
        <v>0</v>
      </c>
      <c r="O165" s="327">
        <f>IF(ISNUMBER(Regressions!Q175),ROUND(Regressions!Q175, 1), NA())</f>
        <v>100</v>
      </c>
      <c r="P165" s="325">
        <f>IF(ISNUMBER(Regressions!R175),ROUND(Regressions!R175, 1), NA())</f>
        <v>100</v>
      </c>
      <c r="Q165" s="203" t="e">
        <f>IF(ISNUMBER(Regressions!S175),ROUND(Regressions!S175, 1), NA())</f>
        <v>#N/A</v>
      </c>
      <c r="R165" s="326" t="e">
        <f>IF(ISNUMBER(Regressions!T175),ROUND(Regressions!T175, 1), NA())</f>
        <v>#N/A</v>
      </c>
      <c r="S165" s="225">
        <f>IF(ISNUMBER(Regressions!U175),ROUND(Regressions!U175, 1), NA())</f>
        <v>0</v>
      </c>
    </row>
    <row xmlns:x14ac="http://schemas.microsoft.com/office/spreadsheetml/2009/9/ac" r="166" x14ac:dyDescent="0.2">
      <c r="A166" s="322" t="str">
        <f>IF(ISBLANK(Regressions!A176), " ", Regressions!A176)</f>
        <v>Malaysia</v>
      </c>
      <c r="B166" s="323">
        <f>IF(ISBLANK(Regressions!B176), " ", Regressions!B176)</f>
        <v>2007</v>
      </c>
      <c r="C166" s="328" t="str">
        <f>IF(ISBLANK(Regressions!C176), " ", Regressions!C176)</f>
        <v>Secondary</v>
      </c>
      <c r="D166" s="324">
        <f>IF(ISBLANK(Regressions!D176), " ", Regressions!D176)</f>
        <v>3336043</v>
      </c>
      <c r="E166" s="202">
        <f>IF(ISNUMBER(Regressions!E176),ROUND(Regressions!E176, 1), NA())</f>
        <v>100</v>
      </c>
      <c r="F166" s="325">
        <f>IF(ISNUMBER(Regressions!F176),ROUND(Regressions!F176, 1), NA())</f>
        <v>100</v>
      </c>
      <c r="G166" s="224" t="e">
        <f>IF(ISNUMBER(Regressions!G176),ROUND(Regressions!G176, 1), NA())</f>
        <v>#N/A</v>
      </c>
      <c r="H166" s="326" t="e">
        <f>IF(ISNUMBER(Regressions!H176),ROUND(Regressions!H176, 1), NA())</f>
        <v>#N/A</v>
      </c>
      <c r="I166" s="225">
        <f>IF(ISNUMBER(Regressions!I176),ROUND(Regressions!I176, 1), NA())</f>
        <v>0</v>
      </c>
      <c r="J166" s="327">
        <f>IF(ISNUMBER(Regressions!K176),ROUND(Regressions!K176, 1), NA())</f>
        <v>100</v>
      </c>
      <c r="K166" s="325">
        <f>IF(ISNUMBER(Regressions!L176),ROUND(Regressions!L176, 1), NA())</f>
        <v>100</v>
      </c>
      <c r="L166" s="226">
        <f>IF(ISNUMBER(Regressions!M176),ROUND(Regressions!M176, 1), NA())</f>
        <v>100</v>
      </c>
      <c r="M166" s="326">
        <f>IF(ISNUMBER(Regressions!N176),ROUND(Regressions!N176, 1), NA())</f>
        <v>0</v>
      </c>
      <c r="N166" s="225">
        <f>IF(ISNUMBER(Regressions!O176),ROUND(Regressions!O176, 1), NA())</f>
        <v>0</v>
      </c>
      <c r="O166" s="327">
        <f>IF(ISNUMBER(Regressions!Q176),ROUND(Regressions!Q176, 1), NA())</f>
        <v>100</v>
      </c>
      <c r="P166" s="325">
        <f>IF(ISNUMBER(Regressions!R176),ROUND(Regressions!R176, 1), NA())</f>
        <v>100</v>
      </c>
      <c r="Q166" s="203" t="e">
        <f>IF(ISNUMBER(Regressions!S176),ROUND(Regressions!S176, 1), NA())</f>
        <v>#N/A</v>
      </c>
      <c r="R166" s="326" t="e">
        <f>IF(ISNUMBER(Regressions!T176),ROUND(Regressions!T176, 1), NA())</f>
        <v>#N/A</v>
      </c>
      <c r="S166" s="225">
        <f>IF(ISNUMBER(Regressions!U176),ROUND(Regressions!U176, 1), NA())</f>
        <v>0</v>
      </c>
    </row>
    <row xmlns:x14ac="http://schemas.microsoft.com/office/spreadsheetml/2009/9/ac" r="167" x14ac:dyDescent="0.2">
      <c r="A167" s="322" t="str">
        <f>IF(ISBLANK(Regressions!A177), " ", Regressions!A177)</f>
        <v>Malaysia</v>
      </c>
      <c r="B167" s="323">
        <f>IF(ISBLANK(Regressions!B177), " ", Regressions!B177)</f>
        <v>2008</v>
      </c>
      <c r="C167" s="328" t="str">
        <f>IF(ISBLANK(Regressions!C177), " ", Regressions!C177)</f>
        <v>Secondary</v>
      </c>
      <c r="D167" s="324">
        <f>IF(ISBLANK(Regressions!D177), " ", Regressions!D177)</f>
        <v>3375371</v>
      </c>
      <c r="E167" s="202">
        <f>IF(ISNUMBER(Regressions!E177),ROUND(Regressions!E177, 1), NA())</f>
        <v>100</v>
      </c>
      <c r="F167" s="325">
        <f>IF(ISNUMBER(Regressions!F177),ROUND(Regressions!F177, 1), NA())</f>
        <v>100</v>
      </c>
      <c r="G167" s="224" t="e">
        <f>IF(ISNUMBER(Regressions!G177),ROUND(Regressions!G177, 1), NA())</f>
        <v>#N/A</v>
      </c>
      <c r="H167" s="326" t="e">
        <f>IF(ISNUMBER(Regressions!H177),ROUND(Regressions!H177, 1), NA())</f>
        <v>#N/A</v>
      </c>
      <c r="I167" s="225">
        <f>IF(ISNUMBER(Regressions!I177),ROUND(Regressions!I177, 1), NA())</f>
        <v>0</v>
      </c>
      <c r="J167" s="327">
        <f>IF(ISNUMBER(Regressions!K177),ROUND(Regressions!K177, 1), NA())</f>
        <v>100</v>
      </c>
      <c r="K167" s="325">
        <f>IF(ISNUMBER(Regressions!L177),ROUND(Regressions!L177, 1), NA())</f>
        <v>100</v>
      </c>
      <c r="L167" s="226">
        <f>IF(ISNUMBER(Regressions!M177),ROUND(Regressions!M177, 1), NA())</f>
        <v>100</v>
      </c>
      <c r="M167" s="326">
        <f>IF(ISNUMBER(Regressions!N177),ROUND(Regressions!N177, 1), NA())</f>
        <v>0</v>
      </c>
      <c r="N167" s="225">
        <f>IF(ISNUMBER(Regressions!O177),ROUND(Regressions!O177, 1), NA())</f>
        <v>0</v>
      </c>
      <c r="O167" s="327">
        <f>IF(ISNUMBER(Regressions!Q177),ROUND(Regressions!Q177, 1), NA())</f>
        <v>100</v>
      </c>
      <c r="P167" s="325">
        <f>IF(ISNUMBER(Regressions!R177),ROUND(Regressions!R177, 1), NA())</f>
        <v>100</v>
      </c>
      <c r="Q167" s="203" t="e">
        <f>IF(ISNUMBER(Regressions!S177),ROUND(Regressions!S177, 1), NA())</f>
        <v>#N/A</v>
      </c>
      <c r="R167" s="326" t="e">
        <f>IF(ISNUMBER(Regressions!T177),ROUND(Regressions!T177, 1), NA())</f>
        <v>#N/A</v>
      </c>
      <c r="S167" s="225">
        <f>IF(ISNUMBER(Regressions!U177),ROUND(Regressions!U177, 1), NA())</f>
        <v>0</v>
      </c>
    </row>
    <row xmlns:x14ac="http://schemas.microsoft.com/office/spreadsheetml/2009/9/ac" r="168" x14ac:dyDescent="0.2">
      <c r="A168" s="322" t="str">
        <f>IF(ISBLANK(Regressions!A178), " ", Regressions!A178)</f>
        <v>Malaysia</v>
      </c>
      <c r="B168" s="323">
        <f>IF(ISBLANK(Regressions!B178), " ", Regressions!B178)</f>
        <v>2009</v>
      </c>
      <c r="C168" s="328" t="str">
        <f>IF(ISBLANK(Regressions!C178), " ", Regressions!C178)</f>
        <v>Secondary</v>
      </c>
      <c r="D168" s="324">
        <f>IF(ISBLANK(Regressions!D178), " ", Regressions!D178)</f>
        <v>3389286</v>
      </c>
      <c r="E168" s="202">
        <f>IF(ISNUMBER(Regressions!E178),ROUND(Regressions!E178, 1), NA())</f>
        <v>100</v>
      </c>
      <c r="F168" s="325">
        <f>IF(ISNUMBER(Regressions!F178),ROUND(Regressions!F178, 1), NA())</f>
        <v>100</v>
      </c>
      <c r="G168" s="224" t="e">
        <f>IF(ISNUMBER(Regressions!G178),ROUND(Regressions!G178, 1), NA())</f>
        <v>#N/A</v>
      </c>
      <c r="H168" s="326" t="e">
        <f>IF(ISNUMBER(Regressions!H178),ROUND(Regressions!H178, 1), NA())</f>
        <v>#N/A</v>
      </c>
      <c r="I168" s="225">
        <f>IF(ISNUMBER(Regressions!I178),ROUND(Regressions!I178, 1), NA())</f>
        <v>0</v>
      </c>
      <c r="J168" s="327">
        <f>IF(ISNUMBER(Regressions!K178),ROUND(Regressions!K178, 1), NA())</f>
        <v>100</v>
      </c>
      <c r="K168" s="325">
        <f>IF(ISNUMBER(Regressions!L178),ROUND(Regressions!L178, 1), NA())</f>
        <v>100</v>
      </c>
      <c r="L168" s="226">
        <f>IF(ISNUMBER(Regressions!M178),ROUND(Regressions!M178, 1), NA())</f>
        <v>100</v>
      </c>
      <c r="M168" s="326">
        <f>IF(ISNUMBER(Regressions!N178),ROUND(Regressions!N178, 1), NA())</f>
        <v>0</v>
      </c>
      <c r="N168" s="225">
        <f>IF(ISNUMBER(Regressions!O178),ROUND(Regressions!O178, 1), NA())</f>
        <v>0</v>
      </c>
      <c r="O168" s="327">
        <f>IF(ISNUMBER(Regressions!Q178),ROUND(Regressions!Q178, 1), NA())</f>
        <v>100</v>
      </c>
      <c r="P168" s="325">
        <f>IF(ISNUMBER(Regressions!R178),ROUND(Regressions!R178, 1), NA())</f>
        <v>100</v>
      </c>
      <c r="Q168" s="203" t="e">
        <f>IF(ISNUMBER(Regressions!S178),ROUND(Regressions!S178, 1), NA())</f>
        <v>#N/A</v>
      </c>
      <c r="R168" s="326" t="e">
        <f>IF(ISNUMBER(Regressions!T178),ROUND(Regressions!T178, 1), NA())</f>
        <v>#N/A</v>
      </c>
      <c r="S168" s="225">
        <f>IF(ISNUMBER(Regressions!U178),ROUND(Regressions!U178, 1), NA())</f>
        <v>0</v>
      </c>
    </row>
    <row xmlns:x14ac="http://schemas.microsoft.com/office/spreadsheetml/2009/9/ac" r="169" x14ac:dyDescent="0.2">
      <c r="A169" s="322" t="str">
        <f>IF(ISBLANK(Regressions!A179), " ", Regressions!A179)</f>
        <v>Malaysia</v>
      </c>
      <c r="B169" s="323">
        <f>IF(ISBLANK(Regressions!B179), " ", Regressions!B179)</f>
        <v>2010</v>
      </c>
      <c r="C169" s="328" t="str">
        <f>IF(ISBLANK(Regressions!C179), " ", Regressions!C179)</f>
        <v>Secondary</v>
      </c>
      <c r="D169" s="324">
        <f>IF(ISBLANK(Regressions!D179), " ", Regressions!D179)</f>
        <v>3386670</v>
      </c>
      <c r="E169" s="202">
        <f>IF(ISNUMBER(Regressions!E179),ROUND(Regressions!E179, 1), NA())</f>
        <v>100</v>
      </c>
      <c r="F169" s="325">
        <f>IF(ISNUMBER(Regressions!F179),ROUND(Regressions!F179, 1), NA())</f>
        <v>100</v>
      </c>
      <c r="G169" s="224">
        <f>IF(ISNUMBER(Regressions!G179),ROUND(Regressions!G179, 1), NA())</f>
        <v>99.1</v>
      </c>
      <c r="H169" s="326">
        <f>IF(ISNUMBER(Regressions!H179),ROUND(Regressions!H179, 1), NA())</f>
        <v>0.9</v>
      </c>
      <c r="I169" s="225">
        <f>IF(ISNUMBER(Regressions!I179),ROUND(Regressions!I179, 1), NA())</f>
        <v>0</v>
      </c>
      <c r="J169" s="327">
        <f>IF(ISNUMBER(Regressions!K179),ROUND(Regressions!K179, 1), NA())</f>
        <v>100</v>
      </c>
      <c r="K169" s="325">
        <f>IF(ISNUMBER(Regressions!L179),ROUND(Regressions!L179, 1), NA())</f>
        <v>100</v>
      </c>
      <c r="L169" s="226">
        <f>IF(ISNUMBER(Regressions!M179),ROUND(Regressions!M179, 1), NA())</f>
        <v>100</v>
      </c>
      <c r="M169" s="326">
        <f>IF(ISNUMBER(Regressions!N179),ROUND(Regressions!N179, 1), NA())</f>
        <v>0</v>
      </c>
      <c r="N169" s="225">
        <f>IF(ISNUMBER(Regressions!O179),ROUND(Regressions!O179, 1), NA())</f>
        <v>0</v>
      </c>
      <c r="O169" s="327">
        <f>IF(ISNUMBER(Regressions!Q179),ROUND(Regressions!Q179, 1), NA())</f>
        <v>100</v>
      </c>
      <c r="P169" s="325">
        <f>IF(ISNUMBER(Regressions!R179),ROUND(Regressions!R179, 1), NA())</f>
        <v>100</v>
      </c>
      <c r="Q169" s="203">
        <f>IF(ISNUMBER(Regressions!S179),ROUND(Regressions!S179, 1), NA())</f>
        <v>98.2</v>
      </c>
      <c r="R169" s="326">
        <f>IF(ISNUMBER(Regressions!T179),ROUND(Regressions!T179, 1), NA())</f>
        <v>1.8</v>
      </c>
      <c r="S169" s="225">
        <f>IF(ISNUMBER(Regressions!U179),ROUND(Regressions!U179, 1), NA())</f>
        <v>0</v>
      </c>
    </row>
    <row xmlns:x14ac="http://schemas.microsoft.com/office/spreadsheetml/2009/9/ac" r="170" x14ac:dyDescent="0.2">
      <c r="A170" s="322" t="str">
        <f>IF(ISBLANK(Regressions!A180), " ", Regressions!A180)</f>
        <v>Malaysia</v>
      </c>
      <c r="B170" s="323">
        <f>IF(ISBLANK(Regressions!B180), " ", Regressions!B180)</f>
        <v>2011</v>
      </c>
      <c r="C170" s="328" t="str">
        <f>IF(ISBLANK(Regressions!C180), " ", Regressions!C180)</f>
        <v>Secondary</v>
      </c>
      <c r="D170" s="324">
        <f>IF(ISBLANK(Regressions!D180), " ", Regressions!D180)</f>
        <v>3373250</v>
      </c>
      <c r="E170" s="202">
        <f>IF(ISNUMBER(Regressions!E180),ROUND(Regressions!E180, 1), NA())</f>
        <v>100</v>
      </c>
      <c r="F170" s="325">
        <f>IF(ISNUMBER(Regressions!F180),ROUND(Regressions!F180, 1), NA())</f>
        <v>100</v>
      </c>
      <c r="G170" s="224">
        <f>IF(ISNUMBER(Regressions!G180),ROUND(Regressions!G180, 1), NA())</f>
        <v>99.1</v>
      </c>
      <c r="H170" s="326">
        <f>IF(ISNUMBER(Regressions!H180),ROUND(Regressions!H180, 1), NA())</f>
        <v>0.9</v>
      </c>
      <c r="I170" s="225">
        <f>IF(ISNUMBER(Regressions!I180),ROUND(Regressions!I180, 1), NA())</f>
        <v>0</v>
      </c>
      <c r="J170" s="327">
        <f>IF(ISNUMBER(Regressions!K180),ROUND(Regressions!K180, 1), NA())</f>
        <v>100</v>
      </c>
      <c r="K170" s="325">
        <f>IF(ISNUMBER(Regressions!L180),ROUND(Regressions!L180, 1), NA())</f>
        <v>100</v>
      </c>
      <c r="L170" s="226">
        <f>IF(ISNUMBER(Regressions!M180),ROUND(Regressions!M180, 1), NA())</f>
        <v>100</v>
      </c>
      <c r="M170" s="326">
        <f>IF(ISNUMBER(Regressions!N180),ROUND(Regressions!N180, 1), NA())</f>
        <v>0</v>
      </c>
      <c r="N170" s="225">
        <f>IF(ISNUMBER(Regressions!O180),ROUND(Regressions!O180, 1), NA())</f>
        <v>0</v>
      </c>
      <c r="O170" s="327">
        <f>IF(ISNUMBER(Regressions!Q180),ROUND(Regressions!Q180, 1), NA())</f>
        <v>100</v>
      </c>
      <c r="P170" s="325">
        <f>IF(ISNUMBER(Regressions!R180),ROUND(Regressions!R180, 1), NA())</f>
        <v>100</v>
      </c>
      <c r="Q170" s="203">
        <f>IF(ISNUMBER(Regressions!S180),ROUND(Regressions!S180, 1), NA())</f>
        <v>98.2</v>
      </c>
      <c r="R170" s="326">
        <f>IF(ISNUMBER(Regressions!T180),ROUND(Regressions!T180, 1), NA())</f>
        <v>1.8</v>
      </c>
      <c r="S170" s="225">
        <f>IF(ISNUMBER(Regressions!U180),ROUND(Regressions!U180, 1), NA())</f>
        <v>0</v>
      </c>
    </row>
    <row xmlns:x14ac="http://schemas.microsoft.com/office/spreadsheetml/2009/9/ac" r="171" x14ac:dyDescent="0.2">
      <c r="A171" s="322" t="str">
        <f>IF(ISBLANK(Regressions!A181), " ", Regressions!A181)</f>
        <v>Malaysia</v>
      </c>
      <c r="B171" s="323">
        <f>IF(ISBLANK(Regressions!B181), " ", Regressions!B181)</f>
        <v>2012</v>
      </c>
      <c r="C171" s="328" t="str">
        <f>IF(ISBLANK(Regressions!C181), " ", Regressions!C181)</f>
        <v>Secondary</v>
      </c>
      <c r="D171" s="324">
        <f>IF(ISBLANK(Regressions!D181), " ", Regressions!D181)</f>
        <v>3358012</v>
      </c>
      <c r="E171" s="202">
        <f>IF(ISNUMBER(Regressions!E181),ROUND(Regressions!E181, 1), NA())</f>
        <v>100</v>
      </c>
      <c r="F171" s="325">
        <f>IF(ISNUMBER(Regressions!F181),ROUND(Regressions!F181, 1), NA())</f>
        <v>100</v>
      </c>
      <c r="G171" s="224">
        <f>IF(ISNUMBER(Regressions!G181),ROUND(Regressions!G181, 1), NA())</f>
        <v>99.1</v>
      </c>
      <c r="H171" s="326">
        <f>IF(ISNUMBER(Regressions!H181),ROUND(Regressions!H181, 1), NA())</f>
        <v>0.9</v>
      </c>
      <c r="I171" s="225">
        <f>IF(ISNUMBER(Regressions!I181),ROUND(Regressions!I181, 1), NA())</f>
        <v>0</v>
      </c>
      <c r="J171" s="327">
        <f>IF(ISNUMBER(Regressions!K181),ROUND(Regressions!K181, 1), NA())</f>
        <v>100</v>
      </c>
      <c r="K171" s="325">
        <f>IF(ISNUMBER(Regressions!L181),ROUND(Regressions!L181, 1), NA())</f>
        <v>100</v>
      </c>
      <c r="L171" s="226">
        <f>IF(ISNUMBER(Regressions!M181),ROUND(Regressions!M181, 1), NA())</f>
        <v>100</v>
      </c>
      <c r="M171" s="326">
        <f>IF(ISNUMBER(Regressions!N181),ROUND(Regressions!N181, 1), NA())</f>
        <v>0</v>
      </c>
      <c r="N171" s="225">
        <f>IF(ISNUMBER(Regressions!O181),ROUND(Regressions!O181, 1), NA())</f>
        <v>0</v>
      </c>
      <c r="O171" s="327">
        <f>IF(ISNUMBER(Regressions!Q181),ROUND(Regressions!Q181, 1), NA())</f>
        <v>100</v>
      </c>
      <c r="P171" s="325">
        <f>IF(ISNUMBER(Regressions!R181),ROUND(Regressions!R181, 1), NA())</f>
        <v>100</v>
      </c>
      <c r="Q171" s="203">
        <f>IF(ISNUMBER(Regressions!S181),ROUND(Regressions!S181, 1), NA())</f>
        <v>98.2</v>
      </c>
      <c r="R171" s="326">
        <f>IF(ISNUMBER(Regressions!T181),ROUND(Regressions!T181, 1), NA())</f>
        <v>1.8</v>
      </c>
      <c r="S171" s="225">
        <f>IF(ISNUMBER(Regressions!U181),ROUND(Regressions!U181, 1), NA())</f>
        <v>0</v>
      </c>
    </row>
    <row xmlns:x14ac="http://schemas.microsoft.com/office/spreadsheetml/2009/9/ac" r="172" x14ac:dyDescent="0.2">
      <c r="A172" s="322" t="str">
        <f>IF(ISBLANK(Regressions!A182), " ", Regressions!A182)</f>
        <v>Malaysia</v>
      </c>
      <c r="B172" s="323">
        <f>IF(ISBLANK(Regressions!B182), " ", Regressions!B182)</f>
        <v>2013</v>
      </c>
      <c r="C172" s="328" t="str">
        <f>IF(ISBLANK(Regressions!C182), " ", Regressions!C182)</f>
        <v>Secondary</v>
      </c>
      <c r="D172" s="324">
        <f>IF(ISBLANK(Regressions!D182), " ", Regressions!D182)</f>
        <v>3337897</v>
      </c>
      <c r="E172" s="202">
        <f>IF(ISNUMBER(Regressions!E182),ROUND(Regressions!E182, 1), NA())</f>
        <v>100</v>
      </c>
      <c r="F172" s="325">
        <f>IF(ISNUMBER(Regressions!F182),ROUND(Regressions!F182, 1), NA())</f>
        <v>100</v>
      </c>
      <c r="G172" s="224">
        <f>IF(ISNUMBER(Regressions!G182),ROUND(Regressions!G182, 1), NA())</f>
        <v>99.1</v>
      </c>
      <c r="H172" s="326">
        <f>IF(ISNUMBER(Regressions!H182),ROUND(Regressions!H182, 1), NA())</f>
        <v>0.9</v>
      </c>
      <c r="I172" s="225">
        <f>IF(ISNUMBER(Regressions!I182),ROUND(Regressions!I182, 1), NA())</f>
        <v>0</v>
      </c>
      <c r="J172" s="327">
        <f>IF(ISNUMBER(Regressions!K182),ROUND(Regressions!K182, 1), NA())</f>
        <v>100</v>
      </c>
      <c r="K172" s="325">
        <f>IF(ISNUMBER(Regressions!L182),ROUND(Regressions!L182, 1), NA())</f>
        <v>100</v>
      </c>
      <c r="L172" s="226">
        <f>IF(ISNUMBER(Regressions!M182),ROUND(Regressions!M182, 1), NA())</f>
        <v>100</v>
      </c>
      <c r="M172" s="326">
        <f>IF(ISNUMBER(Regressions!N182),ROUND(Regressions!N182, 1), NA())</f>
        <v>0</v>
      </c>
      <c r="N172" s="225">
        <f>IF(ISNUMBER(Regressions!O182),ROUND(Regressions!O182, 1), NA())</f>
        <v>0</v>
      </c>
      <c r="O172" s="327">
        <f>IF(ISNUMBER(Regressions!Q182),ROUND(Regressions!Q182, 1), NA())</f>
        <v>100</v>
      </c>
      <c r="P172" s="325">
        <f>IF(ISNUMBER(Regressions!R182),ROUND(Regressions!R182, 1), NA())</f>
        <v>100</v>
      </c>
      <c r="Q172" s="203">
        <f>IF(ISNUMBER(Regressions!S182),ROUND(Regressions!S182, 1), NA())</f>
        <v>98.2</v>
      </c>
      <c r="R172" s="326">
        <f>IF(ISNUMBER(Regressions!T182),ROUND(Regressions!T182, 1), NA())</f>
        <v>1.8</v>
      </c>
      <c r="S172" s="225">
        <f>IF(ISNUMBER(Regressions!U182),ROUND(Regressions!U182, 1), NA())</f>
        <v>0</v>
      </c>
    </row>
    <row xmlns:x14ac="http://schemas.microsoft.com/office/spreadsheetml/2009/9/ac" r="173" x14ac:dyDescent="0.2">
      <c r="A173" s="322" t="str">
        <f>IF(ISBLANK(Regressions!A183), " ", Regressions!A183)</f>
        <v>Malaysia</v>
      </c>
      <c r="B173" s="323">
        <f>IF(ISBLANK(Regressions!B183), " ", Regressions!B183)</f>
        <v>2014</v>
      </c>
      <c r="C173" s="328" t="str">
        <f>IF(ISBLANK(Regressions!C183), " ", Regressions!C183)</f>
        <v>Secondary</v>
      </c>
      <c r="D173" s="324">
        <f>IF(ISBLANK(Regressions!D183), " ", Regressions!D183)</f>
        <v>3323114</v>
      </c>
      <c r="E173" s="202">
        <f>IF(ISNUMBER(Regressions!E183),ROUND(Regressions!E183, 1), NA())</f>
        <v>100</v>
      </c>
      <c r="F173" s="325">
        <f>IF(ISNUMBER(Regressions!F183),ROUND(Regressions!F183, 1), NA())</f>
        <v>100</v>
      </c>
      <c r="G173" s="224">
        <f>IF(ISNUMBER(Regressions!G183),ROUND(Regressions!G183, 1), NA())</f>
        <v>99.1</v>
      </c>
      <c r="H173" s="326">
        <f>IF(ISNUMBER(Regressions!H183),ROUND(Regressions!H183, 1), NA())</f>
        <v>0.9</v>
      </c>
      <c r="I173" s="225">
        <f>IF(ISNUMBER(Regressions!I183),ROUND(Regressions!I183, 1), NA())</f>
        <v>0</v>
      </c>
      <c r="J173" s="327">
        <f>IF(ISNUMBER(Regressions!K183),ROUND(Regressions!K183, 1), NA())</f>
        <v>100</v>
      </c>
      <c r="K173" s="325">
        <f>IF(ISNUMBER(Regressions!L183),ROUND(Regressions!L183, 1), NA())</f>
        <v>100</v>
      </c>
      <c r="L173" s="226">
        <f>IF(ISNUMBER(Regressions!M183),ROUND(Regressions!M183, 1), NA())</f>
        <v>100</v>
      </c>
      <c r="M173" s="326">
        <f>IF(ISNUMBER(Regressions!N183),ROUND(Regressions!N183, 1), NA())</f>
        <v>0</v>
      </c>
      <c r="N173" s="225">
        <f>IF(ISNUMBER(Regressions!O183),ROUND(Regressions!O183, 1), NA())</f>
        <v>0</v>
      </c>
      <c r="O173" s="327">
        <f>IF(ISNUMBER(Regressions!Q183),ROUND(Regressions!Q183, 1), NA())</f>
        <v>100</v>
      </c>
      <c r="P173" s="325">
        <f>IF(ISNUMBER(Regressions!R183),ROUND(Regressions!R183, 1), NA())</f>
        <v>100</v>
      </c>
      <c r="Q173" s="203">
        <f>IF(ISNUMBER(Regressions!S183),ROUND(Regressions!S183, 1), NA())</f>
        <v>98.2</v>
      </c>
      <c r="R173" s="326">
        <f>IF(ISNUMBER(Regressions!T183),ROUND(Regressions!T183, 1), NA())</f>
        <v>1.8</v>
      </c>
      <c r="S173" s="225">
        <f>IF(ISNUMBER(Regressions!U183),ROUND(Regressions!U183, 1), NA())</f>
        <v>0</v>
      </c>
    </row>
    <row xmlns:x14ac="http://schemas.microsoft.com/office/spreadsheetml/2009/9/ac" r="174" x14ac:dyDescent="0.2">
      <c r="A174" s="322" t="str">
        <f>IF(ISBLANK(Regressions!A184), " ", Regressions!A184)</f>
        <v>Malaysia</v>
      </c>
      <c r="B174" s="323">
        <f>IF(ISBLANK(Regressions!B184), " ", Regressions!B184)</f>
        <v>2015</v>
      </c>
      <c r="C174" s="328" t="str">
        <f>IF(ISBLANK(Regressions!C184), " ", Regressions!C184)</f>
        <v>Secondary</v>
      </c>
      <c r="D174" s="324">
        <f>IF(ISBLANK(Regressions!D184), " ", Regressions!D184)</f>
        <v>3313251</v>
      </c>
      <c r="E174" s="202">
        <f>IF(ISNUMBER(Regressions!E184),ROUND(Regressions!E184, 1), NA())</f>
        <v>100</v>
      </c>
      <c r="F174" s="325">
        <f>IF(ISNUMBER(Regressions!F184),ROUND(Regressions!F184, 1), NA())</f>
        <v>100</v>
      </c>
      <c r="G174" s="224">
        <f>IF(ISNUMBER(Regressions!G184),ROUND(Regressions!G184, 1), NA())</f>
        <v>99.1</v>
      </c>
      <c r="H174" s="326">
        <f>IF(ISNUMBER(Regressions!H184),ROUND(Regressions!H184, 1), NA())</f>
        <v>0.9</v>
      </c>
      <c r="I174" s="225">
        <f>IF(ISNUMBER(Regressions!I184),ROUND(Regressions!I184, 1), NA())</f>
        <v>0</v>
      </c>
      <c r="J174" s="327">
        <f>IF(ISNUMBER(Regressions!K184),ROUND(Regressions!K184, 1), NA())</f>
        <v>100</v>
      </c>
      <c r="K174" s="325">
        <f>IF(ISNUMBER(Regressions!L184),ROUND(Regressions!L184, 1), NA())</f>
        <v>100</v>
      </c>
      <c r="L174" s="226">
        <f>IF(ISNUMBER(Regressions!M184),ROUND(Regressions!M184, 1), NA())</f>
        <v>100</v>
      </c>
      <c r="M174" s="326">
        <f>IF(ISNUMBER(Regressions!N184),ROUND(Regressions!N184, 1), NA())</f>
        <v>0</v>
      </c>
      <c r="N174" s="225">
        <f>IF(ISNUMBER(Regressions!O184),ROUND(Regressions!O184, 1), NA())</f>
        <v>0</v>
      </c>
      <c r="O174" s="327">
        <f>IF(ISNUMBER(Regressions!Q184),ROUND(Regressions!Q184, 1), NA())</f>
        <v>100</v>
      </c>
      <c r="P174" s="325">
        <f>IF(ISNUMBER(Regressions!R184),ROUND(Regressions!R184, 1), NA())</f>
        <v>100</v>
      </c>
      <c r="Q174" s="203">
        <f>IF(ISNUMBER(Regressions!S184),ROUND(Regressions!S184, 1), NA())</f>
        <v>98.4</v>
      </c>
      <c r="R174" s="326">
        <f>IF(ISNUMBER(Regressions!T184),ROUND(Regressions!T184, 1), NA())</f>
        <v>1.6</v>
      </c>
      <c r="S174" s="225">
        <f>IF(ISNUMBER(Regressions!U184),ROUND(Regressions!U184, 1), NA())</f>
        <v>0</v>
      </c>
    </row>
    <row xmlns:x14ac="http://schemas.microsoft.com/office/spreadsheetml/2009/9/ac" r="175" x14ac:dyDescent="0.2">
      <c r="A175" s="322" t="str">
        <f>IF(ISBLANK(Regressions!A185), " ", Regressions!A185)</f>
        <v>Malaysia</v>
      </c>
      <c r="B175" s="323">
        <f>IF(ISBLANK(Regressions!B185), " ", Regressions!B185)</f>
        <v>2016</v>
      </c>
      <c r="C175" s="328" t="str">
        <f>IF(ISBLANK(Regressions!C185), " ", Regressions!C185)</f>
        <v>Secondary</v>
      </c>
      <c r="D175" s="324">
        <f>IF(ISBLANK(Regressions!D185), " ", Regressions!D185)</f>
        <v>3297209</v>
      </c>
      <c r="E175" s="202">
        <f>IF(ISNUMBER(Regressions!E185),ROUND(Regressions!E185, 1), NA())</f>
        <v>100</v>
      </c>
      <c r="F175" s="325">
        <f>IF(ISNUMBER(Regressions!F185),ROUND(Regressions!F185, 1), NA())</f>
        <v>100</v>
      </c>
      <c r="G175" s="224">
        <f>IF(ISNUMBER(Regressions!G185),ROUND(Regressions!G185, 1), NA())</f>
        <v>99.1</v>
      </c>
      <c r="H175" s="326">
        <f>IF(ISNUMBER(Regressions!H185),ROUND(Regressions!H185, 1), NA())</f>
        <v>0.9</v>
      </c>
      <c r="I175" s="225">
        <f>IF(ISNUMBER(Regressions!I185),ROUND(Regressions!I185, 1), NA())</f>
        <v>0</v>
      </c>
      <c r="J175" s="327">
        <f>IF(ISNUMBER(Regressions!K185),ROUND(Regressions!K185, 1), NA())</f>
        <v>100</v>
      </c>
      <c r="K175" s="325">
        <f>IF(ISNUMBER(Regressions!L185),ROUND(Regressions!L185, 1), NA())</f>
        <v>100</v>
      </c>
      <c r="L175" s="226">
        <f>IF(ISNUMBER(Regressions!M185),ROUND(Regressions!M185, 1), NA())</f>
        <v>100</v>
      </c>
      <c r="M175" s="326">
        <f>IF(ISNUMBER(Regressions!N185),ROUND(Regressions!N185, 1), NA())</f>
        <v>0</v>
      </c>
      <c r="N175" s="225">
        <f>IF(ISNUMBER(Regressions!O185),ROUND(Regressions!O185, 1), NA())</f>
        <v>0</v>
      </c>
      <c r="O175" s="327">
        <f>IF(ISNUMBER(Regressions!Q185),ROUND(Regressions!Q185, 1), NA())</f>
        <v>100</v>
      </c>
      <c r="P175" s="325">
        <f>IF(ISNUMBER(Regressions!R185),ROUND(Regressions!R185, 1), NA())</f>
        <v>100</v>
      </c>
      <c r="Q175" s="203">
        <f>IF(ISNUMBER(Regressions!S185),ROUND(Regressions!S185, 1), NA())</f>
        <v>98.6</v>
      </c>
      <c r="R175" s="326">
        <f>IF(ISNUMBER(Regressions!T185),ROUND(Regressions!T185, 1), NA())</f>
        <v>1.4</v>
      </c>
      <c r="S175" s="225">
        <f>IF(ISNUMBER(Regressions!U185),ROUND(Regressions!U185, 1), NA())</f>
        <v>0</v>
      </c>
    </row>
    <row xmlns:x14ac="http://schemas.microsoft.com/office/spreadsheetml/2009/9/ac" r="176" x14ac:dyDescent="0.2">
      <c r="A176" s="322" t="str">
        <f>IF(ISBLANK(Regressions!A186), " ", Regressions!A186)</f>
        <v>Malaysia</v>
      </c>
      <c r="B176" s="323">
        <f>IF(ISBLANK(Regressions!B186), " ", Regressions!B186)</f>
        <v>2017</v>
      </c>
      <c r="C176" s="328" t="str">
        <f>IF(ISBLANK(Regressions!C186), " ", Regressions!C186)</f>
        <v>Secondary</v>
      </c>
      <c r="D176" s="324">
        <f>IF(ISBLANK(Regressions!D186), " ", Regressions!D186)</f>
        <v>3278596</v>
      </c>
      <c r="E176" s="202">
        <f>IF(ISNUMBER(Regressions!E186),ROUND(Regressions!E186, 1), NA())</f>
        <v>100</v>
      </c>
      <c r="F176" s="325">
        <f>IF(ISNUMBER(Regressions!F186),ROUND(Regressions!F186, 1), NA())</f>
        <v>100</v>
      </c>
      <c r="G176" s="224">
        <f>IF(ISNUMBER(Regressions!G186),ROUND(Regressions!G186, 1), NA())</f>
        <v>99.1</v>
      </c>
      <c r="H176" s="326">
        <f>IF(ISNUMBER(Regressions!H186),ROUND(Regressions!H186, 1), NA())</f>
        <v>0.9</v>
      </c>
      <c r="I176" s="225">
        <f>IF(ISNUMBER(Regressions!I186),ROUND(Regressions!I186, 1), NA())</f>
        <v>0</v>
      </c>
      <c r="J176" s="327">
        <f>IF(ISNUMBER(Regressions!K186),ROUND(Regressions!K186, 1), NA())</f>
        <v>100</v>
      </c>
      <c r="K176" s="325">
        <f>IF(ISNUMBER(Regressions!L186),ROUND(Regressions!L186, 1), NA())</f>
        <v>100</v>
      </c>
      <c r="L176" s="226">
        <f>IF(ISNUMBER(Regressions!M186),ROUND(Regressions!M186, 1), NA())</f>
        <v>100</v>
      </c>
      <c r="M176" s="326">
        <f>IF(ISNUMBER(Regressions!N186),ROUND(Regressions!N186, 1), NA())</f>
        <v>0</v>
      </c>
      <c r="N176" s="225">
        <f>IF(ISNUMBER(Regressions!O186),ROUND(Regressions!O186, 1), NA())</f>
        <v>0</v>
      </c>
      <c r="O176" s="327">
        <f>IF(ISNUMBER(Regressions!Q186),ROUND(Regressions!Q186, 1), NA())</f>
        <v>100</v>
      </c>
      <c r="P176" s="325">
        <f>IF(ISNUMBER(Regressions!R186),ROUND(Regressions!R186, 1), NA())</f>
        <v>100</v>
      </c>
      <c r="Q176" s="203">
        <f>IF(ISNUMBER(Regressions!S186),ROUND(Regressions!S186, 1), NA())</f>
        <v>98.8</v>
      </c>
      <c r="R176" s="326">
        <f>IF(ISNUMBER(Regressions!T186),ROUND(Regressions!T186, 1), NA())</f>
        <v>1.2</v>
      </c>
      <c r="S176" s="225">
        <f>IF(ISNUMBER(Regressions!U186),ROUND(Regressions!U186, 1), NA())</f>
        <v>0</v>
      </c>
    </row>
    <row xmlns:x14ac="http://schemas.microsoft.com/office/spreadsheetml/2009/9/ac" r="177" x14ac:dyDescent="0.2">
      <c r="A177" s="322" t="str">
        <f>IF(ISBLANK(Regressions!A187), " ", Regressions!A187)</f>
        <v>Malaysia</v>
      </c>
      <c r="B177" s="323">
        <f>IF(ISBLANK(Regressions!B187), " ", Regressions!B187)</f>
        <v>2018</v>
      </c>
      <c r="C177" s="328" t="str">
        <f>IF(ISBLANK(Regressions!C187), " ", Regressions!C187)</f>
        <v>Secondary</v>
      </c>
      <c r="D177" s="324">
        <f>IF(ISBLANK(Regressions!D187), " ", Regressions!D187)</f>
        <v>3254822</v>
      </c>
      <c r="E177" s="202">
        <f>IF(ISNUMBER(Regressions!E187),ROUND(Regressions!E187, 1), NA())</f>
        <v>100</v>
      </c>
      <c r="F177" s="325">
        <f>IF(ISNUMBER(Regressions!F187),ROUND(Regressions!F187, 1), NA())</f>
        <v>100</v>
      </c>
      <c r="G177" s="224">
        <f>IF(ISNUMBER(Regressions!G187),ROUND(Regressions!G187, 1), NA())</f>
        <v>99.1</v>
      </c>
      <c r="H177" s="326">
        <f>IF(ISNUMBER(Regressions!H187),ROUND(Regressions!H187, 1), NA())</f>
        <v>0.9</v>
      </c>
      <c r="I177" s="225">
        <f>IF(ISNUMBER(Regressions!I187),ROUND(Regressions!I187, 1), NA())</f>
        <v>0</v>
      </c>
      <c r="J177" s="327">
        <f>IF(ISNUMBER(Regressions!K187),ROUND(Regressions!K187, 1), NA())</f>
        <v>100</v>
      </c>
      <c r="K177" s="325">
        <f>IF(ISNUMBER(Regressions!L187),ROUND(Regressions!L187, 1), NA())</f>
        <v>100</v>
      </c>
      <c r="L177" s="226">
        <f>IF(ISNUMBER(Regressions!M187),ROUND(Regressions!M187, 1), NA())</f>
        <v>100</v>
      </c>
      <c r="M177" s="326">
        <f>IF(ISNUMBER(Regressions!N187),ROUND(Regressions!N187, 1), NA())</f>
        <v>0</v>
      </c>
      <c r="N177" s="225">
        <f>IF(ISNUMBER(Regressions!O187),ROUND(Regressions!O187, 1), NA())</f>
        <v>0</v>
      </c>
      <c r="O177" s="327">
        <f>IF(ISNUMBER(Regressions!Q187),ROUND(Regressions!Q187, 1), NA())</f>
        <v>100</v>
      </c>
      <c r="P177" s="325">
        <f>IF(ISNUMBER(Regressions!R187),ROUND(Regressions!R187, 1), NA())</f>
        <v>100</v>
      </c>
      <c r="Q177" s="203">
        <f>IF(ISNUMBER(Regressions!S187),ROUND(Regressions!S187, 1), NA())</f>
        <v>99</v>
      </c>
      <c r="R177" s="326">
        <f>IF(ISNUMBER(Regressions!T187),ROUND(Regressions!T187, 1), NA())</f>
        <v>1</v>
      </c>
      <c r="S177" s="225">
        <f>IF(ISNUMBER(Regressions!U187),ROUND(Regressions!U187, 1), NA())</f>
        <v>0</v>
      </c>
    </row>
    <row xmlns:x14ac="http://schemas.microsoft.com/office/spreadsheetml/2009/9/ac" r="178" x14ac:dyDescent="0.2">
      <c r="A178" s="322" t="str">
        <f>IF(ISBLANK(Regressions!A188), " ", Regressions!A188)</f>
        <v>Malaysia</v>
      </c>
      <c r="B178" s="323">
        <f>IF(ISBLANK(Regressions!B188), " ", Regressions!B188)</f>
        <v>2019</v>
      </c>
      <c r="C178" s="328" t="str">
        <f>IF(ISBLANK(Regressions!C188), " ", Regressions!C188)</f>
        <v>Secondary</v>
      </c>
      <c r="D178" s="324">
        <f>IF(ISBLANK(Regressions!D188), " ", Regressions!D188)</f>
        <v>3228833</v>
      </c>
      <c r="E178" s="202">
        <f>IF(ISNUMBER(Regressions!E188),ROUND(Regressions!E188, 1), NA())</f>
        <v>100</v>
      </c>
      <c r="F178" s="325">
        <f>IF(ISNUMBER(Regressions!F188),ROUND(Regressions!F188, 1), NA())</f>
        <v>100</v>
      </c>
      <c r="G178" s="224">
        <f>IF(ISNUMBER(Regressions!G188),ROUND(Regressions!G188, 1), NA())</f>
        <v>99.1</v>
      </c>
      <c r="H178" s="326">
        <f>IF(ISNUMBER(Regressions!H188),ROUND(Regressions!H188, 1), NA())</f>
        <v>0.9</v>
      </c>
      <c r="I178" s="225">
        <f>IF(ISNUMBER(Regressions!I188),ROUND(Regressions!I188, 1), NA())</f>
        <v>0</v>
      </c>
      <c r="J178" s="327">
        <f>IF(ISNUMBER(Regressions!K188),ROUND(Regressions!K188, 1), NA())</f>
        <v>100</v>
      </c>
      <c r="K178" s="325">
        <f>IF(ISNUMBER(Regressions!L188),ROUND(Regressions!L188, 1), NA())</f>
        <v>100</v>
      </c>
      <c r="L178" s="226">
        <f>IF(ISNUMBER(Regressions!M188),ROUND(Regressions!M188, 1), NA())</f>
        <v>99.9</v>
      </c>
      <c r="M178" s="326">
        <f>IF(ISNUMBER(Regressions!N188),ROUND(Regressions!N188, 1), NA())</f>
        <v>0.1</v>
      </c>
      <c r="N178" s="225">
        <f>IF(ISNUMBER(Regressions!O188),ROUND(Regressions!O188, 1), NA())</f>
        <v>0</v>
      </c>
      <c r="O178" s="327">
        <f>IF(ISNUMBER(Regressions!Q188),ROUND(Regressions!Q188, 1), NA())</f>
        <v>100</v>
      </c>
      <c r="P178" s="325">
        <f>IF(ISNUMBER(Regressions!R188),ROUND(Regressions!R188, 1), NA())</f>
        <v>100</v>
      </c>
      <c r="Q178" s="203">
        <f>IF(ISNUMBER(Regressions!S188),ROUND(Regressions!S188, 1), NA())</f>
        <v>99.2</v>
      </c>
      <c r="R178" s="326">
        <f>IF(ISNUMBER(Regressions!T188),ROUND(Regressions!T188, 1), NA())</f>
        <v>0.8</v>
      </c>
      <c r="S178" s="225">
        <f>IF(ISNUMBER(Regressions!U188),ROUND(Regressions!U188, 1), NA())</f>
        <v>0</v>
      </c>
    </row>
    <row xmlns:x14ac="http://schemas.microsoft.com/office/spreadsheetml/2009/9/ac" r="179" x14ac:dyDescent="0.2">
      <c r="A179" s="322" t="str">
        <f>IF(ISBLANK(Regressions!A189), " ", Regressions!A189)</f>
        <v>Malaysia</v>
      </c>
      <c r="B179" s="323">
        <f>IF(ISBLANK(Regressions!B189), " ", Regressions!B189)</f>
        <v>2020</v>
      </c>
      <c r="C179" s="328" t="str">
        <f>IF(ISBLANK(Regressions!C189), " ", Regressions!C189)</f>
        <v>Secondary</v>
      </c>
      <c r="D179" s="324">
        <f>IF(ISBLANK(Regressions!D189), " ", Regressions!D189)</f>
        <v>3198442</v>
      </c>
      <c r="E179" s="202">
        <f>IF(ISNUMBER(Regressions!E189),ROUND(Regressions!E189, 1), NA())</f>
        <v>100</v>
      </c>
      <c r="F179" s="325">
        <f>IF(ISNUMBER(Regressions!F189),ROUND(Regressions!F189, 1), NA())</f>
        <v>100</v>
      </c>
      <c r="G179" s="224">
        <f>IF(ISNUMBER(Regressions!G189),ROUND(Regressions!G189, 1), NA())</f>
        <v>99.1</v>
      </c>
      <c r="H179" s="326">
        <f>IF(ISNUMBER(Regressions!H189),ROUND(Regressions!H189, 1), NA())</f>
        <v>0.9</v>
      </c>
      <c r="I179" s="225">
        <f>IF(ISNUMBER(Regressions!I189),ROUND(Regressions!I189, 1), NA())</f>
        <v>0</v>
      </c>
      <c r="J179" s="327">
        <f>IF(ISNUMBER(Regressions!K189),ROUND(Regressions!K189, 1), NA())</f>
        <v>100</v>
      </c>
      <c r="K179" s="325">
        <f>IF(ISNUMBER(Regressions!L189),ROUND(Regressions!L189, 1), NA())</f>
        <v>100</v>
      </c>
      <c r="L179" s="226">
        <f>IF(ISNUMBER(Regressions!M189),ROUND(Regressions!M189, 1), NA())</f>
        <v>99.9</v>
      </c>
      <c r="M179" s="326">
        <f>IF(ISNUMBER(Regressions!N189),ROUND(Regressions!N189, 1), NA())</f>
        <v>0.1</v>
      </c>
      <c r="N179" s="225">
        <f>IF(ISNUMBER(Regressions!O189),ROUND(Regressions!O189, 1), NA())</f>
        <v>0</v>
      </c>
      <c r="O179" s="327">
        <f>IF(ISNUMBER(Regressions!Q189),ROUND(Regressions!Q189, 1), NA())</f>
        <v>100</v>
      </c>
      <c r="P179" s="325">
        <f>IF(ISNUMBER(Regressions!R189),ROUND(Regressions!R189, 1), NA())</f>
        <v>100</v>
      </c>
      <c r="Q179" s="203">
        <f>IF(ISNUMBER(Regressions!S189),ROUND(Regressions!S189, 1), NA())</f>
        <v>99.3</v>
      </c>
      <c r="R179" s="326">
        <f>IF(ISNUMBER(Regressions!T189),ROUND(Regressions!T189, 1), NA())</f>
        <v>0.7</v>
      </c>
      <c r="S179" s="225">
        <f>IF(ISNUMBER(Regressions!U189),ROUND(Regressions!U189, 1), NA())</f>
        <v>0</v>
      </c>
    </row>
    <row xmlns:x14ac="http://schemas.microsoft.com/office/spreadsheetml/2009/9/ac" r="180" x14ac:dyDescent="0.2">
      <c r="A180" s="373" t="str">
        <f>IF(ISBLANK(Regressions!A190), " ", Regressions!A190)</f>
        <v>Malaysia</v>
      </c>
      <c r="B180" s="374">
        <f>IF(ISBLANK(Regressions!B190), " ", Regressions!B190)</f>
        <v>2021</v>
      </c>
      <c r="C180" s="375" t="str">
        <f>IF(ISBLANK(Regressions!C190), " ", Regressions!C190)</f>
        <v>Secondary</v>
      </c>
      <c r="D180" s="376">
        <f>IF(ISBLANK(Regressions!D190), " ", Regressions!D190)</f>
        <v>3158777</v>
      </c>
      <c r="E180" s="379">
        <f>IF(ISNUMBER(Regressions!E190),ROUND(Regressions!E190, 1), NA())</f>
        <v>100</v>
      </c>
      <c r="F180" s="377">
        <f>IF(ISNUMBER(Regressions!F190),ROUND(Regressions!F190, 1), NA())</f>
        <v>100</v>
      </c>
      <c r="G180" s="380">
        <f>IF(ISNUMBER(Regressions!G190),ROUND(Regressions!G190, 1), NA())</f>
        <v>99.1</v>
      </c>
      <c r="H180" s="378">
        <f>IF(ISNUMBER(Regressions!H190),ROUND(Regressions!H190, 1), NA())</f>
        <v>0.9</v>
      </c>
      <c r="I180" s="381">
        <f>IF(ISNUMBER(Regressions!I190),ROUND(Regressions!I190, 1), NA())</f>
        <v>0</v>
      </c>
      <c r="J180" s="379">
        <f>IF(ISNUMBER(Regressions!K190),ROUND(Regressions!K190, 1), NA())</f>
        <v>100</v>
      </c>
      <c r="K180" s="377">
        <f>IF(ISNUMBER(Regressions!L190),ROUND(Regressions!L190, 1), NA())</f>
        <v>100</v>
      </c>
      <c r="L180" s="382">
        <f>IF(ISNUMBER(Regressions!M190),ROUND(Regressions!M190, 1), NA())</f>
        <v>99.9</v>
      </c>
      <c r="M180" s="378">
        <f>IF(ISNUMBER(Regressions!N190),ROUND(Regressions!N190, 1), NA())</f>
        <v>0.1</v>
      </c>
      <c r="N180" s="381">
        <f>IF(ISNUMBER(Regressions!O190),ROUND(Regressions!O190, 1), NA())</f>
        <v>0</v>
      </c>
      <c r="O180" s="379">
        <f>IF(ISNUMBER(Regressions!Q190),ROUND(Regressions!Q190, 1), NA())</f>
        <v>100</v>
      </c>
      <c r="P180" s="377">
        <f>IF(ISNUMBER(Regressions!R190),ROUND(Regressions!R190, 1), NA())</f>
        <v>100</v>
      </c>
      <c r="Q180" s="383">
        <f>IF(ISNUMBER(Regressions!S190),ROUND(Regressions!S190, 1), NA())</f>
        <v>99.5</v>
      </c>
      <c r="R180" s="378">
        <f>IF(ISNUMBER(Regressions!T190),ROUND(Regressions!T190, 1), NA())</f>
        <v>0.5</v>
      </c>
      <c r="S180" s="381">
        <f>IF(ISNUMBER(Regressions!U190),ROUND(Regressions!U190, 1), NA())</f>
        <v>0</v>
      </c>
      <c r="T180" s="372"/>
      <c r="U180" s="372"/>
      <c r="V180" s="372"/>
      <c r="W180" s="372"/>
      <c r="X180" s="372"/>
      <c r="Y180" s="372"/>
      <c r="Z180" s="372"/>
      <c r="AA180" s="372"/>
      <c r="AB180" s="372"/>
      <c r="AC180" s="372"/>
    </row>
    <row xmlns:x14ac="http://schemas.microsoft.com/office/spreadsheetml/2009/9/ac" r="181" x14ac:dyDescent="0.2">
      <c r="A181" s="322" t="str">
        <f>IF(ISBLANK(Regressions!A191), " ", Regressions!A191)</f>
        <v>Malaysia</v>
      </c>
      <c r="B181" s="323">
        <f>IF(ISBLANK(Regressions!B191), " ", Regressions!B191)</f>
        <v>2022</v>
      </c>
      <c r="C181" s="328" t="str">
        <f>IF(ISBLANK(Regressions!C191), " ", Regressions!C191)</f>
        <v>Secondary</v>
      </c>
      <c r="D181" s="324">
        <f>IF(ISBLANK(Regressions!D191), " ", Regressions!D191)</f>
        <v>3115110</v>
      </c>
      <c r="E181" s="202">
        <f>IF(ISNUMBER(Regressions!E191),ROUND(Regressions!E191, 1), NA())</f>
        <v>100</v>
      </c>
      <c r="F181" s="325">
        <f>IF(ISNUMBER(Regressions!F191),ROUND(Regressions!F191, 1), NA())</f>
        <v>100</v>
      </c>
      <c r="G181" s="224">
        <f>IF(ISNUMBER(Regressions!G191),ROUND(Regressions!G191, 1), NA())</f>
        <v>99.1</v>
      </c>
      <c r="H181" s="326">
        <f>IF(ISNUMBER(Regressions!H191),ROUND(Regressions!H191, 1), NA())</f>
        <v>0.9</v>
      </c>
      <c r="I181" s="225">
        <f>IF(ISNUMBER(Regressions!I191),ROUND(Regressions!I191, 1), NA())</f>
        <v>0</v>
      </c>
      <c r="J181" s="327">
        <f>IF(ISNUMBER(Regressions!K191),ROUND(Regressions!K191, 1), NA())</f>
        <v>100</v>
      </c>
      <c r="K181" s="325">
        <f>IF(ISNUMBER(Regressions!L191),ROUND(Regressions!L191, 1), NA())</f>
        <v>100</v>
      </c>
      <c r="L181" s="226">
        <f>IF(ISNUMBER(Regressions!M191),ROUND(Regressions!M191, 1), NA())</f>
        <v>99.9</v>
      </c>
      <c r="M181" s="326">
        <f>IF(ISNUMBER(Regressions!N191),ROUND(Regressions!N191, 1), NA())</f>
        <v>0.1</v>
      </c>
      <c r="N181" s="225">
        <f>IF(ISNUMBER(Regressions!O191),ROUND(Regressions!O191, 1), NA())</f>
        <v>0</v>
      </c>
      <c r="O181" s="327">
        <f>IF(ISNUMBER(Regressions!Q191),ROUND(Regressions!Q191, 1), NA())</f>
        <v>100</v>
      </c>
      <c r="P181" s="325">
        <f>IF(ISNUMBER(Regressions!R191),ROUND(Regressions!R191, 1), NA())</f>
        <v>100</v>
      </c>
      <c r="Q181" s="203">
        <f>IF(ISNUMBER(Regressions!S191),ROUND(Regressions!S191, 1), NA())</f>
        <v>99.7</v>
      </c>
      <c r="R181" s="326">
        <f>IF(ISNUMBER(Regressions!T191),ROUND(Regressions!T191, 1), NA())</f>
        <v>0.3</v>
      </c>
      <c r="S181" s="225">
        <f>IF(ISNUMBER(Regressions!U191),ROUND(Regressions!U191, 1), NA())</f>
        <v>0</v>
      </c>
    </row>
    <row xmlns:x14ac="http://schemas.microsoft.com/office/spreadsheetml/2009/9/ac" r="182" x14ac:dyDescent="0.2">
      <c r="A182" s="329" t="str">
        <f>IF(ISBLANK(Regressions!A192), " ", Regressions!A192)</f>
        <v>Malaysia</v>
      </c>
      <c r="B182" s="330">
        <f>IF(ISBLANK(Regressions!B192), " ", Regressions!B192)</f>
        <v>2023</v>
      </c>
      <c r="C182" s="331" t="str">
        <f>IF(ISBLANK(Regressions!C192), " ", Regressions!C192)</f>
        <v>Secondary</v>
      </c>
      <c r="D182" s="332">
        <f>IF(ISBLANK(Regressions!D192), " ", Regressions!D192)</f>
        <v>3074688</v>
      </c>
      <c r="E182" s="333">
        <f>IF(ISNUMBER(Regressions!E192),ROUND(Regressions!E192, 1), NA())</f>
        <v>100</v>
      </c>
      <c r="F182" s="334">
        <f>IF(ISNUMBER(Regressions!F192),ROUND(Regressions!F192, 1), NA())</f>
        <v>100</v>
      </c>
      <c r="G182" s="335">
        <f>IF(ISNUMBER(Regressions!G192),ROUND(Regressions!G192, 1), NA())</f>
        <v>99.2</v>
      </c>
      <c r="H182" s="336">
        <f>IF(ISNUMBER(Regressions!H192),ROUND(Regressions!H192, 1), NA())</f>
        <v>0.8</v>
      </c>
      <c r="I182" s="337">
        <f>IF(ISNUMBER(Regressions!I192),ROUND(Regressions!I192, 1), NA())</f>
        <v>0</v>
      </c>
      <c r="J182" s="338">
        <f>IF(ISNUMBER(Regressions!K192),ROUND(Regressions!K192, 1), NA())</f>
        <v>100</v>
      </c>
      <c r="K182" s="334">
        <f>IF(ISNUMBER(Regressions!L192),ROUND(Regressions!L192, 1), NA())</f>
        <v>100</v>
      </c>
      <c r="L182" s="339">
        <f>IF(ISNUMBER(Regressions!M192),ROUND(Regressions!M192, 1), NA())</f>
        <v>99.9</v>
      </c>
      <c r="M182" s="336">
        <f>IF(ISNUMBER(Regressions!N192),ROUND(Regressions!N192, 1), NA())</f>
        <v>0.1</v>
      </c>
      <c r="N182" s="337">
        <f>IF(ISNUMBER(Regressions!O192),ROUND(Regressions!O192, 1), NA())</f>
        <v>0</v>
      </c>
      <c r="O182" s="338">
        <f>IF(ISNUMBER(Regressions!Q192),ROUND(Regressions!Q192, 1), NA())</f>
        <v>100</v>
      </c>
      <c r="P182" s="334">
        <f>IF(ISNUMBER(Regressions!R192),ROUND(Regressions!R192, 1), NA())</f>
        <v>100</v>
      </c>
      <c r="Q182" s="340">
        <f>IF(ISNUMBER(Regressions!S192),ROUND(Regressions!S192, 1), NA())</f>
        <v>99.9</v>
      </c>
      <c r="R182" s="336">
        <f>IF(ISNUMBER(Regressions!T192),ROUND(Regressions!T192, 1), NA())</f>
        <v>0.1</v>
      </c>
      <c r="S182" s="337">
        <f>IF(ISNUMBER(Regressions!U192),ROUND(Regressions!U192, 1), NA())</f>
        <v>0</v>
      </c>
    </row>
    <row xmlns:x14ac="http://schemas.microsoft.com/office/spreadsheetml/2009/9/ac" r="183" hidden="true" x14ac:dyDescent="0.2">
      <c r="A183" s="322" t="str">
        <f>IF(ISBLANK(Regressions!A193), " ", Regressions!A193)</f>
        <v>Malaysia</v>
      </c>
      <c r="B183" s="323">
        <f>IF(ISBLANK(Regressions!B193), " ", Regressions!B193)</f>
        <v>2024</v>
      </c>
      <c r="C183" s="328" t="str">
        <f>IF(ISBLANK(Regressions!C193), " ", Regressions!C193)</f>
        <v>Secondary</v>
      </c>
      <c r="D183" s="324" t="str">
        <f>IF(ISBLANK(Regressions!D193), " ", Regressions!D193)</f>
        <v> </v>
      </c>
      <c r="E183" s="202" t="e">
        <f>IF(ISNUMBER(Regressions!E193),ROUND(Regressions!E193, 1), NA())</f>
        <v>#N/A</v>
      </c>
      <c r="F183" s="325" t="e">
        <f>IF(ISNUMBER(Regressions!F193),ROUND(Regressions!F193, 1), NA())</f>
        <v>#N/A</v>
      </c>
      <c r="G183" s="224" t="e">
        <f>IF(ISNUMBER(Regressions!G193),ROUND(Regressions!G193, 1), NA())</f>
        <v>#N/A</v>
      </c>
      <c r="H183" s="326" t="e">
        <f>IF(ISNUMBER(Regressions!H193),ROUND(Regressions!H193, 1), NA())</f>
        <v>#N/A</v>
      </c>
      <c r="I183" s="225" t="e">
        <f>IF(ISNUMBER(Regressions!I193),ROUND(Regressions!I193, 1), NA())</f>
        <v>#N/A</v>
      </c>
      <c r="J183" s="327" t="e">
        <f>IF(ISNUMBER(Regressions!K193),ROUND(Regressions!K193, 1), NA())</f>
        <v>#N/A</v>
      </c>
      <c r="K183" s="325" t="e">
        <f>IF(ISNUMBER(Regressions!L193),ROUND(Regressions!L193, 1), NA())</f>
        <v>#N/A</v>
      </c>
      <c r="L183" s="226" t="e">
        <f>IF(ISNUMBER(Regressions!M193),ROUND(Regressions!M193, 1), NA())</f>
        <v>#N/A</v>
      </c>
      <c r="M183" s="326" t="e">
        <f>IF(ISNUMBER(Regressions!N193),ROUND(Regressions!N193, 1), NA())</f>
        <v>#N/A</v>
      </c>
      <c r="N183" s="225" t="e">
        <f>IF(ISNUMBER(Regressions!O193),ROUND(Regressions!O193, 1), NA())</f>
        <v>#N/A</v>
      </c>
      <c r="O183" s="327" t="e">
        <f>IF(ISNUMBER(Regressions!Q193),ROUND(Regressions!Q193, 1), NA())</f>
        <v>#N/A</v>
      </c>
      <c r="P183" s="325" t="e">
        <f>IF(ISNUMBER(Regressions!R193),ROUND(Regressions!R193, 1), NA())</f>
        <v>#N/A</v>
      </c>
      <c r="Q183" s="203" t="e">
        <f>IF(ISNUMBER(Regressions!S193),ROUND(Regressions!S193, 1), NA())</f>
        <v>#N/A</v>
      </c>
      <c r="R183" s="326" t="e">
        <f>IF(ISNUMBER(Regressions!T193),ROUND(Regressions!T193, 1), NA())</f>
        <v>#N/A</v>
      </c>
      <c r="S183" s="225" t="e">
        <f>IF(ISNUMBER(Regressions!U193),ROUND(Regressions!U193, 1), NA())</f>
        <v>#N/A</v>
      </c>
    </row>
    <row xmlns:x14ac="http://schemas.microsoft.com/office/spreadsheetml/2009/9/ac" r="184" hidden="true" x14ac:dyDescent="0.2">
      <c r="A184" s="322" t="str">
        <f>IF(ISBLANK(Regressions!A194), " ", Regressions!A194)</f>
        <v>Malaysia</v>
      </c>
      <c r="B184" s="323">
        <f>IF(ISBLANK(Regressions!B194), " ", Regressions!B194)</f>
        <v>2025</v>
      </c>
      <c r="C184" s="328" t="str">
        <f>IF(ISBLANK(Regressions!C194), " ", Regressions!C194)</f>
        <v>Secondary</v>
      </c>
      <c r="D184" s="324" t="str">
        <f>IF(ISBLANK(Regressions!D194), " ", Regressions!D194)</f>
        <v> </v>
      </c>
      <c r="E184" s="202" t="e">
        <f>IF(ISNUMBER(Regressions!E194),ROUND(Regressions!E194, 1), NA())</f>
        <v>#N/A</v>
      </c>
      <c r="F184" s="325" t="e">
        <f>IF(ISNUMBER(Regressions!F194),ROUND(Regressions!F194, 1), NA())</f>
        <v>#N/A</v>
      </c>
      <c r="G184" s="224" t="e">
        <f>IF(ISNUMBER(Regressions!G194),ROUND(Regressions!G194, 1), NA())</f>
        <v>#N/A</v>
      </c>
      <c r="H184" s="326" t="e">
        <f>IF(ISNUMBER(Regressions!H194),ROUND(Regressions!H194, 1), NA())</f>
        <v>#N/A</v>
      </c>
      <c r="I184" s="225" t="e">
        <f>IF(ISNUMBER(Regressions!I194),ROUND(Regressions!I194, 1), NA())</f>
        <v>#N/A</v>
      </c>
      <c r="J184" s="327" t="e">
        <f>IF(ISNUMBER(Regressions!K194),ROUND(Regressions!K194, 1), NA())</f>
        <v>#N/A</v>
      </c>
      <c r="K184" s="325" t="e">
        <f>IF(ISNUMBER(Regressions!L194),ROUND(Regressions!L194, 1), NA())</f>
        <v>#N/A</v>
      </c>
      <c r="L184" s="226" t="e">
        <f>IF(ISNUMBER(Regressions!M194),ROUND(Regressions!M194, 1), NA())</f>
        <v>#N/A</v>
      </c>
      <c r="M184" s="326" t="e">
        <f>IF(ISNUMBER(Regressions!N194),ROUND(Regressions!N194, 1), NA())</f>
        <v>#N/A</v>
      </c>
      <c r="N184" s="225" t="e">
        <f>IF(ISNUMBER(Regressions!O194),ROUND(Regressions!O194, 1), NA())</f>
        <v>#N/A</v>
      </c>
      <c r="O184" s="327" t="e">
        <f>IF(ISNUMBER(Regressions!Q194),ROUND(Regressions!Q194, 1), NA())</f>
        <v>#N/A</v>
      </c>
      <c r="P184" s="325" t="e">
        <f>IF(ISNUMBER(Regressions!R194),ROUND(Regressions!R194, 1), NA())</f>
        <v>#N/A</v>
      </c>
      <c r="Q184" s="203" t="e">
        <f>IF(ISNUMBER(Regressions!S194),ROUND(Regressions!S194, 1), NA())</f>
        <v>#N/A</v>
      </c>
      <c r="R184" s="326" t="e">
        <f>IF(ISNUMBER(Regressions!T194),ROUND(Regressions!T194, 1), NA())</f>
        <v>#N/A</v>
      </c>
      <c r="S184" s="225" t="e">
        <f>IF(ISNUMBER(Regressions!U194),ROUND(Regressions!U194, 1), NA())</f>
        <v>#N/A</v>
      </c>
    </row>
    <row xmlns:x14ac="http://schemas.microsoft.com/office/spreadsheetml/2009/9/ac" r="185" hidden="true" x14ac:dyDescent="0.2">
      <c r="A185" s="322" t="str">
        <f>IF(ISBLANK(Regressions!A195), " ", Regressions!A195)</f>
        <v>Malaysia</v>
      </c>
      <c r="B185" s="323">
        <f>IF(ISBLANK(Regressions!B195), " ", Regressions!B195)</f>
        <v>2026</v>
      </c>
      <c r="C185" s="328" t="str">
        <f>IF(ISBLANK(Regressions!C195), " ", Regressions!C195)</f>
        <v>Secondary</v>
      </c>
      <c r="D185" s="324" t="str">
        <f>IF(ISBLANK(Regressions!D195), " ", Regressions!D195)</f>
        <v> </v>
      </c>
      <c r="E185" s="202" t="e">
        <f>IF(ISNUMBER(Regressions!E195),ROUND(Regressions!E195, 1), NA())</f>
        <v>#N/A</v>
      </c>
      <c r="F185" s="325" t="e">
        <f>IF(ISNUMBER(Regressions!F195),ROUND(Regressions!F195, 1), NA())</f>
        <v>#N/A</v>
      </c>
      <c r="G185" s="224" t="e">
        <f>IF(ISNUMBER(Regressions!G195),ROUND(Regressions!G195, 1), NA())</f>
        <v>#N/A</v>
      </c>
      <c r="H185" s="326" t="e">
        <f>IF(ISNUMBER(Regressions!H195),ROUND(Regressions!H195, 1), NA())</f>
        <v>#N/A</v>
      </c>
      <c r="I185" s="225" t="e">
        <f>IF(ISNUMBER(Regressions!I195),ROUND(Regressions!I195, 1), NA())</f>
        <v>#N/A</v>
      </c>
      <c r="J185" s="327" t="e">
        <f>IF(ISNUMBER(Regressions!K195),ROUND(Regressions!K195, 1), NA())</f>
        <v>#N/A</v>
      </c>
      <c r="K185" s="325" t="e">
        <f>IF(ISNUMBER(Regressions!L195),ROUND(Regressions!L195, 1), NA())</f>
        <v>#N/A</v>
      </c>
      <c r="L185" s="226" t="e">
        <f>IF(ISNUMBER(Regressions!M195),ROUND(Regressions!M195, 1), NA())</f>
        <v>#N/A</v>
      </c>
      <c r="M185" s="326" t="e">
        <f>IF(ISNUMBER(Regressions!N195),ROUND(Regressions!N195, 1), NA())</f>
        <v>#N/A</v>
      </c>
      <c r="N185" s="225" t="e">
        <f>IF(ISNUMBER(Regressions!O195),ROUND(Regressions!O195, 1), NA())</f>
        <v>#N/A</v>
      </c>
      <c r="O185" s="327" t="e">
        <f>IF(ISNUMBER(Regressions!Q195),ROUND(Regressions!Q195, 1), NA())</f>
        <v>#N/A</v>
      </c>
      <c r="P185" s="325" t="e">
        <f>IF(ISNUMBER(Regressions!R195),ROUND(Regressions!R195, 1), NA())</f>
        <v>#N/A</v>
      </c>
      <c r="Q185" s="203" t="e">
        <f>IF(ISNUMBER(Regressions!S195),ROUND(Regressions!S195, 1), NA())</f>
        <v>#N/A</v>
      </c>
      <c r="R185" s="326" t="e">
        <f>IF(ISNUMBER(Regressions!T195),ROUND(Regressions!T195, 1), NA())</f>
        <v>#N/A</v>
      </c>
      <c r="S185" s="225" t="e">
        <f>IF(ISNUMBER(Regressions!U195),ROUND(Regressions!U195, 1), NA())</f>
        <v>#N/A</v>
      </c>
    </row>
    <row xmlns:x14ac="http://schemas.microsoft.com/office/spreadsheetml/2009/9/ac" r="186" hidden="true" x14ac:dyDescent="0.2">
      <c r="A186" s="322" t="str">
        <f>IF(ISBLANK(Regressions!A196), " ", Regressions!A196)</f>
        <v>Malaysia</v>
      </c>
      <c r="B186" s="323">
        <f>IF(ISBLANK(Regressions!B196), " ", Regressions!B196)</f>
        <v>2027</v>
      </c>
      <c r="C186" s="328" t="str">
        <f>IF(ISBLANK(Regressions!C196), " ", Regressions!C196)</f>
        <v>Secondary</v>
      </c>
      <c r="D186" s="324" t="str">
        <f>IF(ISBLANK(Regressions!D196), " ", Regressions!D196)</f>
        <v> </v>
      </c>
      <c r="E186" s="202" t="e">
        <f>IF(ISNUMBER(Regressions!E196),ROUND(Regressions!E196, 1), NA())</f>
        <v>#N/A</v>
      </c>
      <c r="F186" s="325" t="e">
        <f>IF(ISNUMBER(Regressions!F196),ROUND(Regressions!F196, 1), NA())</f>
        <v>#N/A</v>
      </c>
      <c r="G186" s="224" t="e">
        <f>IF(ISNUMBER(Regressions!G196),ROUND(Regressions!G196, 1), NA())</f>
        <v>#N/A</v>
      </c>
      <c r="H186" s="326" t="e">
        <f>IF(ISNUMBER(Regressions!H196),ROUND(Regressions!H196, 1), NA())</f>
        <v>#N/A</v>
      </c>
      <c r="I186" s="225" t="e">
        <f>IF(ISNUMBER(Regressions!I196),ROUND(Regressions!I196, 1), NA())</f>
        <v>#N/A</v>
      </c>
      <c r="J186" s="327" t="e">
        <f>IF(ISNUMBER(Regressions!K196),ROUND(Regressions!K196, 1), NA())</f>
        <v>#N/A</v>
      </c>
      <c r="K186" s="325" t="e">
        <f>IF(ISNUMBER(Regressions!L196),ROUND(Regressions!L196, 1), NA())</f>
        <v>#N/A</v>
      </c>
      <c r="L186" s="226" t="e">
        <f>IF(ISNUMBER(Regressions!M196),ROUND(Regressions!M196, 1), NA())</f>
        <v>#N/A</v>
      </c>
      <c r="M186" s="326" t="e">
        <f>IF(ISNUMBER(Regressions!N196),ROUND(Regressions!N196, 1), NA())</f>
        <v>#N/A</v>
      </c>
      <c r="N186" s="225" t="e">
        <f>IF(ISNUMBER(Regressions!O196),ROUND(Regressions!O196, 1), NA())</f>
        <v>#N/A</v>
      </c>
      <c r="O186" s="327" t="e">
        <f>IF(ISNUMBER(Regressions!Q196),ROUND(Regressions!Q196, 1), NA())</f>
        <v>#N/A</v>
      </c>
      <c r="P186" s="325" t="e">
        <f>IF(ISNUMBER(Regressions!R196),ROUND(Regressions!R196, 1), NA())</f>
        <v>#N/A</v>
      </c>
      <c r="Q186" s="203" t="e">
        <f>IF(ISNUMBER(Regressions!S196),ROUND(Regressions!S196, 1), NA())</f>
        <v>#N/A</v>
      </c>
      <c r="R186" s="326" t="e">
        <f>IF(ISNUMBER(Regressions!T196),ROUND(Regressions!T196, 1), NA())</f>
        <v>#N/A</v>
      </c>
      <c r="S186" s="225" t="e">
        <f>IF(ISNUMBER(Regressions!U196),ROUND(Regressions!U196, 1), NA())</f>
        <v>#N/A</v>
      </c>
    </row>
    <row xmlns:x14ac="http://schemas.microsoft.com/office/spreadsheetml/2009/9/ac" r="187" hidden="true" x14ac:dyDescent="0.2">
      <c r="A187" s="322" t="str">
        <f>IF(ISBLANK(Regressions!A197), " ", Regressions!A197)</f>
        <v>Malaysia</v>
      </c>
      <c r="B187" s="323">
        <f>IF(ISBLANK(Regressions!B197), " ", Regressions!B197)</f>
        <v>2028</v>
      </c>
      <c r="C187" s="328" t="str">
        <f>IF(ISBLANK(Regressions!C197), " ", Regressions!C197)</f>
        <v>Secondary</v>
      </c>
      <c r="D187" s="324" t="str">
        <f>IF(ISBLANK(Regressions!D197), " ", Regressions!D197)</f>
        <v> </v>
      </c>
      <c r="E187" s="202" t="e">
        <f>IF(ISNUMBER(Regressions!E197),ROUND(Regressions!E197, 1), NA())</f>
        <v>#N/A</v>
      </c>
      <c r="F187" s="325" t="e">
        <f>IF(ISNUMBER(Regressions!F197),ROUND(Regressions!F197, 1), NA())</f>
        <v>#N/A</v>
      </c>
      <c r="G187" s="224" t="e">
        <f>IF(ISNUMBER(Regressions!G197),ROUND(Regressions!G197, 1), NA())</f>
        <v>#N/A</v>
      </c>
      <c r="H187" s="326" t="e">
        <f>IF(ISNUMBER(Regressions!H197),ROUND(Regressions!H197, 1), NA())</f>
        <v>#N/A</v>
      </c>
      <c r="I187" s="225" t="e">
        <f>IF(ISNUMBER(Regressions!I197),ROUND(Regressions!I197, 1), NA())</f>
        <v>#N/A</v>
      </c>
      <c r="J187" s="327" t="e">
        <f>IF(ISNUMBER(Regressions!K197),ROUND(Regressions!K197, 1), NA())</f>
        <v>#N/A</v>
      </c>
      <c r="K187" s="325" t="e">
        <f>IF(ISNUMBER(Regressions!L197),ROUND(Regressions!L197, 1), NA())</f>
        <v>#N/A</v>
      </c>
      <c r="L187" s="226" t="e">
        <f>IF(ISNUMBER(Regressions!M197),ROUND(Regressions!M197, 1), NA())</f>
        <v>#N/A</v>
      </c>
      <c r="M187" s="326" t="e">
        <f>IF(ISNUMBER(Regressions!N197),ROUND(Regressions!N197, 1), NA())</f>
        <v>#N/A</v>
      </c>
      <c r="N187" s="225" t="e">
        <f>IF(ISNUMBER(Regressions!O197),ROUND(Regressions!O197, 1), NA())</f>
        <v>#N/A</v>
      </c>
      <c r="O187" s="327" t="e">
        <f>IF(ISNUMBER(Regressions!Q197),ROUND(Regressions!Q197, 1), NA())</f>
        <v>#N/A</v>
      </c>
      <c r="P187" s="325" t="e">
        <f>IF(ISNUMBER(Regressions!R197),ROUND(Regressions!R197, 1), NA())</f>
        <v>#N/A</v>
      </c>
      <c r="Q187" s="203" t="e">
        <f>IF(ISNUMBER(Regressions!S197),ROUND(Regressions!S197, 1), NA())</f>
        <v>#N/A</v>
      </c>
      <c r="R187" s="326" t="e">
        <f>IF(ISNUMBER(Regressions!T197),ROUND(Regressions!T197, 1), NA())</f>
        <v>#N/A</v>
      </c>
      <c r="S187" s="225" t="e">
        <f>IF(ISNUMBER(Regressions!U197),ROUND(Regressions!U197, 1), NA())</f>
        <v>#N/A</v>
      </c>
    </row>
    <row xmlns:x14ac="http://schemas.microsoft.com/office/spreadsheetml/2009/9/ac" r="188" hidden="true" x14ac:dyDescent="0.2">
      <c r="A188" s="322" t="str">
        <f>IF(ISBLANK(Regressions!A198), " ", Regressions!A198)</f>
        <v>Malaysia</v>
      </c>
      <c r="B188" s="323">
        <f>IF(ISBLANK(Regressions!B198), " ", Regressions!B198)</f>
        <v>2029</v>
      </c>
      <c r="C188" s="328" t="str">
        <f>IF(ISBLANK(Regressions!C198), " ", Regressions!C198)</f>
        <v>Secondary</v>
      </c>
      <c r="D188" s="324" t="str">
        <f>IF(ISBLANK(Regressions!D198), " ", Regressions!D198)</f>
        <v> </v>
      </c>
      <c r="E188" s="202" t="e">
        <f>IF(ISNUMBER(Regressions!E198),ROUND(Regressions!E198, 1), NA())</f>
        <v>#N/A</v>
      </c>
      <c r="F188" s="325" t="e">
        <f>IF(ISNUMBER(Regressions!F198),ROUND(Regressions!F198, 1), NA())</f>
        <v>#N/A</v>
      </c>
      <c r="G188" s="224" t="e">
        <f>IF(ISNUMBER(Regressions!G198),ROUND(Regressions!G198, 1), NA())</f>
        <v>#N/A</v>
      </c>
      <c r="H188" s="326" t="e">
        <f>IF(ISNUMBER(Regressions!H198),ROUND(Regressions!H198, 1), NA())</f>
        <v>#N/A</v>
      </c>
      <c r="I188" s="225" t="e">
        <f>IF(ISNUMBER(Regressions!I198),ROUND(Regressions!I198, 1), NA())</f>
        <v>#N/A</v>
      </c>
      <c r="J188" s="327" t="e">
        <f>IF(ISNUMBER(Regressions!K198),ROUND(Regressions!K198, 1), NA())</f>
        <v>#N/A</v>
      </c>
      <c r="K188" s="325" t="e">
        <f>IF(ISNUMBER(Regressions!L198),ROUND(Regressions!L198, 1), NA())</f>
        <v>#N/A</v>
      </c>
      <c r="L188" s="226" t="e">
        <f>IF(ISNUMBER(Regressions!M198),ROUND(Regressions!M198, 1), NA())</f>
        <v>#N/A</v>
      </c>
      <c r="M188" s="326" t="e">
        <f>IF(ISNUMBER(Regressions!N198),ROUND(Regressions!N198, 1), NA())</f>
        <v>#N/A</v>
      </c>
      <c r="N188" s="225" t="e">
        <f>IF(ISNUMBER(Regressions!O198),ROUND(Regressions!O198, 1), NA())</f>
        <v>#N/A</v>
      </c>
      <c r="O188" s="327" t="e">
        <f>IF(ISNUMBER(Regressions!Q198),ROUND(Regressions!Q198, 1), NA())</f>
        <v>#N/A</v>
      </c>
      <c r="P188" s="325" t="e">
        <f>IF(ISNUMBER(Regressions!R198),ROUND(Regressions!R198, 1), NA())</f>
        <v>#N/A</v>
      </c>
      <c r="Q188" s="203" t="e">
        <f>IF(ISNUMBER(Regressions!S198),ROUND(Regressions!S198, 1), NA())</f>
        <v>#N/A</v>
      </c>
      <c r="R188" s="326" t="e">
        <f>IF(ISNUMBER(Regressions!T198),ROUND(Regressions!T198, 1), NA())</f>
        <v>#N/A</v>
      </c>
      <c r="S188" s="225" t="e">
        <f>IF(ISNUMBER(Regressions!U198),ROUND(Regressions!U198, 1), NA())</f>
        <v>#N/A</v>
      </c>
    </row>
    <row xmlns:x14ac="http://schemas.microsoft.com/office/spreadsheetml/2009/9/ac" r="189" hidden="true" x14ac:dyDescent="0.2">
      <c r="A189" s="322" t="str">
        <f>IF(ISBLANK(Regressions!A199), " ", Regressions!A199)</f>
        <v>Malaysia</v>
      </c>
      <c r="B189" s="323">
        <f>IF(ISBLANK(Regressions!B199), " ", Regressions!B199)</f>
        <v>2030</v>
      </c>
      <c r="C189" s="328" t="str">
        <f>IF(ISBLANK(Regressions!C199), " ", Regressions!C199)</f>
        <v>Secondary</v>
      </c>
      <c r="D189" s="324" t="str">
        <f>IF(ISBLANK(Regressions!D199), " ", Regressions!D199)</f>
        <v> </v>
      </c>
      <c r="E189" s="202" t="e">
        <f>IF(ISNUMBER(Regressions!E199),ROUND(Regressions!E199, 1), NA())</f>
        <v>#N/A</v>
      </c>
      <c r="F189" s="325" t="e">
        <f>IF(ISNUMBER(Regressions!F199),ROUND(Regressions!F199, 1), NA())</f>
        <v>#N/A</v>
      </c>
      <c r="G189" s="224" t="e">
        <f>IF(ISNUMBER(Regressions!G199),ROUND(Regressions!G199, 1), NA())</f>
        <v>#N/A</v>
      </c>
      <c r="H189" s="326" t="e">
        <f>IF(ISNUMBER(Regressions!H199),ROUND(Regressions!H199, 1), NA())</f>
        <v>#N/A</v>
      </c>
      <c r="I189" s="225" t="e">
        <f>IF(ISNUMBER(Regressions!I199),ROUND(Regressions!I199, 1), NA())</f>
        <v>#N/A</v>
      </c>
      <c r="J189" s="327" t="e">
        <f>IF(ISNUMBER(Regressions!K199),ROUND(Regressions!K199, 1), NA())</f>
        <v>#N/A</v>
      </c>
      <c r="K189" s="325" t="e">
        <f>IF(ISNUMBER(Regressions!L199),ROUND(Regressions!L199, 1), NA())</f>
        <v>#N/A</v>
      </c>
      <c r="L189" s="226" t="e">
        <f>IF(ISNUMBER(Regressions!M199),ROUND(Regressions!M199, 1), NA())</f>
        <v>#N/A</v>
      </c>
      <c r="M189" s="326" t="e">
        <f>IF(ISNUMBER(Regressions!N199),ROUND(Regressions!N199, 1), NA())</f>
        <v>#N/A</v>
      </c>
      <c r="N189" s="225" t="e">
        <f>IF(ISNUMBER(Regressions!O199),ROUND(Regressions!O199, 1), NA())</f>
        <v>#N/A</v>
      </c>
      <c r="O189" s="327" t="e">
        <f>IF(ISNUMBER(Regressions!Q199),ROUND(Regressions!Q199, 1), NA())</f>
        <v>#N/A</v>
      </c>
      <c r="P189" s="325" t="e">
        <f>IF(ISNUMBER(Regressions!R199),ROUND(Regressions!R199, 1), NA())</f>
        <v>#N/A</v>
      </c>
      <c r="Q189" s="203" t="e">
        <f>IF(ISNUMBER(Regressions!S199),ROUND(Regressions!S199, 1), NA())</f>
        <v>#N/A</v>
      </c>
      <c r="R189" s="326" t="e">
        <f>IF(ISNUMBER(Regressions!T199),ROUND(Regressions!T199, 1), NA())</f>
        <v>#N/A</v>
      </c>
      <c r="S189" s="225" t="e">
        <f>IF(ISNUMBER(Regressions!U199),ROUND(Regressions!U199, 1), NA())</f>
        <v>#N/A</v>
      </c>
    </row>
    <row xmlns:x14ac="http://schemas.microsoft.com/office/spreadsheetml/2009/9/ac" r="211" x14ac:dyDescent="0.2">
      <c r="A211" s="384"/>
      <c r="B211" s="385"/>
      <c r="C211" s="386"/>
      <c r="D211" s="372"/>
      <c r="E211" s="387"/>
      <c r="F211" s="387"/>
      <c r="G211" s="388"/>
      <c r="H211" s="387"/>
      <c r="I211" s="388"/>
      <c r="J211" s="389"/>
      <c r="K211" s="389"/>
      <c r="L211" s="387"/>
      <c r="M211" s="389"/>
      <c r="N211" s="390"/>
      <c r="O211" s="372"/>
      <c r="P211" s="372"/>
      <c r="Q211" s="372"/>
      <c r="R211" s="372"/>
      <c r="S211" s="372"/>
      <c r="T211" s="372"/>
      <c r="U211" s="372"/>
      <c r="V211" s="372"/>
      <c r="W211" s="372"/>
      <c r="X211" s="372"/>
      <c r="Y211" s="372"/>
      <c r="Z211" s="372"/>
      <c r="AA211" s="372"/>
      <c r="AB211" s="372"/>
      <c r="AC211" s="37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27" t="s">
        <v>13</v>
      </c>
      <c r="E2" s="37"/>
      <c r="F2" s="37"/>
      <c r="G2" s="56"/>
      <c r="H2" s="37"/>
      <c r="I2" s="37"/>
      <c r="J2" s="56"/>
      <c r="K2" s="39"/>
      <c r="L2" s="39"/>
      <c r="M2" s="56"/>
      <c r="N2" s="39"/>
      <c r="O2" s="39"/>
      <c r="P2" s="56"/>
      <c r="Q2" s="39"/>
      <c r="R2" s="39"/>
      <c r="S2" s="56"/>
      <c r="T2" s="39"/>
      <c r="U2" s="39"/>
      <c r="V2" s="228"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0"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4" t="s">
        <v>25</v>
      </c>
      <c r="E4" s="229" t="s">
        <v>19</v>
      </c>
      <c r="F4" s="230" t="s">
        <v>172</v>
      </c>
      <c r="G4" s="124" t="s">
        <v>25</v>
      </c>
      <c r="H4" s="229" t="s">
        <v>19</v>
      </c>
      <c r="I4" s="230" t="s">
        <v>172</v>
      </c>
      <c r="J4" s="124" t="s">
        <v>25</v>
      </c>
      <c r="K4" s="229" t="s">
        <v>19</v>
      </c>
      <c r="L4" s="230" t="s">
        <v>172</v>
      </c>
      <c r="M4" s="124" t="s">
        <v>25</v>
      </c>
      <c r="N4" s="229" t="s">
        <v>19</v>
      </c>
      <c r="O4" s="230" t="s">
        <v>172</v>
      </c>
      <c r="P4" s="124" t="s">
        <v>25</v>
      </c>
      <c r="Q4" s="229" t="s">
        <v>19</v>
      </c>
      <c r="R4" s="230" t="s">
        <v>172</v>
      </c>
      <c r="S4" s="124" t="s">
        <v>25</v>
      </c>
      <c r="T4" s="229" t="s">
        <v>19</v>
      </c>
      <c r="U4" s="231" t="s">
        <v>172</v>
      </c>
      <c r="V4" s="128" t="s">
        <v>25</v>
      </c>
      <c r="W4" s="129" t="s">
        <v>19</v>
      </c>
      <c r="X4" s="129" t="s">
        <v>21</v>
      </c>
      <c r="Y4" s="129" t="s">
        <v>29</v>
      </c>
      <c r="Z4" s="131" t="s">
        <v>173</v>
      </c>
      <c r="AA4" s="128" t="s">
        <v>25</v>
      </c>
      <c r="AB4" s="129" t="s">
        <v>19</v>
      </c>
      <c r="AC4" s="129" t="s">
        <v>21</v>
      </c>
      <c r="AD4" s="129" t="s">
        <v>29</v>
      </c>
      <c r="AE4" s="131" t="s">
        <v>173</v>
      </c>
      <c r="AF4" s="128" t="s">
        <v>25</v>
      </c>
      <c r="AG4" s="129" t="s">
        <v>19</v>
      </c>
      <c r="AH4" s="129" t="s">
        <v>21</v>
      </c>
      <c r="AI4" s="129" t="s">
        <v>29</v>
      </c>
      <c r="AJ4" s="131" t="s">
        <v>173</v>
      </c>
      <c r="AK4" s="128" t="s">
        <v>25</v>
      </c>
      <c r="AL4" s="129" t="s">
        <v>19</v>
      </c>
      <c r="AM4" s="129" t="s">
        <v>21</v>
      </c>
      <c r="AN4" s="129" t="s">
        <v>29</v>
      </c>
      <c r="AO4" s="131" t="s">
        <v>173</v>
      </c>
      <c r="AP4" s="128" t="s">
        <v>25</v>
      </c>
      <c r="AQ4" s="129" t="s">
        <v>19</v>
      </c>
      <c r="AR4" s="129" t="s">
        <v>21</v>
      </c>
      <c r="AS4" s="129" t="s">
        <v>29</v>
      </c>
      <c r="AT4" s="131" t="s">
        <v>173</v>
      </c>
      <c r="AU4" s="128" t="s">
        <v>25</v>
      </c>
      <c r="AV4" s="129" t="s">
        <v>19</v>
      </c>
      <c r="AW4" s="129" t="s">
        <v>21</v>
      </c>
      <c r="AX4" s="129" t="s">
        <v>29</v>
      </c>
      <c r="AY4" s="132" t="s">
        <v>173</v>
      </c>
      <c r="AZ4" s="133" t="s">
        <v>125</v>
      </c>
      <c r="BA4" s="134" t="s">
        <v>124</v>
      </c>
      <c r="BB4" s="135" t="s">
        <v>174</v>
      </c>
      <c r="BC4" s="133" t="s">
        <v>125</v>
      </c>
      <c r="BD4" s="134" t="s">
        <v>124</v>
      </c>
      <c r="BE4" s="135" t="s">
        <v>174</v>
      </c>
      <c r="BF4" s="133" t="s">
        <v>125</v>
      </c>
      <c r="BG4" s="134" t="s">
        <v>124</v>
      </c>
      <c r="BH4" s="135" t="s">
        <v>174</v>
      </c>
      <c r="BI4" s="133" t="s">
        <v>125</v>
      </c>
      <c r="BJ4" s="134" t="s">
        <v>124</v>
      </c>
      <c r="BK4" s="135" t="s">
        <v>174</v>
      </c>
      <c r="BL4" s="133" t="s">
        <v>125</v>
      </c>
      <c r="BM4" s="134" t="s">
        <v>124</v>
      </c>
      <c r="BN4" s="135" t="s">
        <v>174</v>
      </c>
      <c r="BO4" s="133" t="s">
        <v>125</v>
      </c>
      <c r="BP4" s="134" t="s">
        <v>124</v>
      </c>
      <c r="BQ4" s="135"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4" t="s">
        <v>135</v>
      </c>
      <c r="E5" s="125" t="s">
        <v>42</v>
      </c>
      <c r="F5" s="126" t="s">
        <v>189</v>
      </c>
      <c r="G5" s="124" t="s">
        <v>136</v>
      </c>
      <c r="H5" s="125" t="s">
        <v>43</v>
      </c>
      <c r="I5" s="126" t="s">
        <v>190</v>
      </c>
      <c r="J5" s="124" t="s">
        <v>137</v>
      </c>
      <c r="K5" s="125" t="s">
        <v>44</v>
      </c>
      <c r="L5" s="126" t="s">
        <v>191</v>
      </c>
      <c r="M5" s="124" t="s">
        <v>138</v>
      </c>
      <c r="N5" s="125" t="s">
        <v>86</v>
      </c>
      <c r="O5" s="126" t="s">
        <v>192</v>
      </c>
      <c r="P5" s="124" t="s">
        <v>139</v>
      </c>
      <c r="Q5" s="125" t="s">
        <v>87</v>
      </c>
      <c r="R5" s="126" t="s">
        <v>193</v>
      </c>
      <c r="S5" s="124" t="s">
        <v>140</v>
      </c>
      <c r="T5" s="125" t="s">
        <v>88</v>
      </c>
      <c r="U5" s="127" t="s">
        <v>194</v>
      </c>
      <c r="V5" s="128" t="s">
        <v>129</v>
      </c>
      <c r="W5" s="129" t="s">
        <v>45</v>
      </c>
      <c r="X5" s="130" t="s">
        <v>65</v>
      </c>
      <c r="Y5" s="130" t="s">
        <v>66</v>
      </c>
      <c r="Z5" s="131" t="s">
        <v>195</v>
      </c>
      <c r="AA5" s="128" t="s">
        <v>130</v>
      </c>
      <c r="AB5" s="129" t="s">
        <v>46</v>
      </c>
      <c r="AC5" s="130" t="s">
        <v>67</v>
      </c>
      <c r="AD5" s="130" t="s">
        <v>68</v>
      </c>
      <c r="AE5" s="131" t="s">
        <v>196</v>
      </c>
      <c r="AF5" s="128" t="s">
        <v>131</v>
      </c>
      <c r="AG5" s="129" t="s">
        <v>47</v>
      </c>
      <c r="AH5" s="130" t="s">
        <v>69</v>
      </c>
      <c r="AI5" s="130" t="s">
        <v>70</v>
      </c>
      <c r="AJ5" s="131" t="s">
        <v>197</v>
      </c>
      <c r="AK5" s="128" t="s">
        <v>132</v>
      </c>
      <c r="AL5" s="129" t="s">
        <v>71</v>
      </c>
      <c r="AM5" s="130" t="s">
        <v>72</v>
      </c>
      <c r="AN5" s="130" t="s">
        <v>73</v>
      </c>
      <c r="AO5" s="131" t="s">
        <v>198</v>
      </c>
      <c r="AP5" s="128" t="s">
        <v>133</v>
      </c>
      <c r="AQ5" s="129" t="s">
        <v>74</v>
      </c>
      <c r="AR5" s="130" t="s">
        <v>75</v>
      </c>
      <c r="AS5" s="130" t="s">
        <v>76</v>
      </c>
      <c r="AT5" s="131" t="s">
        <v>199</v>
      </c>
      <c r="AU5" s="128" t="s">
        <v>134</v>
      </c>
      <c r="AV5" s="129" t="s">
        <v>77</v>
      </c>
      <c r="AW5" s="130" t="s">
        <v>78</v>
      </c>
      <c r="AX5" s="130" t="s">
        <v>79</v>
      </c>
      <c r="AY5" s="132" t="s">
        <v>200</v>
      </c>
      <c r="AZ5" s="133" t="s">
        <v>80</v>
      </c>
      <c r="BA5" s="134" t="s">
        <v>114</v>
      </c>
      <c r="BB5" s="135" t="s">
        <v>201</v>
      </c>
      <c r="BC5" s="133" t="s">
        <v>85</v>
      </c>
      <c r="BD5" s="134" t="s">
        <v>115</v>
      </c>
      <c r="BE5" s="135" t="s">
        <v>202</v>
      </c>
      <c r="BF5" s="133" t="s">
        <v>84</v>
      </c>
      <c r="BG5" s="134" t="s">
        <v>116</v>
      </c>
      <c r="BH5" s="135" t="s">
        <v>203</v>
      </c>
      <c r="BI5" s="133" t="s">
        <v>83</v>
      </c>
      <c r="BJ5" s="134" t="s">
        <v>117</v>
      </c>
      <c r="BK5" s="135" t="s">
        <v>204</v>
      </c>
      <c r="BL5" s="133" t="s">
        <v>82</v>
      </c>
      <c r="BM5" s="134" t="s">
        <v>118</v>
      </c>
      <c r="BN5" s="135" t="s">
        <v>205</v>
      </c>
      <c r="BO5" s="133" t="s">
        <v>81</v>
      </c>
      <c r="BP5" s="134" t="s">
        <v>119</v>
      </c>
      <c r="BQ5" s="135" t="s">
        <v>206</v>
      </c>
    </row>
    <row xmlns:x14ac="http://schemas.microsoft.com/office/spreadsheetml/2009/9/ac" r="6" x14ac:dyDescent="0.2">
      <c r="A6" s="37" t="str">
        <f>IF('Water Data'!$B$2="","",'Water Data'!$B$2)</f>
        <v>MYS_2016_UIS</v>
      </c>
      <c r="B6" s="37" t="str">
        <f>+'Water Data'!C2</f>
        <v>Other</v>
      </c>
      <c r="C6" s="320">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f>+IF(AND(ISTEXT('Water Data'!B2),BU6="Yes"),'Water Data'!D9,IF(AND(ISTEXT('Water Data'!B2),BU6="No",ISNUMBER('Water Data'!D9)),CONCATENATE("[",ROUND('Water Data'!D9,0),"]"),NA()))</f>
        <v>99.66</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f>+IF(AND(ISTEXT('Water Data'!B2),CG6="Yes"),'Water Data'!H9,IF(AND(ISTEXT('Water Data'!B2),CG6="No",ISNUMBER('Water Data'!H9)),CONCATENATE("[",ROUND('Water Data'!H9,0),"]"),NA()))</f>
        <v>99.29</v>
      </c>
      <c r="S6" s="94">
        <f>+IF(AND(ISTEXT('Water Data'!B2),CH6="Yes"),100-'Water Data'!I4,IF(AND(ISTEXT('Water Data'!B2),CH6="No",ISNUMBER('Water Data'!I4)),CONCATENATE("[",ROUND(100-'Water Data'!I4,0),"]"),NA()))</f>
        <v>100</v>
      </c>
      <c r="T6" s="94">
        <f>+IF(AND(ISTEXT('Water Data'!B2),CI6="Yes"),'Water Data'!I6,IF(AND(ISTEXT('Water Data'!B2),CI6="No",ISNUMBER('Water Data'!I6)),CONCATENATE("[",ROUND('Water Data'!I6,0),"]"),NA()))</f>
        <v>100</v>
      </c>
      <c r="U6" s="94">
        <f>+IF(AND(ISTEXT('Water Data'!B2),CJ6="Yes"),'Water Data'!I9,IF(AND(ISTEXT('Water Data'!B2),CJ6="No",ISNUMBER('Water Data'!I9)),CONCATENATE("[",ROUND('Water Data'!I9,0),"]"),NA()))</f>
        <v>100</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99.66</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f>+IF(AND(ISTEXT('Sanitation Data'!B2),DI6="Yes"),'Sanitation Data'!H12,IF(AND(ISTEXT('Sanitation Data'!B2),DI6="No",ISNUMBER('Sanitation Data'!H12)),CONCATENATE("[",ROUND('Sanitation Data'!H12,0),"]"),NA()))</f>
        <v>99.29</v>
      </c>
      <c r="AU6" s="95">
        <f>+IF(AND(ISTEXT('Sanitation Data'!B2),DJ6="Yes"),100-'Sanitation Data'!I4,IF(AND(ISTEXT('Sanitation Data'!B2),DJ6="No",ISNUMBER('Sanitation Data'!I4)),CONCATENATE("[",ROUND(100-'Sanitation Data'!I4,0),"]"),NA()))</f>
        <v>100</v>
      </c>
      <c r="AV6" s="95">
        <f>+IF(AND(ISTEXT('Sanitation Data'!B2),DK6="Yes"),'Sanitation Data'!I6,IF(AND(ISTEXT('Sanitation Data'!B2),DK6="No",ISNUMBER('Sanitation Data'!I6)),CONCATENATE("[",ROUND('Sanitation Data'!I6,0),"]"),NA()))</f>
        <v>100</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f>+IF(AND(ISTEXT('Sanitation Data'!B2),DN6="Yes"),'Sanitation Data'!I12,IF(AND(ISTEXT('Sanitation Data'!B2),DN6="No",ISNUMBER('Sanitation Data'!I12)),CONCATENATE("[",ROUND('Sanitation Data'!I12,0),"]"),NA()))</f>
        <v>100</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f>+IF(AND(ISTEXT('Hygiene Data'!B2),DQ6="Yes"),'Hygiene Data'!D9,IF(AND(ISTEXT('Hygiene Data'!B2),DQ6="No",ISNUMBER('Hygiene Data'!D9)),CONCATENATE("[",ROUND('Hygiene Data'!D9,0),"]"),NA()))</f>
        <v>99.66</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f>+IF(AND(ISTEXT('Hygiene Data'!B2),EC6="Yes"),'Hygiene Data'!H9,IF(AND(ISTEXT('Hygiene Data'!B2),EC6="No",ISNUMBER('Hygiene Data'!H9)),CONCATENATE("[",ROUND('Hygiene Data'!H9,0),"]"),NA()))</f>
        <v>99.29</v>
      </c>
      <c r="BO6" s="96">
        <f>+IF(AND(ISTEXT('Hygiene Data'!B2),ED6="Yes"),'Hygiene Data'!I5,IF(AND(ISTEXT('Hygiene Data'!B2),ED6="No",ISNUMBER('Hygiene Data'!I5)),CONCATENATE("[",ROUND('Hygiene Data'!I5,0),"]"),NA()))</f>
        <v>100</v>
      </c>
      <c r="BP6" s="96">
        <f>+IF(AND(ISTEXT('Hygiene Data'!B2),EE6="Yes"),'Hygiene Data'!I7,IF(AND(ISTEXT('Hygiene Data'!B2),EE6="No",ISNUMBER('Hygiene Data'!I7)),CONCATENATE("[",ROUND('Hygiene Data'!I7,0),"]"),NA()))</f>
        <v>100</v>
      </c>
      <c r="BQ6" s="96">
        <f>+IF(AND(ISTEXT('Hygiene Data'!B2),EF6="Yes"),'Hygiene Data'!I9,IF(AND(ISTEXT('Hygiene Data'!B2),EF6="No",ISNUMBER('Hygiene Data'!I9)),CONCATENATE("[",ROUND('Hygiene Data'!I9,0),"]"),NA()))</f>
        <v>100</v>
      </c>
      <c r="BR6" s="264"/>
      <c r="BS6" s="264">
        <f>+'Water Data'!D27</f>
        <v>0</v>
      </c>
      <c r="BT6" s="264">
        <f>+'Water Data'!D28</f>
        <v>0</v>
      </c>
      <c r="BU6" s="264" t="str">
        <f>+'Water Data'!D29</f>
        <v>Yes</v>
      </c>
      <c r="BV6" s="264">
        <f>+'Water Data'!E27</f>
        <v>0</v>
      </c>
      <c r="BW6" s="264">
        <f>+'Water Data'!E28</f>
        <v>0</v>
      </c>
      <c r="BX6" s="264">
        <f>+'Water Data'!E29</f>
        <v>0</v>
      </c>
      <c r="BY6" s="264">
        <f>+'Water Data'!F27</f>
        <v>0</v>
      </c>
      <c r="BZ6" s="264">
        <f>+'Water Data'!F28</f>
        <v>0</v>
      </c>
      <c r="CA6" s="264">
        <f>+'Water Data'!F29</f>
        <v>0</v>
      </c>
      <c r="CB6" s="264">
        <f>+'Water Data'!G27</f>
        <v>0</v>
      </c>
      <c r="CC6" s="264">
        <f>+'Water Data'!G28</f>
        <v>0</v>
      </c>
      <c r="CD6" s="264">
        <f>+'Water Data'!G29</f>
        <v>0</v>
      </c>
      <c r="CE6" s="264">
        <f>+'Water Data'!H27</f>
        <v>0</v>
      </c>
      <c r="CF6" s="264">
        <f>+'Water Data'!H28</f>
        <v>0</v>
      </c>
      <c r="CG6" s="264" t="str">
        <f>+'Water Data'!H29</f>
        <v>Yes</v>
      </c>
      <c r="CH6" s="264" t="str">
        <f>+'Water Data'!I27</f>
        <v>Yes</v>
      </c>
      <c r="CI6" s="264" t="str">
        <f>+'Water Data'!I28</f>
        <v>Yes</v>
      </c>
      <c r="CJ6" s="264" t="str">
        <f>+'Water Data'!I29</f>
        <v>Yes</v>
      </c>
      <c r="CK6" s="264">
        <f>+'Sanitation Data'!D28</f>
        <v>0</v>
      </c>
      <c r="CL6" s="264">
        <f>+'Sanitation Data'!D29</f>
        <v>0</v>
      </c>
      <c r="CM6" s="264">
        <f>+'Sanitation Data'!D30</f>
        <v>0</v>
      </c>
      <c r="CN6" s="264">
        <f>+'Sanitation Data'!D31</f>
        <v>0</v>
      </c>
      <c r="CO6" s="264" t="str">
        <f>+'Sanitation Data'!D32</f>
        <v>Yes</v>
      </c>
      <c r="CP6" s="264">
        <f>+'Sanitation Data'!E28</f>
        <v>0</v>
      </c>
      <c r="CQ6" s="264">
        <f>+'Sanitation Data'!E29</f>
        <v>0</v>
      </c>
      <c r="CR6" s="264">
        <f>+'Sanitation Data'!E30</f>
        <v>0</v>
      </c>
      <c r="CS6" s="264">
        <f>+'Sanitation Data'!E31</f>
        <v>0</v>
      </c>
      <c r="CT6" s="264">
        <f>+'Sanitation Data'!E32</f>
        <v>0</v>
      </c>
      <c r="CU6" s="264">
        <f>+'Sanitation Data'!F28</f>
        <v>0</v>
      </c>
      <c r="CV6" s="264">
        <f>+'Sanitation Data'!F29</f>
        <v>0</v>
      </c>
      <c r="CW6" s="264">
        <f>+'Sanitation Data'!F30</f>
        <v>0</v>
      </c>
      <c r="CX6" s="264">
        <f>+'Sanitation Data'!F31</f>
        <v>0</v>
      </c>
      <c r="CY6" s="264">
        <f>+'Sanitation Data'!F32</f>
        <v>0</v>
      </c>
      <c r="CZ6" s="264">
        <f>+'Sanitation Data'!G28</f>
        <v>0</v>
      </c>
      <c r="DA6" s="264">
        <f>+'Sanitation Data'!G29</f>
        <v>0</v>
      </c>
      <c r="DB6" s="264">
        <f>+'Sanitation Data'!G30</f>
        <v>0</v>
      </c>
      <c r="DC6" s="264">
        <f>+'Sanitation Data'!G31</f>
        <v>0</v>
      </c>
      <c r="DD6" s="264">
        <f>+'Sanitation Data'!G32</f>
        <v>0</v>
      </c>
      <c r="DE6" s="264">
        <f>+'Sanitation Data'!H28</f>
        <v>0</v>
      </c>
      <c r="DF6" s="264">
        <f>+'Sanitation Data'!H29</f>
        <v>0</v>
      </c>
      <c r="DG6" s="264">
        <f>+'Sanitation Data'!H30</f>
        <v>0</v>
      </c>
      <c r="DH6" s="264">
        <f>+'Sanitation Data'!H31</f>
        <v>0</v>
      </c>
      <c r="DI6" s="264" t="str">
        <f>+'Sanitation Data'!H32</f>
        <v>Yes</v>
      </c>
      <c r="DJ6" s="264" t="str">
        <f>+'Sanitation Data'!I28</f>
        <v>Yes</v>
      </c>
      <c r="DK6" s="264" t="str">
        <f>+'Sanitation Data'!I29</f>
        <v>Yes</v>
      </c>
      <c r="DL6" s="264">
        <f>+'Sanitation Data'!I30</f>
        <v>0</v>
      </c>
      <c r="DM6" s="264">
        <f>+'Sanitation Data'!I31</f>
        <v>0</v>
      </c>
      <c r="DN6" s="264" t="str">
        <f>+'Sanitation Data'!I32</f>
        <v>Yes</v>
      </c>
      <c r="DO6" s="264">
        <f>+'Hygiene Data'!D11</f>
        <v>0</v>
      </c>
      <c r="DP6" s="264">
        <f>+'Hygiene Data'!D12</f>
        <v>0</v>
      </c>
      <c r="DQ6" s="264" t="str">
        <f>+'Hygiene Data'!D13</f>
        <v>Yes</v>
      </c>
      <c r="DR6" s="264">
        <f>+'Hygiene Data'!E11</f>
        <v>0</v>
      </c>
      <c r="DS6" s="264">
        <f>+'Hygiene Data'!E12</f>
        <v>0</v>
      </c>
      <c r="DT6" s="264">
        <f>+'Hygiene Data'!E13</f>
        <v>0</v>
      </c>
      <c r="DU6" s="264">
        <f>+'Hygiene Data'!F11</f>
        <v>0</v>
      </c>
      <c r="DV6" s="264">
        <f>+'Hygiene Data'!F12</f>
        <v>0</v>
      </c>
      <c r="DW6" s="264">
        <f>+'Hygiene Data'!F13</f>
        <v>0</v>
      </c>
      <c r="DX6" s="264">
        <f>+'Hygiene Data'!G11</f>
        <v>0</v>
      </c>
      <c r="DY6" s="264">
        <f>+'Hygiene Data'!G12</f>
        <v>0</v>
      </c>
      <c r="DZ6" s="264">
        <f>+'Hygiene Data'!G13</f>
        <v>0</v>
      </c>
      <c r="EA6" s="264">
        <f>+'Hygiene Data'!H11</f>
        <v>0</v>
      </c>
      <c r="EB6" s="264">
        <f>+'Hygiene Data'!H12</f>
        <v>0</v>
      </c>
      <c r="EC6" s="264" t="str">
        <f>+'Hygiene Data'!H13</f>
        <v>Yes</v>
      </c>
      <c r="ED6" s="264" t="str">
        <f>+'Hygiene Data'!I11</f>
        <v>Yes</v>
      </c>
      <c r="EE6" s="264" t="str">
        <f>+'Hygiene Data'!I12</f>
        <v>Yes</v>
      </c>
      <c r="EF6" s="264" t="str">
        <f>+'Hygiene Data'!I13</f>
        <v>Yes</v>
      </c>
    </row>
    <row xmlns:x14ac="http://schemas.microsoft.com/office/spreadsheetml/2009/9/ac" r="7" x14ac:dyDescent="0.2">
      <c r="A7" s="37" t="str">
        <f ca="true">+IF(OFFSET('Water Data'!$B$2,0,10*ROW('Water Data'!E1))="","",OFFSET('Water Data'!$B$2,0,10*ROW('Water Data'!E1)))</f>
        <v>MYS_2017_UIS</v>
      </c>
      <c r="B7" s="37" t="str">
        <f ca="true">+IF(OFFSET('Water Data'!$C$2,0,10*ROW('Water Data'!F1))="","",OFFSET('Water Data'!$C$2,0,10*ROW('Water Data'!F1)))</f>
        <v>Other</v>
      </c>
      <c r="C7" s="320">
        <f t="shared" ref="C7:C70" ca="true" si="0">+IF(ISNUMBER(VALUE(MID(A7,5,4))), VALUE(MID(A7, 5,4)),"")</f>
        <v>2017</v>
      </c>
      <c r="D7" s="94">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4">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4">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4">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4">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5">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5">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5">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5">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5">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6">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6">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6">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6">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6">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4"/>
      <c r="BS7" s="264" t="str">
        <f ca="true">+IF(OFFSET('Water Data'!$D$27,0,10*ROW('Water Data'!D1))="","",OFFSET('Water Data'!$D$27,0,10*ROW('Water Data'!D1)))</f>
        <v>Yes</v>
      </c>
      <c r="BT7" s="264" t="str">
        <f ca="true">+IF(OFFSET('Water Data'!$D$28,0,10*ROW('Water Data'!D1))="","",OFFSET('Water Data'!$D$28,0,10*ROW('Water Data'!D1)))</f>
        <v>Yes</v>
      </c>
      <c r="BU7" s="264" t="str">
        <f ca="true">+IF(OFFSET('Water Data'!$D$29,0,10*ROW('Water Data'!D1))="","",OFFSET('Water Data'!$D$29,0,10*ROW('Water Data'!D1)))</f>
        <v>Yes</v>
      </c>
      <c r="BV7" s="264" t="str">
        <f ca="true">+IF(OFFSET('Water Data'!$E$27,0,10*ROW('Water Data'!E1))="","",OFFSET('Water Data'!$E$27,0,10*ROW('Water Data'!E1)))</f>
        <v/>
      </c>
      <c r="BW7" s="264" t="str">
        <f ca="true">+IF(OFFSET('Water Data'!$E$28,0,10*ROW('Water Data'!E1))="","",OFFSET('Water Data'!$E$28,0,10*ROW('Water Data'!E1)))</f>
        <v/>
      </c>
      <c r="BX7" s="264" t="str">
        <f ca="true">+IF(OFFSET('Water Data'!$E$29,0,10*ROW('Water Data'!E1))="","",OFFSET('Water Data'!$E$29,0,10*ROW('Water Data'!E1)))</f>
        <v/>
      </c>
      <c r="BY7" s="264" t="str">
        <f ca="true">+IF(OFFSET('Water Data'!$F$27,0,10*ROW('Water Data'!F1))="","",OFFSET('Water Data'!$F$27,0,10*ROW('Water Data'!F1)))</f>
        <v/>
      </c>
      <c r="BZ7" s="264" t="str">
        <f ca="true">+IF(OFFSET('Water Data'!$F$28,0,10*ROW('Water Data'!F1))="","",OFFSET('Water Data'!$F$28,0,10*ROW('Water Data'!F1)))</f>
        <v/>
      </c>
      <c r="CA7" s="264" t="str">
        <f ca="true">+IF(OFFSET('Water Data'!$F$29,0,10*ROW('Water Data'!F1))="","",OFFSET('Water Data'!$F$29,0,10*ROW('Water Data'!F1)))</f>
        <v/>
      </c>
      <c r="CB7" s="264" t="str">
        <f ca="true">+IF(OFFSET('Water Data'!$G$27,0,10*ROW('Water Data'!G1))="","",OFFSET('Water Data'!$G$27,0,10*ROW('Water Data'!G1)))</f>
        <v/>
      </c>
      <c r="CC7" s="264" t="str">
        <f ca="true">+IF(OFFSET('Water Data'!$G$28,0,10*ROW('Water Data'!G1))="","",OFFSET('Water Data'!$G$28,0,10*ROW('Water Data'!G1)))</f>
        <v/>
      </c>
      <c r="CD7" s="264" t="str">
        <f ca="true">+IF(OFFSET('Water Data'!$G$29,0,10*ROW('Water Data'!G1))="","",OFFSET('Water Data'!$G$29,0,10*ROW('Water Data'!G1)))</f>
        <v/>
      </c>
      <c r="CE7" s="264" t="str">
        <f ca="true">+IF(OFFSET('Water Data'!$H$27,0,10*ROW('Water Data'!H1))="","",OFFSET('Water Data'!$H$27,0,10*ROW('Water Data'!H1)))</f>
        <v>Yes</v>
      </c>
      <c r="CF7" s="264" t="str">
        <f ca="true">+IF(OFFSET('Water Data'!$H$28,0,10*ROW('Water Data'!H1))="","",OFFSET('Water Data'!$H$28,0,10*ROW('Water Data'!H1)))</f>
        <v>Yes</v>
      </c>
      <c r="CG7" s="264" t="str">
        <f ca="true">+IF(OFFSET('Water Data'!$H$29,0,10*ROW('Water Data'!H1))="","",OFFSET('Water Data'!$H$29,0,10*ROW('Water Data'!H1)))</f>
        <v>Yes</v>
      </c>
      <c r="CH7" s="264" t="str">
        <f ca="true">+IF(OFFSET('Water Data'!$I$27,0,10*ROW('Water Data'!I1))="","",OFFSET('Water Data'!$I$27,0,10*ROW('Water Data'!I1)))</f>
        <v>Yes</v>
      </c>
      <c r="CI7" s="264" t="str">
        <f ca="true">+IF(OFFSET('Water Data'!$I$28,0,10*ROW('Water Data'!I1))="","",OFFSET('Water Data'!$I$28,0,10*ROW('Water Data'!I1)))</f>
        <v>Yes</v>
      </c>
      <c r="CJ7" s="264" t="str">
        <f ca="true">+IF(OFFSET('Water Data'!$I$29,0,10*ROW('Water Data'!I1))="","",OFFSET('Water Data'!$I$29,0,10*ROW('Water Data'!I1)))</f>
        <v>Yes</v>
      </c>
      <c r="CK7" s="264" t="str">
        <f ca="true">+IF(OFFSET('Sanitation Data'!$D$28,0,10*ROW('Sanitation Data'!D1))="","",OFFSET('Sanitation Data'!$D$28,0,10*ROW('Sanitation Data'!D1)))</f>
        <v>Yes</v>
      </c>
      <c r="CL7" s="264" t="str">
        <f ca="true">+IF(OFFSET('Sanitation Data'!$D$29,0,10*ROW('Sanitation Data'!D1))="","",OFFSET('Sanitation Data'!$D$29,0,10*ROW('Sanitation Data'!D1)))</f>
        <v>Yes</v>
      </c>
      <c r="CM7" s="264" t="str">
        <f ca="true">+IF(OFFSET('Sanitation Data'!$D$30,0,10*ROW('Sanitation Data'!D1))="","",OFFSET('Sanitation Data'!$D$30,0,10*ROW('Sanitation Data'!D1)))</f>
        <v/>
      </c>
      <c r="CN7" s="264" t="str">
        <f ca="true">+IF(OFFSET('Sanitation Data'!$D$31,0,10*ROW('Sanitation Data'!D1))="","",OFFSET('Sanitation Data'!$D$31,0,10*ROW('Sanitation Data'!D1)))</f>
        <v/>
      </c>
      <c r="CO7" s="264" t="str">
        <f ca="true">+IF(OFFSET('Sanitation Data'!$D$32,0,10*ROW('Sanitation Data'!D1))="","",OFFSET('Sanitation Data'!$D$32,0,10*ROW('Sanitation Data'!D1)))</f>
        <v>Yes</v>
      </c>
      <c r="CP7" s="264" t="str">
        <f ca="true">+IF(OFFSET('Sanitation Data'!$E$28,0,10*ROW('Sanitation Data'!E1))="","",OFFSET('Sanitation Data'!$E$28,0,10*ROW('Sanitation Data'!E1)))</f>
        <v/>
      </c>
      <c r="CQ7" s="264" t="str">
        <f ca="true">+IF(OFFSET('Sanitation Data'!$E$29,0,10*ROW('Sanitation Data'!E1))="","",OFFSET('Sanitation Data'!$E$29,0,10*ROW('Sanitation Data'!E1)))</f>
        <v/>
      </c>
      <c r="CR7" s="264" t="str">
        <f ca="true">+IF(OFFSET('Sanitation Data'!$E$30,0,10*ROW('Sanitation Data'!E1))="","",OFFSET('Sanitation Data'!$E$30,0,10*ROW('Sanitation Data'!E1)))</f>
        <v/>
      </c>
      <c r="CS7" s="264" t="str">
        <f ca="true">+IF(OFFSET('Sanitation Data'!$E$31,0,10*ROW('Sanitation Data'!E1))="","",OFFSET('Sanitation Data'!$E$31,0,10*ROW('Sanitation Data'!E1)))</f>
        <v/>
      </c>
      <c r="CT7" s="264" t="str">
        <f ca="true">+IF(OFFSET('Sanitation Data'!$E$32,0,10*ROW('Sanitation Data'!E1))="","",OFFSET('Sanitation Data'!$E$32,0,10*ROW('Sanitation Data'!E1)))</f>
        <v/>
      </c>
      <c r="CU7" s="264" t="str">
        <f ca="true">+IF(OFFSET('Sanitation Data'!$F$28,0,10*ROW('Sanitation Data'!F1))="","",OFFSET('Sanitation Data'!$F$28,0,10*ROW('Sanitation Data'!F1)))</f>
        <v/>
      </c>
      <c r="CV7" s="264" t="str">
        <f ca="true">+IF(OFFSET('Sanitation Data'!$F$29,0,10*ROW('Sanitation Data'!F1))="","",OFFSET('Sanitation Data'!$F$29,0,10*ROW('Sanitation Data'!F1)))</f>
        <v/>
      </c>
      <c r="CW7" s="264" t="str">
        <f ca="true">+IF(OFFSET('Sanitation Data'!$F$30,0,10*ROW('Sanitation Data'!F1))="","",OFFSET('Sanitation Data'!$F$30,0,10*ROW('Sanitation Data'!F1)))</f>
        <v/>
      </c>
      <c r="CX7" s="264" t="str">
        <f ca="true">+IF(OFFSET('Sanitation Data'!$F$31,0,10*ROW('Sanitation Data'!F1))="","",OFFSET('Sanitation Data'!$F$31,0,10*ROW('Sanitation Data'!F1)))</f>
        <v/>
      </c>
      <c r="CY7" s="264" t="str">
        <f ca="true">+IF(OFFSET('Sanitation Data'!$F$32,0,10*ROW('Sanitation Data'!F1))="","",OFFSET('Sanitation Data'!$F$32,0,10*ROW('Sanitation Data'!F1)))</f>
        <v/>
      </c>
      <c r="CZ7" s="264" t="str">
        <f ca="true">+IF(OFFSET('Sanitation Data'!$G$28,0,10*ROW('Sanitation Data'!G1))="","",OFFSET('Sanitation Data'!$G$28,0,10*ROW('Sanitation Data'!G1)))</f>
        <v/>
      </c>
      <c r="DA7" s="264" t="str">
        <f ca="true">+IF(OFFSET('Sanitation Data'!$G$29,0,10*ROW('Sanitation Data'!G1))="","",OFFSET('Sanitation Data'!$G$29,0,10*ROW('Sanitation Data'!G1)))</f>
        <v/>
      </c>
      <c r="DB7" s="264" t="str">
        <f ca="true">+IF(OFFSET('Sanitation Data'!$G$30,0,10*ROW('Sanitation Data'!G1))="","",OFFSET('Sanitation Data'!$G$30,0,10*ROW('Sanitation Data'!G1)))</f>
        <v/>
      </c>
      <c r="DC7" s="264" t="str">
        <f ca="true">+IF(OFFSET('Sanitation Data'!$G$31,0,10*ROW('Sanitation Data'!G1))="","",OFFSET('Sanitation Data'!$G$31,0,10*ROW('Sanitation Data'!G1)))</f>
        <v/>
      </c>
      <c r="DD7" s="264" t="str">
        <f ca="true">+IF(OFFSET('Sanitation Data'!$G$32,0,10*ROW('Sanitation Data'!G1))="","",OFFSET('Sanitation Data'!$G$32,0,10*ROW('Sanitation Data'!G1)))</f>
        <v/>
      </c>
      <c r="DE7" s="264" t="str">
        <f ca="true">+IF(OFFSET('Sanitation Data'!$H$28,0,10*ROW('Sanitation Data'!H1))="","",OFFSET('Sanitation Data'!$H$28,0,10*ROW('Sanitation Data'!H1)))</f>
        <v>Yes</v>
      </c>
      <c r="DF7" s="264" t="str">
        <f ca="true">+IF(OFFSET('Sanitation Data'!$H$29,0,10*ROW('Sanitation Data'!H1))="","",OFFSET('Sanitation Data'!$H$29,0,10*ROW('Sanitation Data'!H1)))</f>
        <v>Yes</v>
      </c>
      <c r="DG7" s="264" t="str">
        <f ca="true">+IF(OFFSET('Sanitation Data'!$H$30,0,10*ROW('Sanitation Data'!H1))="","",OFFSET('Sanitation Data'!$H$30,0,10*ROW('Sanitation Data'!H1)))</f>
        <v/>
      </c>
      <c r="DH7" s="264" t="str">
        <f ca="true">+IF(OFFSET('Sanitation Data'!$H$31,0,10*ROW('Sanitation Data'!H1))="","",OFFSET('Sanitation Data'!$H$31,0,10*ROW('Sanitation Data'!H1)))</f>
        <v/>
      </c>
      <c r="DI7" s="264" t="str">
        <f ca="true">+IF(OFFSET('Sanitation Data'!$H$32,0,10*ROW('Sanitation Data'!H1))="","",OFFSET('Sanitation Data'!$H$32,0,10*ROW('Sanitation Data'!H1)))</f>
        <v>Yes</v>
      </c>
      <c r="DJ7" s="264" t="str">
        <f ca="true">+IF(OFFSET('Sanitation Data'!$I$28,0,10*ROW('Sanitation Data'!I1))="","",OFFSET('Sanitation Data'!$I$28,0,10*ROW('Sanitation Data'!I1)))</f>
        <v>Yes</v>
      </c>
      <c r="DK7" s="264" t="str">
        <f ca="true">+IF(OFFSET('Sanitation Data'!$I$29,0,10*ROW('Sanitation Data'!I1))="","",OFFSET('Sanitation Data'!$I$29,0,10*ROW('Sanitation Data'!I1)))</f>
        <v>Yes</v>
      </c>
      <c r="DL7" s="264" t="str">
        <f ca="true">+IF(OFFSET('Sanitation Data'!$I$30,0,10*ROW('Sanitation Data'!I1))="","",OFFSET('Sanitation Data'!$I$30,0,10*ROW('Sanitation Data'!I1)))</f>
        <v/>
      </c>
      <c r="DM7" s="264" t="str">
        <f ca="true">+IF(OFFSET('Sanitation Data'!$I$31,0,10*ROW('Sanitation Data'!I1))="","",OFFSET('Sanitation Data'!$I$31,0,10*ROW('Sanitation Data'!I1)))</f>
        <v/>
      </c>
      <c r="DN7" s="264" t="str">
        <f ca="true">+IF(OFFSET('Sanitation Data'!$I$32,0,10*ROW('Sanitation Data'!I1))="","",OFFSET('Sanitation Data'!$I$32,0,10*ROW('Sanitation Data'!I1)))</f>
        <v>Yes</v>
      </c>
      <c r="DO7" s="264" t="str">
        <f ca="true">+IF(OFFSET('Hygiene Data'!$D$11,0,10*ROW('Hygiene Data'!D1))="","",OFFSET('Hygiene Data'!$D$11,0,10*ROW('Hygiene Data'!D1)))</f>
        <v>Yes</v>
      </c>
      <c r="DP7" s="264" t="str">
        <f ca="true">+IF(OFFSET('Hygiene Data'!$D$12,0,10*ROW('Hygiene Data'!D1))="","",OFFSET('Hygiene Data'!$D$12,0,10*ROW('Hygiene Data'!D1)))</f>
        <v>Yes</v>
      </c>
      <c r="DQ7" s="264" t="str">
        <f ca="true">+IF(OFFSET('Hygiene Data'!$D$13,0,10*ROW('Hygiene Data'!D1))="","",OFFSET('Hygiene Data'!$D$13,0,10*ROW('Hygiene Data'!D1)))</f>
        <v>Yes</v>
      </c>
      <c r="DR7" s="264" t="str">
        <f ca="true">+IF(OFFSET('Hygiene Data'!$E$11,0,10*ROW('Hygiene Data'!E1))="","",OFFSET('Hygiene Data'!$E$11,0,10*ROW('Hygiene Data'!E1)))</f>
        <v/>
      </c>
      <c r="DS7" s="264" t="str">
        <f ca="true">+IF(OFFSET('Hygiene Data'!$E$12,0,10*ROW('Hygiene Data'!E1))="","",OFFSET('Hygiene Data'!$E$12,0,10*ROW('Hygiene Data'!E1)))</f>
        <v/>
      </c>
      <c r="DT7" s="264" t="str">
        <f ca="true">+IF(OFFSET('Hygiene Data'!$E$13,0,10*ROW('Hygiene Data'!E1))="","",OFFSET('Hygiene Data'!$E$13,0,10*ROW('Hygiene Data'!E1)))</f>
        <v/>
      </c>
      <c r="DU7" s="264" t="str">
        <f ca="true">+IF(OFFSET('Hygiene Data'!$F$11,0,10*ROW('Hygiene Data'!F1))="","",OFFSET('Hygiene Data'!$F$11,0,10*ROW('Hygiene Data'!F1)))</f>
        <v/>
      </c>
      <c r="DV7" s="264" t="str">
        <f ca="true">+IF(OFFSET('Hygiene Data'!$F$12,0,10*ROW('Hygiene Data'!F1))="","",OFFSET('Hygiene Data'!$F$12,0,10*ROW('Hygiene Data'!F1)))</f>
        <v/>
      </c>
      <c r="DW7" s="264" t="str">
        <f ca="true">+IF(OFFSET('Hygiene Data'!$F$13,0,10*ROW('Hygiene Data'!F1))="","",OFFSET('Hygiene Data'!$F$13,0,10*ROW('Hygiene Data'!F1)))</f>
        <v/>
      </c>
      <c r="DX7" s="264" t="str">
        <f ca="true">+IF(OFFSET('Hygiene Data'!$G$11,0,10*ROW('Hygiene Data'!G1))="","",OFFSET('Hygiene Data'!$G$11,0,10*ROW('Hygiene Data'!G1)))</f>
        <v/>
      </c>
      <c r="DY7" s="264" t="str">
        <f ca="true">+IF(OFFSET('Hygiene Data'!$G$12,0,10*ROW('Hygiene Data'!G1))="","",OFFSET('Hygiene Data'!$G$12,0,10*ROW('Hygiene Data'!G1)))</f>
        <v/>
      </c>
      <c r="DZ7" s="264" t="str">
        <f ca="true">+IF(OFFSET('Hygiene Data'!$G$13,0,10*ROW('Hygiene Data'!G1))="","",OFFSET('Hygiene Data'!$G$13,0,10*ROW('Hygiene Data'!G1)))</f>
        <v/>
      </c>
      <c r="EA7" s="264" t="str">
        <f ca="true">+IF(OFFSET('Hygiene Data'!$H$11,0,10*ROW('Hygiene Data'!H1))="","",OFFSET('Hygiene Data'!$H$11,0,10*ROW('Hygiene Data'!H1)))</f>
        <v>Yes</v>
      </c>
      <c r="EB7" s="264" t="str">
        <f ca="true">+IF(OFFSET('Hygiene Data'!$H$12,0,10*ROW('Hygiene Data'!H1))="","",OFFSET('Hygiene Data'!$H$12,0,10*ROW('Hygiene Data'!H1)))</f>
        <v>Yes</v>
      </c>
      <c r="EC7" s="264" t="str">
        <f ca="true">+IF(OFFSET('Hygiene Data'!$H$13,0,10*ROW('Hygiene Data'!H1))="","",OFFSET('Hygiene Data'!$H$13,0,10*ROW('Hygiene Data'!H1)))</f>
        <v>Yes</v>
      </c>
      <c r="ED7" s="264" t="str">
        <f ca="true">+IF(OFFSET('Hygiene Data'!$I$11,0,10*ROW('Hygiene Data'!I1))="","",OFFSET('Hygiene Data'!$I$11,0,10*ROW('Hygiene Data'!I1)))</f>
        <v>Yes</v>
      </c>
      <c r="EE7" s="264" t="str">
        <f ca="true">+IF(OFFSET('Hygiene Data'!$I$12,0,10*ROW('Hygiene Data'!I1))="","",OFFSET('Hygiene Data'!$I$12,0,10*ROW('Hygiene Data'!I1)))</f>
        <v>Yes</v>
      </c>
      <c r="EF7" s="264"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MYS_2018_UIS</v>
      </c>
      <c r="B8" s="37" t="str">
        <f ca="true">+IF(OFFSET('Water Data'!$C$2,0,10*ROW('Water Data'!F2))="","",OFFSET('Water Data'!$C$2,0,10*ROW('Water Data'!F2)))</f>
        <v>Other</v>
      </c>
      <c r="C8" s="320">
        <f t="shared" ca="true" si="0"/>
        <v>2018</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94.498921858629927</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92.115620000000007</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96.702597560128098</v>
      </c>
      <c r="V8" s="95">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5">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99.965899295926249</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5">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99.934368714644975</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93.191702374674776</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92.115620000000007</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94.186681912535093</v>
      </c>
      <c r="BR8" s="264"/>
      <c r="BS8" s="264" t="str">
        <f ca="true">+IF(OFFSET('Water Data'!$D$27,0,10*ROW('Water Data'!D2))="","",OFFSET('Water Data'!$D$27,0,10*ROW('Water Data'!D2)))</f>
        <v/>
      </c>
      <c r="BT8" s="264" t="str">
        <f ca="true">+IF(OFFSET('Water Data'!$D$28,0,10*ROW('Water Data'!D2))="","",OFFSET('Water Data'!$D$28,0,10*ROW('Water Data'!D2)))</f>
        <v/>
      </c>
      <c r="BU8" s="264" t="str">
        <f ca="true">+IF(OFFSET('Water Data'!$D$29,0,10*ROW('Water Data'!D2))="","",OFFSET('Water Data'!$D$29,0,10*ROW('Water Data'!D2)))</f>
        <v>Yes</v>
      </c>
      <c r="BV8" s="264" t="str">
        <f ca="true">+IF(OFFSET('Water Data'!$E$27,0,10*ROW('Water Data'!E2))="","",OFFSET('Water Data'!$E$27,0,10*ROW('Water Data'!E2)))</f>
        <v/>
      </c>
      <c r="BW8" s="264" t="str">
        <f ca="true">+IF(OFFSET('Water Data'!$E$28,0,10*ROW('Water Data'!E2))="","",OFFSET('Water Data'!$E$28,0,10*ROW('Water Data'!E2)))</f>
        <v/>
      </c>
      <c r="BX8" s="264" t="str">
        <f ca="true">+IF(OFFSET('Water Data'!$E$29,0,10*ROW('Water Data'!E2))="","",OFFSET('Water Data'!$E$29,0,10*ROW('Water Data'!E2)))</f>
        <v/>
      </c>
      <c r="BY8" s="264" t="str">
        <f ca="true">+IF(OFFSET('Water Data'!$F$27,0,10*ROW('Water Data'!F2))="","",OFFSET('Water Data'!$F$27,0,10*ROW('Water Data'!F2)))</f>
        <v/>
      </c>
      <c r="BZ8" s="264" t="str">
        <f ca="true">+IF(OFFSET('Water Data'!$F$28,0,10*ROW('Water Data'!F2))="","",OFFSET('Water Data'!$F$28,0,10*ROW('Water Data'!F2)))</f>
        <v/>
      </c>
      <c r="CA8" s="264" t="str">
        <f ca="true">+IF(OFFSET('Water Data'!$F$29,0,10*ROW('Water Data'!F2))="","",OFFSET('Water Data'!$F$29,0,10*ROW('Water Data'!F2)))</f>
        <v/>
      </c>
      <c r="CB8" s="264" t="str">
        <f ca="true">+IF(OFFSET('Water Data'!$G$27,0,10*ROW('Water Data'!G2))="","",OFFSET('Water Data'!$G$27,0,10*ROW('Water Data'!G2)))</f>
        <v/>
      </c>
      <c r="CC8" s="264" t="str">
        <f ca="true">+IF(OFFSET('Water Data'!$G$28,0,10*ROW('Water Data'!G2))="","",OFFSET('Water Data'!$G$28,0,10*ROW('Water Data'!G2)))</f>
        <v/>
      </c>
      <c r="CD8" s="264" t="str">
        <f ca="true">+IF(OFFSET('Water Data'!$G$29,0,10*ROW('Water Data'!G2))="","",OFFSET('Water Data'!$G$29,0,10*ROW('Water Data'!G2)))</f>
        <v/>
      </c>
      <c r="CE8" s="264" t="str">
        <f ca="true">+IF(OFFSET('Water Data'!$H$27,0,10*ROW('Water Data'!H2))="","",OFFSET('Water Data'!$H$27,0,10*ROW('Water Data'!H2)))</f>
        <v/>
      </c>
      <c r="CF8" s="264" t="str">
        <f ca="true">+IF(OFFSET('Water Data'!$H$28,0,10*ROW('Water Data'!H2))="","",OFFSET('Water Data'!$H$28,0,10*ROW('Water Data'!H2)))</f>
        <v/>
      </c>
      <c r="CG8" s="264" t="str">
        <f ca="true">+IF(OFFSET('Water Data'!$H$29,0,10*ROW('Water Data'!H2))="","",OFFSET('Water Data'!$H$29,0,10*ROW('Water Data'!H2)))</f>
        <v>Yes</v>
      </c>
      <c r="CH8" s="264" t="str">
        <f ca="true">+IF(OFFSET('Water Data'!$I$27,0,10*ROW('Water Data'!I2))="","",OFFSET('Water Data'!$I$27,0,10*ROW('Water Data'!I2)))</f>
        <v/>
      </c>
      <c r="CI8" s="264" t="str">
        <f ca="true">+IF(OFFSET('Water Data'!$I$28,0,10*ROW('Water Data'!I2))="","",OFFSET('Water Data'!$I$28,0,10*ROW('Water Data'!I2)))</f>
        <v/>
      </c>
      <c r="CJ8" s="264" t="str">
        <f ca="true">+IF(OFFSET('Water Data'!$I$29,0,10*ROW('Water Data'!I2))="","",OFFSET('Water Data'!$I$29,0,10*ROW('Water Data'!I2)))</f>
        <v>Yes</v>
      </c>
      <c r="CK8" s="264" t="str">
        <f ca="true">+IF(OFFSET('Sanitation Data'!$D$28,0,10*ROW('Sanitation Data'!D2))="","",OFFSET('Sanitation Data'!$D$28,0,10*ROW('Sanitation Data'!D2)))</f>
        <v>Yes</v>
      </c>
      <c r="CL8" s="264" t="str">
        <f ca="true">+IF(OFFSET('Sanitation Data'!$D$29,0,10*ROW('Sanitation Data'!D2))="","",OFFSET('Sanitation Data'!$D$29,0,10*ROW('Sanitation Data'!D2)))</f>
        <v>Yes</v>
      </c>
      <c r="CM8" s="264" t="str">
        <f ca="true">+IF(OFFSET('Sanitation Data'!$D$30,0,10*ROW('Sanitation Data'!D2))="","",OFFSET('Sanitation Data'!$D$30,0,10*ROW('Sanitation Data'!D2)))</f>
        <v/>
      </c>
      <c r="CN8" s="264" t="str">
        <f ca="true">+IF(OFFSET('Sanitation Data'!$D$31,0,10*ROW('Sanitation Data'!D2))="","",OFFSET('Sanitation Data'!$D$31,0,10*ROW('Sanitation Data'!D2)))</f>
        <v/>
      </c>
      <c r="CO8" s="264" t="str">
        <f ca="true">+IF(OFFSET('Sanitation Data'!$D$32,0,10*ROW('Sanitation Data'!D2))="","",OFFSET('Sanitation Data'!$D$32,0,10*ROW('Sanitation Data'!D2)))</f>
        <v>Yes</v>
      </c>
      <c r="CP8" s="264" t="str">
        <f ca="true">+IF(OFFSET('Sanitation Data'!$E$28,0,10*ROW('Sanitation Data'!E2))="","",OFFSET('Sanitation Data'!$E$28,0,10*ROW('Sanitation Data'!E2)))</f>
        <v/>
      </c>
      <c r="CQ8" s="264" t="str">
        <f ca="true">+IF(OFFSET('Sanitation Data'!$E$29,0,10*ROW('Sanitation Data'!E2))="","",OFFSET('Sanitation Data'!$E$29,0,10*ROW('Sanitation Data'!E2)))</f>
        <v/>
      </c>
      <c r="CR8" s="264" t="str">
        <f ca="true">+IF(OFFSET('Sanitation Data'!$E$30,0,10*ROW('Sanitation Data'!E2))="","",OFFSET('Sanitation Data'!$E$30,0,10*ROW('Sanitation Data'!E2)))</f>
        <v/>
      </c>
      <c r="CS8" s="264" t="str">
        <f ca="true">+IF(OFFSET('Sanitation Data'!$E$31,0,10*ROW('Sanitation Data'!E2))="","",OFFSET('Sanitation Data'!$E$31,0,10*ROW('Sanitation Data'!E2)))</f>
        <v/>
      </c>
      <c r="CT8" s="264" t="str">
        <f ca="true">+IF(OFFSET('Sanitation Data'!$E$32,0,10*ROW('Sanitation Data'!E2))="","",OFFSET('Sanitation Data'!$E$32,0,10*ROW('Sanitation Data'!E2)))</f>
        <v/>
      </c>
      <c r="CU8" s="264" t="str">
        <f ca="true">+IF(OFFSET('Sanitation Data'!$F$28,0,10*ROW('Sanitation Data'!F2))="","",OFFSET('Sanitation Data'!$F$28,0,10*ROW('Sanitation Data'!F2)))</f>
        <v/>
      </c>
      <c r="CV8" s="264" t="str">
        <f ca="true">+IF(OFFSET('Sanitation Data'!$F$29,0,10*ROW('Sanitation Data'!F2))="","",OFFSET('Sanitation Data'!$F$29,0,10*ROW('Sanitation Data'!F2)))</f>
        <v/>
      </c>
      <c r="CW8" s="264" t="str">
        <f ca="true">+IF(OFFSET('Sanitation Data'!$F$30,0,10*ROW('Sanitation Data'!F2))="","",OFFSET('Sanitation Data'!$F$30,0,10*ROW('Sanitation Data'!F2)))</f>
        <v/>
      </c>
      <c r="CX8" s="264" t="str">
        <f ca="true">+IF(OFFSET('Sanitation Data'!$F$31,0,10*ROW('Sanitation Data'!F2))="","",OFFSET('Sanitation Data'!$F$31,0,10*ROW('Sanitation Data'!F2)))</f>
        <v/>
      </c>
      <c r="CY8" s="264" t="str">
        <f ca="true">+IF(OFFSET('Sanitation Data'!$F$32,0,10*ROW('Sanitation Data'!F2))="","",OFFSET('Sanitation Data'!$F$32,0,10*ROW('Sanitation Data'!F2)))</f>
        <v/>
      </c>
      <c r="CZ8" s="264" t="str">
        <f ca="true">+IF(OFFSET('Sanitation Data'!$G$28,0,10*ROW('Sanitation Data'!G2))="","",OFFSET('Sanitation Data'!$G$28,0,10*ROW('Sanitation Data'!G2)))</f>
        <v/>
      </c>
      <c r="DA8" s="264" t="str">
        <f ca="true">+IF(OFFSET('Sanitation Data'!$G$29,0,10*ROW('Sanitation Data'!G2))="","",OFFSET('Sanitation Data'!$G$29,0,10*ROW('Sanitation Data'!G2)))</f>
        <v/>
      </c>
      <c r="DB8" s="264" t="str">
        <f ca="true">+IF(OFFSET('Sanitation Data'!$G$30,0,10*ROW('Sanitation Data'!G2))="","",OFFSET('Sanitation Data'!$G$30,0,10*ROW('Sanitation Data'!G2)))</f>
        <v/>
      </c>
      <c r="DC8" s="264" t="str">
        <f ca="true">+IF(OFFSET('Sanitation Data'!$G$31,0,10*ROW('Sanitation Data'!G2))="","",OFFSET('Sanitation Data'!$G$31,0,10*ROW('Sanitation Data'!G2)))</f>
        <v/>
      </c>
      <c r="DD8" s="264" t="str">
        <f ca="true">+IF(OFFSET('Sanitation Data'!$G$32,0,10*ROW('Sanitation Data'!G2))="","",OFFSET('Sanitation Data'!$G$32,0,10*ROW('Sanitation Data'!G2)))</f>
        <v/>
      </c>
      <c r="DE8" s="264" t="str">
        <f ca="true">+IF(OFFSET('Sanitation Data'!$H$28,0,10*ROW('Sanitation Data'!H2))="","",OFFSET('Sanitation Data'!$H$28,0,10*ROW('Sanitation Data'!H2)))</f>
        <v>Yes</v>
      </c>
      <c r="DF8" s="264" t="str">
        <f ca="true">+IF(OFFSET('Sanitation Data'!$H$29,0,10*ROW('Sanitation Data'!H2))="","",OFFSET('Sanitation Data'!$H$29,0,10*ROW('Sanitation Data'!H2)))</f>
        <v>Yes</v>
      </c>
      <c r="DG8" s="264" t="str">
        <f ca="true">+IF(OFFSET('Sanitation Data'!$H$30,0,10*ROW('Sanitation Data'!H2))="","",OFFSET('Sanitation Data'!$H$30,0,10*ROW('Sanitation Data'!H2)))</f>
        <v/>
      </c>
      <c r="DH8" s="264" t="str">
        <f ca="true">+IF(OFFSET('Sanitation Data'!$H$31,0,10*ROW('Sanitation Data'!H2))="","",OFFSET('Sanitation Data'!$H$31,0,10*ROW('Sanitation Data'!H2)))</f>
        <v/>
      </c>
      <c r="DI8" s="264" t="str">
        <f ca="true">+IF(OFFSET('Sanitation Data'!$H$32,0,10*ROW('Sanitation Data'!H2))="","",OFFSET('Sanitation Data'!$H$32,0,10*ROW('Sanitation Data'!H2)))</f>
        <v>Yes</v>
      </c>
      <c r="DJ8" s="264" t="str">
        <f ca="true">+IF(OFFSET('Sanitation Data'!$I$28,0,10*ROW('Sanitation Data'!I2))="","",OFFSET('Sanitation Data'!$I$28,0,10*ROW('Sanitation Data'!I2)))</f>
        <v/>
      </c>
      <c r="DK8" s="264" t="str">
        <f ca="true">+IF(OFFSET('Sanitation Data'!$I$29,0,10*ROW('Sanitation Data'!I2))="","",OFFSET('Sanitation Data'!$I$29,0,10*ROW('Sanitation Data'!I2)))</f>
        <v/>
      </c>
      <c r="DL8" s="264" t="str">
        <f ca="true">+IF(OFFSET('Sanitation Data'!$I$30,0,10*ROW('Sanitation Data'!I2))="","",OFFSET('Sanitation Data'!$I$30,0,10*ROW('Sanitation Data'!I2)))</f>
        <v/>
      </c>
      <c r="DM8" s="264" t="str">
        <f ca="true">+IF(OFFSET('Sanitation Data'!$I$31,0,10*ROW('Sanitation Data'!I2))="","",OFFSET('Sanitation Data'!$I$31,0,10*ROW('Sanitation Data'!I2)))</f>
        <v/>
      </c>
      <c r="DN8" s="264" t="str">
        <f ca="true">+IF(OFFSET('Sanitation Data'!$I$32,0,10*ROW('Sanitation Data'!I2))="","",OFFSET('Sanitation Data'!$I$32,0,10*ROW('Sanitation Data'!I2)))</f>
        <v>Yes</v>
      </c>
      <c r="DO8" s="264" t="str">
        <f ca="true">+IF(OFFSET('Hygiene Data'!$D$11,0,10*ROW('Hygiene Data'!D2))="","",OFFSET('Hygiene Data'!$D$11,0,10*ROW('Hygiene Data'!D2)))</f>
        <v/>
      </c>
      <c r="DP8" s="264" t="str">
        <f ca="true">+IF(OFFSET('Hygiene Data'!$D$12,0,10*ROW('Hygiene Data'!D2))="","",OFFSET('Hygiene Data'!$D$12,0,10*ROW('Hygiene Data'!D2)))</f>
        <v/>
      </c>
      <c r="DQ8" s="264" t="str">
        <f ca="true">+IF(OFFSET('Hygiene Data'!$D$13,0,10*ROW('Hygiene Data'!D2))="","",OFFSET('Hygiene Data'!$D$13,0,10*ROW('Hygiene Data'!D2)))</f>
        <v>Yes</v>
      </c>
      <c r="DR8" s="264" t="str">
        <f ca="true">+IF(OFFSET('Hygiene Data'!$E$11,0,10*ROW('Hygiene Data'!E2))="","",OFFSET('Hygiene Data'!$E$11,0,10*ROW('Hygiene Data'!E2)))</f>
        <v/>
      </c>
      <c r="DS8" s="264" t="str">
        <f ca="true">+IF(OFFSET('Hygiene Data'!$E$12,0,10*ROW('Hygiene Data'!E2))="","",OFFSET('Hygiene Data'!$E$12,0,10*ROW('Hygiene Data'!E2)))</f>
        <v/>
      </c>
      <c r="DT8" s="264" t="str">
        <f ca="true">+IF(OFFSET('Hygiene Data'!$E$13,0,10*ROW('Hygiene Data'!E2))="","",OFFSET('Hygiene Data'!$E$13,0,10*ROW('Hygiene Data'!E2)))</f>
        <v/>
      </c>
      <c r="DU8" s="264" t="str">
        <f ca="true">+IF(OFFSET('Hygiene Data'!$F$11,0,10*ROW('Hygiene Data'!F2))="","",OFFSET('Hygiene Data'!$F$11,0,10*ROW('Hygiene Data'!F2)))</f>
        <v/>
      </c>
      <c r="DV8" s="264" t="str">
        <f ca="true">+IF(OFFSET('Hygiene Data'!$F$12,0,10*ROW('Hygiene Data'!F2))="","",OFFSET('Hygiene Data'!$F$12,0,10*ROW('Hygiene Data'!F2)))</f>
        <v/>
      </c>
      <c r="DW8" s="264" t="str">
        <f ca="true">+IF(OFFSET('Hygiene Data'!$F$13,0,10*ROW('Hygiene Data'!F2))="","",OFFSET('Hygiene Data'!$F$13,0,10*ROW('Hygiene Data'!F2)))</f>
        <v/>
      </c>
      <c r="DX8" s="264" t="str">
        <f ca="true">+IF(OFFSET('Hygiene Data'!$G$11,0,10*ROW('Hygiene Data'!G2))="","",OFFSET('Hygiene Data'!$G$11,0,10*ROW('Hygiene Data'!G2)))</f>
        <v/>
      </c>
      <c r="DY8" s="264" t="str">
        <f ca="true">+IF(OFFSET('Hygiene Data'!$G$12,0,10*ROW('Hygiene Data'!G2))="","",OFFSET('Hygiene Data'!$G$12,0,10*ROW('Hygiene Data'!G2)))</f>
        <v/>
      </c>
      <c r="DZ8" s="264" t="str">
        <f ca="true">+IF(OFFSET('Hygiene Data'!$G$13,0,10*ROW('Hygiene Data'!G2))="","",OFFSET('Hygiene Data'!$G$13,0,10*ROW('Hygiene Data'!G2)))</f>
        <v/>
      </c>
      <c r="EA8" s="264" t="str">
        <f ca="true">+IF(OFFSET('Hygiene Data'!$H$11,0,10*ROW('Hygiene Data'!H2))="","",OFFSET('Hygiene Data'!$H$11,0,10*ROW('Hygiene Data'!H2)))</f>
        <v/>
      </c>
      <c r="EB8" s="264" t="str">
        <f ca="true">+IF(OFFSET('Hygiene Data'!$H$12,0,10*ROW('Hygiene Data'!H2))="","",OFFSET('Hygiene Data'!$H$12,0,10*ROW('Hygiene Data'!H2)))</f>
        <v/>
      </c>
      <c r="EC8" s="264" t="str">
        <f ca="true">+IF(OFFSET('Hygiene Data'!$H$13,0,10*ROW('Hygiene Data'!H2))="","",OFFSET('Hygiene Data'!$H$13,0,10*ROW('Hygiene Data'!H2)))</f>
        <v>Yes</v>
      </c>
      <c r="ED8" s="264" t="str">
        <f ca="true">+IF(OFFSET('Hygiene Data'!$I$11,0,10*ROW('Hygiene Data'!I2))="","",OFFSET('Hygiene Data'!$I$11,0,10*ROW('Hygiene Data'!I2)))</f>
        <v/>
      </c>
      <c r="EE8" s="264" t="str">
        <f ca="true">+IF(OFFSET('Hygiene Data'!$I$12,0,10*ROW('Hygiene Data'!I2))="","",OFFSET('Hygiene Data'!$I$12,0,10*ROW('Hygiene Data'!I2)))</f>
        <v/>
      </c>
      <c r="EF8" s="264"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MYS_2019_UIS</v>
      </c>
      <c r="B9" s="37" t="str">
        <f ca="true">+IF(OFFSET('Water Data'!$C$2,0,10*ROW('Water Data'!F3))="","",OFFSET('Water Data'!$C$2,0,10*ROW('Water Data'!F3)))</f>
        <v>Other</v>
      </c>
      <c r="C9" s="320">
        <f t="shared" ca="true" si="0"/>
        <v>2019</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94.276051524073424</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89.012829999999994</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99.252085249620876</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97.98311641000258</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95.849829999999997</v>
      </c>
      <c r="AU9" s="95">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5">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98.140499782399544</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96.173680000000004</v>
      </c>
      <c r="BO9" s="96">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6">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6">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4"/>
      <c r="BS9" s="264" t="str">
        <f ca="true">+IF(OFFSET('Water Data'!$D$27,0,10*ROW('Water Data'!D3))="","",OFFSET('Water Data'!$D$27,0,10*ROW('Water Data'!D3)))</f>
        <v/>
      </c>
      <c r="BT9" s="264" t="str">
        <f ca="true">+IF(OFFSET('Water Data'!$D$28,0,10*ROW('Water Data'!D3))="","",OFFSET('Water Data'!$D$28,0,10*ROW('Water Data'!D3)))</f>
        <v/>
      </c>
      <c r="BU9" s="264" t="str">
        <f ca="true">+IF(OFFSET('Water Data'!$D$29,0,10*ROW('Water Data'!D3))="","",OFFSET('Water Data'!$D$29,0,10*ROW('Water Data'!D3)))</f>
        <v>Yes</v>
      </c>
      <c r="BV9" s="264" t="str">
        <f ca="true">+IF(OFFSET('Water Data'!$E$27,0,10*ROW('Water Data'!E3))="","",OFFSET('Water Data'!$E$27,0,10*ROW('Water Data'!E3)))</f>
        <v/>
      </c>
      <c r="BW9" s="264" t="str">
        <f ca="true">+IF(OFFSET('Water Data'!$E$28,0,10*ROW('Water Data'!E3))="","",OFFSET('Water Data'!$E$28,0,10*ROW('Water Data'!E3)))</f>
        <v/>
      </c>
      <c r="BX9" s="264" t="str">
        <f ca="true">+IF(OFFSET('Water Data'!$E$29,0,10*ROW('Water Data'!E3))="","",OFFSET('Water Data'!$E$29,0,10*ROW('Water Data'!E3)))</f>
        <v/>
      </c>
      <c r="BY9" s="264" t="str">
        <f ca="true">+IF(OFFSET('Water Data'!$F$27,0,10*ROW('Water Data'!F3))="","",OFFSET('Water Data'!$F$27,0,10*ROW('Water Data'!F3)))</f>
        <v/>
      </c>
      <c r="BZ9" s="264" t="str">
        <f ca="true">+IF(OFFSET('Water Data'!$F$28,0,10*ROW('Water Data'!F3))="","",OFFSET('Water Data'!$F$28,0,10*ROW('Water Data'!F3)))</f>
        <v/>
      </c>
      <c r="CA9" s="264" t="str">
        <f ca="true">+IF(OFFSET('Water Data'!$F$29,0,10*ROW('Water Data'!F3))="","",OFFSET('Water Data'!$F$29,0,10*ROW('Water Data'!F3)))</f>
        <v/>
      </c>
      <c r="CB9" s="264" t="str">
        <f ca="true">+IF(OFFSET('Water Data'!$G$27,0,10*ROW('Water Data'!G3))="","",OFFSET('Water Data'!$G$27,0,10*ROW('Water Data'!G3)))</f>
        <v/>
      </c>
      <c r="CC9" s="264" t="str">
        <f ca="true">+IF(OFFSET('Water Data'!$G$28,0,10*ROW('Water Data'!G3))="","",OFFSET('Water Data'!$G$28,0,10*ROW('Water Data'!G3)))</f>
        <v/>
      </c>
      <c r="CD9" s="264" t="str">
        <f ca="true">+IF(OFFSET('Water Data'!$G$29,0,10*ROW('Water Data'!G3))="","",OFFSET('Water Data'!$G$29,0,10*ROW('Water Data'!G3)))</f>
        <v/>
      </c>
      <c r="CE9" s="264" t="str">
        <f ca="true">+IF(OFFSET('Water Data'!$H$27,0,10*ROW('Water Data'!H3))="","",OFFSET('Water Data'!$H$27,0,10*ROW('Water Data'!H3)))</f>
        <v/>
      </c>
      <c r="CF9" s="264" t="str">
        <f ca="true">+IF(OFFSET('Water Data'!$H$28,0,10*ROW('Water Data'!H3))="","",OFFSET('Water Data'!$H$28,0,10*ROW('Water Data'!H3)))</f>
        <v/>
      </c>
      <c r="CG9" s="264" t="str">
        <f ca="true">+IF(OFFSET('Water Data'!$H$29,0,10*ROW('Water Data'!H3))="","",OFFSET('Water Data'!$H$29,0,10*ROW('Water Data'!H3)))</f>
        <v>Yes</v>
      </c>
      <c r="CH9" s="264" t="str">
        <f ca="true">+IF(OFFSET('Water Data'!$I$27,0,10*ROW('Water Data'!I3))="","",OFFSET('Water Data'!$I$27,0,10*ROW('Water Data'!I3)))</f>
        <v/>
      </c>
      <c r="CI9" s="264" t="str">
        <f ca="true">+IF(OFFSET('Water Data'!$I$28,0,10*ROW('Water Data'!I3))="","",OFFSET('Water Data'!$I$28,0,10*ROW('Water Data'!I3)))</f>
        <v/>
      </c>
      <c r="CJ9" s="264" t="str">
        <f ca="true">+IF(OFFSET('Water Data'!$I$29,0,10*ROW('Water Data'!I3))="","",OFFSET('Water Data'!$I$29,0,10*ROW('Water Data'!I3)))</f>
        <v>Yes</v>
      </c>
      <c r="CK9" s="264" t="str">
        <f ca="true">+IF(OFFSET('Sanitation Data'!$D$28,0,10*ROW('Sanitation Data'!D3))="","",OFFSET('Sanitation Data'!$D$28,0,10*ROW('Sanitation Data'!D3)))</f>
        <v/>
      </c>
      <c r="CL9" s="264" t="str">
        <f ca="true">+IF(OFFSET('Sanitation Data'!$D$29,0,10*ROW('Sanitation Data'!D3))="","",OFFSET('Sanitation Data'!$D$29,0,10*ROW('Sanitation Data'!D3)))</f>
        <v/>
      </c>
      <c r="CM9" s="264" t="str">
        <f ca="true">+IF(OFFSET('Sanitation Data'!$D$30,0,10*ROW('Sanitation Data'!D3))="","",OFFSET('Sanitation Data'!$D$30,0,10*ROW('Sanitation Data'!D3)))</f>
        <v/>
      </c>
      <c r="CN9" s="264" t="str">
        <f ca="true">+IF(OFFSET('Sanitation Data'!$D$31,0,10*ROW('Sanitation Data'!D3))="","",OFFSET('Sanitation Data'!$D$31,0,10*ROW('Sanitation Data'!D3)))</f>
        <v/>
      </c>
      <c r="CO9" s="264" t="str">
        <f ca="true">+IF(OFFSET('Sanitation Data'!$D$32,0,10*ROW('Sanitation Data'!D3))="","",OFFSET('Sanitation Data'!$D$32,0,10*ROW('Sanitation Data'!D3)))</f>
        <v>Yes</v>
      </c>
      <c r="CP9" s="264" t="str">
        <f ca="true">+IF(OFFSET('Sanitation Data'!$E$28,0,10*ROW('Sanitation Data'!E3))="","",OFFSET('Sanitation Data'!$E$28,0,10*ROW('Sanitation Data'!E3)))</f>
        <v/>
      </c>
      <c r="CQ9" s="264" t="str">
        <f ca="true">+IF(OFFSET('Sanitation Data'!$E$29,0,10*ROW('Sanitation Data'!E3))="","",OFFSET('Sanitation Data'!$E$29,0,10*ROW('Sanitation Data'!E3)))</f>
        <v/>
      </c>
      <c r="CR9" s="264" t="str">
        <f ca="true">+IF(OFFSET('Sanitation Data'!$E$30,0,10*ROW('Sanitation Data'!E3))="","",OFFSET('Sanitation Data'!$E$30,0,10*ROW('Sanitation Data'!E3)))</f>
        <v/>
      </c>
      <c r="CS9" s="264" t="str">
        <f ca="true">+IF(OFFSET('Sanitation Data'!$E$31,0,10*ROW('Sanitation Data'!E3))="","",OFFSET('Sanitation Data'!$E$31,0,10*ROW('Sanitation Data'!E3)))</f>
        <v/>
      </c>
      <c r="CT9" s="264" t="str">
        <f ca="true">+IF(OFFSET('Sanitation Data'!$E$32,0,10*ROW('Sanitation Data'!E3))="","",OFFSET('Sanitation Data'!$E$32,0,10*ROW('Sanitation Data'!E3)))</f>
        <v/>
      </c>
      <c r="CU9" s="264" t="str">
        <f ca="true">+IF(OFFSET('Sanitation Data'!$F$28,0,10*ROW('Sanitation Data'!F3))="","",OFFSET('Sanitation Data'!$F$28,0,10*ROW('Sanitation Data'!F3)))</f>
        <v/>
      </c>
      <c r="CV9" s="264" t="str">
        <f ca="true">+IF(OFFSET('Sanitation Data'!$F$29,0,10*ROW('Sanitation Data'!F3))="","",OFFSET('Sanitation Data'!$F$29,0,10*ROW('Sanitation Data'!F3)))</f>
        <v/>
      </c>
      <c r="CW9" s="264" t="str">
        <f ca="true">+IF(OFFSET('Sanitation Data'!$F$30,0,10*ROW('Sanitation Data'!F3))="","",OFFSET('Sanitation Data'!$F$30,0,10*ROW('Sanitation Data'!F3)))</f>
        <v/>
      </c>
      <c r="CX9" s="264" t="str">
        <f ca="true">+IF(OFFSET('Sanitation Data'!$F$31,0,10*ROW('Sanitation Data'!F3))="","",OFFSET('Sanitation Data'!$F$31,0,10*ROW('Sanitation Data'!F3)))</f>
        <v/>
      </c>
      <c r="CY9" s="264" t="str">
        <f ca="true">+IF(OFFSET('Sanitation Data'!$F$32,0,10*ROW('Sanitation Data'!F3))="","",OFFSET('Sanitation Data'!$F$32,0,10*ROW('Sanitation Data'!F3)))</f>
        <v/>
      </c>
      <c r="CZ9" s="264" t="str">
        <f ca="true">+IF(OFFSET('Sanitation Data'!$G$28,0,10*ROW('Sanitation Data'!G3))="","",OFFSET('Sanitation Data'!$G$28,0,10*ROW('Sanitation Data'!G3)))</f>
        <v/>
      </c>
      <c r="DA9" s="264" t="str">
        <f ca="true">+IF(OFFSET('Sanitation Data'!$G$29,0,10*ROW('Sanitation Data'!G3))="","",OFFSET('Sanitation Data'!$G$29,0,10*ROW('Sanitation Data'!G3)))</f>
        <v/>
      </c>
      <c r="DB9" s="264" t="str">
        <f ca="true">+IF(OFFSET('Sanitation Data'!$G$30,0,10*ROW('Sanitation Data'!G3))="","",OFFSET('Sanitation Data'!$G$30,0,10*ROW('Sanitation Data'!G3)))</f>
        <v/>
      </c>
      <c r="DC9" s="264" t="str">
        <f ca="true">+IF(OFFSET('Sanitation Data'!$G$31,0,10*ROW('Sanitation Data'!G3))="","",OFFSET('Sanitation Data'!$G$31,0,10*ROW('Sanitation Data'!G3)))</f>
        <v/>
      </c>
      <c r="DD9" s="264" t="str">
        <f ca="true">+IF(OFFSET('Sanitation Data'!$G$32,0,10*ROW('Sanitation Data'!G3))="","",OFFSET('Sanitation Data'!$G$32,0,10*ROW('Sanitation Data'!G3)))</f>
        <v/>
      </c>
      <c r="DE9" s="264" t="str">
        <f ca="true">+IF(OFFSET('Sanitation Data'!$H$28,0,10*ROW('Sanitation Data'!H3))="","",OFFSET('Sanitation Data'!$H$28,0,10*ROW('Sanitation Data'!H3)))</f>
        <v/>
      </c>
      <c r="DF9" s="264" t="str">
        <f ca="true">+IF(OFFSET('Sanitation Data'!$H$29,0,10*ROW('Sanitation Data'!H3))="","",OFFSET('Sanitation Data'!$H$29,0,10*ROW('Sanitation Data'!H3)))</f>
        <v/>
      </c>
      <c r="DG9" s="264" t="str">
        <f ca="true">+IF(OFFSET('Sanitation Data'!$H$30,0,10*ROW('Sanitation Data'!H3))="","",OFFSET('Sanitation Data'!$H$30,0,10*ROW('Sanitation Data'!H3)))</f>
        <v/>
      </c>
      <c r="DH9" s="264" t="str">
        <f ca="true">+IF(OFFSET('Sanitation Data'!$H$31,0,10*ROW('Sanitation Data'!H3))="","",OFFSET('Sanitation Data'!$H$31,0,10*ROW('Sanitation Data'!H3)))</f>
        <v/>
      </c>
      <c r="DI9" s="264" t="str">
        <f ca="true">+IF(OFFSET('Sanitation Data'!$H$32,0,10*ROW('Sanitation Data'!H3))="","",OFFSET('Sanitation Data'!$H$32,0,10*ROW('Sanitation Data'!H3)))</f>
        <v>Yes</v>
      </c>
      <c r="DJ9" s="264" t="str">
        <f ca="true">+IF(OFFSET('Sanitation Data'!$I$28,0,10*ROW('Sanitation Data'!I3))="","",OFFSET('Sanitation Data'!$I$28,0,10*ROW('Sanitation Data'!I3)))</f>
        <v>Yes</v>
      </c>
      <c r="DK9" s="264" t="str">
        <f ca="true">+IF(OFFSET('Sanitation Data'!$I$29,0,10*ROW('Sanitation Data'!I3))="","",OFFSET('Sanitation Data'!$I$29,0,10*ROW('Sanitation Data'!I3)))</f>
        <v>Yes</v>
      </c>
      <c r="DL9" s="264" t="str">
        <f ca="true">+IF(OFFSET('Sanitation Data'!$I$30,0,10*ROW('Sanitation Data'!I3))="","",OFFSET('Sanitation Data'!$I$30,0,10*ROW('Sanitation Data'!I3)))</f>
        <v/>
      </c>
      <c r="DM9" s="264" t="str">
        <f ca="true">+IF(OFFSET('Sanitation Data'!$I$31,0,10*ROW('Sanitation Data'!I3))="","",OFFSET('Sanitation Data'!$I$31,0,10*ROW('Sanitation Data'!I3)))</f>
        <v/>
      </c>
      <c r="DN9" s="264" t="str">
        <f ca="true">+IF(OFFSET('Sanitation Data'!$I$32,0,10*ROW('Sanitation Data'!I3))="","",OFFSET('Sanitation Data'!$I$32,0,10*ROW('Sanitation Data'!I3)))</f>
        <v>Yes</v>
      </c>
      <c r="DO9" s="264" t="str">
        <f ca="true">+IF(OFFSET('Hygiene Data'!$D$11,0,10*ROW('Hygiene Data'!D3))="","",OFFSET('Hygiene Data'!$D$11,0,10*ROW('Hygiene Data'!D3)))</f>
        <v/>
      </c>
      <c r="DP9" s="264" t="str">
        <f ca="true">+IF(OFFSET('Hygiene Data'!$D$12,0,10*ROW('Hygiene Data'!D3))="","",OFFSET('Hygiene Data'!$D$12,0,10*ROW('Hygiene Data'!D3)))</f>
        <v/>
      </c>
      <c r="DQ9" s="264" t="str">
        <f ca="true">+IF(OFFSET('Hygiene Data'!$D$13,0,10*ROW('Hygiene Data'!D3))="","",OFFSET('Hygiene Data'!$D$13,0,10*ROW('Hygiene Data'!D3)))</f>
        <v>Yes</v>
      </c>
      <c r="DR9" s="264" t="str">
        <f ca="true">+IF(OFFSET('Hygiene Data'!$E$11,0,10*ROW('Hygiene Data'!E3))="","",OFFSET('Hygiene Data'!$E$11,0,10*ROW('Hygiene Data'!E3)))</f>
        <v/>
      </c>
      <c r="DS9" s="264" t="str">
        <f ca="true">+IF(OFFSET('Hygiene Data'!$E$12,0,10*ROW('Hygiene Data'!E3))="","",OFFSET('Hygiene Data'!$E$12,0,10*ROW('Hygiene Data'!E3)))</f>
        <v/>
      </c>
      <c r="DT9" s="264" t="str">
        <f ca="true">+IF(OFFSET('Hygiene Data'!$E$13,0,10*ROW('Hygiene Data'!E3))="","",OFFSET('Hygiene Data'!$E$13,0,10*ROW('Hygiene Data'!E3)))</f>
        <v/>
      </c>
      <c r="DU9" s="264" t="str">
        <f ca="true">+IF(OFFSET('Hygiene Data'!$F$11,0,10*ROW('Hygiene Data'!F3))="","",OFFSET('Hygiene Data'!$F$11,0,10*ROW('Hygiene Data'!F3)))</f>
        <v/>
      </c>
      <c r="DV9" s="264" t="str">
        <f ca="true">+IF(OFFSET('Hygiene Data'!$F$12,0,10*ROW('Hygiene Data'!F3))="","",OFFSET('Hygiene Data'!$F$12,0,10*ROW('Hygiene Data'!F3)))</f>
        <v/>
      </c>
      <c r="DW9" s="264" t="str">
        <f ca="true">+IF(OFFSET('Hygiene Data'!$F$13,0,10*ROW('Hygiene Data'!F3))="","",OFFSET('Hygiene Data'!$F$13,0,10*ROW('Hygiene Data'!F3)))</f>
        <v/>
      </c>
      <c r="DX9" s="264" t="str">
        <f ca="true">+IF(OFFSET('Hygiene Data'!$G$11,0,10*ROW('Hygiene Data'!G3))="","",OFFSET('Hygiene Data'!$G$11,0,10*ROW('Hygiene Data'!G3)))</f>
        <v/>
      </c>
      <c r="DY9" s="264" t="str">
        <f ca="true">+IF(OFFSET('Hygiene Data'!$G$12,0,10*ROW('Hygiene Data'!G3))="","",OFFSET('Hygiene Data'!$G$12,0,10*ROW('Hygiene Data'!G3)))</f>
        <v/>
      </c>
      <c r="DZ9" s="264" t="str">
        <f ca="true">+IF(OFFSET('Hygiene Data'!$G$13,0,10*ROW('Hygiene Data'!G3))="","",OFFSET('Hygiene Data'!$G$13,0,10*ROW('Hygiene Data'!G3)))</f>
        <v/>
      </c>
      <c r="EA9" s="264" t="str">
        <f ca="true">+IF(OFFSET('Hygiene Data'!$H$11,0,10*ROW('Hygiene Data'!H3))="","",OFFSET('Hygiene Data'!$H$11,0,10*ROW('Hygiene Data'!H3)))</f>
        <v/>
      </c>
      <c r="EB9" s="264" t="str">
        <f ca="true">+IF(OFFSET('Hygiene Data'!$H$12,0,10*ROW('Hygiene Data'!H3))="","",OFFSET('Hygiene Data'!$H$12,0,10*ROW('Hygiene Data'!H3)))</f>
        <v/>
      </c>
      <c r="EC9" s="264" t="str">
        <f ca="true">+IF(OFFSET('Hygiene Data'!$H$13,0,10*ROW('Hygiene Data'!H3))="","",OFFSET('Hygiene Data'!$H$13,0,10*ROW('Hygiene Data'!H3)))</f>
        <v>Yes</v>
      </c>
      <c r="ED9" s="264" t="str">
        <f ca="true">+IF(OFFSET('Hygiene Data'!$I$11,0,10*ROW('Hygiene Data'!I3))="","",OFFSET('Hygiene Data'!$I$11,0,10*ROW('Hygiene Data'!I3)))</f>
        <v>Yes</v>
      </c>
      <c r="EE9" s="264" t="str">
        <f ca="true">+IF(OFFSET('Hygiene Data'!$I$12,0,10*ROW('Hygiene Data'!I3))="","",OFFSET('Hygiene Data'!$I$12,0,10*ROW('Hygiene Data'!I3)))</f>
        <v>Yes</v>
      </c>
      <c r="EF9" s="264"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MYS_2020_UIS</v>
      </c>
      <c r="B10" s="37" t="str">
        <f ca="true">+IF(OFFSET('Water Data'!$C$2,0,10*ROW('Water Data'!F4))="","",OFFSET('Water Data'!$C$2,0,10*ROW('Water Data'!F4)))</f>
        <v>Other</v>
      </c>
      <c r="C10" s="320">
        <f t="shared" ca="true" si="0"/>
        <v>2020</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95.864982303599874</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92.74</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98.905361685305891</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99.971233847722004</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95">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99.943246484025167</v>
      </c>
      <c r="AZ10" s="96">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6">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6">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6">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6">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6">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6">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6">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4"/>
      <c r="BS10" s="264" t="str">
        <f ca="true">+IF(OFFSET('Water Data'!$D$27,0,10*ROW('Water Data'!D4))="","",OFFSET('Water Data'!$D$27,0,10*ROW('Water Data'!D4)))</f>
        <v/>
      </c>
      <c r="BT10" s="264" t="str">
        <f ca="true">+IF(OFFSET('Water Data'!$D$28,0,10*ROW('Water Data'!D4))="","",OFFSET('Water Data'!$D$28,0,10*ROW('Water Data'!D4)))</f>
        <v/>
      </c>
      <c r="BU10" s="264" t="str">
        <f ca="true">+IF(OFFSET('Water Data'!$D$29,0,10*ROW('Water Data'!D4))="","",OFFSET('Water Data'!$D$29,0,10*ROW('Water Data'!D4)))</f>
        <v>Yes</v>
      </c>
      <c r="BV10" s="264" t="str">
        <f ca="true">+IF(OFFSET('Water Data'!$E$27,0,10*ROW('Water Data'!E4))="","",OFFSET('Water Data'!$E$27,0,10*ROW('Water Data'!E4)))</f>
        <v/>
      </c>
      <c r="BW10" s="264" t="str">
        <f ca="true">+IF(OFFSET('Water Data'!$E$28,0,10*ROW('Water Data'!E4))="","",OFFSET('Water Data'!$E$28,0,10*ROW('Water Data'!E4)))</f>
        <v/>
      </c>
      <c r="BX10" s="264" t="str">
        <f ca="true">+IF(OFFSET('Water Data'!$E$29,0,10*ROW('Water Data'!E4))="","",OFFSET('Water Data'!$E$29,0,10*ROW('Water Data'!E4)))</f>
        <v/>
      </c>
      <c r="BY10" s="264" t="str">
        <f ca="true">+IF(OFFSET('Water Data'!$F$27,0,10*ROW('Water Data'!F4))="","",OFFSET('Water Data'!$F$27,0,10*ROW('Water Data'!F4)))</f>
        <v/>
      </c>
      <c r="BZ10" s="264" t="str">
        <f ca="true">+IF(OFFSET('Water Data'!$F$28,0,10*ROW('Water Data'!F4))="","",OFFSET('Water Data'!$F$28,0,10*ROW('Water Data'!F4)))</f>
        <v/>
      </c>
      <c r="CA10" s="264" t="str">
        <f ca="true">+IF(OFFSET('Water Data'!$F$29,0,10*ROW('Water Data'!F4))="","",OFFSET('Water Data'!$F$29,0,10*ROW('Water Data'!F4)))</f>
        <v/>
      </c>
      <c r="CB10" s="264" t="str">
        <f ca="true">+IF(OFFSET('Water Data'!$G$27,0,10*ROW('Water Data'!G4))="","",OFFSET('Water Data'!$G$27,0,10*ROW('Water Data'!G4)))</f>
        <v/>
      </c>
      <c r="CC10" s="264" t="str">
        <f ca="true">+IF(OFFSET('Water Data'!$G$28,0,10*ROW('Water Data'!G4))="","",OFFSET('Water Data'!$G$28,0,10*ROW('Water Data'!G4)))</f>
        <v/>
      </c>
      <c r="CD10" s="264" t="str">
        <f ca="true">+IF(OFFSET('Water Data'!$G$29,0,10*ROW('Water Data'!G4))="","",OFFSET('Water Data'!$G$29,0,10*ROW('Water Data'!G4)))</f>
        <v/>
      </c>
      <c r="CE10" s="264" t="str">
        <f ca="true">+IF(OFFSET('Water Data'!$H$27,0,10*ROW('Water Data'!H4))="","",OFFSET('Water Data'!$H$27,0,10*ROW('Water Data'!H4)))</f>
        <v/>
      </c>
      <c r="CF10" s="264" t="str">
        <f ca="true">+IF(OFFSET('Water Data'!$H$28,0,10*ROW('Water Data'!H4))="","",OFFSET('Water Data'!$H$28,0,10*ROW('Water Data'!H4)))</f>
        <v/>
      </c>
      <c r="CG10" s="264" t="str">
        <f ca="true">+IF(OFFSET('Water Data'!$H$29,0,10*ROW('Water Data'!H4))="","",OFFSET('Water Data'!$H$29,0,10*ROW('Water Data'!H4)))</f>
        <v>Yes</v>
      </c>
      <c r="CH10" s="264" t="str">
        <f ca="true">+IF(OFFSET('Water Data'!$I$27,0,10*ROW('Water Data'!I4))="","",OFFSET('Water Data'!$I$27,0,10*ROW('Water Data'!I4)))</f>
        <v/>
      </c>
      <c r="CI10" s="264" t="str">
        <f ca="true">+IF(OFFSET('Water Data'!$I$28,0,10*ROW('Water Data'!I4))="","",OFFSET('Water Data'!$I$28,0,10*ROW('Water Data'!I4)))</f>
        <v/>
      </c>
      <c r="CJ10" s="264" t="str">
        <f ca="true">+IF(OFFSET('Water Data'!$I$29,0,10*ROW('Water Data'!I4))="","",OFFSET('Water Data'!$I$29,0,10*ROW('Water Data'!I4)))</f>
        <v>Yes</v>
      </c>
      <c r="CK10" s="264" t="str">
        <f ca="true">+IF(OFFSET('Sanitation Data'!$D$28,0,10*ROW('Sanitation Data'!D4))="","",OFFSET('Sanitation Data'!$D$28,0,10*ROW('Sanitation Data'!D4)))</f>
        <v/>
      </c>
      <c r="CL10" s="264" t="str">
        <f ca="true">+IF(OFFSET('Sanitation Data'!$D$29,0,10*ROW('Sanitation Data'!D4))="","",OFFSET('Sanitation Data'!$D$29,0,10*ROW('Sanitation Data'!D4)))</f>
        <v/>
      </c>
      <c r="CM10" s="264" t="str">
        <f ca="true">+IF(OFFSET('Sanitation Data'!$D$30,0,10*ROW('Sanitation Data'!D4))="","",OFFSET('Sanitation Data'!$D$30,0,10*ROW('Sanitation Data'!D4)))</f>
        <v/>
      </c>
      <c r="CN10" s="264" t="str">
        <f ca="true">+IF(OFFSET('Sanitation Data'!$D$31,0,10*ROW('Sanitation Data'!D4))="","",OFFSET('Sanitation Data'!$D$31,0,10*ROW('Sanitation Data'!D4)))</f>
        <v/>
      </c>
      <c r="CO10" s="264" t="str">
        <f ca="true">+IF(OFFSET('Sanitation Data'!$D$32,0,10*ROW('Sanitation Data'!D4))="","",OFFSET('Sanitation Data'!$D$32,0,10*ROW('Sanitation Data'!D4)))</f>
        <v>Yes</v>
      </c>
      <c r="CP10" s="264" t="str">
        <f ca="true">+IF(OFFSET('Sanitation Data'!$E$28,0,10*ROW('Sanitation Data'!E4))="","",OFFSET('Sanitation Data'!$E$28,0,10*ROW('Sanitation Data'!E4)))</f>
        <v/>
      </c>
      <c r="CQ10" s="264" t="str">
        <f ca="true">+IF(OFFSET('Sanitation Data'!$E$29,0,10*ROW('Sanitation Data'!E4))="","",OFFSET('Sanitation Data'!$E$29,0,10*ROW('Sanitation Data'!E4)))</f>
        <v/>
      </c>
      <c r="CR10" s="264" t="str">
        <f ca="true">+IF(OFFSET('Sanitation Data'!$E$30,0,10*ROW('Sanitation Data'!E4))="","",OFFSET('Sanitation Data'!$E$30,0,10*ROW('Sanitation Data'!E4)))</f>
        <v/>
      </c>
      <c r="CS10" s="264" t="str">
        <f ca="true">+IF(OFFSET('Sanitation Data'!$E$31,0,10*ROW('Sanitation Data'!E4))="","",OFFSET('Sanitation Data'!$E$31,0,10*ROW('Sanitation Data'!E4)))</f>
        <v/>
      </c>
      <c r="CT10" s="264" t="str">
        <f ca="true">+IF(OFFSET('Sanitation Data'!$E$32,0,10*ROW('Sanitation Data'!E4))="","",OFFSET('Sanitation Data'!$E$32,0,10*ROW('Sanitation Data'!E4)))</f>
        <v/>
      </c>
      <c r="CU10" s="264" t="str">
        <f ca="true">+IF(OFFSET('Sanitation Data'!$F$28,0,10*ROW('Sanitation Data'!F4))="","",OFFSET('Sanitation Data'!$F$28,0,10*ROW('Sanitation Data'!F4)))</f>
        <v/>
      </c>
      <c r="CV10" s="264" t="str">
        <f ca="true">+IF(OFFSET('Sanitation Data'!$F$29,0,10*ROW('Sanitation Data'!F4))="","",OFFSET('Sanitation Data'!$F$29,0,10*ROW('Sanitation Data'!F4)))</f>
        <v/>
      </c>
      <c r="CW10" s="264" t="str">
        <f ca="true">+IF(OFFSET('Sanitation Data'!$F$30,0,10*ROW('Sanitation Data'!F4))="","",OFFSET('Sanitation Data'!$F$30,0,10*ROW('Sanitation Data'!F4)))</f>
        <v/>
      </c>
      <c r="CX10" s="264" t="str">
        <f ca="true">+IF(OFFSET('Sanitation Data'!$F$31,0,10*ROW('Sanitation Data'!F4))="","",OFFSET('Sanitation Data'!$F$31,0,10*ROW('Sanitation Data'!F4)))</f>
        <v/>
      </c>
      <c r="CY10" s="264" t="str">
        <f ca="true">+IF(OFFSET('Sanitation Data'!$F$32,0,10*ROW('Sanitation Data'!F4))="","",OFFSET('Sanitation Data'!$F$32,0,10*ROW('Sanitation Data'!F4)))</f>
        <v/>
      </c>
      <c r="CZ10" s="264" t="str">
        <f ca="true">+IF(OFFSET('Sanitation Data'!$G$28,0,10*ROW('Sanitation Data'!G4))="","",OFFSET('Sanitation Data'!$G$28,0,10*ROW('Sanitation Data'!G4)))</f>
        <v/>
      </c>
      <c r="DA10" s="264" t="str">
        <f ca="true">+IF(OFFSET('Sanitation Data'!$G$29,0,10*ROW('Sanitation Data'!G4))="","",OFFSET('Sanitation Data'!$G$29,0,10*ROW('Sanitation Data'!G4)))</f>
        <v/>
      </c>
      <c r="DB10" s="264" t="str">
        <f ca="true">+IF(OFFSET('Sanitation Data'!$G$30,0,10*ROW('Sanitation Data'!G4))="","",OFFSET('Sanitation Data'!$G$30,0,10*ROW('Sanitation Data'!G4)))</f>
        <v/>
      </c>
      <c r="DC10" s="264" t="str">
        <f ca="true">+IF(OFFSET('Sanitation Data'!$G$31,0,10*ROW('Sanitation Data'!G4))="","",OFFSET('Sanitation Data'!$G$31,0,10*ROW('Sanitation Data'!G4)))</f>
        <v/>
      </c>
      <c r="DD10" s="264" t="str">
        <f ca="true">+IF(OFFSET('Sanitation Data'!$G$32,0,10*ROW('Sanitation Data'!G4))="","",OFFSET('Sanitation Data'!$G$32,0,10*ROW('Sanitation Data'!G4)))</f>
        <v/>
      </c>
      <c r="DE10" s="264" t="str">
        <f ca="true">+IF(OFFSET('Sanitation Data'!$H$28,0,10*ROW('Sanitation Data'!H4))="","",OFFSET('Sanitation Data'!$H$28,0,10*ROW('Sanitation Data'!H4)))</f>
        <v>Yes</v>
      </c>
      <c r="DF10" s="264" t="str">
        <f ca="true">+IF(OFFSET('Sanitation Data'!$H$29,0,10*ROW('Sanitation Data'!H4))="","",OFFSET('Sanitation Data'!$H$29,0,10*ROW('Sanitation Data'!H4)))</f>
        <v>Yes</v>
      </c>
      <c r="DG10" s="264" t="str">
        <f ca="true">+IF(OFFSET('Sanitation Data'!$H$30,0,10*ROW('Sanitation Data'!H4))="","",OFFSET('Sanitation Data'!$H$30,0,10*ROW('Sanitation Data'!H4)))</f>
        <v/>
      </c>
      <c r="DH10" s="264" t="str">
        <f ca="true">+IF(OFFSET('Sanitation Data'!$H$31,0,10*ROW('Sanitation Data'!H4))="","",OFFSET('Sanitation Data'!$H$31,0,10*ROW('Sanitation Data'!H4)))</f>
        <v/>
      </c>
      <c r="DI10" s="264" t="str">
        <f ca="true">+IF(OFFSET('Sanitation Data'!$H$32,0,10*ROW('Sanitation Data'!H4))="","",OFFSET('Sanitation Data'!$H$32,0,10*ROW('Sanitation Data'!H4)))</f>
        <v>Yes</v>
      </c>
      <c r="DJ10" s="264" t="str">
        <f ca="true">+IF(OFFSET('Sanitation Data'!$I$28,0,10*ROW('Sanitation Data'!I4))="","",OFFSET('Sanitation Data'!$I$28,0,10*ROW('Sanitation Data'!I4)))</f>
        <v/>
      </c>
      <c r="DK10" s="264" t="str">
        <f ca="true">+IF(OFFSET('Sanitation Data'!$I$29,0,10*ROW('Sanitation Data'!I4))="","",OFFSET('Sanitation Data'!$I$29,0,10*ROW('Sanitation Data'!I4)))</f>
        <v/>
      </c>
      <c r="DL10" s="264" t="str">
        <f ca="true">+IF(OFFSET('Sanitation Data'!$I$30,0,10*ROW('Sanitation Data'!I4))="","",OFFSET('Sanitation Data'!$I$30,0,10*ROW('Sanitation Data'!I4)))</f>
        <v/>
      </c>
      <c r="DM10" s="264" t="str">
        <f ca="true">+IF(OFFSET('Sanitation Data'!$I$31,0,10*ROW('Sanitation Data'!I4))="","",OFFSET('Sanitation Data'!$I$31,0,10*ROW('Sanitation Data'!I4)))</f>
        <v/>
      </c>
      <c r="DN10" s="264" t="str">
        <f ca="true">+IF(OFFSET('Sanitation Data'!$I$32,0,10*ROW('Sanitation Data'!I4))="","",OFFSET('Sanitation Data'!$I$32,0,10*ROW('Sanitation Data'!I4)))</f>
        <v>Yes</v>
      </c>
      <c r="DO10" s="264" t="str">
        <f ca="true">+IF(OFFSET('Hygiene Data'!$D$11,0,10*ROW('Hygiene Data'!D4))="","",OFFSET('Hygiene Data'!$D$11,0,10*ROW('Hygiene Data'!D4)))</f>
        <v>Yes</v>
      </c>
      <c r="DP10" s="264" t="str">
        <f ca="true">+IF(OFFSET('Hygiene Data'!$D$12,0,10*ROW('Hygiene Data'!D4))="","",OFFSET('Hygiene Data'!$D$12,0,10*ROW('Hygiene Data'!D4)))</f>
        <v>Yes</v>
      </c>
      <c r="DQ10" s="264" t="str">
        <f ca="true">+IF(OFFSET('Hygiene Data'!$D$13,0,10*ROW('Hygiene Data'!D4))="","",OFFSET('Hygiene Data'!$D$13,0,10*ROW('Hygiene Data'!D4)))</f>
        <v>Yes</v>
      </c>
      <c r="DR10" s="264" t="str">
        <f ca="true">+IF(OFFSET('Hygiene Data'!$E$11,0,10*ROW('Hygiene Data'!E4))="","",OFFSET('Hygiene Data'!$E$11,0,10*ROW('Hygiene Data'!E4)))</f>
        <v/>
      </c>
      <c r="DS10" s="264" t="str">
        <f ca="true">+IF(OFFSET('Hygiene Data'!$E$12,0,10*ROW('Hygiene Data'!E4))="","",OFFSET('Hygiene Data'!$E$12,0,10*ROW('Hygiene Data'!E4)))</f>
        <v/>
      </c>
      <c r="DT10" s="264" t="str">
        <f ca="true">+IF(OFFSET('Hygiene Data'!$E$13,0,10*ROW('Hygiene Data'!E4))="","",OFFSET('Hygiene Data'!$E$13,0,10*ROW('Hygiene Data'!E4)))</f>
        <v/>
      </c>
      <c r="DU10" s="264" t="str">
        <f ca="true">+IF(OFFSET('Hygiene Data'!$F$11,0,10*ROW('Hygiene Data'!F4))="","",OFFSET('Hygiene Data'!$F$11,0,10*ROW('Hygiene Data'!F4)))</f>
        <v/>
      </c>
      <c r="DV10" s="264" t="str">
        <f ca="true">+IF(OFFSET('Hygiene Data'!$F$12,0,10*ROW('Hygiene Data'!F4))="","",OFFSET('Hygiene Data'!$F$12,0,10*ROW('Hygiene Data'!F4)))</f>
        <v/>
      </c>
      <c r="DW10" s="264" t="str">
        <f ca="true">+IF(OFFSET('Hygiene Data'!$F$13,0,10*ROW('Hygiene Data'!F4))="","",OFFSET('Hygiene Data'!$F$13,0,10*ROW('Hygiene Data'!F4)))</f>
        <v/>
      </c>
      <c r="DX10" s="264" t="str">
        <f ca="true">+IF(OFFSET('Hygiene Data'!$G$11,0,10*ROW('Hygiene Data'!G4))="","",OFFSET('Hygiene Data'!$G$11,0,10*ROW('Hygiene Data'!G4)))</f>
        <v/>
      </c>
      <c r="DY10" s="264" t="str">
        <f ca="true">+IF(OFFSET('Hygiene Data'!$G$12,0,10*ROW('Hygiene Data'!G4))="","",OFFSET('Hygiene Data'!$G$12,0,10*ROW('Hygiene Data'!G4)))</f>
        <v/>
      </c>
      <c r="DZ10" s="264" t="str">
        <f ca="true">+IF(OFFSET('Hygiene Data'!$G$13,0,10*ROW('Hygiene Data'!G4))="","",OFFSET('Hygiene Data'!$G$13,0,10*ROW('Hygiene Data'!G4)))</f>
        <v/>
      </c>
      <c r="EA10" s="264" t="str">
        <f ca="true">+IF(OFFSET('Hygiene Data'!$H$11,0,10*ROW('Hygiene Data'!H4))="","",OFFSET('Hygiene Data'!$H$11,0,10*ROW('Hygiene Data'!H4)))</f>
        <v>Yes</v>
      </c>
      <c r="EB10" s="264" t="str">
        <f ca="true">+IF(OFFSET('Hygiene Data'!$H$12,0,10*ROW('Hygiene Data'!H4))="","",OFFSET('Hygiene Data'!$H$12,0,10*ROW('Hygiene Data'!H4)))</f>
        <v>Yes</v>
      </c>
      <c r="EC10" s="264" t="str">
        <f ca="true">+IF(OFFSET('Hygiene Data'!$H$13,0,10*ROW('Hygiene Data'!H4))="","",OFFSET('Hygiene Data'!$H$13,0,10*ROW('Hygiene Data'!H4)))</f>
        <v>Yes</v>
      </c>
      <c r="ED10" s="264" t="str">
        <f ca="true">+IF(OFFSET('Hygiene Data'!$I$11,0,10*ROW('Hygiene Data'!I4))="","",OFFSET('Hygiene Data'!$I$11,0,10*ROW('Hygiene Data'!I4)))</f>
        <v>Yes</v>
      </c>
      <c r="EE10" s="264" t="str">
        <f ca="true">+IF(OFFSET('Hygiene Data'!$I$12,0,10*ROW('Hygiene Data'!I4))="","",OFFSET('Hygiene Data'!$I$12,0,10*ROW('Hygiene Data'!I4)))</f>
        <v>Yes</v>
      </c>
      <c r="EF10" s="264" t="str">
        <f ca="true">+IF(OFFSET('Hygiene Data'!$I$13,0,10*ROW('Hygiene Data'!I4))="","",OFFSET('Hygiene Data'!$I$13,0,10*ROW('Hygiene Data'!I4)))</f>
        <v>Yes</v>
      </c>
    </row>
    <row xmlns:x14ac="http://schemas.microsoft.com/office/spreadsheetml/2009/9/ac" r="11" x14ac:dyDescent="0.2">
      <c r="A11" s="37" t="str">
        <f ca="true">+IF(OFFSET('Water Data'!$B$2,0,10*ROW('Water Data'!E5))="","",OFFSET('Water Data'!$B$2,0,10*ROW('Water Data'!E5)))</f>
        <v>MYS_2021_UIS</v>
      </c>
      <c r="B11" s="37" t="str">
        <f ca="true">+IF(OFFSET('Water Data'!$C$2,0,10*ROW('Water Data'!F5))="","",OFFSET('Water Data'!$C$2,0,10*ROW('Water Data'!F5)))</f>
        <v>Other</v>
      </c>
      <c r="C11" s="320">
        <f t="shared" ca="true" si="0"/>
        <v>2021</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93.892665096720947</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88.59</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99.183888896655787</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99.952657259210667</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5">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99.905416667498855</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99.952657259210667</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6">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6">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99.905416667498855</v>
      </c>
      <c r="BR11" s="264"/>
      <c r="BS11" s="264" t="str">
        <f ca="true">+IF(OFFSET('Water Data'!$D$27,0,10*ROW('Water Data'!D5))="","",OFFSET('Water Data'!$D$27,0,10*ROW('Water Data'!D5)))</f>
        <v/>
      </c>
      <c r="BT11" s="264" t="str">
        <f ca="true">+IF(OFFSET('Water Data'!$D$28,0,10*ROW('Water Data'!D5))="","",OFFSET('Water Data'!$D$28,0,10*ROW('Water Data'!D5)))</f>
        <v/>
      </c>
      <c r="BU11" s="264" t="str">
        <f ca="true">+IF(OFFSET('Water Data'!$D$29,0,10*ROW('Water Data'!D5))="","",OFFSET('Water Data'!$D$29,0,10*ROW('Water Data'!D5)))</f>
        <v>Yes</v>
      </c>
      <c r="BV11" s="264" t="str">
        <f ca="true">+IF(OFFSET('Water Data'!$E$27,0,10*ROW('Water Data'!E5))="","",OFFSET('Water Data'!$E$27,0,10*ROW('Water Data'!E5)))</f>
        <v/>
      </c>
      <c r="BW11" s="264" t="str">
        <f ca="true">+IF(OFFSET('Water Data'!$E$28,0,10*ROW('Water Data'!E5))="","",OFFSET('Water Data'!$E$28,0,10*ROW('Water Data'!E5)))</f>
        <v/>
      </c>
      <c r="BX11" s="264" t="str">
        <f ca="true">+IF(OFFSET('Water Data'!$E$29,0,10*ROW('Water Data'!E5))="","",OFFSET('Water Data'!$E$29,0,10*ROW('Water Data'!E5)))</f>
        <v/>
      </c>
      <c r="BY11" s="264" t="str">
        <f ca="true">+IF(OFFSET('Water Data'!$F$27,0,10*ROW('Water Data'!F5))="","",OFFSET('Water Data'!$F$27,0,10*ROW('Water Data'!F5)))</f>
        <v/>
      </c>
      <c r="BZ11" s="264" t="str">
        <f ca="true">+IF(OFFSET('Water Data'!$F$28,0,10*ROW('Water Data'!F5))="","",OFFSET('Water Data'!$F$28,0,10*ROW('Water Data'!F5)))</f>
        <v/>
      </c>
      <c r="CA11" s="264" t="str">
        <f ca="true">+IF(OFFSET('Water Data'!$F$29,0,10*ROW('Water Data'!F5))="","",OFFSET('Water Data'!$F$29,0,10*ROW('Water Data'!F5)))</f>
        <v/>
      </c>
      <c r="CB11" s="264" t="str">
        <f ca="true">+IF(OFFSET('Water Data'!$G$27,0,10*ROW('Water Data'!G5))="","",OFFSET('Water Data'!$G$27,0,10*ROW('Water Data'!G5)))</f>
        <v/>
      </c>
      <c r="CC11" s="264" t="str">
        <f ca="true">+IF(OFFSET('Water Data'!$G$28,0,10*ROW('Water Data'!G5))="","",OFFSET('Water Data'!$G$28,0,10*ROW('Water Data'!G5)))</f>
        <v/>
      </c>
      <c r="CD11" s="264" t="str">
        <f ca="true">+IF(OFFSET('Water Data'!$G$29,0,10*ROW('Water Data'!G5))="","",OFFSET('Water Data'!$G$29,0,10*ROW('Water Data'!G5)))</f>
        <v/>
      </c>
      <c r="CE11" s="264" t="str">
        <f ca="true">+IF(OFFSET('Water Data'!$H$27,0,10*ROW('Water Data'!H5))="","",OFFSET('Water Data'!$H$27,0,10*ROW('Water Data'!H5)))</f>
        <v/>
      </c>
      <c r="CF11" s="264" t="str">
        <f ca="true">+IF(OFFSET('Water Data'!$H$28,0,10*ROW('Water Data'!H5))="","",OFFSET('Water Data'!$H$28,0,10*ROW('Water Data'!H5)))</f>
        <v/>
      </c>
      <c r="CG11" s="264" t="str">
        <f ca="true">+IF(OFFSET('Water Data'!$H$29,0,10*ROW('Water Data'!H5))="","",OFFSET('Water Data'!$H$29,0,10*ROW('Water Data'!H5)))</f>
        <v>Yes</v>
      </c>
      <c r="CH11" s="264" t="str">
        <f ca="true">+IF(OFFSET('Water Data'!$I$27,0,10*ROW('Water Data'!I5))="","",OFFSET('Water Data'!$I$27,0,10*ROW('Water Data'!I5)))</f>
        <v/>
      </c>
      <c r="CI11" s="264" t="str">
        <f ca="true">+IF(OFFSET('Water Data'!$I$28,0,10*ROW('Water Data'!I5))="","",OFFSET('Water Data'!$I$28,0,10*ROW('Water Data'!I5)))</f>
        <v/>
      </c>
      <c r="CJ11" s="264" t="str">
        <f ca="true">+IF(OFFSET('Water Data'!$I$29,0,10*ROW('Water Data'!I5))="","",OFFSET('Water Data'!$I$29,0,10*ROW('Water Data'!I5)))</f>
        <v>Yes</v>
      </c>
      <c r="CK11" s="264" t="str">
        <f ca="true">+IF(OFFSET('Sanitation Data'!$D$28,0,10*ROW('Sanitation Data'!D5))="","",OFFSET('Sanitation Data'!$D$28,0,10*ROW('Sanitation Data'!D5)))</f>
        <v/>
      </c>
      <c r="CL11" s="264" t="str">
        <f ca="true">+IF(OFFSET('Sanitation Data'!$D$29,0,10*ROW('Sanitation Data'!D5))="","",OFFSET('Sanitation Data'!$D$29,0,10*ROW('Sanitation Data'!D5)))</f>
        <v/>
      </c>
      <c r="CM11" s="264" t="str">
        <f ca="true">+IF(OFFSET('Sanitation Data'!$D$30,0,10*ROW('Sanitation Data'!D5))="","",OFFSET('Sanitation Data'!$D$30,0,10*ROW('Sanitation Data'!D5)))</f>
        <v/>
      </c>
      <c r="CN11" s="264" t="str">
        <f ca="true">+IF(OFFSET('Sanitation Data'!$D$31,0,10*ROW('Sanitation Data'!D5))="","",OFFSET('Sanitation Data'!$D$31,0,10*ROW('Sanitation Data'!D5)))</f>
        <v/>
      </c>
      <c r="CO11" s="264" t="str">
        <f ca="true">+IF(OFFSET('Sanitation Data'!$D$32,0,10*ROW('Sanitation Data'!D5))="","",OFFSET('Sanitation Data'!$D$32,0,10*ROW('Sanitation Data'!D5)))</f>
        <v>Yes</v>
      </c>
      <c r="CP11" s="264" t="str">
        <f ca="true">+IF(OFFSET('Sanitation Data'!$E$28,0,10*ROW('Sanitation Data'!E5))="","",OFFSET('Sanitation Data'!$E$28,0,10*ROW('Sanitation Data'!E5)))</f>
        <v/>
      </c>
      <c r="CQ11" s="264" t="str">
        <f ca="true">+IF(OFFSET('Sanitation Data'!$E$29,0,10*ROW('Sanitation Data'!E5))="","",OFFSET('Sanitation Data'!$E$29,0,10*ROW('Sanitation Data'!E5)))</f>
        <v/>
      </c>
      <c r="CR11" s="264" t="str">
        <f ca="true">+IF(OFFSET('Sanitation Data'!$E$30,0,10*ROW('Sanitation Data'!E5))="","",OFFSET('Sanitation Data'!$E$30,0,10*ROW('Sanitation Data'!E5)))</f>
        <v/>
      </c>
      <c r="CS11" s="264" t="str">
        <f ca="true">+IF(OFFSET('Sanitation Data'!$E$31,0,10*ROW('Sanitation Data'!E5))="","",OFFSET('Sanitation Data'!$E$31,0,10*ROW('Sanitation Data'!E5)))</f>
        <v/>
      </c>
      <c r="CT11" s="264" t="str">
        <f ca="true">+IF(OFFSET('Sanitation Data'!$E$32,0,10*ROW('Sanitation Data'!E5))="","",OFFSET('Sanitation Data'!$E$32,0,10*ROW('Sanitation Data'!E5)))</f>
        <v/>
      </c>
      <c r="CU11" s="264" t="str">
        <f ca="true">+IF(OFFSET('Sanitation Data'!$F$28,0,10*ROW('Sanitation Data'!F5))="","",OFFSET('Sanitation Data'!$F$28,0,10*ROW('Sanitation Data'!F5)))</f>
        <v/>
      </c>
      <c r="CV11" s="264" t="str">
        <f ca="true">+IF(OFFSET('Sanitation Data'!$F$29,0,10*ROW('Sanitation Data'!F5))="","",OFFSET('Sanitation Data'!$F$29,0,10*ROW('Sanitation Data'!F5)))</f>
        <v/>
      </c>
      <c r="CW11" s="264" t="str">
        <f ca="true">+IF(OFFSET('Sanitation Data'!$F$30,0,10*ROW('Sanitation Data'!F5))="","",OFFSET('Sanitation Data'!$F$30,0,10*ROW('Sanitation Data'!F5)))</f>
        <v/>
      </c>
      <c r="CX11" s="264" t="str">
        <f ca="true">+IF(OFFSET('Sanitation Data'!$F$31,0,10*ROW('Sanitation Data'!F5))="","",OFFSET('Sanitation Data'!$F$31,0,10*ROW('Sanitation Data'!F5)))</f>
        <v/>
      </c>
      <c r="CY11" s="264" t="str">
        <f ca="true">+IF(OFFSET('Sanitation Data'!$F$32,0,10*ROW('Sanitation Data'!F5))="","",OFFSET('Sanitation Data'!$F$32,0,10*ROW('Sanitation Data'!F5)))</f>
        <v/>
      </c>
      <c r="CZ11" s="264" t="str">
        <f ca="true">+IF(OFFSET('Sanitation Data'!$G$28,0,10*ROW('Sanitation Data'!G5))="","",OFFSET('Sanitation Data'!$G$28,0,10*ROW('Sanitation Data'!G5)))</f>
        <v/>
      </c>
      <c r="DA11" s="264" t="str">
        <f ca="true">+IF(OFFSET('Sanitation Data'!$G$29,0,10*ROW('Sanitation Data'!G5))="","",OFFSET('Sanitation Data'!$G$29,0,10*ROW('Sanitation Data'!G5)))</f>
        <v/>
      </c>
      <c r="DB11" s="264" t="str">
        <f ca="true">+IF(OFFSET('Sanitation Data'!$G$30,0,10*ROW('Sanitation Data'!G5))="","",OFFSET('Sanitation Data'!$G$30,0,10*ROW('Sanitation Data'!G5)))</f>
        <v/>
      </c>
      <c r="DC11" s="264" t="str">
        <f ca="true">+IF(OFFSET('Sanitation Data'!$G$31,0,10*ROW('Sanitation Data'!G5))="","",OFFSET('Sanitation Data'!$G$31,0,10*ROW('Sanitation Data'!G5)))</f>
        <v/>
      </c>
      <c r="DD11" s="264" t="str">
        <f ca="true">+IF(OFFSET('Sanitation Data'!$G$32,0,10*ROW('Sanitation Data'!G5))="","",OFFSET('Sanitation Data'!$G$32,0,10*ROW('Sanitation Data'!G5)))</f>
        <v/>
      </c>
      <c r="DE11" s="264" t="str">
        <f ca="true">+IF(OFFSET('Sanitation Data'!$H$28,0,10*ROW('Sanitation Data'!H5))="","",OFFSET('Sanitation Data'!$H$28,0,10*ROW('Sanitation Data'!H5)))</f>
        <v>Yes</v>
      </c>
      <c r="DF11" s="264" t="str">
        <f ca="true">+IF(OFFSET('Sanitation Data'!$H$29,0,10*ROW('Sanitation Data'!H5))="","",OFFSET('Sanitation Data'!$H$29,0,10*ROW('Sanitation Data'!H5)))</f>
        <v>Yes</v>
      </c>
      <c r="DG11" s="264" t="str">
        <f ca="true">+IF(OFFSET('Sanitation Data'!$H$30,0,10*ROW('Sanitation Data'!H5))="","",OFFSET('Sanitation Data'!$H$30,0,10*ROW('Sanitation Data'!H5)))</f>
        <v/>
      </c>
      <c r="DH11" s="264" t="str">
        <f ca="true">+IF(OFFSET('Sanitation Data'!$H$31,0,10*ROW('Sanitation Data'!H5))="","",OFFSET('Sanitation Data'!$H$31,0,10*ROW('Sanitation Data'!H5)))</f>
        <v/>
      </c>
      <c r="DI11" s="264" t="str">
        <f ca="true">+IF(OFFSET('Sanitation Data'!$H$32,0,10*ROW('Sanitation Data'!H5))="","",OFFSET('Sanitation Data'!$H$32,0,10*ROW('Sanitation Data'!H5)))</f>
        <v>Yes</v>
      </c>
      <c r="DJ11" s="264" t="str">
        <f ca="true">+IF(OFFSET('Sanitation Data'!$I$28,0,10*ROW('Sanitation Data'!I5))="","",OFFSET('Sanitation Data'!$I$28,0,10*ROW('Sanitation Data'!I5)))</f>
        <v/>
      </c>
      <c r="DK11" s="264" t="str">
        <f ca="true">+IF(OFFSET('Sanitation Data'!$I$29,0,10*ROW('Sanitation Data'!I5))="","",OFFSET('Sanitation Data'!$I$29,0,10*ROW('Sanitation Data'!I5)))</f>
        <v/>
      </c>
      <c r="DL11" s="264" t="str">
        <f ca="true">+IF(OFFSET('Sanitation Data'!$I$30,0,10*ROW('Sanitation Data'!I5))="","",OFFSET('Sanitation Data'!$I$30,0,10*ROW('Sanitation Data'!I5)))</f>
        <v/>
      </c>
      <c r="DM11" s="264" t="str">
        <f ca="true">+IF(OFFSET('Sanitation Data'!$I$31,0,10*ROW('Sanitation Data'!I5))="","",OFFSET('Sanitation Data'!$I$31,0,10*ROW('Sanitation Data'!I5)))</f>
        <v/>
      </c>
      <c r="DN11" s="264" t="str">
        <f ca="true">+IF(OFFSET('Sanitation Data'!$I$32,0,10*ROW('Sanitation Data'!I5))="","",OFFSET('Sanitation Data'!$I$32,0,10*ROW('Sanitation Data'!I5)))</f>
        <v>Yes</v>
      </c>
      <c r="DO11" s="264" t="str">
        <f ca="true">+IF(OFFSET('Hygiene Data'!$D$11,0,10*ROW('Hygiene Data'!D5))="","",OFFSET('Hygiene Data'!$D$11,0,10*ROW('Hygiene Data'!D5)))</f>
        <v/>
      </c>
      <c r="DP11" s="264" t="str">
        <f ca="true">+IF(OFFSET('Hygiene Data'!$D$12,0,10*ROW('Hygiene Data'!D5))="","",OFFSET('Hygiene Data'!$D$12,0,10*ROW('Hygiene Data'!D5)))</f>
        <v/>
      </c>
      <c r="DQ11" s="264" t="str">
        <f ca="true">+IF(OFFSET('Hygiene Data'!$D$13,0,10*ROW('Hygiene Data'!D5))="","",OFFSET('Hygiene Data'!$D$13,0,10*ROW('Hygiene Data'!D5)))</f>
        <v>Yes</v>
      </c>
      <c r="DR11" s="264" t="str">
        <f ca="true">+IF(OFFSET('Hygiene Data'!$E$11,0,10*ROW('Hygiene Data'!E5))="","",OFFSET('Hygiene Data'!$E$11,0,10*ROW('Hygiene Data'!E5)))</f>
        <v/>
      </c>
      <c r="DS11" s="264" t="str">
        <f ca="true">+IF(OFFSET('Hygiene Data'!$E$12,0,10*ROW('Hygiene Data'!E5))="","",OFFSET('Hygiene Data'!$E$12,0,10*ROW('Hygiene Data'!E5)))</f>
        <v/>
      </c>
      <c r="DT11" s="264" t="str">
        <f ca="true">+IF(OFFSET('Hygiene Data'!$E$13,0,10*ROW('Hygiene Data'!E5))="","",OFFSET('Hygiene Data'!$E$13,0,10*ROW('Hygiene Data'!E5)))</f>
        <v/>
      </c>
      <c r="DU11" s="264" t="str">
        <f ca="true">+IF(OFFSET('Hygiene Data'!$F$11,0,10*ROW('Hygiene Data'!F5))="","",OFFSET('Hygiene Data'!$F$11,0,10*ROW('Hygiene Data'!F5)))</f>
        <v/>
      </c>
      <c r="DV11" s="264" t="str">
        <f ca="true">+IF(OFFSET('Hygiene Data'!$F$12,0,10*ROW('Hygiene Data'!F5))="","",OFFSET('Hygiene Data'!$F$12,0,10*ROW('Hygiene Data'!F5)))</f>
        <v/>
      </c>
      <c r="DW11" s="264" t="str">
        <f ca="true">+IF(OFFSET('Hygiene Data'!$F$13,0,10*ROW('Hygiene Data'!F5))="","",OFFSET('Hygiene Data'!$F$13,0,10*ROW('Hygiene Data'!F5)))</f>
        <v/>
      </c>
      <c r="DX11" s="264" t="str">
        <f ca="true">+IF(OFFSET('Hygiene Data'!$G$11,0,10*ROW('Hygiene Data'!G5))="","",OFFSET('Hygiene Data'!$G$11,0,10*ROW('Hygiene Data'!G5)))</f>
        <v/>
      </c>
      <c r="DY11" s="264" t="str">
        <f ca="true">+IF(OFFSET('Hygiene Data'!$G$12,0,10*ROW('Hygiene Data'!G5))="","",OFFSET('Hygiene Data'!$G$12,0,10*ROW('Hygiene Data'!G5)))</f>
        <v/>
      </c>
      <c r="DZ11" s="264" t="str">
        <f ca="true">+IF(OFFSET('Hygiene Data'!$G$13,0,10*ROW('Hygiene Data'!G5))="","",OFFSET('Hygiene Data'!$G$13,0,10*ROW('Hygiene Data'!G5)))</f>
        <v/>
      </c>
      <c r="EA11" s="264" t="str">
        <f ca="true">+IF(OFFSET('Hygiene Data'!$H$11,0,10*ROW('Hygiene Data'!H5))="","",OFFSET('Hygiene Data'!$H$11,0,10*ROW('Hygiene Data'!H5)))</f>
        <v>Yes</v>
      </c>
      <c r="EB11" s="264" t="str">
        <f ca="true">+IF(OFFSET('Hygiene Data'!$H$12,0,10*ROW('Hygiene Data'!H5))="","",OFFSET('Hygiene Data'!$H$12,0,10*ROW('Hygiene Data'!H5)))</f>
        <v>Yes</v>
      </c>
      <c r="EC11" s="264" t="str">
        <f ca="true">+IF(OFFSET('Hygiene Data'!$H$13,0,10*ROW('Hygiene Data'!H5))="","",OFFSET('Hygiene Data'!$H$13,0,10*ROW('Hygiene Data'!H5)))</f>
        <v>Yes</v>
      </c>
      <c r="ED11" s="264" t="str">
        <f ca="true">+IF(OFFSET('Hygiene Data'!$I$11,0,10*ROW('Hygiene Data'!I5))="","",OFFSET('Hygiene Data'!$I$11,0,10*ROW('Hygiene Data'!I5)))</f>
        <v/>
      </c>
      <c r="EE11" s="264" t="str">
        <f ca="true">+IF(OFFSET('Hygiene Data'!$I$12,0,10*ROW('Hygiene Data'!I5))="","",OFFSET('Hygiene Data'!$I$12,0,10*ROW('Hygiene Data'!I5)))</f>
        <v/>
      </c>
      <c r="EF11" s="264" t="str">
        <f ca="true">+IF(OFFSET('Hygiene Data'!$I$13,0,10*ROW('Hygiene Data'!I5))="","",OFFSET('Hygiene Data'!$I$13,0,10*ROW('Hygiene Data'!I5)))</f>
        <v>Yes</v>
      </c>
    </row>
    <row xmlns:x14ac="http://schemas.microsoft.com/office/spreadsheetml/2009/9/ac" r="12" x14ac:dyDescent="0.2">
      <c r="A12" s="37" t="str">
        <f ca="true">+IF(OFFSET('Water Data'!$B$2,0,10*ROW('Water Data'!E6))="","",OFFSET('Water Data'!$B$2,0,10*ROW('Water Data'!E6)))</f>
        <v>MYS_2022_UIS</v>
      </c>
      <c r="B12" s="37" t="str">
        <f ca="true">+IF(OFFSET('Water Data'!$C$2,0,10*ROW('Water Data'!F6))="","",OFFSET('Water Data'!$C$2,0,10*ROW('Water Data'!F6)))</f>
        <v>Other</v>
      </c>
      <c r="C12" s="320">
        <f t="shared" ca="true" si="0"/>
        <v>2022</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99.776804767441305</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99.69</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99.865273016257461</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99.827279307507538</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99.79</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99.865273016257461</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99.972616251862334</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99.98</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99.96509100541914</v>
      </c>
      <c r="BR12" s="264"/>
      <c r="BS12" s="264" t="str">
        <f ca="true">+IF(OFFSET('Water Data'!$D$27,0,10*ROW('Water Data'!D6))="","",OFFSET('Water Data'!$D$27,0,10*ROW('Water Data'!D6)))</f>
        <v/>
      </c>
      <c r="BT12" s="264" t="str">
        <f ca="true">+IF(OFFSET('Water Data'!$D$28,0,10*ROW('Water Data'!D6))="","",OFFSET('Water Data'!$D$28,0,10*ROW('Water Data'!D6)))</f>
        <v/>
      </c>
      <c r="BU12" s="264" t="str">
        <f ca="true">+IF(OFFSET('Water Data'!$D$29,0,10*ROW('Water Data'!D6))="","",OFFSET('Water Data'!$D$29,0,10*ROW('Water Data'!D6)))</f>
        <v>Yes</v>
      </c>
      <c r="BV12" s="264" t="str">
        <f ca="true">+IF(OFFSET('Water Data'!$E$27,0,10*ROW('Water Data'!E6))="","",OFFSET('Water Data'!$E$27,0,10*ROW('Water Data'!E6)))</f>
        <v/>
      </c>
      <c r="BW12" s="264" t="str">
        <f ca="true">+IF(OFFSET('Water Data'!$E$28,0,10*ROW('Water Data'!E6))="","",OFFSET('Water Data'!$E$28,0,10*ROW('Water Data'!E6)))</f>
        <v/>
      </c>
      <c r="BX12" s="264" t="str">
        <f ca="true">+IF(OFFSET('Water Data'!$E$29,0,10*ROW('Water Data'!E6))="","",OFFSET('Water Data'!$E$29,0,10*ROW('Water Data'!E6)))</f>
        <v/>
      </c>
      <c r="BY12" s="264" t="str">
        <f ca="true">+IF(OFFSET('Water Data'!$F$27,0,10*ROW('Water Data'!F6))="","",OFFSET('Water Data'!$F$27,0,10*ROW('Water Data'!F6)))</f>
        <v/>
      </c>
      <c r="BZ12" s="264" t="str">
        <f ca="true">+IF(OFFSET('Water Data'!$F$28,0,10*ROW('Water Data'!F6))="","",OFFSET('Water Data'!$F$28,0,10*ROW('Water Data'!F6)))</f>
        <v/>
      </c>
      <c r="CA12" s="264" t="str">
        <f ca="true">+IF(OFFSET('Water Data'!$F$29,0,10*ROW('Water Data'!F6))="","",OFFSET('Water Data'!$F$29,0,10*ROW('Water Data'!F6)))</f>
        <v/>
      </c>
      <c r="CB12" s="264" t="str">
        <f ca="true">+IF(OFFSET('Water Data'!$G$27,0,10*ROW('Water Data'!G6))="","",OFFSET('Water Data'!$G$27,0,10*ROW('Water Data'!G6)))</f>
        <v/>
      </c>
      <c r="CC12" s="264" t="str">
        <f ca="true">+IF(OFFSET('Water Data'!$G$28,0,10*ROW('Water Data'!G6))="","",OFFSET('Water Data'!$G$28,0,10*ROW('Water Data'!G6)))</f>
        <v/>
      </c>
      <c r="CD12" s="264" t="str">
        <f ca="true">+IF(OFFSET('Water Data'!$G$29,0,10*ROW('Water Data'!G6))="","",OFFSET('Water Data'!$G$29,0,10*ROW('Water Data'!G6)))</f>
        <v/>
      </c>
      <c r="CE12" s="264" t="str">
        <f ca="true">+IF(OFFSET('Water Data'!$H$27,0,10*ROW('Water Data'!H6))="","",OFFSET('Water Data'!$H$27,0,10*ROW('Water Data'!H6)))</f>
        <v/>
      </c>
      <c r="CF12" s="264" t="str">
        <f ca="true">+IF(OFFSET('Water Data'!$H$28,0,10*ROW('Water Data'!H6))="","",OFFSET('Water Data'!$H$28,0,10*ROW('Water Data'!H6)))</f>
        <v/>
      </c>
      <c r="CG12" s="264" t="str">
        <f ca="true">+IF(OFFSET('Water Data'!$H$29,0,10*ROW('Water Data'!H6))="","",OFFSET('Water Data'!$H$29,0,10*ROW('Water Data'!H6)))</f>
        <v>Yes</v>
      </c>
      <c r="CH12" s="264" t="str">
        <f ca="true">+IF(OFFSET('Water Data'!$I$27,0,10*ROW('Water Data'!I6))="","",OFFSET('Water Data'!$I$27,0,10*ROW('Water Data'!I6)))</f>
        <v/>
      </c>
      <c r="CI12" s="264" t="str">
        <f ca="true">+IF(OFFSET('Water Data'!$I$28,0,10*ROW('Water Data'!I6))="","",OFFSET('Water Data'!$I$28,0,10*ROW('Water Data'!I6)))</f>
        <v/>
      </c>
      <c r="CJ12" s="264" t="str">
        <f ca="true">+IF(OFFSET('Water Data'!$I$29,0,10*ROW('Water Data'!I6))="","",OFFSET('Water Data'!$I$29,0,10*ROW('Water Data'!I6)))</f>
        <v>Yes</v>
      </c>
      <c r="CK12" s="264" t="str">
        <f ca="true">+IF(OFFSET('Sanitation Data'!$D$28,0,10*ROW('Sanitation Data'!D6))="","",OFFSET('Sanitation Data'!$D$28,0,10*ROW('Sanitation Data'!D6)))</f>
        <v/>
      </c>
      <c r="CL12" s="264" t="str">
        <f ca="true">+IF(OFFSET('Sanitation Data'!$D$29,0,10*ROW('Sanitation Data'!D6))="","",OFFSET('Sanitation Data'!$D$29,0,10*ROW('Sanitation Data'!D6)))</f>
        <v/>
      </c>
      <c r="CM12" s="264" t="str">
        <f ca="true">+IF(OFFSET('Sanitation Data'!$D$30,0,10*ROW('Sanitation Data'!D6))="","",OFFSET('Sanitation Data'!$D$30,0,10*ROW('Sanitation Data'!D6)))</f>
        <v/>
      </c>
      <c r="CN12" s="264" t="str">
        <f ca="true">+IF(OFFSET('Sanitation Data'!$D$31,0,10*ROW('Sanitation Data'!D6))="","",OFFSET('Sanitation Data'!$D$31,0,10*ROW('Sanitation Data'!D6)))</f>
        <v/>
      </c>
      <c r="CO12" s="264" t="str">
        <f ca="true">+IF(OFFSET('Sanitation Data'!$D$32,0,10*ROW('Sanitation Data'!D6))="","",OFFSET('Sanitation Data'!$D$32,0,10*ROW('Sanitation Data'!D6)))</f>
        <v>Yes</v>
      </c>
      <c r="CP12" s="264" t="str">
        <f ca="true">+IF(OFFSET('Sanitation Data'!$E$28,0,10*ROW('Sanitation Data'!E6))="","",OFFSET('Sanitation Data'!$E$28,0,10*ROW('Sanitation Data'!E6)))</f>
        <v/>
      </c>
      <c r="CQ12" s="264" t="str">
        <f ca="true">+IF(OFFSET('Sanitation Data'!$E$29,0,10*ROW('Sanitation Data'!E6))="","",OFFSET('Sanitation Data'!$E$29,0,10*ROW('Sanitation Data'!E6)))</f>
        <v/>
      </c>
      <c r="CR12" s="264" t="str">
        <f ca="true">+IF(OFFSET('Sanitation Data'!$E$30,0,10*ROW('Sanitation Data'!E6))="","",OFFSET('Sanitation Data'!$E$30,0,10*ROW('Sanitation Data'!E6)))</f>
        <v/>
      </c>
      <c r="CS12" s="264" t="str">
        <f ca="true">+IF(OFFSET('Sanitation Data'!$E$31,0,10*ROW('Sanitation Data'!E6))="","",OFFSET('Sanitation Data'!$E$31,0,10*ROW('Sanitation Data'!E6)))</f>
        <v/>
      </c>
      <c r="CT12" s="264" t="str">
        <f ca="true">+IF(OFFSET('Sanitation Data'!$E$32,0,10*ROW('Sanitation Data'!E6))="","",OFFSET('Sanitation Data'!$E$32,0,10*ROW('Sanitation Data'!E6)))</f>
        <v/>
      </c>
      <c r="CU12" s="264" t="str">
        <f ca="true">+IF(OFFSET('Sanitation Data'!$F$28,0,10*ROW('Sanitation Data'!F6))="","",OFFSET('Sanitation Data'!$F$28,0,10*ROW('Sanitation Data'!F6)))</f>
        <v/>
      </c>
      <c r="CV12" s="264" t="str">
        <f ca="true">+IF(OFFSET('Sanitation Data'!$F$29,0,10*ROW('Sanitation Data'!F6))="","",OFFSET('Sanitation Data'!$F$29,0,10*ROW('Sanitation Data'!F6)))</f>
        <v/>
      </c>
      <c r="CW12" s="264" t="str">
        <f ca="true">+IF(OFFSET('Sanitation Data'!$F$30,0,10*ROW('Sanitation Data'!F6))="","",OFFSET('Sanitation Data'!$F$30,0,10*ROW('Sanitation Data'!F6)))</f>
        <v/>
      </c>
      <c r="CX12" s="264" t="str">
        <f ca="true">+IF(OFFSET('Sanitation Data'!$F$31,0,10*ROW('Sanitation Data'!F6))="","",OFFSET('Sanitation Data'!$F$31,0,10*ROW('Sanitation Data'!F6)))</f>
        <v/>
      </c>
      <c r="CY12" s="264" t="str">
        <f ca="true">+IF(OFFSET('Sanitation Data'!$F$32,0,10*ROW('Sanitation Data'!F6))="","",OFFSET('Sanitation Data'!$F$32,0,10*ROW('Sanitation Data'!F6)))</f>
        <v/>
      </c>
      <c r="CZ12" s="264" t="str">
        <f ca="true">+IF(OFFSET('Sanitation Data'!$G$28,0,10*ROW('Sanitation Data'!G6))="","",OFFSET('Sanitation Data'!$G$28,0,10*ROW('Sanitation Data'!G6)))</f>
        <v/>
      </c>
      <c r="DA12" s="264" t="str">
        <f ca="true">+IF(OFFSET('Sanitation Data'!$G$29,0,10*ROW('Sanitation Data'!G6))="","",OFFSET('Sanitation Data'!$G$29,0,10*ROW('Sanitation Data'!G6)))</f>
        <v/>
      </c>
      <c r="DB12" s="264" t="str">
        <f ca="true">+IF(OFFSET('Sanitation Data'!$G$30,0,10*ROW('Sanitation Data'!G6))="","",OFFSET('Sanitation Data'!$G$30,0,10*ROW('Sanitation Data'!G6)))</f>
        <v/>
      </c>
      <c r="DC12" s="264" t="str">
        <f ca="true">+IF(OFFSET('Sanitation Data'!$G$31,0,10*ROW('Sanitation Data'!G6))="","",OFFSET('Sanitation Data'!$G$31,0,10*ROW('Sanitation Data'!G6)))</f>
        <v/>
      </c>
      <c r="DD12" s="264" t="str">
        <f ca="true">+IF(OFFSET('Sanitation Data'!$G$32,0,10*ROW('Sanitation Data'!G6))="","",OFFSET('Sanitation Data'!$G$32,0,10*ROW('Sanitation Data'!G6)))</f>
        <v/>
      </c>
      <c r="DE12" s="264" t="str">
        <f ca="true">+IF(OFFSET('Sanitation Data'!$H$28,0,10*ROW('Sanitation Data'!H6))="","",OFFSET('Sanitation Data'!$H$28,0,10*ROW('Sanitation Data'!H6)))</f>
        <v/>
      </c>
      <c r="DF12" s="264" t="str">
        <f ca="true">+IF(OFFSET('Sanitation Data'!$H$29,0,10*ROW('Sanitation Data'!H6))="","",OFFSET('Sanitation Data'!$H$29,0,10*ROW('Sanitation Data'!H6)))</f>
        <v/>
      </c>
      <c r="DG12" s="264" t="str">
        <f ca="true">+IF(OFFSET('Sanitation Data'!$H$30,0,10*ROW('Sanitation Data'!H6))="","",OFFSET('Sanitation Data'!$H$30,0,10*ROW('Sanitation Data'!H6)))</f>
        <v/>
      </c>
      <c r="DH12" s="264" t="str">
        <f ca="true">+IF(OFFSET('Sanitation Data'!$H$31,0,10*ROW('Sanitation Data'!H6))="","",OFFSET('Sanitation Data'!$H$31,0,10*ROW('Sanitation Data'!H6)))</f>
        <v/>
      </c>
      <c r="DI12" s="264" t="str">
        <f ca="true">+IF(OFFSET('Sanitation Data'!$H$32,0,10*ROW('Sanitation Data'!H6))="","",OFFSET('Sanitation Data'!$H$32,0,10*ROW('Sanitation Data'!H6)))</f>
        <v>Yes</v>
      </c>
      <c r="DJ12" s="264" t="str">
        <f ca="true">+IF(OFFSET('Sanitation Data'!$I$28,0,10*ROW('Sanitation Data'!I6))="","",OFFSET('Sanitation Data'!$I$28,0,10*ROW('Sanitation Data'!I6)))</f>
        <v/>
      </c>
      <c r="DK12" s="264" t="str">
        <f ca="true">+IF(OFFSET('Sanitation Data'!$I$29,0,10*ROW('Sanitation Data'!I6))="","",OFFSET('Sanitation Data'!$I$29,0,10*ROW('Sanitation Data'!I6)))</f>
        <v/>
      </c>
      <c r="DL12" s="264" t="str">
        <f ca="true">+IF(OFFSET('Sanitation Data'!$I$30,0,10*ROW('Sanitation Data'!I6))="","",OFFSET('Sanitation Data'!$I$30,0,10*ROW('Sanitation Data'!I6)))</f>
        <v/>
      </c>
      <c r="DM12" s="264" t="str">
        <f ca="true">+IF(OFFSET('Sanitation Data'!$I$31,0,10*ROW('Sanitation Data'!I6))="","",OFFSET('Sanitation Data'!$I$31,0,10*ROW('Sanitation Data'!I6)))</f>
        <v/>
      </c>
      <c r="DN12" s="264" t="str">
        <f ca="true">+IF(OFFSET('Sanitation Data'!$I$32,0,10*ROW('Sanitation Data'!I6))="","",OFFSET('Sanitation Data'!$I$32,0,10*ROW('Sanitation Data'!I6)))</f>
        <v>Yes</v>
      </c>
      <c r="DO12" s="264" t="str">
        <f ca="true">+IF(OFFSET('Hygiene Data'!$D$11,0,10*ROW('Hygiene Data'!D6))="","",OFFSET('Hygiene Data'!$D$11,0,10*ROW('Hygiene Data'!D6)))</f>
        <v/>
      </c>
      <c r="DP12" s="264" t="str">
        <f ca="true">+IF(OFFSET('Hygiene Data'!$D$12,0,10*ROW('Hygiene Data'!D6))="","",OFFSET('Hygiene Data'!$D$12,0,10*ROW('Hygiene Data'!D6)))</f>
        <v/>
      </c>
      <c r="DQ12" s="264" t="str">
        <f ca="true">+IF(OFFSET('Hygiene Data'!$D$13,0,10*ROW('Hygiene Data'!D6))="","",OFFSET('Hygiene Data'!$D$13,0,10*ROW('Hygiene Data'!D6)))</f>
        <v>Yes</v>
      </c>
      <c r="DR12" s="264" t="str">
        <f ca="true">+IF(OFFSET('Hygiene Data'!$E$11,0,10*ROW('Hygiene Data'!E6))="","",OFFSET('Hygiene Data'!$E$11,0,10*ROW('Hygiene Data'!E6)))</f>
        <v/>
      </c>
      <c r="DS12" s="264" t="str">
        <f ca="true">+IF(OFFSET('Hygiene Data'!$E$12,0,10*ROW('Hygiene Data'!E6))="","",OFFSET('Hygiene Data'!$E$12,0,10*ROW('Hygiene Data'!E6)))</f>
        <v/>
      </c>
      <c r="DT12" s="264" t="str">
        <f ca="true">+IF(OFFSET('Hygiene Data'!$E$13,0,10*ROW('Hygiene Data'!E6))="","",OFFSET('Hygiene Data'!$E$13,0,10*ROW('Hygiene Data'!E6)))</f>
        <v/>
      </c>
      <c r="DU12" s="264" t="str">
        <f ca="true">+IF(OFFSET('Hygiene Data'!$F$11,0,10*ROW('Hygiene Data'!F6))="","",OFFSET('Hygiene Data'!$F$11,0,10*ROW('Hygiene Data'!F6)))</f>
        <v/>
      </c>
      <c r="DV12" s="264" t="str">
        <f ca="true">+IF(OFFSET('Hygiene Data'!$F$12,0,10*ROW('Hygiene Data'!F6))="","",OFFSET('Hygiene Data'!$F$12,0,10*ROW('Hygiene Data'!F6)))</f>
        <v/>
      </c>
      <c r="DW12" s="264" t="str">
        <f ca="true">+IF(OFFSET('Hygiene Data'!$F$13,0,10*ROW('Hygiene Data'!F6))="","",OFFSET('Hygiene Data'!$F$13,0,10*ROW('Hygiene Data'!F6)))</f>
        <v/>
      </c>
      <c r="DX12" s="264" t="str">
        <f ca="true">+IF(OFFSET('Hygiene Data'!$G$11,0,10*ROW('Hygiene Data'!G6))="","",OFFSET('Hygiene Data'!$G$11,0,10*ROW('Hygiene Data'!G6)))</f>
        <v/>
      </c>
      <c r="DY12" s="264" t="str">
        <f ca="true">+IF(OFFSET('Hygiene Data'!$G$12,0,10*ROW('Hygiene Data'!G6))="","",OFFSET('Hygiene Data'!$G$12,0,10*ROW('Hygiene Data'!G6)))</f>
        <v/>
      </c>
      <c r="DZ12" s="264" t="str">
        <f ca="true">+IF(OFFSET('Hygiene Data'!$G$13,0,10*ROW('Hygiene Data'!G6))="","",OFFSET('Hygiene Data'!$G$13,0,10*ROW('Hygiene Data'!G6)))</f>
        <v/>
      </c>
      <c r="EA12" s="264" t="str">
        <f ca="true">+IF(OFFSET('Hygiene Data'!$H$11,0,10*ROW('Hygiene Data'!H6))="","",OFFSET('Hygiene Data'!$H$11,0,10*ROW('Hygiene Data'!H6)))</f>
        <v/>
      </c>
      <c r="EB12" s="264" t="str">
        <f ca="true">+IF(OFFSET('Hygiene Data'!$H$12,0,10*ROW('Hygiene Data'!H6))="","",OFFSET('Hygiene Data'!$H$12,0,10*ROW('Hygiene Data'!H6)))</f>
        <v/>
      </c>
      <c r="EC12" s="264" t="str">
        <f ca="true">+IF(OFFSET('Hygiene Data'!$H$13,0,10*ROW('Hygiene Data'!H6))="","",OFFSET('Hygiene Data'!$H$13,0,10*ROW('Hygiene Data'!H6)))</f>
        <v>Yes</v>
      </c>
      <c r="ED12" s="264" t="str">
        <f ca="true">+IF(OFFSET('Hygiene Data'!$I$11,0,10*ROW('Hygiene Data'!I6))="","",OFFSET('Hygiene Data'!$I$11,0,10*ROW('Hygiene Data'!I6)))</f>
        <v/>
      </c>
      <c r="EE12" s="264" t="str">
        <f ca="true">+IF(OFFSET('Hygiene Data'!$I$12,0,10*ROW('Hygiene Data'!I6))="","",OFFSET('Hygiene Data'!$I$12,0,10*ROW('Hygiene Data'!I6)))</f>
        <v/>
      </c>
      <c r="EF12" s="264" t="str">
        <f ca="true">+IF(OFFSET('Hygiene Data'!$I$13,0,10*ROW('Hygiene Data'!I6))="","",OFFSET('Hygiene Data'!$I$13,0,10*ROW('Hygiene Data'!I6)))</f>
        <v>Yes</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4"/>
      <c r="BS13" s="264" t="str">
        <f ca="true">+IF(OFFSET('Water Data'!$D$27,0,10*ROW('Water Data'!D7))="","",OFFSET('Water Data'!$D$27,0,10*ROW('Water Data'!D7)))</f>
        <v/>
      </c>
      <c r="BT13" s="264" t="str">
        <f ca="true">+IF(OFFSET('Water Data'!$D$28,0,10*ROW('Water Data'!D7))="","",OFFSET('Water Data'!$D$28,0,10*ROW('Water Data'!D7)))</f>
        <v/>
      </c>
      <c r="BU13" s="264" t="str">
        <f ca="true">+IF(OFFSET('Water Data'!$D$29,0,10*ROW('Water Data'!D7))="","",OFFSET('Water Data'!$D$29,0,10*ROW('Water Data'!D7)))</f>
        <v/>
      </c>
      <c r="BV13" s="264" t="str">
        <f ca="true">+IF(OFFSET('Water Data'!$E$27,0,10*ROW('Water Data'!E7))="","",OFFSET('Water Data'!$E$27,0,10*ROW('Water Data'!E7)))</f>
        <v/>
      </c>
      <c r="BW13" s="264" t="str">
        <f ca="true">+IF(OFFSET('Water Data'!$E$28,0,10*ROW('Water Data'!E7))="","",OFFSET('Water Data'!$E$28,0,10*ROW('Water Data'!E7)))</f>
        <v/>
      </c>
      <c r="BX13" s="264" t="str">
        <f ca="true">+IF(OFFSET('Water Data'!$E$29,0,10*ROW('Water Data'!E7))="","",OFFSET('Water Data'!$E$29,0,10*ROW('Water Data'!E7)))</f>
        <v/>
      </c>
      <c r="BY13" s="264" t="str">
        <f ca="true">+IF(OFFSET('Water Data'!$F$27,0,10*ROW('Water Data'!F7))="","",OFFSET('Water Data'!$F$27,0,10*ROW('Water Data'!F7)))</f>
        <v/>
      </c>
      <c r="BZ13" s="264" t="str">
        <f ca="true">+IF(OFFSET('Water Data'!$F$28,0,10*ROW('Water Data'!F7))="","",OFFSET('Water Data'!$F$28,0,10*ROW('Water Data'!F7)))</f>
        <v/>
      </c>
      <c r="CA13" s="264" t="str">
        <f ca="true">+IF(OFFSET('Water Data'!$F$29,0,10*ROW('Water Data'!F7))="","",OFFSET('Water Data'!$F$29,0,10*ROW('Water Data'!F7)))</f>
        <v/>
      </c>
      <c r="CB13" s="264" t="str">
        <f ca="true">+IF(OFFSET('Water Data'!$G$27,0,10*ROW('Water Data'!G7))="","",OFFSET('Water Data'!$G$27,0,10*ROW('Water Data'!G7)))</f>
        <v/>
      </c>
      <c r="CC13" s="264" t="str">
        <f ca="true">+IF(OFFSET('Water Data'!$G$28,0,10*ROW('Water Data'!G7))="","",OFFSET('Water Data'!$G$28,0,10*ROW('Water Data'!G7)))</f>
        <v/>
      </c>
      <c r="CD13" s="264" t="str">
        <f ca="true">+IF(OFFSET('Water Data'!$G$29,0,10*ROW('Water Data'!G7))="","",OFFSET('Water Data'!$G$29,0,10*ROW('Water Data'!G7)))</f>
        <v/>
      </c>
      <c r="CE13" s="264" t="str">
        <f ca="true">+IF(OFFSET('Water Data'!$H$27,0,10*ROW('Water Data'!H7))="","",OFFSET('Water Data'!$H$27,0,10*ROW('Water Data'!H7)))</f>
        <v/>
      </c>
      <c r="CF13" s="264" t="str">
        <f ca="true">+IF(OFFSET('Water Data'!$H$28,0,10*ROW('Water Data'!H7))="","",OFFSET('Water Data'!$H$28,0,10*ROW('Water Data'!H7)))</f>
        <v/>
      </c>
      <c r="CG13" s="264" t="str">
        <f ca="true">+IF(OFFSET('Water Data'!$H$29,0,10*ROW('Water Data'!H7))="","",OFFSET('Water Data'!$H$29,0,10*ROW('Water Data'!H7)))</f>
        <v/>
      </c>
      <c r="CH13" s="264" t="str">
        <f ca="true">+IF(OFFSET('Water Data'!$I$27,0,10*ROW('Water Data'!I7))="","",OFFSET('Water Data'!$I$27,0,10*ROW('Water Data'!I7)))</f>
        <v/>
      </c>
      <c r="CI13" s="264" t="str">
        <f ca="true">+IF(OFFSET('Water Data'!$I$28,0,10*ROW('Water Data'!I7))="","",OFFSET('Water Data'!$I$28,0,10*ROW('Water Data'!I7)))</f>
        <v/>
      </c>
      <c r="CJ13" s="264" t="str">
        <f ca="true">+IF(OFFSET('Water Data'!$I$29,0,10*ROW('Water Data'!I7))="","",OFFSET('Water Data'!$I$29,0,10*ROW('Water Data'!I7)))</f>
        <v/>
      </c>
      <c r="CK13" s="264" t="str">
        <f ca="true">+IF(OFFSET('Sanitation Data'!$D$28,0,10*ROW('Sanitation Data'!D7))="","",OFFSET('Sanitation Data'!$D$28,0,10*ROW('Sanitation Data'!D7)))</f>
        <v/>
      </c>
      <c r="CL13" s="264" t="str">
        <f ca="true">+IF(OFFSET('Sanitation Data'!$D$29,0,10*ROW('Sanitation Data'!D7))="","",OFFSET('Sanitation Data'!$D$29,0,10*ROW('Sanitation Data'!D7)))</f>
        <v/>
      </c>
      <c r="CM13" s="264" t="str">
        <f ca="true">+IF(OFFSET('Sanitation Data'!$D$30,0,10*ROW('Sanitation Data'!D7))="","",OFFSET('Sanitation Data'!$D$30,0,10*ROW('Sanitation Data'!D7)))</f>
        <v/>
      </c>
      <c r="CN13" s="264" t="str">
        <f ca="true">+IF(OFFSET('Sanitation Data'!$D$31,0,10*ROW('Sanitation Data'!D7))="","",OFFSET('Sanitation Data'!$D$31,0,10*ROW('Sanitation Data'!D7)))</f>
        <v/>
      </c>
      <c r="CO13" s="264" t="str">
        <f ca="true">+IF(OFFSET('Sanitation Data'!$D$32,0,10*ROW('Sanitation Data'!D7))="","",OFFSET('Sanitation Data'!$D$32,0,10*ROW('Sanitation Data'!D7)))</f>
        <v/>
      </c>
      <c r="CP13" s="264" t="str">
        <f ca="true">+IF(OFFSET('Sanitation Data'!$E$28,0,10*ROW('Sanitation Data'!E7))="","",OFFSET('Sanitation Data'!$E$28,0,10*ROW('Sanitation Data'!E7)))</f>
        <v/>
      </c>
      <c r="CQ13" s="264" t="str">
        <f ca="true">+IF(OFFSET('Sanitation Data'!$E$29,0,10*ROW('Sanitation Data'!E7))="","",OFFSET('Sanitation Data'!$E$29,0,10*ROW('Sanitation Data'!E7)))</f>
        <v/>
      </c>
      <c r="CR13" s="264" t="str">
        <f ca="true">+IF(OFFSET('Sanitation Data'!$E$30,0,10*ROW('Sanitation Data'!E7))="","",OFFSET('Sanitation Data'!$E$30,0,10*ROW('Sanitation Data'!E7)))</f>
        <v/>
      </c>
      <c r="CS13" s="264" t="str">
        <f ca="true">+IF(OFFSET('Sanitation Data'!$E$31,0,10*ROW('Sanitation Data'!E7))="","",OFFSET('Sanitation Data'!$E$31,0,10*ROW('Sanitation Data'!E7)))</f>
        <v/>
      </c>
      <c r="CT13" s="264" t="str">
        <f ca="true">+IF(OFFSET('Sanitation Data'!$E$32,0,10*ROW('Sanitation Data'!E7))="","",OFFSET('Sanitation Data'!$E$32,0,10*ROW('Sanitation Data'!E7)))</f>
        <v/>
      </c>
      <c r="CU13" s="264" t="str">
        <f ca="true">+IF(OFFSET('Sanitation Data'!$F$28,0,10*ROW('Sanitation Data'!F7))="","",OFFSET('Sanitation Data'!$F$28,0,10*ROW('Sanitation Data'!F7)))</f>
        <v/>
      </c>
      <c r="CV13" s="264" t="str">
        <f ca="true">+IF(OFFSET('Sanitation Data'!$F$29,0,10*ROW('Sanitation Data'!F7))="","",OFFSET('Sanitation Data'!$F$29,0,10*ROW('Sanitation Data'!F7)))</f>
        <v/>
      </c>
      <c r="CW13" s="264" t="str">
        <f ca="true">+IF(OFFSET('Sanitation Data'!$F$30,0,10*ROW('Sanitation Data'!F7))="","",OFFSET('Sanitation Data'!$F$30,0,10*ROW('Sanitation Data'!F7)))</f>
        <v/>
      </c>
      <c r="CX13" s="264" t="str">
        <f ca="true">+IF(OFFSET('Sanitation Data'!$F$31,0,10*ROW('Sanitation Data'!F7))="","",OFFSET('Sanitation Data'!$F$31,0,10*ROW('Sanitation Data'!F7)))</f>
        <v/>
      </c>
      <c r="CY13" s="264" t="str">
        <f ca="true">+IF(OFFSET('Sanitation Data'!$F$32,0,10*ROW('Sanitation Data'!F7))="","",OFFSET('Sanitation Data'!$F$32,0,10*ROW('Sanitation Data'!F7)))</f>
        <v/>
      </c>
      <c r="CZ13" s="264" t="str">
        <f ca="true">+IF(OFFSET('Sanitation Data'!$G$28,0,10*ROW('Sanitation Data'!G7))="","",OFFSET('Sanitation Data'!$G$28,0,10*ROW('Sanitation Data'!G7)))</f>
        <v/>
      </c>
      <c r="DA13" s="264" t="str">
        <f ca="true">+IF(OFFSET('Sanitation Data'!$G$29,0,10*ROW('Sanitation Data'!G7))="","",OFFSET('Sanitation Data'!$G$29,0,10*ROW('Sanitation Data'!G7)))</f>
        <v/>
      </c>
      <c r="DB13" s="264" t="str">
        <f ca="true">+IF(OFFSET('Sanitation Data'!$G$30,0,10*ROW('Sanitation Data'!G7))="","",OFFSET('Sanitation Data'!$G$30,0,10*ROW('Sanitation Data'!G7)))</f>
        <v/>
      </c>
      <c r="DC13" s="264" t="str">
        <f ca="true">+IF(OFFSET('Sanitation Data'!$G$31,0,10*ROW('Sanitation Data'!G7))="","",OFFSET('Sanitation Data'!$G$31,0,10*ROW('Sanitation Data'!G7)))</f>
        <v/>
      </c>
      <c r="DD13" s="264" t="str">
        <f ca="true">+IF(OFFSET('Sanitation Data'!$G$32,0,10*ROW('Sanitation Data'!G7))="","",OFFSET('Sanitation Data'!$G$32,0,10*ROW('Sanitation Data'!G7)))</f>
        <v/>
      </c>
      <c r="DE13" s="264" t="str">
        <f ca="true">+IF(OFFSET('Sanitation Data'!$H$28,0,10*ROW('Sanitation Data'!H7))="","",OFFSET('Sanitation Data'!$H$28,0,10*ROW('Sanitation Data'!H7)))</f>
        <v/>
      </c>
      <c r="DF13" s="264" t="str">
        <f ca="true">+IF(OFFSET('Sanitation Data'!$H$29,0,10*ROW('Sanitation Data'!H7))="","",OFFSET('Sanitation Data'!$H$29,0,10*ROW('Sanitation Data'!H7)))</f>
        <v/>
      </c>
      <c r="DG13" s="264" t="str">
        <f ca="true">+IF(OFFSET('Sanitation Data'!$H$30,0,10*ROW('Sanitation Data'!H7))="","",OFFSET('Sanitation Data'!$H$30,0,10*ROW('Sanitation Data'!H7)))</f>
        <v/>
      </c>
      <c r="DH13" s="264" t="str">
        <f ca="true">+IF(OFFSET('Sanitation Data'!$H$31,0,10*ROW('Sanitation Data'!H7))="","",OFFSET('Sanitation Data'!$H$31,0,10*ROW('Sanitation Data'!H7)))</f>
        <v/>
      </c>
      <c r="DI13" s="264" t="str">
        <f ca="true">+IF(OFFSET('Sanitation Data'!$H$32,0,10*ROW('Sanitation Data'!H7))="","",OFFSET('Sanitation Data'!$H$32,0,10*ROW('Sanitation Data'!H7)))</f>
        <v/>
      </c>
      <c r="DJ13" s="264" t="str">
        <f ca="true">+IF(OFFSET('Sanitation Data'!$I$28,0,10*ROW('Sanitation Data'!I7))="","",OFFSET('Sanitation Data'!$I$28,0,10*ROW('Sanitation Data'!I7)))</f>
        <v/>
      </c>
      <c r="DK13" s="264" t="str">
        <f ca="true">+IF(OFFSET('Sanitation Data'!$I$29,0,10*ROW('Sanitation Data'!I7))="","",OFFSET('Sanitation Data'!$I$29,0,10*ROW('Sanitation Data'!I7)))</f>
        <v/>
      </c>
      <c r="DL13" s="264" t="str">
        <f ca="true">+IF(OFFSET('Sanitation Data'!$I$30,0,10*ROW('Sanitation Data'!I7))="","",OFFSET('Sanitation Data'!$I$30,0,10*ROW('Sanitation Data'!I7)))</f>
        <v/>
      </c>
      <c r="DM13" s="264" t="str">
        <f ca="true">+IF(OFFSET('Sanitation Data'!$I$31,0,10*ROW('Sanitation Data'!I7))="","",OFFSET('Sanitation Data'!$I$31,0,10*ROW('Sanitation Data'!I7)))</f>
        <v/>
      </c>
      <c r="DN13" s="264" t="str">
        <f ca="true">+IF(OFFSET('Sanitation Data'!$I$32,0,10*ROW('Sanitation Data'!I7))="","",OFFSET('Sanitation Data'!$I$32,0,10*ROW('Sanitation Data'!I7)))</f>
        <v/>
      </c>
      <c r="DO13" s="264" t="str">
        <f ca="true">+IF(OFFSET('Hygiene Data'!$D$11,0,10*ROW('Hygiene Data'!D7))="","",OFFSET('Hygiene Data'!$D$11,0,10*ROW('Hygiene Data'!D7)))</f>
        <v/>
      </c>
      <c r="DP13" s="264" t="str">
        <f ca="true">+IF(OFFSET('Hygiene Data'!$D$12,0,10*ROW('Hygiene Data'!D7))="","",OFFSET('Hygiene Data'!$D$12,0,10*ROW('Hygiene Data'!D7)))</f>
        <v/>
      </c>
      <c r="DQ13" s="264" t="str">
        <f ca="true">+IF(OFFSET('Hygiene Data'!$D$13,0,10*ROW('Hygiene Data'!D7))="","",OFFSET('Hygiene Data'!$D$13,0,10*ROW('Hygiene Data'!D7)))</f>
        <v/>
      </c>
      <c r="DR13" s="264" t="str">
        <f ca="true">+IF(OFFSET('Hygiene Data'!$E$11,0,10*ROW('Hygiene Data'!E7))="","",OFFSET('Hygiene Data'!$E$11,0,10*ROW('Hygiene Data'!E7)))</f>
        <v/>
      </c>
      <c r="DS13" s="264" t="str">
        <f ca="true">+IF(OFFSET('Hygiene Data'!$E$12,0,10*ROW('Hygiene Data'!E7))="","",OFFSET('Hygiene Data'!$E$12,0,10*ROW('Hygiene Data'!E7)))</f>
        <v/>
      </c>
      <c r="DT13" s="264" t="str">
        <f ca="true">+IF(OFFSET('Hygiene Data'!$E$13,0,10*ROW('Hygiene Data'!E7))="","",OFFSET('Hygiene Data'!$E$13,0,10*ROW('Hygiene Data'!E7)))</f>
        <v/>
      </c>
      <c r="DU13" s="264" t="str">
        <f ca="true">+IF(OFFSET('Hygiene Data'!$F$11,0,10*ROW('Hygiene Data'!F7))="","",OFFSET('Hygiene Data'!$F$11,0,10*ROW('Hygiene Data'!F7)))</f>
        <v/>
      </c>
      <c r="DV13" s="264" t="str">
        <f ca="true">+IF(OFFSET('Hygiene Data'!$F$12,0,10*ROW('Hygiene Data'!F7))="","",OFFSET('Hygiene Data'!$F$12,0,10*ROW('Hygiene Data'!F7)))</f>
        <v/>
      </c>
      <c r="DW13" s="264" t="str">
        <f ca="true">+IF(OFFSET('Hygiene Data'!$F$13,0,10*ROW('Hygiene Data'!F7))="","",OFFSET('Hygiene Data'!$F$13,0,10*ROW('Hygiene Data'!F7)))</f>
        <v/>
      </c>
      <c r="DX13" s="264" t="str">
        <f ca="true">+IF(OFFSET('Hygiene Data'!$G$11,0,10*ROW('Hygiene Data'!G7))="","",OFFSET('Hygiene Data'!$G$11,0,10*ROW('Hygiene Data'!G7)))</f>
        <v/>
      </c>
      <c r="DY13" s="264" t="str">
        <f ca="true">+IF(OFFSET('Hygiene Data'!$G$12,0,10*ROW('Hygiene Data'!G7))="","",OFFSET('Hygiene Data'!$G$12,0,10*ROW('Hygiene Data'!G7)))</f>
        <v/>
      </c>
      <c r="DZ13" s="264" t="str">
        <f ca="true">+IF(OFFSET('Hygiene Data'!$G$13,0,10*ROW('Hygiene Data'!G7))="","",OFFSET('Hygiene Data'!$G$13,0,10*ROW('Hygiene Data'!G7)))</f>
        <v/>
      </c>
      <c r="EA13" s="264" t="str">
        <f ca="true">+IF(OFFSET('Hygiene Data'!$H$11,0,10*ROW('Hygiene Data'!H7))="","",OFFSET('Hygiene Data'!$H$11,0,10*ROW('Hygiene Data'!H7)))</f>
        <v/>
      </c>
      <c r="EB13" s="264" t="str">
        <f ca="true">+IF(OFFSET('Hygiene Data'!$H$12,0,10*ROW('Hygiene Data'!H7))="","",OFFSET('Hygiene Data'!$H$12,0,10*ROW('Hygiene Data'!H7)))</f>
        <v/>
      </c>
      <c r="EC13" s="264" t="str">
        <f ca="true">+IF(OFFSET('Hygiene Data'!$H$13,0,10*ROW('Hygiene Data'!H7))="","",OFFSET('Hygiene Data'!$H$13,0,10*ROW('Hygiene Data'!H7)))</f>
        <v/>
      </c>
      <c r="ED13" s="264" t="str">
        <f ca="true">+IF(OFFSET('Hygiene Data'!$I$11,0,10*ROW('Hygiene Data'!I7))="","",OFFSET('Hygiene Data'!$I$11,0,10*ROW('Hygiene Data'!I7)))</f>
        <v/>
      </c>
      <c r="EE13" s="264" t="str">
        <f ca="true">+IF(OFFSET('Hygiene Data'!$I$12,0,10*ROW('Hygiene Data'!I7))="","",OFFSET('Hygiene Data'!$I$12,0,10*ROW('Hygiene Data'!I7)))</f>
        <v/>
      </c>
      <c r="EF13" s="26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4"/>
      <c r="BS14" s="264" t="str">
        <f ca="true">+IF(OFFSET('Water Data'!$D$27,0,10*ROW('Water Data'!D8))="","",OFFSET('Water Data'!$D$27,0,10*ROW('Water Data'!D8)))</f>
        <v/>
      </c>
      <c r="BT14" s="264" t="str">
        <f ca="true">+IF(OFFSET('Water Data'!$D$28,0,10*ROW('Water Data'!D8))="","",OFFSET('Water Data'!$D$28,0,10*ROW('Water Data'!D8)))</f>
        <v/>
      </c>
      <c r="BU14" s="264" t="str">
        <f ca="true">+IF(OFFSET('Water Data'!$D$29,0,10*ROW('Water Data'!D8))="","",OFFSET('Water Data'!$D$29,0,10*ROW('Water Data'!D8)))</f>
        <v/>
      </c>
      <c r="BV14" s="264" t="str">
        <f ca="true">+IF(OFFSET('Water Data'!$E$27,0,10*ROW('Water Data'!E8))="","",OFFSET('Water Data'!$E$27,0,10*ROW('Water Data'!E8)))</f>
        <v/>
      </c>
      <c r="BW14" s="264" t="str">
        <f ca="true">+IF(OFFSET('Water Data'!$E$28,0,10*ROW('Water Data'!E8))="","",OFFSET('Water Data'!$E$28,0,10*ROW('Water Data'!E8)))</f>
        <v/>
      </c>
      <c r="BX14" s="264" t="str">
        <f ca="true">+IF(OFFSET('Water Data'!$E$29,0,10*ROW('Water Data'!E8))="","",OFFSET('Water Data'!$E$29,0,10*ROW('Water Data'!E8)))</f>
        <v/>
      </c>
      <c r="BY14" s="264" t="str">
        <f ca="true">+IF(OFFSET('Water Data'!$F$27,0,10*ROW('Water Data'!F8))="","",OFFSET('Water Data'!$F$27,0,10*ROW('Water Data'!F8)))</f>
        <v/>
      </c>
      <c r="BZ14" s="264" t="str">
        <f ca="true">+IF(OFFSET('Water Data'!$F$28,0,10*ROW('Water Data'!F8))="","",OFFSET('Water Data'!$F$28,0,10*ROW('Water Data'!F8)))</f>
        <v/>
      </c>
      <c r="CA14" s="264" t="str">
        <f ca="true">+IF(OFFSET('Water Data'!$F$29,0,10*ROW('Water Data'!F8))="","",OFFSET('Water Data'!$F$29,0,10*ROW('Water Data'!F8)))</f>
        <v/>
      </c>
      <c r="CB14" s="264" t="str">
        <f ca="true">+IF(OFFSET('Water Data'!$G$27,0,10*ROW('Water Data'!G8))="","",OFFSET('Water Data'!$G$27,0,10*ROW('Water Data'!G8)))</f>
        <v/>
      </c>
      <c r="CC14" s="264" t="str">
        <f ca="true">+IF(OFFSET('Water Data'!$G$28,0,10*ROW('Water Data'!G8))="","",OFFSET('Water Data'!$G$28,0,10*ROW('Water Data'!G8)))</f>
        <v/>
      </c>
      <c r="CD14" s="264" t="str">
        <f ca="true">+IF(OFFSET('Water Data'!$G$29,0,10*ROW('Water Data'!G8))="","",OFFSET('Water Data'!$G$29,0,10*ROW('Water Data'!G8)))</f>
        <v/>
      </c>
      <c r="CE14" s="264" t="str">
        <f ca="true">+IF(OFFSET('Water Data'!$H$27,0,10*ROW('Water Data'!H8))="","",OFFSET('Water Data'!$H$27,0,10*ROW('Water Data'!H8)))</f>
        <v/>
      </c>
      <c r="CF14" s="264" t="str">
        <f ca="true">+IF(OFFSET('Water Data'!$H$28,0,10*ROW('Water Data'!H8))="","",OFFSET('Water Data'!$H$28,0,10*ROW('Water Data'!H8)))</f>
        <v/>
      </c>
      <c r="CG14" s="264" t="str">
        <f ca="true">+IF(OFFSET('Water Data'!$H$29,0,10*ROW('Water Data'!H8))="","",OFFSET('Water Data'!$H$29,0,10*ROW('Water Data'!H8)))</f>
        <v/>
      </c>
      <c r="CH14" s="264" t="str">
        <f ca="true">+IF(OFFSET('Water Data'!$I$27,0,10*ROW('Water Data'!I8))="","",OFFSET('Water Data'!$I$27,0,10*ROW('Water Data'!I8)))</f>
        <v/>
      </c>
      <c r="CI14" s="264" t="str">
        <f ca="true">+IF(OFFSET('Water Data'!$I$28,0,10*ROW('Water Data'!I8))="","",OFFSET('Water Data'!$I$28,0,10*ROW('Water Data'!I8)))</f>
        <v/>
      </c>
      <c r="CJ14" s="264" t="str">
        <f ca="true">+IF(OFFSET('Water Data'!$I$29,0,10*ROW('Water Data'!I8))="","",OFFSET('Water Data'!$I$29,0,10*ROW('Water Data'!I8)))</f>
        <v/>
      </c>
      <c r="CK14" s="264" t="str">
        <f ca="true">+IF(OFFSET('Sanitation Data'!$D$28,0,10*ROW('Sanitation Data'!D8))="","",OFFSET('Sanitation Data'!$D$28,0,10*ROW('Sanitation Data'!D8)))</f>
        <v/>
      </c>
      <c r="CL14" s="264" t="str">
        <f ca="true">+IF(OFFSET('Sanitation Data'!$D$29,0,10*ROW('Sanitation Data'!D8))="","",OFFSET('Sanitation Data'!$D$29,0,10*ROW('Sanitation Data'!D8)))</f>
        <v/>
      </c>
      <c r="CM14" s="264" t="str">
        <f ca="true">+IF(OFFSET('Sanitation Data'!$D$30,0,10*ROW('Sanitation Data'!D8))="","",OFFSET('Sanitation Data'!$D$30,0,10*ROW('Sanitation Data'!D8)))</f>
        <v/>
      </c>
      <c r="CN14" s="264" t="str">
        <f ca="true">+IF(OFFSET('Sanitation Data'!$D$31,0,10*ROW('Sanitation Data'!D8))="","",OFFSET('Sanitation Data'!$D$31,0,10*ROW('Sanitation Data'!D8)))</f>
        <v/>
      </c>
      <c r="CO14" s="264" t="str">
        <f ca="true">+IF(OFFSET('Sanitation Data'!$D$32,0,10*ROW('Sanitation Data'!D8))="","",OFFSET('Sanitation Data'!$D$32,0,10*ROW('Sanitation Data'!D8)))</f>
        <v/>
      </c>
      <c r="CP14" s="264" t="str">
        <f ca="true">+IF(OFFSET('Sanitation Data'!$E$28,0,10*ROW('Sanitation Data'!E8))="","",OFFSET('Sanitation Data'!$E$28,0,10*ROW('Sanitation Data'!E8)))</f>
        <v/>
      </c>
      <c r="CQ14" s="264" t="str">
        <f ca="true">+IF(OFFSET('Sanitation Data'!$E$29,0,10*ROW('Sanitation Data'!E8))="","",OFFSET('Sanitation Data'!$E$29,0,10*ROW('Sanitation Data'!E8)))</f>
        <v/>
      </c>
      <c r="CR14" s="264" t="str">
        <f ca="true">+IF(OFFSET('Sanitation Data'!$E$30,0,10*ROW('Sanitation Data'!E8))="","",OFFSET('Sanitation Data'!$E$30,0,10*ROW('Sanitation Data'!E8)))</f>
        <v/>
      </c>
      <c r="CS14" s="264" t="str">
        <f ca="true">+IF(OFFSET('Sanitation Data'!$E$31,0,10*ROW('Sanitation Data'!E8))="","",OFFSET('Sanitation Data'!$E$31,0,10*ROW('Sanitation Data'!E8)))</f>
        <v/>
      </c>
      <c r="CT14" s="264" t="str">
        <f ca="true">+IF(OFFSET('Sanitation Data'!$E$32,0,10*ROW('Sanitation Data'!E8))="","",OFFSET('Sanitation Data'!$E$32,0,10*ROW('Sanitation Data'!E8)))</f>
        <v/>
      </c>
      <c r="CU14" s="264" t="str">
        <f ca="true">+IF(OFFSET('Sanitation Data'!$F$28,0,10*ROW('Sanitation Data'!F8))="","",OFFSET('Sanitation Data'!$F$28,0,10*ROW('Sanitation Data'!F8)))</f>
        <v/>
      </c>
      <c r="CV14" s="264" t="str">
        <f ca="true">+IF(OFFSET('Sanitation Data'!$F$29,0,10*ROW('Sanitation Data'!F8))="","",OFFSET('Sanitation Data'!$F$29,0,10*ROW('Sanitation Data'!F8)))</f>
        <v/>
      </c>
      <c r="CW14" s="264" t="str">
        <f ca="true">+IF(OFFSET('Sanitation Data'!$F$30,0,10*ROW('Sanitation Data'!F8))="","",OFFSET('Sanitation Data'!$F$30,0,10*ROW('Sanitation Data'!F8)))</f>
        <v/>
      </c>
      <c r="CX14" s="264" t="str">
        <f ca="true">+IF(OFFSET('Sanitation Data'!$F$31,0,10*ROW('Sanitation Data'!F8))="","",OFFSET('Sanitation Data'!$F$31,0,10*ROW('Sanitation Data'!F8)))</f>
        <v/>
      </c>
      <c r="CY14" s="264" t="str">
        <f ca="true">+IF(OFFSET('Sanitation Data'!$F$32,0,10*ROW('Sanitation Data'!F8))="","",OFFSET('Sanitation Data'!$F$32,0,10*ROW('Sanitation Data'!F8)))</f>
        <v/>
      </c>
      <c r="CZ14" s="264" t="str">
        <f ca="true">+IF(OFFSET('Sanitation Data'!$G$28,0,10*ROW('Sanitation Data'!G8))="","",OFFSET('Sanitation Data'!$G$28,0,10*ROW('Sanitation Data'!G8)))</f>
        <v/>
      </c>
      <c r="DA14" s="264" t="str">
        <f ca="true">+IF(OFFSET('Sanitation Data'!$G$29,0,10*ROW('Sanitation Data'!G8))="","",OFFSET('Sanitation Data'!$G$29,0,10*ROW('Sanitation Data'!G8)))</f>
        <v/>
      </c>
      <c r="DB14" s="264" t="str">
        <f ca="true">+IF(OFFSET('Sanitation Data'!$G$30,0,10*ROW('Sanitation Data'!G8))="","",OFFSET('Sanitation Data'!$G$30,0,10*ROW('Sanitation Data'!G8)))</f>
        <v/>
      </c>
      <c r="DC14" s="264" t="str">
        <f ca="true">+IF(OFFSET('Sanitation Data'!$G$31,0,10*ROW('Sanitation Data'!G8))="","",OFFSET('Sanitation Data'!$G$31,0,10*ROW('Sanitation Data'!G8)))</f>
        <v/>
      </c>
      <c r="DD14" s="264" t="str">
        <f ca="true">+IF(OFFSET('Sanitation Data'!$G$32,0,10*ROW('Sanitation Data'!G8))="","",OFFSET('Sanitation Data'!$G$32,0,10*ROW('Sanitation Data'!G8)))</f>
        <v/>
      </c>
      <c r="DE14" s="264" t="str">
        <f ca="true">+IF(OFFSET('Sanitation Data'!$H$28,0,10*ROW('Sanitation Data'!H8))="","",OFFSET('Sanitation Data'!$H$28,0,10*ROW('Sanitation Data'!H8)))</f>
        <v/>
      </c>
      <c r="DF14" s="264" t="str">
        <f ca="true">+IF(OFFSET('Sanitation Data'!$H$29,0,10*ROW('Sanitation Data'!H8))="","",OFFSET('Sanitation Data'!$H$29,0,10*ROW('Sanitation Data'!H8)))</f>
        <v/>
      </c>
      <c r="DG14" s="264" t="str">
        <f ca="true">+IF(OFFSET('Sanitation Data'!$H$30,0,10*ROW('Sanitation Data'!H8))="","",OFFSET('Sanitation Data'!$H$30,0,10*ROW('Sanitation Data'!H8)))</f>
        <v/>
      </c>
      <c r="DH14" s="264" t="str">
        <f ca="true">+IF(OFFSET('Sanitation Data'!$H$31,0,10*ROW('Sanitation Data'!H8))="","",OFFSET('Sanitation Data'!$H$31,0,10*ROW('Sanitation Data'!H8)))</f>
        <v/>
      </c>
      <c r="DI14" s="264" t="str">
        <f ca="true">+IF(OFFSET('Sanitation Data'!$H$32,0,10*ROW('Sanitation Data'!H8))="","",OFFSET('Sanitation Data'!$H$32,0,10*ROW('Sanitation Data'!H8)))</f>
        <v/>
      </c>
      <c r="DJ14" s="264" t="str">
        <f ca="true">+IF(OFFSET('Sanitation Data'!$I$28,0,10*ROW('Sanitation Data'!I8))="","",OFFSET('Sanitation Data'!$I$28,0,10*ROW('Sanitation Data'!I8)))</f>
        <v/>
      </c>
      <c r="DK14" s="264" t="str">
        <f ca="true">+IF(OFFSET('Sanitation Data'!$I$29,0,10*ROW('Sanitation Data'!I8))="","",OFFSET('Sanitation Data'!$I$29,0,10*ROW('Sanitation Data'!I8)))</f>
        <v/>
      </c>
      <c r="DL14" s="264" t="str">
        <f ca="true">+IF(OFFSET('Sanitation Data'!$I$30,0,10*ROW('Sanitation Data'!I8))="","",OFFSET('Sanitation Data'!$I$30,0,10*ROW('Sanitation Data'!I8)))</f>
        <v/>
      </c>
      <c r="DM14" s="264" t="str">
        <f ca="true">+IF(OFFSET('Sanitation Data'!$I$31,0,10*ROW('Sanitation Data'!I8))="","",OFFSET('Sanitation Data'!$I$31,0,10*ROW('Sanitation Data'!I8)))</f>
        <v/>
      </c>
      <c r="DN14" s="264" t="str">
        <f ca="true">+IF(OFFSET('Sanitation Data'!$I$32,0,10*ROW('Sanitation Data'!I8))="","",OFFSET('Sanitation Data'!$I$32,0,10*ROW('Sanitation Data'!I8)))</f>
        <v/>
      </c>
      <c r="DO14" s="264" t="str">
        <f ca="true">+IF(OFFSET('Hygiene Data'!$D$11,0,10*ROW('Hygiene Data'!D8))="","",OFFSET('Hygiene Data'!$D$11,0,10*ROW('Hygiene Data'!D8)))</f>
        <v/>
      </c>
      <c r="DP14" s="264" t="str">
        <f ca="true">+IF(OFFSET('Hygiene Data'!$D$12,0,10*ROW('Hygiene Data'!D8))="","",OFFSET('Hygiene Data'!$D$12,0,10*ROW('Hygiene Data'!D8)))</f>
        <v/>
      </c>
      <c r="DQ14" s="264" t="str">
        <f ca="true">+IF(OFFSET('Hygiene Data'!$D$13,0,10*ROW('Hygiene Data'!D8))="","",OFFSET('Hygiene Data'!$D$13,0,10*ROW('Hygiene Data'!D8)))</f>
        <v/>
      </c>
      <c r="DR14" s="264" t="str">
        <f ca="true">+IF(OFFSET('Hygiene Data'!$E$11,0,10*ROW('Hygiene Data'!E8))="","",OFFSET('Hygiene Data'!$E$11,0,10*ROW('Hygiene Data'!E8)))</f>
        <v/>
      </c>
      <c r="DS14" s="264" t="str">
        <f ca="true">+IF(OFFSET('Hygiene Data'!$E$12,0,10*ROW('Hygiene Data'!E8))="","",OFFSET('Hygiene Data'!$E$12,0,10*ROW('Hygiene Data'!E8)))</f>
        <v/>
      </c>
      <c r="DT14" s="264" t="str">
        <f ca="true">+IF(OFFSET('Hygiene Data'!$E$13,0,10*ROW('Hygiene Data'!E8))="","",OFFSET('Hygiene Data'!$E$13,0,10*ROW('Hygiene Data'!E8)))</f>
        <v/>
      </c>
      <c r="DU14" s="264" t="str">
        <f ca="true">+IF(OFFSET('Hygiene Data'!$F$11,0,10*ROW('Hygiene Data'!F8))="","",OFFSET('Hygiene Data'!$F$11,0,10*ROW('Hygiene Data'!F8)))</f>
        <v/>
      </c>
      <c r="DV14" s="264" t="str">
        <f ca="true">+IF(OFFSET('Hygiene Data'!$F$12,0,10*ROW('Hygiene Data'!F8))="","",OFFSET('Hygiene Data'!$F$12,0,10*ROW('Hygiene Data'!F8)))</f>
        <v/>
      </c>
      <c r="DW14" s="264" t="str">
        <f ca="true">+IF(OFFSET('Hygiene Data'!$F$13,0,10*ROW('Hygiene Data'!F8))="","",OFFSET('Hygiene Data'!$F$13,0,10*ROW('Hygiene Data'!F8)))</f>
        <v/>
      </c>
      <c r="DX14" s="264" t="str">
        <f ca="true">+IF(OFFSET('Hygiene Data'!$G$11,0,10*ROW('Hygiene Data'!G8))="","",OFFSET('Hygiene Data'!$G$11,0,10*ROW('Hygiene Data'!G8)))</f>
        <v/>
      </c>
      <c r="DY14" s="264" t="str">
        <f ca="true">+IF(OFFSET('Hygiene Data'!$G$12,0,10*ROW('Hygiene Data'!G8))="","",OFFSET('Hygiene Data'!$G$12,0,10*ROW('Hygiene Data'!G8)))</f>
        <v/>
      </c>
      <c r="DZ14" s="264" t="str">
        <f ca="true">+IF(OFFSET('Hygiene Data'!$G$13,0,10*ROW('Hygiene Data'!G8))="","",OFFSET('Hygiene Data'!$G$13,0,10*ROW('Hygiene Data'!G8)))</f>
        <v/>
      </c>
      <c r="EA14" s="264" t="str">
        <f ca="true">+IF(OFFSET('Hygiene Data'!$H$11,0,10*ROW('Hygiene Data'!H8))="","",OFFSET('Hygiene Data'!$H$11,0,10*ROW('Hygiene Data'!H8)))</f>
        <v/>
      </c>
      <c r="EB14" s="264" t="str">
        <f ca="true">+IF(OFFSET('Hygiene Data'!$H$12,0,10*ROW('Hygiene Data'!H8))="","",OFFSET('Hygiene Data'!$H$12,0,10*ROW('Hygiene Data'!H8)))</f>
        <v/>
      </c>
      <c r="EC14" s="264" t="str">
        <f ca="true">+IF(OFFSET('Hygiene Data'!$H$13,0,10*ROW('Hygiene Data'!H8))="","",OFFSET('Hygiene Data'!$H$13,0,10*ROW('Hygiene Data'!H8)))</f>
        <v/>
      </c>
      <c r="ED14" s="264" t="str">
        <f ca="true">+IF(OFFSET('Hygiene Data'!$I$11,0,10*ROW('Hygiene Data'!I8))="","",OFFSET('Hygiene Data'!$I$11,0,10*ROW('Hygiene Data'!I8)))</f>
        <v/>
      </c>
      <c r="EE14" s="264" t="str">
        <f ca="true">+IF(OFFSET('Hygiene Data'!$I$12,0,10*ROW('Hygiene Data'!I8))="","",OFFSET('Hygiene Data'!$I$12,0,10*ROW('Hygiene Data'!I8)))</f>
        <v/>
      </c>
      <c r="EF14" s="26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4"/>
      <c r="BS15" s="264" t="str">
        <f ca="true">+IF(OFFSET('Water Data'!$D$27,0,10*ROW('Water Data'!D9))="","",OFFSET('Water Data'!$D$27,0,10*ROW('Water Data'!D9)))</f>
        <v/>
      </c>
      <c r="BT15" s="264" t="str">
        <f ca="true">+IF(OFFSET('Water Data'!$D$28,0,10*ROW('Water Data'!D9))="","",OFFSET('Water Data'!$D$28,0,10*ROW('Water Data'!D9)))</f>
        <v/>
      </c>
      <c r="BU15" s="264" t="str">
        <f ca="true">+IF(OFFSET('Water Data'!$D$29,0,10*ROW('Water Data'!D9))="","",OFFSET('Water Data'!$D$29,0,10*ROW('Water Data'!D9)))</f>
        <v/>
      </c>
      <c r="BV15" s="264" t="str">
        <f ca="true">+IF(OFFSET('Water Data'!$E$27,0,10*ROW('Water Data'!E9))="","",OFFSET('Water Data'!$E$27,0,10*ROW('Water Data'!E9)))</f>
        <v/>
      </c>
      <c r="BW15" s="264" t="str">
        <f ca="true">+IF(OFFSET('Water Data'!$E$28,0,10*ROW('Water Data'!E9))="","",OFFSET('Water Data'!$E$28,0,10*ROW('Water Data'!E9)))</f>
        <v/>
      </c>
      <c r="BX15" s="264" t="str">
        <f ca="true">+IF(OFFSET('Water Data'!$E$29,0,10*ROW('Water Data'!E9))="","",OFFSET('Water Data'!$E$29,0,10*ROW('Water Data'!E9)))</f>
        <v/>
      </c>
      <c r="BY15" s="264" t="str">
        <f ca="true">+IF(OFFSET('Water Data'!$F$27,0,10*ROW('Water Data'!F9))="","",OFFSET('Water Data'!$F$27,0,10*ROW('Water Data'!F9)))</f>
        <v/>
      </c>
      <c r="BZ15" s="264" t="str">
        <f ca="true">+IF(OFFSET('Water Data'!$F$28,0,10*ROW('Water Data'!F9))="","",OFFSET('Water Data'!$F$28,0,10*ROW('Water Data'!F9)))</f>
        <v/>
      </c>
      <c r="CA15" s="264" t="str">
        <f ca="true">+IF(OFFSET('Water Data'!$F$29,0,10*ROW('Water Data'!F9))="","",OFFSET('Water Data'!$F$29,0,10*ROW('Water Data'!F9)))</f>
        <v/>
      </c>
      <c r="CB15" s="264" t="str">
        <f ca="true">+IF(OFFSET('Water Data'!$G$27,0,10*ROW('Water Data'!G9))="","",OFFSET('Water Data'!$G$27,0,10*ROW('Water Data'!G9)))</f>
        <v/>
      </c>
      <c r="CC15" s="264" t="str">
        <f ca="true">+IF(OFFSET('Water Data'!$G$28,0,10*ROW('Water Data'!G9))="","",OFFSET('Water Data'!$G$28,0,10*ROW('Water Data'!G9)))</f>
        <v/>
      </c>
      <c r="CD15" s="264" t="str">
        <f ca="true">+IF(OFFSET('Water Data'!$G$29,0,10*ROW('Water Data'!G9))="","",OFFSET('Water Data'!$G$29,0,10*ROW('Water Data'!G9)))</f>
        <v/>
      </c>
      <c r="CE15" s="264" t="str">
        <f ca="true">+IF(OFFSET('Water Data'!$H$27,0,10*ROW('Water Data'!H9))="","",OFFSET('Water Data'!$H$27,0,10*ROW('Water Data'!H9)))</f>
        <v/>
      </c>
      <c r="CF15" s="264" t="str">
        <f ca="true">+IF(OFFSET('Water Data'!$H$28,0,10*ROW('Water Data'!H9))="","",OFFSET('Water Data'!$H$28,0,10*ROW('Water Data'!H9)))</f>
        <v/>
      </c>
      <c r="CG15" s="264" t="str">
        <f ca="true">+IF(OFFSET('Water Data'!$H$29,0,10*ROW('Water Data'!H9))="","",OFFSET('Water Data'!$H$29,0,10*ROW('Water Data'!H9)))</f>
        <v/>
      </c>
      <c r="CH15" s="264" t="str">
        <f ca="true">+IF(OFFSET('Water Data'!$I$27,0,10*ROW('Water Data'!I9))="","",OFFSET('Water Data'!$I$27,0,10*ROW('Water Data'!I9)))</f>
        <v/>
      </c>
      <c r="CI15" s="264" t="str">
        <f ca="true">+IF(OFFSET('Water Data'!$I$28,0,10*ROW('Water Data'!I9))="","",OFFSET('Water Data'!$I$28,0,10*ROW('Water Data'!I9)))</f>
        <v/>
      </c>
      <c r="CJ15" s="264" t="str">
        <f ca="true">+IF(OFFSET('Water Data'!$I$29,0,10*ROW('Water Data'!I9))="","",OFFSET('Water Data'!$I$29,0,10*ROW('Water Data'!I9)))</f>
        <v/>
      </c>
      <c r="CK15" s="264" t="str">
        <f ca="true">+IF(OFFSET('Sanitation Data'!$D$28,0,10*ROW('Sanitation Data'!D9))="","",OFFSET('Sanitation Data'!$D$28,0,10*ROW('Sanitation Data'!D9)))</f>
        <v/>
      </c>
      <c r="CL15" s="264" t="str">
        <f ca="true">+IF(OFFSET('Sanitation Data'!$D$29,0,10*ROW('Sanitation Data'!D9))="","",OFFSET('Sanitation Data'!$D$29,0,10*ROW('Sanitation Data'!D9)))</f>
        <v/>
      </c>
      <c r="CM15" s="264" t="str">
        <f ca="true">+IF(OFFSET('Sanitation Data'!$D$30,0,10*ROW('Sanitation Data'!D9))="","",OFFSET('Sanitation Data'!$D$30,0,10*ROW('Sanitation Data'!D9)))</f>
        <v/>
      </c>
      <c r="CN15" s="264" t="str">
        <f ca="true">+IF(OFFSET('Sanitation Data'!$D$31,0,10*ROW('Sanitation Data'!D9))="","",OFFSET('Sanitation Data'!$D$31,0,10*ROW('Sanitation Data'!D9)))</f>
        <v/>
      </c>
      <c r="CO15" s="264" t="str">
        <f ca="true">+IF(OFFSET('Sanitation Data'!$D$32,0,10*ROW('Sanitation Data'!D9))="","",OFFSET('Sanitation Data'!$D$32,0,10*ROW('Sanitation Data'!D9)))</f>
        <v/>
      </c>
      <c r="CP15" s="264" t="str">
        <f ca="true">+IF(OFFSET('Sanitation Data'!$E$28,0,10*ROW('Sanitation Data'!E9))="","",OFFSET('Sanitation Data'!$E$28,0,10*ROW('Sanitation Data'!E9)))</f>
        <v/>
      </c>
      <c r="CQ15" s="264" t="str">
        <f ca="true">+IF(OFFSET('Sanitation Data'!$E$29,0,10*ROW('Sanitation Data'!E9))="","",OFFSET('Sanitation Data'!$E$29,0,10*ROW('Sanitation Data'!E9)))</f>
        <v/>
      </c>
      <c r="CR15" s="264" t="str">
        <f ca="true">+IF(OFFSET('Sanitation Data'!$E$30,0,10*ROW('Sanitation Data'!E9))="","",OFFSET('Sanitation Data'!$E$30,0,10*ROW('Sanitation Data'!E9)))</f>
        <v/>
      </c>
      <c r="CS15" s="264" t="str">
        <f ca="true">+IF(OFFSET('Sanitation Data'!$E$31,0,10*ROW('Sanitation Data'!E9))="","",OFFSET('Sanitation Data'!$E$31,0,10*ROW('Sanitation Data'!E9)))</f>
        <v/>
      </c>
      <c r="CT15" s="264" t="str">
        <f ca="true">+IF(OFFSET('Sanitation Data'!$E$32,0,10*ROW('Sanitation Data'!E9))="","",OFFSET('Sanitation Data'!$E$32,0,10*ROW('Sanitation Data'!E9)))</f>
        <v/>
      </c>
      <c r="CU15" s="264" t="str">
        <f ca="true">+IF(OFFSET('Sanitation Data'!$F$28,0,10*ROW('Sanitation Data'!F9))="","",OFFSET('Sanitation Data'!$F$28,0,10*ROW('Sanitation Data'!F9)))</f>
        <v/>
      </c>
      <c r="CV15" s="264" t="str">
        <f ca="true">+IF(OFFSET('Sanitation Data'!$F$29,0,10*ROW('Sanitation Data'!F9))="","",OFFSET('Sanitation Data'!$F$29,0,10*ROW('Sanitation Data'!F9)))</f>
        <v/>
      </c>
      <c r="CW15" s="264" t="str">
        <f ca="true">+IF(OFFSET('Sanitation Data'!$F$30,0,10*ROW('Sanitation Data'!F9))="","",OFFSET('Sanitation Data'!$F$30,0,10*ROW('Sanitation Data'!F9)))</f>
        <v/>
      </c>
      <c r="CX15" s="264" t="str">
        <f ca="true">+IF(OFFSET('Sanitation Data'!$F$31,0,10*ROW('Sanitation Data'!F9))="","",OFFSET('Sanitation Data'!$F$31,0,10*ROW('Sanitation Data'!F9)))</f>
        <v/>
      </c>
      <c r="CY15" s="264" t="str">
        <f ca="true">+IF(OFFSET('Sanitation Data'!$F$32,0,10*ROW('Sanitation Data'!F9))="","",OFFSET('Sanitation Data'!$F$32,0,10*ROW('Sanitation Data'!F9)))</f>
        <v/>
      </c>
      <c r="CZ15" s="264" t="str">
        <f ca="true">+IF(OFFSET('Sanitation Data'!$G$28,0,10*ROW('Sanitation Data'!G9))="","",OFFSET('Sanitation Data'!$G$28,0,10*ROW('Sanitation Data'!G9)))</f>
        <v/>
      </c>
      <c r="DA15" s="264" t="str">
        <f ca="true">+IF(OFFSET('Sanitation Data'!$G$29,0,10*ROW('Sanitation Data'!G9))="","",OFFSET('Sanitation Data'!$G$29,0,10*ROW('Sanitation Data'!G9)))</f>
        <v/>
      </c>
      <c r="DB15" s="264" t="str">
        <f ca="true">+IF(OFFSET('Sanitation Data'!$G$30,0,10*ROW('Sanitation Data'!G9))="","",OFFSET('Sanitation Data'!$G$30,0,10*ROW('Sanitation Data'!G9)))</f>
        <v/>
      </c>
      <c r="DC15" s="264" t="str">
        <f ca="true">+IF(OFFSET('Sanitation Data'!$G$31,0,10*ROW('Sanitation Data'!G9))="","",OFFSET('Sanitation Data'!$G$31,0,10*ROW('Sanitation Data'!G9)))</f>
        <v/>
      </c>
      <c r="DD15" s="264" t="str">
        <f ca="true">+IF(OFFSET('Sanitation Data'!$G$32,0,10*ROW('Sanitation Data'!G9))="","",OFFSET('Sanitation Data'!$G$32,0,10*ROW('Sanitation Data'!G9)))</f>
        <v/>
      </c>
      <c r="DE15" s="264" t="str">
        <f ca="true">+IF(OFFSET('Sanitation Data'!$H$28,0,10*ROW('Sanitation Data'!H9))="","",OFFSET('Sanitation Data'!$H$28,0,10*ROW('Sanitation Data'!H9)))</f>
        <v/>
      </c>
      <c r="DF15" s="264" t="str">
        <f ca="true">+IF(OFFSET('Sanitation Data'!$H$29,0,10*ROW('Sanitation Data'!H9))="","",OFFSET('Sanitation Data'!$H$29,0,10*ROW('Sanitation Data'!H9)))</f>
        <v/>
      </c>
      <c r="DG15" s="264" t="str">
        <f ca="true">+IF(OFFSET('Sanitation Data'!$H$30,0,10*ROW('Sanitation Data'!H9))="","",OFFSET('Sanitation Data'!$H$30,0,10*ROW('Sanitation Data'!H9)))</f>
        <v/>
      </c>
      <c r="DH15" s="264" t="str">
        <f ca="true">+IF(OFFSET('Sanitation Data'!$H$31,0,10*ROW('Sanitation Data'!H9))="","",OFFSET('Sanitation Data'!$H$31,0,10*ROW('Sanitation Data'!H9)))</f>
        <v/>
      </c>
      <c r="DI15" s="264" t="str">
        <f ca="true">+IF(OFFSET('Sanitation Data'!$H$32,0,10*ROW('Sanitation Data'!H9))="","",OFFSET('Sanitation Data'!$H$32,0,10*ROW('Sanitation Data'!H9)))</f>
        <v/>
      </c>
      <c r="DJ15" s="264" t="str">
        <f ca="true">+IF(OFFSET('Sanitation Data'!$I$28,0,10*ROW('Sanitation Data'!I9))="","",OFFSET('Sanitation Data'!$I$28,0,10*ROW('Sanitation Data'!I9)))</f>
        <v/>
      </c>
      <c r="DK15" s="264" t="str">
        <f ca="true">+IF(OFFSET('Sanitation Data'!$I$29,0,10*ROW('Sanitation Data'!I9))="","",OFFSET('Sanitation Data'!$I$29,0,10*ROW('Sanitation Data'!I9)))</f>
        <v/>
      </c>
      <c r="DL15" s="264" t="str">
        <f ca="true">+IF(OFFSET('Sanitation Data'!$I$30,0,10*ROW('Sanitation Data'!I9))="","",OFFSET('Sanitation Data'!$I$30,0,10*ROW('Sanitation Data'!I9)))</f>
        <v/>
      </c>
      <c r="DM15" s="264" t="str">
        <f ca="true">+IF(OFFSET('Sanitation Data'!$I$31,0,10*ROW('Sanitation Data'!I9))="","",OFFSET('Sanitation Data'!$I$31,0,10*ROW('Sanitation Data'!I9)))</f>
        <v/>
      </c>
      <c r="DN15" s="264" t="str">
        <f ca="true">+IF(OFFSET('Sanitation Data'!$I$32,0,10*ROW('Sanitation Data'!I9))="","",OFFSET('Sanitation Data'!$I$32,0,10*ROW('Sanitation Data'!I9)))</f>
        <v/>
      </c>
      <c r="DO15" s="264" t="str">
        <f ca="true">+IF(OFFSET('Hygiene Data'!$D$11,0,10*ROW('Hygiene Data'!D9))="","",OFFSET('Hygiene Data'!$D$11,0,10*ROW('Hygiene Data'!D9)))</f>
        <v/>
      </c>
      <c r="DP15" s="264" t="str">
        <f ca="true">+IF(OFFSET('Hygiene Data'!$D$12,0,10*ROW('Hygiene Data'!D9))="","",OFFSET('Hygiene Data'!$D$12,0,10*ROW('Hygiene Data'!D9)))</f>
        <v/>
      </c>
      <c r="DQ15" s="264" t="str">
        <f ca="true">+IF(OFFSET('Hygiene Data'!$D$13,0,10*ROW('Hygiene Data'!D9))="","",OFFSET('Hygiene Data'!$D$13,0,10*ROW('Hygiene Data'!D9)))</f>
        <v/>
      </c>
      <c r="DR15" s="264" t="str">
        <f ca="true">+IF(OFFSET('Hygiene Data'!$E$11,0,10*ROW('Hygiene Data'!E9))="","",OFFSET('Hygiene Data'!$E$11,0,10*ROW('Hygiene Data'!E9)))</f>
        <v/>
      </c>
      <c r="DS15" s="264" t="str">
        <f ca="true">+IF(OFFSET('Hygiene Data'!$E$12,0,10*ROW('Hygiene Data'!E9))="","",OFFSET('Hygiene Data'!$E$12,0,10*ROW('Hygiene Data'!E9)))</f>
        <v/>
      </c>
      <c r="DT15" s="264" t="str">
        <f ca="true">+IF(OFFSET('Hygiene Data'!$E$13,0,10*ROW('Hygiene Data'!E9))="","",OFFSET('Hygiene Data'!$E$13,0,10*ROW('Hygiene Data'!E9)))</f>
        <v/>
      </c>
      <c r="DU15" s="264" t="str">
        <f ca="true">+IF(OFFSET('Hygiene Data'!$F$11,0,10*ROW('Hygiene Data'!F9))="","",OFFSET('Hygiene Data'!$F$11,0,10*ROW('Hygiene Data'!F9)))</f>
        <v/>
      </c>
      <c r="DV15" s="264" t="str">
        <f ca="true">+IF(OFFSET('Hygiene Data'!$F$12,0,10*ROW('Hygiene Data'!F9))="","",OFFSET('Hygiene Data'!$F$12,0,10*ROW('Hygiene Data'!F9)))</f>
        <v/>
      </c>
      <c r="DW15" s="264" t="str">
        <f ca="true">+IF(OFFSET('Hygiene Data'!$F$13,0,10*ROW('Hygiene Data'!F9))="","",OFFSET('Hygiene Data'!$F$13,0,10*ROW('Hygiene Data'!F9)))</f>
        <v/>
      </c>
      <c r="DX15" s="264" t="str">
        <f ca="true">+IF(OFFSET('Hygiene Data'!$G$11,0,10*ROW('Hygiene Data'!G9))="","",OFFSET('Hygiene Data'!$G$11,0,10*ROW('Hygiene Data'!G9)))</f>
        <v/>
      </c>
      <c r="DY15" s="264" t="str">
        <f ca="true">+IF(OFFSET('Hygiene Data'!$G$12,0,10*ROW('Hygiene Data'!G9))="","",OFFSET('Hygiene Data'!$G$12,0,10*ROW('Hygiene Data'!G9)))</f>
        <v/>
      </c>
      <c r="DZ15" s="264" t="str">
        <f ca="true">+IF(OFFSET('Hygiene Data'!$G$13,0,10*ROW('Hygiene Data'!G9))="","",OFFSET('Hygiene Data'!$G$13,0,10*ROW('Hygiene Data'!G9)))</f>
        <v/>
      </c>
      <c r="EA15" s="264" t="str">
        <f ca="true">+IF(OFFSET('Hygiene Data'!$H$11,0,10*ROW('Hygiene Data'!H9))="","",OFFSET('Hygiene Data'!$H$11,0,10*ROW('Hygiene Data'!H9)))</f>
        <v/>
      </c>
      <c r="EB15" s="264" t="str">
        <f ca="true">+IF(OFFSET('Hygiene Data'!$H$12,0,10*ROW('Hygiene Data'!H9))="","",OFFSET('Hygiene Data'!$H$12,0,10*ROW('Hygiene Data'!H9)))</f>
        <v/>
      </c>
      <c r="EC15" s="264" t="str">
        <f ca="true">+IF(OFFSET('Hygiene Data'!$H$13,0,10*ROW('Hygiene Data'!H9))="","",OFFSET('Hygiene Data'!$H$13,0,10*ROW('Hygiene Data'!H9)))</f>
        <v/>
      </c>
      <c r="ED15" s="264" t="str">
        <f ca="true">+IF(OFFSET('Hygiene Data'!$I$11,0,10*ROW('Hygiene Data'!I9))="","",OFFSET('Hygiene Data'!$I$11,0,10*ROW('Hygiene Data'!I9)))</f>
        <v/>
      </c>
      <c r="EE15" s="264" t="str">
        <f ca="true">+IF(OFFSET('Hygiene Data'!$I$12,0,10*ROW('Hygiene Data'!I9))="","",OFFSET('Hygiene Data'!$I$12,0,10*ROW('Hygiene Data'!I9)))</f>
        <v/>
      </c>
      <c r="EF15" s="26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4"/>
      <c r="BS16" s="264" t="str">
        <f ca="true">+IF(OFFSET('Water Data'!$D$27,0,10*ROW('Water Data'!D10))="","",OFFSET('Water Data'!$D$27,0,10*ROW('Water Data'!D10)))</f>
        <v/>
      </c>
      <c r="BT16" s="264" t="str">
        <f ca="true">+IF(OFFSET('Water Data'!$D$28,0,10*ROW('Water Data'!D10))="","",OFFSET('Water Data'!$D$28,0,10*ROW('Water Data'!D10)))</f>
        <v/>
      </c>
      <c r="BU16" s="264" t="str">
        <f ca="true">+IF(OFFSET('Water Data'!$D$29,0,10*ROW('Water Data'!D10))="","",OFFSET('Water Data'!$D$29,0,10*ROW('Water Data'!D10)))</f>
        <v/>
      </c>
      <c r="BV16" s="264" t="str">
        <f ca="true">+IF(OFFSET('Water Data'!$E$27,0,10*ROW('Water Data'!E10))="","",OFFSET('Water Data'!$E$27,0,10*ROW('Water Data'!E10)))</f>
        <v/>
      </c>
      <c r="BW16" s="264" t="str">
        <f ca="true">+IF(OFFSET('Water Data'!$E$28,0,10*ROW('Water Data'!E10))="","",OFFSET('Water Data'!$E$28,0,10*ROW('Water Data'!E10)))</f>
        <v/>
      </c>
      <c r="BX16" s="264" t="str">
        <f ca="true">+IF(OFFSET('Water Data'!$E$29,0,10*ROW('Water Data'!E10))="","",OFFSET('Water Data'!$E$29,0,10*ROW('Water Data'!E10)))</f>
        <v/>
      </c>
      <c r="BY16" s="264" t="str">
        <f ca="true">+IF(OFFSET('Water Data'!$F$27,0,10*ROW('Water Data'!F10))="","",OFFSET('Water Data'!$F$27,0,10*ROW('Water Data'!F10)))</f>
        <v/>
      </c>
      <c r="BZ16" s="264" t="str">
        <f ca="true">+IF(OFFSET('Water Data'!$F$28,0,10*ROW('Water Data'!F10))="","",OFFSET('Water Data'!$F$28,0,10*ROW('Water Data'!F10)))</f>
        <v/>
      </c>
      <c r="CA16" s="264" t="str">
        <f ca="true">+IF(OFFSET('Water Data'!$F$29,0,10*ROW('Water Data'!F10))="","",OFFSET('Water Data'!$F$29,0,10*ROW('Water Data'!F10)))</f>
        <v/>
      </c>
      <c r="CB16" s="264" t="str">
        <f ca="true">+IF(OFFSET('Water Data'!$G$27,0,10*ROW('Water Data'!G10))="","",OFFSET('Water Data'!$G$27,0,10*ROW('Water Data'!G10)))</f>
        <v/>
      </c>
      <c r="CC16" s="264" t="str">
        <f ca="true">+IF(OFFSET('Water Data'!$G$28,0,10*ROW('Water Data'!G10))="","",OFFSET('Water Data'!$G$28,0,10*ROW('Water Data'!G10)))</f>
        <v/>
      </c>
      <c r="CD16" s="264" t="str">
        <f ca="true">+IF(OFFSET('Water Data'!$G$29,0,10*ROW('Water Data'!G10))="","",OFFSET('Water Data'!$G$29,0,10*ROW('Water Data'!G10)))</f>
        <v/>
      </c>
      <c r="CE16" s="264" t="str">
        <f ca="true">+IF(OFFSET('Water Data'!$H$27,0,10*ROW('Water Data'!H10))="","",OFFSET('Water Data'!$H$27,0,10*ROW('Water Data'!H10)))</f>
        <v/>
      </c>
      <c r="CF16" s="264" t="str">
        <f ca="true">+IF(OFFSET('Water Data'!$H$28,0,10*ROW('Water Data'!H10))="","",OFFSET('Water Data'!$H$28,0,10*ROW('Water Data'!H10)))</f>
        <v/>
      </c>
      <c r="CG16" s="264" t="str">
        <f ca="true">+IF(OFFSET('Water Data'!$H$29,0,10*ROW('Water Data'!H10))="","",OFFSET('Water Data'!$H$29,0,10*ROW('Water Data'!H10)))</f>
        <v/>
      </c>
      <c r="CH16" s="264" t="str">
        <f ca="true">+IF(OFFSET('Water Data'!$I$27,0,10*ROW('Water Data'!I10))="","",OFFSET('Water Data'!$I$27,0,10*ROW('Water Data'!I10)))</f>
        <v/>
      </c>
      <c r="CI16" s="264" t="str">
        <f ca="true">+IF(OFFSET('Water Data'!$I$28,0,10*ROW('Water Data'!I10))="","",OFFSET('Water Data'!$I$28,0,10*ROW('Water Data'!I10)))</f>
        <v/>
      </c>
      <c r="CJ16" s="264" t="str">
        <f ca="true">+IF(OFFSET('Water Data'!$I$29,0,10*ROW('Water Data'!I10))="","",OFFSET('Water Data'!$I$29,0,10*ROW('Water Data'!I10)))</f>
        <v/>
      </c>
      <c r="CK16" s="264" t="str">
        <f ca="true">+IF(OFFSET('Sanitation Data'!$D$28,0,10*ROW('Sanitation Data'!D10))="","",OFFSET('Sanitation Data'!$D$28,0,10*ROW('Sanitation Data'!D10)))</f>
        <v/>
      </c>
      <c r="CL16" s="264" t="str">
        <f ca="true">+IF(OFFSET('Sanitation Data'!$D$29,0,10*ROW('Sanitation Data'!D10))="","",OFFSET('Sanitation Data'!$D$29,0,10*ROW('Sanitation Data'!D10)))</f>
        <v/>
      </c>
      <c r="CM16" s="264" t="str">
        <f ca="true">+IF(OFFSET('Sanitation Data'!$D$30,0,10*ROW('Sanitation Data'!D10))="","",OFFSET('Sanitation Data'!$D$30,0,10*ROW('Sanitation Data'!D10)))</f>
        <v/>
      </c>
      <c r="CN16" s="264" t="str">
        <f ca="true">+IF(OFFSET('Sanitation Data'!$D$31,0,10*ROW('Sanitation Data'!D10))="","",OFFSET('Sanitation Data'!$D$31,0,10*ROW('Sanitation Data'!D10)))</f>
        <v/>
      </c>
      <c r="CO16" s="264" t="str">
        <f ca="true">+IF(OFFSET('Sanitation Data'!$D$32,0,10*ROW('Sanitation Data'!D10))="","",OFFSET('Sanitation Data'!$D$32,0,10*ROW('Sanitation Data'!D10)))</f>
        <v/>
      </c>
      <c r="CP16" s="264" t="str">
        <f ca="true">+IF(OFFSET('Sanitation Data'!$E$28,0,10*ROW('Sanitation Data'!E10))="","",OFFSET('Sanitation Data'!$E$28,0,10*ROW('Sanitation Data'!E10)))</f>
        <v/>
      </c>
      <c r="CQ16" s="264" t="str">
        <f ca="true">+IF(OFFSET('Sanitation Data'!$E$29,0,10*ROW('Sanitation Data'!E10))="","",OFFSET('Sanitation Data'!$E$29,0,10*ROW('Sanitation Data'!E10)))</f>
        <v/>
      </c>
      <c r="CR16" s="264" t="str">
        <f ca="true">+IF(OFFSET('Sanitation Data'!$E$30,0,10*ROW('Sanitation Data'!E10))="","",OFFSET('Sanitation Data'!$E$30,0,10*ROW('Sanitation Data'!E10)))</f>
        <v/>
      </c>
      <c r="CS16" s="264" t="str">
        <f ca="true">+IF(OFFSET('Sanitation Data'!$E$31,0,10*ROW('Sanitation Data'!E10))="","",OFFSET('Sanitation Data'!$E$31,0,10*ROW('Sanitation Data'!E10)))</f>
        <v/>
      </c>
      <c r="CT16" s="264" t="str">
        <f ca="true">+IF(OFFSET('Sanitation Data'!$E$32,0,10*ROW('Sanitation Data'!E10))="","",OFFSET('Sanitation Data'!$E$32,0,10*ROW('Sanitation Data'!E10)))</f>
        <v/>
      </c>
      <c r="CU16" s="264" t="str">
        <f ca="true">+IF(OFFSET('Sanitation Data'!$F$28,0,10*ROW('Sanitation Data'!F10))="","",OFFSET('Sanitation Data'!$F$28,0,10*ROW('Sanitation Data'!F10)))</f>
        <v/>
      </c>
      <c r="CV16" s="264" t="str">
        <f ca="true">+IF(OFFSET('Sanitation Data'!$F$29,0,10*ROW('Sanitation Data'!F10))="","",OFFSET('Sanitation Data'!$F$29,0,10*ROW('Sanitation Data'!F10)))</f>
        <v/>
      </c>
      <c r="CW16" s="264" t="str">
        <f ca="true">+IF(OFFSET('Sanitation Data'!$F$30,0,10*ROW('Sanitation Data'!F10))="","",OFFSET('Sanitation Data'!$F$30,0,10*ROW('Sanitation Data'!F10)))</f>
        <v/>
      </c>
      <c r="CX16" s="264" t="str">
        <f ca="true">+IF(OFFSET('Sanitation Data'!$F$31,0,10*ROW('Sanitation Data'!F10))="","",OFFSET('Sanitation Data'!$F$31,0,10*ROW('Sanitation Data'!F10)))</f>
        <v/>
      </c>
      <c r="CY16" s="264" t="str">
        <f ca="true">+IF(OFFSET('Sanitation Data'!$F$32,0,10*ROW('Sanitation Data'!F10))="","",OFFSET('Sanitation Data'!$F$32,0,10*ROW('Sanitation Data'!F10)))</f>
        <v/>
      </c>
      <c r="CZ16" s="264" t="str">
        <f ca="true">+IF(OFFSET('Sanitation Data'!$G$28,0,10*ROW('Sanitation Data'!G10))="","",OFFSET('Sanitation Data'!$G$28,0,10*ROW('Sanitation Data'!G10)))</f>
        <v/>
      </c>
      <c r="DA16" s="264" t="str">
        <f ca="true">+IF(OFFSET('Sanitation Data'!$G$29,0,10*ROW('Sanitation Data'!G10))="","",OFFSET('Sanitation Data'!$G$29,0,10*ROW('Sanitation Data'!G10)))</f>
        <v/>
      </c>
      <c r="DB16" s="264" t="str">
        <f ca="true">+IF(OFFSET('Sanitation Data'!$G$30,0,10*ROW('Sanitation Data'!G10))="","",OFFSET('Sanitation Data'!$G$30,0,10*ROW('Sanitation Data'!G10)))</f>
        <v/>
      </c>
      <c r="DC16" s="264" t="str">
        <f ca="true">+IF(OFFSET('Sanitation Data'!$G$31,0,10*ROW('Sanitation Data'!G10))="","",OFFSET('Sanitation Data'!$G$31,0,10*ROW('Sanitation Data'!G10)))</f>
        <v/>
      </c>
      <c r="DD16" s="264" t="str">
        <f ca="true">+IF(OFFSET('Sanitation Data'!$G$32,0,10*ROW('Sanitation Data'!G10))="","",OFFSET('Sanitation Data'!$G$32,0,10*ROW('Sanitation Data'!G10)))</f>
        <v/>
      </c>
      <c r="DE16" s="264" t="str">
        <f ca="true">+IF(OFFSET('Sanitation Data'!$H$28,0,10*ROW('Sanitation Data'!H10))="","",OFFSET('Sanitation Data'!$H$28,0,10*ROW('Sanitation Data'!H10)))</f>
        <v/>
      </c>
      <c r="DF16" s="264" t="str">
        <f ca="true">+IF(OFFSET('Sanitation Data'!$H$29,0,10*ROW('Sanitation Data'!H10))="","",OFFSET('Sanitation Data'!$H$29,0,10*ROW('Sanitation Data'!H10)))</f>
        <v/>
      </c>
      <c r="DG16" s="264" t="str">
        <f ca="true">+IF(OFFSET('Sanitation Data'!$H$30,0,10*ROW('Sanitation Data'!H10))="","",OFFSET('Sanitation Data'!$H$30,0,10*ROW('Sanitation Data'!H10)))</f>
        <v/>
      </c>
      <c r="DH16" s="264" t="str">
        <f ca="true">+IF(OFFSET('Sanitation Data'!$H$31,0,10*ROW('Sanitation Data'!H10))="","",OFFSET('Sanitation Data'!$H$31,0,10*ROW('Sanitation Data'!H10)))</f>
        <v/>
      </c>
      <c r="DI16" s="264" t="str">
        <f ca="true">+IF(OFFSET('Sanitation Data'!$H$32,0,10*ROW('Sanitation Data'!H10))="","",OFFSET('Sanitation Data'!$H$32,0,10*ROW('Sanitation Data'!H10)))</f>
        <v/>
      </c>
      <c r="DJ16" s="264" t="str">
        <f ca="true">+IF(OFFSET('Sanitation Data'!$I$28,0,10*ROW('Sanitation Data'!I10))="","",OFFSET('Sanitation Data'!$I$28,0,10*ROW('Sanitation Data'!I10)))</f>
        <v/>
      </c>
      <c r="DK16" s="264" t="str">
        <f ca="true">+IF(OFFSET('Sanitation Data'!$I$29,0,10*ROW('Sanitation Data'!I10))="","",OFFSET('Sanitation Data'!$I$29,0,10*ROW('Sanitation Data'!I10)))</f>
        <v/>
      </c>
      <c r="DL16" s="264" t="str">
        <f ca="true">+IF(OFFSET('Sanitation Data'!$I$30,0,10*ROW('Sanitation Data'!I10))="","",OFFSET('Sanitation Data'!$I$30,0,10*ROW('Sanitation Data'!I10)))</f>
        <v/>
      </c>
      <c r="DM16" s="264" t="str">
        <f ca="true">+IF(OFFSET('Sanitation Data'!$I$31,0,10*ROW('Sanitation Data'!I10))="","",OFFSET('Sanitation Data'!$I$31,0,10*ROW('Sanitation Data'!I10)))</f>
        <v/>
      </c>
      <c r="DN16" s="264" t="str">
        <f ca="true">+IF(OFFSET('Sanitation Data'!$I$32,0,10*ROW('Sanitation Data'!I10))="","",OFFSET('Sanitation Data'!$I$32,0,10*ROW('Sanitation Data'!I10)))</f>
        <v/>
      </c>
      <c r="DO16" s="264" t="str">
        <f ca="true">+IF(OFFSET('Hygiene Data'!$D$11,0,10*ROW('Hygiene Data'!D10))="","",OFFSET('Hygiene Data'!$D$11,0,10*ROW('Hygiene Data'!D10)))</f>
        <v/>
      </c>
      <c r="DP16" s="264" t="str">
        <f ca="true">+IF(OFFSET('Hygiene Data'!$D$12,0,10*ROW('Hygiene Data'!D10))="","",OFFSET('Hygiene Data'!$D$12,0,10*ROW('Hygiene Data'!D10)))</f>
        <v/>
      </c>
      <c r="DQ16" s="264" t="str">
        <f ca="true">+IF(OFFSET('Hygiene Data'!$D$13,0,10*ROW('Hygiene Data'!D10))="","",OFFSET('Hygiene Data'!$D$13,0,10*ROW('Hygiene Data'!D10)))</f>
        <v/>
      </c>
      <c r="DR16" s="264" t="str">
        <f ca="true">+IF(OFFSET('Hygiene Data'!$E$11,0,10*ROW('Hygiene Data'!E10))="","",OFFSET('Hygiene Data'!$E$11,0,10*ROW('Hygiene Data'!E10)))</f>
        <v/>
      </c>
      <c r="DS16" s="264" t="str">
        <f ca="true">+IF(OFFSET('Hygiene Data'!$E$12,0,10*ROW('Hygiene Data'!E10))="","",OFFSET('Hygiene Data'!$E$12,0,10*ROW('Hygiene Data'!E10)))</f>
        <v/>
      </c>
      <c r="DT16" s="264" t="str">
        <f ca="true">+IF(OFFSET('Hygiene Data'!$E$13,0,10*ROW('Hygiene Data'!E10))="","",OFFSET('Hygiene Data'!$E$13,0,10*ROW('Hygiene Data'!E10)))</f>
        <v/>
      </c>
      <c r="DU16" s="264" t="str">
        <f ca="true">+IF(OFFSET('Hygiene Data'!$F$11,0,10*ROW('Hygiene Data'!F10))="","",OFFSET('Hygiene Data'!$F$11,0,10*ROW('Hygiene Data'!F10)))</f>
        <v/>
      </c>
      <c r="DV16" s="264" t="str">
        <f ca="true">+IF(OFFSET('Hygiene Data'!$F$12,0,10*ROW('Hygiene Data'!F10))="","",OFFSET('Hygiene Data'!$F$12,0,10*ROW('Hygiene Data'!F10)))</f>
        <v/>
      </c>
      <c r="DW16" s="264" t="str">
        <f ca="true">+IF(OFFSET('Hygiene Data'!$F$13,0,10*ROW('Hygiene Data'!F10))="","",OFFSET('Hygiene Data'!$F$13,0,10*ROW('Hygiene Data'!F10)))</f>
        <v/>
      </c>
      <c r="DX16" s="264" t="str">
        <f ca="true">+IF(OFFSET('Hygiene Data'!$G$11,0,10*ROW('Hygiene Data'!G10))="","",OFFSET('Hygiene Data'!$G$11,0,10*ROW('Hygiene Data'!G10)))</f>
        <v/>
      </c>
      <c r="DY16" s="264" t="str">
        <f ca="true">+IF(OFFSET('Hygiene Data'!$G$12,0,10*ROW('Hygiene Data'!G10))="","",OFFSET('Hygiene Data'!$G$12,0,10*ROW('Hygiene Data'!G10)))</f>
        <v/>
      </c>
      <c r="DZ16" s="264" t="str">
        <f ca="true">+IF(OFFSET('Hygiene Data'!$G$13,0,10*ROW('Hygiene Data'!G10))="","",OFFSET('Hygiene Data'!$G$13,0,10*ROW('Hygiene Data'!G10)))</f>
        <v/>
      </c>
      <c r="EA16" s="264" t="str">
        <f ca="true">+IF(OFFSET('Hygiene Data'!$H$11,0,10*ROW('Hygiene Data'!H10))="","",OFFSET('Hygiene Data'!$H$11,0,10*ROW('Hygiene Data'!H10)))</f>
        <v/>
      </c>
      <c r="EB16" s="264" t="str">
        <f ca="true">+IF(OFFSET('Hygiene Data'!$H$12,0,10*ROW('Hygiene Data'!H10))="","",OFFSET('Hygiene Data'!$H$12,0,10*ROW('Hygiene Data'!H10)))</f>
        <v/>
      </c>
      <c r="EC16" s="264" t="str">
        <f ca="true">+IF(OFFSET('Hygiene Data'!$H$13,0,10*ROW('Hygiene Data'!H10))="","",OFFSET('Hygiene Data'!$H$13,0,10*ROW('Hygiene Data'!H10)))</f>
        <v/>
      </c>
      <c r="ED16" s="264" t="str">
        <f ca="true">+IF(OFFSET('Hygiene Data'!$I$11,0,10*ROW('Hygiene Data'!I10))="","",OFFSET('Hygiene Data'!$I$11,0,10*ROW('Hygiene Data'!I10)))</f>
        <v/>
      </c>
      <c r="EE16" s="264" t="str">
        <f ca="true">+IF(OFFSET('Hygiene Data'!$I$12,0,10*ROW('Hygiene Data'!I10))="","",OFFSET('Hygiene Data'!$I$12,0,10*ROW('Hygiene Data'!I10)))</f>
        <v/>
      </c>
      <c r="EF16" s="26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4"/>
      <c r="BS17" s="264" t="str">
        <f ca="true">+IF(OFFSET('Water Data'!$D$27,0,10*ROW('Water Data'!D11))="","",OFFSET('Water Data'!$D$27,0,10*ROW('Water Data'!D11)))</f>
        <v/>
      </c>
      <c r="BT17" s="264" t="str">
        <f ca="true">+IF(OFFSET('Water Data'!$D$28,0,10*ROW('Water Data'!D11))="","",OFFSET('Water Data'!$D$28,0,10*ROW('Water Data'!D11)))</f>
        <v/>
      </c>
      <c r="BU17" s="264" t="str">
        <f ca="true">+IF(OFFSET('Water Data'!$D$29,0,10*ROW('Water Data'!D11))="","",OFFSET('Water Data'!$D$29,0,10*ROW('Water Data'!D11)))</f>
        <v/>
      </c>
      <c r="BV17" s="264" t="str">
        <f ca="true">+IF(OFFSET('Water Data'!$E$27,0,10*ROW('Water Data'!E11))="","",OFFSET('Water Data'!$E$27,0,10*ROW('Water Data'!E11)))</f>
        <v/>
      </c>
      <c r="BW17" s="264" t="str">
        <f ca="true">+IF(OFFSET('Water Data'!$E$28,0,10*ROW('Water Data'!E11))="","",OFFSET('Water Data'!$E$28,0,10*ROW('Water Data'!E11)))</f>
        <v/>
      </c>
      <c r="BX17" s="264" t="str">
        <f ca="true">+IF(OFFSET('Water Data'!$E$29,0,10*ROW('Water Data'!E11))="","",OFFSET('Water Data'!$E$29,0,10*ROW('Water Data'!E11)))</f>
        <v/>
      </c>
      <c r="BY17" s="264" t="str">
        <f ca="true">+IF(OFFSET('Water Data'!$F$27,0,10*ROW('Water Data'!F11))="","",OFFSET('Water Data'!$F$27,0,10*ROW('Water Data'!F11)))</f>
        <v/>
      </c>
      <c r="BZ17" s="264" t="str">
        <f ca="true">+IF(OFFSET('Water Data'!$F$28,0,10*ROW('Water Data'!F11))="","",OFFSET('Water Data'!$F$28,0,10*ROW('Water Data'!F11)))</f>
        <v/>
      </c>
      <c r="CA17" s="264" t="str">
        <f ca="true">+IF(OFFSET('Water Data'!$F$29,0,10*ROW('Water Data'!F11))="","",OFFSET('Water Data'!$F$29,0,10*ROW('Water Data'!F11)))</f>
        <v/>
      </c>
      <c r="CB17" s="264" t="str">
        <f ca="true">+IF(OFFSET('Water Data'!$G$27,0,10*ROW('Water Data'!G11))="","",OFFSET('Water Data'!$G$27,0,10*ROW('Water Data'!G11)))</f>
        <v/>
      </c>
      <c r="CC17" s="264" t="str">
        <f ca="true">+IF(OFFSET('Water Data'!$G$28,0,10*ROW('Water Data'!G11))="","",OFFSET('Water Data'!$G$28,0,10*ROW('Water Data'!G11)))</f>
        <v/>
      </c>
      <c r="CD17" s="264" t="str">
        <f ca="true">+IF(OFFSET('Water Data'!$G$29,0,10*ROW('Water Data'!G11))="","",OFFSET('Water Data'!$G$29,0,10*ROW('Water Data'!G11)))</f>
        <v/>
      </c>
      <c r="CE17" s="264" t="str">
        <f ca="true">+IF(OFFSET('Water Data'!$H$27,0,10*ROW('Water Data'!H11))="","",OFFSET('Water Data'!$H$27,0,10*ROW('Water Data'!H11)))</f>
        <v/>
      </c>
      <c r="CF17" s="264" t="str">
        <f ca="true">+IF(OFFSET('Water Data'!$H$28,0,10*ROW('Water Data'!H11))="","",OFFSET('Water Data'!$H$28,0,10*ROW('Water Data'!H11)))</f>
        <v/>
      </c>
      <c r="CG17" s="264" t="str">
        <f ca="true">+IF(OFFSET('Water Data'!$H$29,0,10*ROW('Water Data'!H11))="","",OFFSET('Water Data'!$H$29,0,10*ROW('Water Data'!H11)))</f>
        <v/>
      </c>
      <c r="CH17" s="264" t="str">
        <f ca="true">+IF(OFFSET('Water Data'!$I$27,0,10*ROW('Water Data'!I11))="","",OFFSET('Water Data'!$I$27,0,10*ROW('Water Data'!I11)))</f>
        <v/>
      </c>
      <c r="CI17" s="264" t="str">
        <f ca="true">+IF(OFFSET('Water Data'!$I$28,0,10*ROW('Water Data'!I11))="","",OFFSET('Water Data'!$I$28,0,10*ROW('Water Data'!I11)))</f>
        <v/>
      </c>
      <c r="CJ17" s="264" t="str">
        <f ca="true">+IF(OFFSET('Water Data'!$I$29,0,10*ROW('Water Data'!I11))="","",OFFSET('Water Data'!$I$29,0,10*ROW('Water Data'!I11)))</f>
        <v/>
      </c>
      <c r="CK17" s="264" t="str">
        <f ca="true">+IF(OFFSET('Sanitation Data'!$D$28,0,10*ROW('Sanitation Data'!D11))="","",OFFSET('Sanitation Data'!$D$28,0,10*ROW('Sanitation Data'!D11)))</f>
        <v/>
      </c>
      <c r="CL17" s="264" t="str">
        <f ca="true">+IF(OFFSET('Sanitation Data'!$D$29,0,10*ROW('Sanitation Data'!D11))="","",OFFSET('Sanitation Data'!$D$29,0,10*ROW('Sanitation Data'!D11)))</f>
        <v/>
      </c>
      <c r="CM17" s="264" t="str">
        <f ca="true">+IF(OFFSET('Sanitation Data'!$D$30,0,10*ROW('Sanitation Data'!D11))="","",OFFSET('Sanitation Data'!$D$30,0,10*ROW('Sanitation Data'!D11)))</f>
        <v/>
      </c>
      <c r="CN17" s="264" t="str">
        <f ca="true">+IF(OFFSET('Sanitation Data'!$D$31,0,10*ROW('Sanitation Data'!D11))="","",OFFSET('Sanitation Data'!$D$31,0,10*ROW('Sanitation Data'!D11)))</f>
        <v/>
      </c>
      <c r="CO17" s="264" t="str">
        <f ca="true">+IF(OFFSET('Sanitation Data'!$D$32,0,10*ROW('Sanitation Data'!D11))="","",OFFSET('Sanitation Data'!$D$32,0,10*ROW('Sanitation Data'!D11)))</f>
        <v/>
      </c>
      <c r="CP17" s="264" t="str">
        <f ca="true">+IF(OFFSET('Sanitation Data'!$E$28,0,10*ROW('Sanitation Data'!E11))="","",OFFSET('Sanitation Data'!$E$28,0,10*ROW('Sanitation Data'!E11)))</f>
        <v/>
      </c>
      <c r="CQ17" s="264" t="str">
        <f ca="true">+IF(OFFSET('Sanitation Data'!$E$29,0,10*ROW('Sanitation Data'!E11))="","",OFFSET('Sanitation Data'!$E$29,0,10*ROW('Sanitation Data'!E11)))</f>
        <v/>
      </c>
      <c r="CR17" s="264" t="str">
        <f ca="true">+IF(OFFSET('Sanitation Data'!$E$30,0,10*ROW('Sanitation Data'!E11))="","",OFFSET('Sanitation Data'!$E$30,0,10*ROW('Sanitation Data'!E11)))</f>
        <v/>
      </c>
      <c r="CS17" s="264" t="str">
        <f ca="true">+IF(OFFSET('Sanitation Data'!$E$31,0,10*ROW('Sanitation Data'!E11))="","",OFFSET('Sanitation Data'!$E$31,0,10*ROW('Sanitation Data'!E11)))</f>
        <v/>
      </c>
      <c r="CT17" s="264" t="str">
        <f ca="true">+IF(OFFSET('Sanitation Data'!$E$32,0,10*ROW('Sanitation Data'!E11))="","",OFFSET('Sanitation Data'!$E$32,0,10*ROW('Sanitation Data'!E11)))</f>
        <v/>
      </c>
      <c r="CU17" s="264" t="str">
        <f ca="true">+IF(OFFSET('Sanitation Data'!$F$28,0,10*ROW('Sanitation Data'!F11))="","",OFFSET('Sanitation Data'!$F$28,0,10*ROW('Sanitation Data'!F11)))</f>
        <v/>
      </c>
      <c r="CV17" s="264" t="str">
        <f ca="true">+IF(OFFSET('Sanitation Data'!$F$29,0,10*ROW('Sanitation Data'!F11))="","",OFFSET('Sanitation Data'!$F$29,0,10*ROW('Sanitation Data'!F11)))</f>
        <v/>
      </c>
      <c r="CW17" s="264" t="str">
        <f ca="true">+IF(OFFSET('Sanitation Data'!$F$30,0,10*ROW('Sanitation Data'!F11))="","",OFFSET('Sanitation Data'!$F$30,0,10*ROW('Sanitation Data'!F11)))</f>
        <v/>
      </c>
      <c r="CX17" s="264" t="str">
        <f ca="true">+IF(OFFSET('Sanitation Data'!$F$31,0,10*ROW('Sanitation Data'!F11))="","",OFFSET('Sanitation Data'!$F$31,0,10*ROW('Sanitation Data'!F11)))</f>
        <v/>
      </c>
      <c r="CY17" s="264" t="str">
        <f ca="true">+IF(OFFSET('Sanitation Data'!$F$32,0,10*ROW('Sanitation Data'!F11))="","",OFFSET('Sanitation Data'!$F$32,0,10*ROW('Sanitation Data'!F11)))</f>
        <v/>
      </c>
      <c r="CZ17" s="264" t="str">
        <f ca="true">+IF(OFFSET('Sanitation Data'!$G$28,0,10*ROW('Sanitation Data'!G11))="","",OFFSET('Sanitation Data'!$G$28,0,10*ROW('Sanitation Data'!G11)))</f>
        <v/>
      </c>
      <c r="DA17" s="264" t="str">
        <f ca="true">+IF(OFFSET('Sanitation Data'!$G$29,0,10*ROW('Sanitation Data'!G11))="","",OFFSET('Sanitation Data'!$G$29,0,10*ROW('Sanitation Data'!G11)))</f>
        <v/>
      </c>
      <c r="DB17" s="264" t="str">
        <f ca="true">+IF(OFFSET('Sanitation Data'!$G$30,0,10*ROW('Sanitation Data'!G11))="","",OFFSET('Sanitation Data'!$G$30,0,10*ROW('Sanitation Data'!G11)))</f>
        <v/>
      </c>
      <c r="DC17" s="264" t="str">
        <f ca="true">+IF(OFFSET('Sanitation Data'!$G$31,0,10*ROW('Sanitation Data'!G11))="","",OFFSET('Sanitation Data'!$G$31,0,10*ROW('Sanitation Data'!G11)))</f>
        <v/>
      </c>
      <c r="DD17" s="264" t="str">
        <f ca="true">+IF(OFFSET('Sanitation Data'!$G$32,0,10*ROW('Sanitation Data'!G11))="","",OFFSET('Sanitation Data'!$G$32,0,10*ROW('Sanitation Data'!G11)))</f>
        <v/>
      </c>
      <c r="DE17" s="264" t="str">
        <f ca="true">+IF(OFFSET('Sanitation Data'!$H$28,0,10*ROW('Sanitation Data'!H11))="","",OFFSET('Sanitation Data'!$H$28,0,10*ROW('Sanitation Data'!H11)))</f>
        <v/>
      </c>
      <c r="DF17" s="264" t="str">
        <f ca="true">+IF(OFFSET('Sanitation Data'!$H$29,0,10*ROW('Sanitation Data'!H11))="","",OFFSET('Sanitation Data'!$H$29,0,10*ROW('Sanitation Data'!H11)))</f>
        <v/>
      </c>
      <c r="DG17" s="264" t="str">
        <f ca="true">+IF(OFFSET('Sanitation Data'!$H$30,0,10*ROW('Sanitation Data'!H11))="","",OFFSET('Sanitation Data'!$H$30,0,10*ROW('Sanitation Data'!H11)))</f>
        <v/>
      </c>
      <c r="DH17" s="264" t="str">
        <f ca="true">+IF(OFFSET('Sanitation Data'!$H$31,0,10*ROW('Sanitation Data'!H11))="","",OFFSET('Sanitation Data'!$H$31,0,10*ROW('Sanitation Data'!H11)))</f>
        <v/>
      </c>
      <c r="DI17" s="264" t="str">
        <f ca="true">+IF(OFFSET('Sanitation Data'!$H$32,0,10*ROW('Sanitation Data'!H11))="","",OFFSET('Sanitation Data'!$H$32,0,10*ROW('Sanitation Data'!H11)))</f>
        <v/>
      </c>
      <c r="DJ17" s="264" t="str">
        <f ca="true">+IF(OFFSET('Sanitation Data'!$I$28,0,10*ROW('Sanitation Data'!I11))="","",OFFSET('Sanitation Data'!$I$28,0,10*ROW('Sanitation Data'!I11)))</f>
        <v/>
      </c>
      <c r="DK17" s="264" t="str">
        <f ca="true">+IF(OFFSET('Sanitation Data'!$I$29,0,10*ROW('Sanitation Data'!I11))="","",OFFSET('Sanitation Data'!$I$29,0,10*ROW('Sanitation Data'!I11)))</f>
        <v/>
      </c>
      <c r="DL17" s="264" t="str">
        <f ca="true">+IF(OFFSET('Sanitation Data'!$I$30,0,10*ROW('Sanitation Data'!I11))="","",OFFSET('Sanitation Data'!$I$30,0,10*ROW('Sanitation Data'!I11)))</f>
        <v/>
      </c>
      <c r="DM17" s="264" t="str">
        <f ca="true">+IF(OFFSET('Sanitation Data'!$I$31,0,10*ROW('Sanitation Data'!I11))="","",OFFSET('Sanitation Data'!$I$31,0,10*ROW('Sanitation Data'!I11)))</f>
        <v/>
      </c>
      <c r="DN17" s="264" t="str">
        <f ca="true">+IF(OFFSET('Sanitation Data'!$I$32,0,10*ROW('Sanitation Data'!I11))="","",OFFSET('Sanitation Data'!$I$32,0,10*ROW('Sanitation Data'!I11)))</f>
        <v/>
      </c>
      <c r="DO17" s="264" t="str">
        <f ca="true">+IF(OFFSET('Hygiene Data'!$D$11,0,10*ROW('Hygiene Data'!D11))="","",OFFSET('Hygiene Data'!$D$11,0,10*ROW('Hygiene Data'!D11)))</f>
        <v/>
      </c>
      <c r="DP17" s="264" t="str">
        <f ca="true">+IF(OFFSET('Hygiene Data'!$D$12,0,10*ROW('Hygiene Data'!D11))="","",OFFSET('Hygiene Data'!$D$12,0,10*ROW('Hygiene Data'!D11)))</f>
        <v/>
      </c>
      <c r="DQ17" s="264" t="str">
        <f ca="true">+IF(OFFSET('Hygiene Data'!$D$13,0,10*ROW('Hygiene Data'!D11))="","",OFFSET('Hygiene Data'!$D$13,0,10*ROW('Hygiene Data'!D11)))</f>
        <v/>
      </c>
      <c r="DR17" s="264" t="str">
        <f ca="true">+IF(OFFSET('Hygiene Data'!$E$11,0,10*ROW('Hygiene Data'!E11))="","",OFFSET('Hygiene Data'!$E$11,0,10*ROW('Hygiene Data'!E11)))</f>
        <v/>
      </c>
      <c r="DS17" s="264" t="str">
        <f ca="true">+IF(OFFSET('Hygiene Data'!$E$12,0,10*ROW('Hygiene Data'!E11))="","",OFFSET('Hygiene Data'!$E$12,0,10*ROW('Hygiene Data'!E11)))</f>
        <v/>
      </c>
      <c r="DT17" s="264" t="str">
        <f ca="true">+IF(OFFSET('Hygiene Data'!$E$13,0,10*ROW('Hygiene Data'!E11))="","",OFFSET('Hygiene Data'!$E$13,0,10*ROW('Hygiene Data'!E11)))</f>
        <v/>
      </c>
      <c r="DU17" s="264" t="str">
        <f ca="true">+IF(OFFSET('Hygiene Data'!$F$11,0,10*ROW('Hygiene Data'!F11))="","",OFFSET('Hygiene Data'!$F$11,0,10*ROW('Hygiene Data'!F11)))</f>
        <v/>
      </c>
      <c r="DV17" s="264" t="str">
        <f ca="true">+IF(OFFSET('Hygiene Data'!$F$12,0,10*ROW('Hygiene Data'!F11))="","",OFFSET('Hygiene Data'!$F$12,0,10*ROW('Hygiene Data'!F11)))</f>
        <v/>
      </c>
      <c r="DW17" s="264" t="str">
        <f ca="true">+IF(OFFSET('Hygiene Data'!$F$13,0,10*ROW('Hygiene Data'!F11))="","",OFFSET('Hygiene Data'!$F$13,0,10*ROW('Hygiene Data'!F11)))</f>
        <v/>
      </c>
      <c r="DX17" s="264" t="str">
        <f ca="true">+IF(OFFSET('Hygiene Data'!$G$11,0,10*ROW('Hygiene Data'!G11))="","",OFFSET('Hygiene Data'!$G$11,0,10*ROW('Hygiene Data'!G11)))</f>
        <v/>
      </c>
      <c r="DY17" s="264" t="str">
        <f ca="true">+IF(OFFSET('Hygiene Data'!$G$12,0,10*ROW('Hygiene Data'!G11))="","",OFFSET('Hygiene Data'!$G$12,0,10*ROW('Hygiene Data'!G11)))</f>
        <v/>
      </c>
      <c r="DZ17" s="264" t="str">
        <f ca="true">+IF(OFFSET('Hygiene Data'!$G$13,0,10*ROW('Hygiene Data'!G11))="","",OFFSET('Hygiene Data'!$G$13,0,10*ROW('Hygiene Data'!G11)))</f>
        <v/>
      </c>
      <c r="EA17" s="264" t="str">
        <f ca="true">+IF(OFFSET('Hygiene Data'!$H$11,0,10*ROW('Hygiene Data'!H11))="","",OFFSET('Hygiene Data'!$H$11,0,10*ROW('Hygiene Data'!H11)))</f>
        <v/>
      </c>
      <c r="EB17" s="264" t="str">
        <f ca="true">+IF(OFFSET('Hygiene Data'!$H$12,0,10*ROW('Hygiene Data'!H11))="","",OFFSET('Hygiene Data'!$H$12,0,10*ROW('Hygiene Data'!H11)))</f>
        <v/>
      </c>
      <c r="EC17" s="264" t="str">
        <f ca="true">+IF(OFFSET('Hygiene Data'!$H$13,0,10*ROW('Hygiene Data'!H11))="","",OFFSET('Hygiene Data'!$H$13,0,10*ROW('Hygiene Data'!H11)))</f>
        <v/>
      </c>
      <c r="ED17" s="264" t="str">
        <f ca="true">+IF(OFFSET('Hygiene Data'!$I$11,0,10*ROW('Hygiene Data'!I11))="","",OFFSET('Hygiene Data'!$I$11,0,10*ROW('Hygiene Data'!I11)))</f>
        <v/>
      </c>
      <c r="EE17" s="264" t="str">
        <f ca="true">+IF(OFFSET('Hygiene Data'!$I$12,0,10*ROW('Hygiene Data'!I11))="","",OFFSET('Hygiene Data'!$I$12,0,10*ROW('Hygiene Data'!I11)))</f>
        <v/>
      </c>
      <c r="EF17" s="26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4"/>
      <c r="BS18" s="264" t="str">
        <f ca="true">+IF(OFFSET('Water Data'!$D$27,0,10*ROW('Water Data'!D12))="","",OFFSET('Water Data'!$D$27,0,10*ROW('Water Data'!D12)))</f>
        <v/>
      </c>
      <c r="BT18" s="264" t="str">
        <f ca="true">+IF(OFFSET('Water Data'!$D$28,0,10*ROW('Water Data'!D12))="","",OFFSET('Water Data'!$D$28,0,10*ROW('Water Data'!D12)))</f>
        <v/>
      </c>
      <c r="BU18" s="264" t="str">
        <f ca="true">+IF(OFFSET('Water Data'!$D$29,0,10*ROW('Water Data'!D12))="","",OFFSET('Water Data'!$D$29,0,10*ROW('Water Data'!D12)))</f>
        <v/>
      </c>
      <c r="BV18" s="264" t="str">
        <f ca="true">+IF(OFFSET('Water Data'!$E$27,0,10*ROW('Water Data'!E12))="","",OFFSET('Water Data'!$E$27,0,10*ROW('Water Data'!E12)))</f>
        <v/>
      </c>
      <c r="BW18" s="264" t="str">
        <f ca="true">+IF(OFFSET('Water Data'!$E$28,0,10*ROW('Water Data'!E12))="","",OFFSET('Water Data'!$E$28,0,10*ROW('Water Data'!E12)))</f>
        <v/>
      </c>
      <c r="BX18" s="264" t="str">
        <f ca="true">+IF(OFFSET('Water Data'!$E$29,0,10*ROW('Water Data'!E12))="","",OFFSET('Water Data'!$E$29,0,10*ROW('Water Data'!E12)))</f>
        <v/>
      </c>
      <c r="BY18" s="264" t="str">
        <f ca="true">+IF(OFFSET('Water Data'!$F$27,0,10*ROW('Water Data'!F12))="","",OFFSET('Water Data'!$F$27,0,10*ROW('Water Data'!F12)))</f>
        <v/>
      </c>
      <c r="BZ18" s="264" t="str">
        <f ca="true">+IF(OFFSET('Water Data'!$F$28,0,10*ROW('Water Data'!F12))="","",OFFSET('Water Data'!$F$28,0,10*ROW('Water Data'!F12)))</f>
        <v/>
      </c>
      <c r="CA18" s="264" t="str">
        <f ca="true">+IF(OFFSET('Water Data'!$F$29,0,10*ROW('Water Data'!F12))="","",OFFSET('Water Data'!$F$29,0,10*ROW('Water Data'!F12)))</f>
        <v/>
      </c>
      <c r="CB18" s="264" t="str">
        <f ca="true">+IF(OFFSET('Water Data'!$G$27,0,10*ROW('Water Data'!G12))="","",OFFSET('Water Data'!$G$27,0,10*ROW('Water Data'!G12)))</f>
        <v/>
      </c>
      <c r="CC18" s="264" t="str">
        <f ca="true">+IF(OFFSET('Water Data'!$G$28,0,10*ROW('Water Data'!G12))="","",OFFSET('Water Data'!$G$28,0,10*ROW('Water Data'!G12)))</f>
        <v/>
      </c>
      <c r="CD18" s="264" t="str">
        <f ca="true">+IF(OFFSET('Water Data'!$G$29,0,10*ROW('Water Data'!G12))="","",OFFSET('Water Data'!$G$29,0,10*ROW('Water Data'!G12)))</f>
        <v/>
      </c>
      <c r="CE18" s="264" t="str">
        <f ca="true">+IF(OFFSET('Water Data'!$H$27,0,10*ROW('Water Data'!H12))="","",OFFSET('Water Data'!$H$27,0,10*ROW('Water Data'!H12)))</f>
        <v/>
      </c>
      <c r="CF18" s="264" t="str">
        <f ca="true">+IF(OFFSET('Water Data'!$H$28,0,10*ROW('Water Data'!H12))="","",OFFSET('Water Data'!$H$28,0,10*ROW('Water Data'!H12)))</f>
        <v/>
      </c>
      <c r="CG18" s="264" t="str">
        <f ca="true">+IF(OFFSET('Water Data'!$H$29,0,10*ROW('Water Data'!H12))="","",OFFSET('Water Data'!$H$29,0,10*ROW('Water Data'!H12)))</f>
        <v/>
      </c>
      <c r="CH18" s="264" t="str">
        <f ca="true">+IF(OFFSET('Water Data'!$I$27,0,10*ROW('Water Data'!I12))="","",OFFSET('Water Data'!$I$27,0,10*ROW('Water Data'!I12)))</f>
        <v/>
      </c>
      <c r="CI18" s="264" t="str">
        <f ca="true">+IF(OFFSET('Water Data'!$I$28,0,10*ROW('Water Data'!I12))="","",OFFSET('Water Data'!$I$28,0,10*ROW('Water Data'!I12)))</f>
        <v/>
      </c>
      <c r="CJ18" s="264" t="str">
        <f ca="true">+IF(OFFSET('Water Data'!$I$29,0,10*ROW('Water Data'!I12))="","",OFFSET('Water Data'!$I$29,0,10*ROW('Water Data'!I12)))</f>
        <v/>
      </c>
      <c r="CK18" s="264" t="str">
        <f ca="true">+IF(OFFSET('Sanitation Data'!$D$28,0,10*ROW('Sanitation Data'!D12))="","",OFFSET('Sanitation Data'!$D$28,0,10*ROW('Sanitation Data'!D12)))</f>
        <v/>
      </c>
      <c r="CL18" s="264" t="str">
        <f ca="true">+IF(OFFSET('Sanitation Data'!$D$29,0,10*ROW('Sanitation Data'!D12))="","",OFFSET('Sanitation Data'!$D$29,0,10*ROW('Sanitation Data'!D12)))</f>
        <v/>
      </c>
      <c r="CM18" s="264" t="str">
        <f ca="true">+IF(OFFSET('Sanitation Data'!$D$30,0,10*ROW('Sanitation Data'!D12))="","",OFFSET('Sanitation Data'!$D$30,0,10*ROW('Sanitation Data'!D12)))</f>
        <v/>
      </c>
      <c r="CN18" s="264" t="str">
        <f ca="true">+IF(OFFSET('Sanitation Data'!$D$31,0,10*ROW('Sanitation Data'!D12))="","",OFFSET('Sanitation Data'!$D$31,0,10*ROW('Sanitation Data'!D12)))</f>
        <v/>
      </c>
      <c r="CO18" s="264" t="str">
        <f ca="true">+IF(OFFSET('Sanitation Data'!$D$32,0,10*ROW('Sanitation Data'!D12))="","",OFFSET('Sanitation Data'!$D$32,0,10*ROW('Sanitation Data'!D12)))</f>
        <v/>
      </c>
      <c r="CP18" s="264" t="str">
        <f ca="true">+IF(OFFSET('Sanitation Data'!$E$28,0,10*ROW('Sanitation Data'!E12))="","",OFFSET('Sanitation Data'!$E$28,0,10*ROW('Sanitation Data'!E12)))</f>
        <v/>
      </c>
      <c r="CQ18" s="264" t="str">
        <f ca="true">+IF(OFFSET('Sanitation Data'!$E$29,0,10*ROW('Sanitation Data'!E12))="","",OFFSET('Sanitation Data'!$E$29,0,10*ROW('Sanitation Data'!E12)))</f>
        <v/>
      </c>
      <c r="CR18" s="264" t="str">
        <f ca="true">+IF(OFFSET('Sanitation Data'!$E$30,0,10*ROW('Sanitation Data'!E12))="","",OFFSET('Sanitation Data'!$E$30,0,10*ROW('Sanitation Data'!E12)))</f>
        <v/>
      </c>
      <c r="CS18" s="264" t="str">
        <f ca="true">+IF(OFFSET('Sanitation Data'!$E$31,0,10*ROW('Sanitation Data'!E12))="","",OFFSET('Sanitation Data'!$E$31,0,10*ROW('Sanitation Data'!E12)))</f>
        <v/>
      </c>
      <c r="CT18" s="264" t="str">
        <f ca="true">+IF(OFFSET('Sanitation Data'!$E$32,0,10*ROW('Sanitation Data'!E12))="","",OFFSET('Sanitation Data'!$E$32,0,10*ROW('Sanitation Data'!E12)))</f>
        <v/>
      </c>
      <c r="CU18" s="264" t="str">
        <f ca="true">+IF(OFFSET('Sanitation Data'!$F$28,0,10*ROW('Sanitation Data'!F12))="","",OFFSET('Sanitation Data'!$F$28,0,10*ROW('Sanitation Data'!F12)))</f>
        <v/>
      </c>
      <c r="CV18" s="264" t="str">
        <f ca="true">+IF(OFFSET('Sanitation Data'!$F$29,0,10*ROW('Sanitation Data'!F12))="","",OFFSET('Sanitation Data'!$F$29,0,10*ROW('Sanitation Data'!F12)))</f>
        <v/>
      </c>
      <c r="CW18" s="264" t="str">
        <f ca="true">+IF(OFFSET('Sanitation Data'!$F$30,0,10*ROW('Sanitation Data'!F12))="","",OFFSET('Sanitation Data'!$F$30,0,10*ROW('Sanitation Data'!F12)))</f>
        <v/>
      </c>
      <c r="CX18" s="264" t="str">
        <f ca="true">+IF(OFFSET('Sanitation Data'!$F$31,0,10*ROW('Sanitation Data'!F12))="","",OFFSET('Sanitation Data'!$F$31,0,10*ROW('Sanitation Data'!F12)))</f>
        <v/>
      </c>
      <c r="CY18" s="264" t="str">
        <f ca="true">+IF(OFFSET('Sanitation Data'!$F$32,0,10*ROW('Sanitation Data'!F12))="","",OFFSET('Sanitation Data'!$F$32,0,10*ROW('Sanitation Data'!F12)))</f>
        <v/>
      </c>
      <c r="CZ18" s="264" t="str">
        <f ca="true">+IF(OFFSET('Sanitation Data'!$G$28,0,10*ROW('Sanitation Data'!G12))="","",OFFSET('Sanitation Data'!$G$28,0,10*ROW('Sanitation Data'!G12)))</f>
        <v/>
      </c>
      <c r="DA18" s="264" t="str">
        <f ca="true">+IF(OFFSET('Sanitation Data'!$G$29,0,10*ROW('Sanitation Data'!G12))="","",OFFSET('Sanitation Data'!$G$29,0,10*ROW('Sanitation Data'!G12)))</f>
        <v/>
      </c>
      <c r="DB18" s="264" t="str">
        <f ca="true">+IF(OFFSET('Sanitation Data'!$G$30,0,10*ROW('Sanitation Data'!G12))="","",OFFSET('Sanitation Data'!$G$30,0,10*ROW('Sanitation Data'!G12)))</f>
        <v/>
      </c>
      <c r="DC18" s="264" t="str">
        <f ca="true">+IF(OFFSET('Sanitation Data'!$G$31,0,10*ROW('Sanitation Data'!G12))="","",OFFSET('Sanitation Data'!$G$31,0,10*ROW('Sanitation Data'!G12)))</f>
        <v/>
      </c>
      <c r="DD18" s="264" t="str">
        <f ca="true">+IF(OFFSET('Sanitation Data'!$G$32,0,10*ROW('Sanitation Data'!G12))="","",OFFSET('Sanitation Data'!$G$32,0,10*ROW('Sanitation Data'!G12)))</f>
        <v/>
      </c>
      <c r="DE18" s="264" t="str">
        <f ca="true">+IF(OFFSET('Sanitation Data'!$H$28,0,10*ROW('Sanitation Data'!H12))="","",OFFSET('Sanitation Data'!$H$28,0,10*ROW('Sanitation Data'!H12)))</f>
        <v/>
      </c>
      <c r="DF18" s="264" t="str">
        <f ca="true">+IF(OFFSET('Sanitation Data'!$H$29,0,10*ROW('Sanitation Data'!H12))="","",OFFSET('Sanitation Data'!$H$29,0,10*ROW('Sanitation Data'!H12)))</f>
        <v/>
      </c>
      <c r="DG18" s="264" t="str">
        <f ca="true">+IF(OFFSET('Sanitation Data'!$H$30,0,10*ROW('Sanitation Data'!H12))="","",OFFSET('Sanitation Data'!$H$30,0,10*ROW('Sanitation Data'!H12)))</f>
        <v/>
      </c>
      <c r="DH18" s="264" t="str">
        <f ca="true">+IF(OFFSET('Sanitation Data'!$H$31,0,10*ROW('Sanitation Data'!H12))="","",OFFSET('Sanitation Data'!$H$31,0,10*ROW('Sanitation Data'!H12)))</f>
        <v/>
      </c>
      <c r="DI18" s="264" t="str">
        <f ca="true">+IF(OFFSET('Sanitation Data'!$H$32,0,10*ROW('Sanitation Data'!H12))="","",OFFSET('Sanitation Data'!$H$32,0,10*ROW('Sanitation Data'!H12)))</f>
        <v/>
      </c>
      <c r="DJ18" s="264" t="str">
        <f ca="true">+IF(OFFSET('Sanitation Data'!$I$28,0,10*ROW('Sanitation Data'!I12))="","",OFFSET('Sanitation Data'!$I$28,0,10*ROW('Sanitation Data'!I12)))</f>
        <v/>
      </c>
      <c r="DK18" s="264" t="str">
        <f ca="true">+IF(OFFSET('Sanitation Data'!$I$29,0,10*ROW('Sanitation Data'!I12))="","",OFFSET('Sanitation Data'!$I$29,0,10*ROW('Sanitation Data'!I12)))</f>
        <v/>
      </c>
      <c r="DL18" s="264" t="str">
        <f ca="true">+IF(OFFSET('Sanitation Data'!$I$30,0,10*ROW('Sanitation Data'!I12))="","",OFFSET('Sanitation Data'!$I$30,0,10*ROW('Sanitation Data'!I12)))</f>
        <v/>
      </c>
      <c r="DM18" s="264" t="str">
        <f ca="true">+IF(OFFSET('Sanitation Data'!$I$31,0,10*ROW('Sanitation Data'!I12))="","",OFFSET('Sanitation Data'!$I$31,0,10*ROW('Sanitation Data'!I12)))</f>
        <v/>
      </c>
      <c r="DN18" s="264" t="str">
        <f ca="true">+IF(OFFSET('Sanitation Data'!$I$32,0,10*ROW('Sanitation Data'!I12))="","",OFFSET('Sanitation Data'!$I$32,0,10*ROW('Sanitation Data'!I12)))</f>
        <v/>
      </c>
      <c r="DO18" s="264" t="str">
        <f ca="true">+IF(OFFSET('Hygiene Data'!$D$11,0,10*ROW('Hygiene Data'!D12))="","",OFFSET('Hygiene Data'!$D$11,0,10*ROW('Hygiene Data'!D12)))</f>
        <v/>
      </c>
      <c r="DP18" s="264" t="str">
        <f ca="true">+IF(OFFSET('Hygiene Data'!$D$12,0,10*ROW('Hygiene Data'!D12))="","",OFFSET('Hygiene Data'!$D$12,0,10*ROW('Hygiene Data'!D12)))</f>
        <v/>
      </c>
      <c r="DQ18" s="264" t="str">
        <f ca="true">+IF(OFFSET('Hygiene Data'!$D$13,0,10*ROW('Hygiene Data'!D12))="","",OFFSET('Hygiene Data'!$D$13,0,10*ROW('Hygiene Data'!D12)))</f>
        <v/>
      </c>
      <c r="DR18" s="264" t="str">
        <f ca="true">+IF(OFFSET('Hygiene Data'!$E$11,0,10*ROW('Hygiene Data'!E12))="","",OFFSET('Hygiene Data'!$E$11,0,10*ROW('Hygiene Data'!E12)))</f>
        <v/>
      </c>
      <c r="DS18" s="264" t="str">
        <f ca="true">+IF(OFFSET('Hygiene Data'!$E$12,0,10*ROW('Hygiene Data'!E12))="","",OFFSET('Hygiene Data'!$E$12,0,10*ROW('Hygiene Data'!E12)))</f>
        <v/>
      </c>
      <c r="DT18" s="264" t="str">
        <f ca="true">+IF(OFFSET('Hygiene Data'!$E$13,0,10*ROW('Hygiene Data'!E12))="","",OFFSET('Hygiene Data'!$E$13,0,10*ROW('Hygiene Data'!E12)))</f>
        <v/>
      </c>
      <c r="DU18" s="264" t="str">
        <f ca="true">+IF(OFFSET('Hygiene Data'!$F$11,0,10*ROW('Hygiene Data'!F12))="","",OFFSET('Hygiene Data'!$F$11,0,10*ROW('Hygiene Data'!F12)))</f>
        <v/>
      </c>
      <c r="DV18" s="264" t="str">
        <f ca="true">+IF(OFFSET('Hygiene Data'!$F$12,0,10*ROW('Hygiene Data'!F12))="","",OFFSET('Hygiene Data'!$F$12,0,10*ROW('Hygiene Data'!F12)))</f>
        <v/>
      </c>
      <c r="DW18" s="264" t="str">
        <f ca="true">+IF(OFFSET('Hygiene Data'!$F$13,0,10*ROW('Hygiene Data'!F12))="","",OFFSET('Hygiene Data'!$F$13,0,10*ROW('Hygiene Data'!F12)))</f>
        <v/>
      </c>
      <c r="DX18" s="264" t="str">
        <f ca="true">+IF(OFFSET('Hygiene Data'!$G$11,0,10*ROW('Hygiene Data'!G12))="","",OFFSET('Hygiene Data'!$G$11,0,10*ROW('Hygiene Data'!G12)))</f>
        <v/>
      </c>
      <c r="DY18" s="264" t="str">
        <f ca="true">+IF(OFFSET('Hygiene Data'!$G$12,0,10*ROW('Hygiene Data'!G12))="","",OFFSET('Hygiene Data'!$G$12,0,10*ROW('Hygiene Data'!G12)))</f>
        <v/>
      </c>
      <c r="DZ18" s="264" t="str">
        <f ca="true">+IF(OFFSET('Hygiene Data'!$G$13,0,10*ROW('Hygiene Data'!G12))="","",OFFSET('Hygiene Data'!$G$13,0,10*ROW('Hygiene Data'!G12)))</f>
        <v/>
      </c>
      <c r="EA18" s="264" t="str">
        <f ca="true">+IF(OFFSET('Hygiene Data'!$H$11,0,10*ROW('Hygiene Data'!H12))="","",OFFSET('Hygiene Data'!$H$11,0,10*ROW('Hygiene Data'!H12)))</f>
        <v/>
      </c>
      <c r="EB18" s="264" t="str">
        <f ca="true">+IF(OFFSET('Hygiene Data'!$H$12,0,10*ROW('Hygiene Data'!H12))="","",OFFSET('Hygiene Data'!$H$12,0,10*ROW('Hygiene Data'!H12)))</f>
        <v/>
      </c>
      <c r="EC18" s="264" t="str">
        <f ca="true">+IF(OFFSET('Hygiene Data'!$H$13,0,10*ROW('Hygiene Data'!H12))="","",OFFSET('Hygiene Data'!$H$13,0,10*ROW('Hygiene Data'!H12)))</f>
        <v/>
      </c>
      <c r="ED18" s="264" t="str">
        <f ca="true">+IF(OFFSET('Hygiene Data'!$I$11,0,10*ROW('Hygiene Data'!I12))="","",OFFSET('Hygiene Data'!$I$11,0,10*ROW('Hygiene Data'!I12)))</f>
        <v/>
      </c>
      <c r="EE18" s="264" t="str">
        <f ca="true">+IF(OFFSET('Hygiene Data'!$I$12,0,10*ROW('Hygiene Data'!I12))="","",OFFSET('Hygiene Data'!$I$12,0,10*ROW('Hygiene Data'!I12)))</f>
        <v/>
      </c>
      <c r="EF18" s="26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4"/>
      <c r="BS19" s="264" t="str">
        <f ca="true">+IF(OFFSET('Water Data'!$D$27,0,10*ROW('Water Data'!D13))="","",OFFSET('Water Data'!$D$27,0,10*ROW('Water Data'!D13)))</f>
        <v/>
      </c>
      <c r="BT19" s="264" t="str">
        <f ca="true">+IF(OFFSET('Water Data'!$D$28,0,10*ROW('Water Data'!D13))="","",OFFSET('Water Data'!$D$28,0,10*ROW('Water Data'!D13)))</f>
        <v/>
      </c>
      <c r="BU19" s="264" t="str">
        <f ca="true">+IF(OFFSET('Water Data'!$D$29,0,10*ROW('Water Data'!D13))="","",OFFSET('Water Data'!$D$29,0,10*ROW('Water Data'!D13)))</f>
        <v/>
      </c>
      <c r="BV19" s="264" t="str">
        <f ca="true">+IF(OFFSET('Water Data'!$E$27,0,10*ROW('Water Data'!E13))="","",OFFSET('Water Data'!$E$27,0,10*ROW('Water Data'!E13)))</f>
        <v/>
      </c>
      <c r="BW19" s="264" t="str">
        <f ca="true">+IF(OFFSET('Water Data'!$E$28,0,10*ROW('Water Data'!E13))="","",OFFSET('Water Data'!$E$28,0,10*ROW('Water Data'!E13)))</f>
        <v/>
      </c>
      <c r="BX19" s="264" t="str">
        <f ca="true">+IF(OFFSET('Water Data'!$E$29,0,10*ROW('Water Data'!E13))="","",OFFSET('Water Data'!$E$29,0,10*ROW('Water Data'!E13)))</f>
        <v/>
      </c>
      <c r="BY19" s="264" t="str">
        <f ca="true">+IF(OFFSET('Water Data'!$F$27,0,10*ROW('Water Data'!F13))="","",OFFSET('Water Data'!$F$27,0,10*ROW('Water Data'!F13)))</f>
        <v/>
      </c>
      <c r="BZ19" s="264" t="str">
        <f ca="true">+IF(OFFSET('Water Data'!$F$28,0,10*ROW('Water Data'!F13))="","",OFFSET('Water Data'!$F$28,0,10*ROW('Water Data'!F13)))</f>
        <v/>
      </c>
      <c r="CA19" s="264" t="str">
        <f ca="true">+IF(OFFSET('Water Data'!$F$29,0,10*ROW('Water Data'!F13))="","",OFFSET('Water Data'!$F$29,0,10*ROW('Water Data'!F13)))</f>
        <v/>
      </c>
      <c r="CB19" s="264" t="str">
        <f ca="true">+IF(OFFSET('Water Data'!$G$27,0,10*ROW('Water Data'!G13))="","",OFFSET('Water Data'!$G$27,0,10*ROW('Water Data'!G13)))</f>
        <v/>
      </c>
      <c r="CC19" s="264" t="str">
        <f ca="true">+IF(OFFSET('Water Data'!$G$28,0,10*ROW('Water Data'!G13))="","",OFFSET('Water Data'!$G$28,0,10*ROW('Water Data'!G13)))</f>
        <v/>
      </c>
      <c r="CD19" s="264" t="str">
        <f ca="true">+IF(OFFSET('Water Data'!$G$29,0,10*ROW('Water Data'!G13))="","",OFFSET('Water Data'!$G$29,0,10*ROW('Water Data'!G13)))</f>
        <v/>
      </c>
      <c r="CE19" s="264" t="str">
        <f ca="true">+IF(OFFSET('Water Data'!$H$27,0,10*ROW('Water Data'!H13))="","",OFFSET('Water Data'!$H$27,0,10*ROW('Water Data'!H13)))</f>
        <v/>
      </c>
      <c r="CF19" s="264" t="str">
        <f ca="true">+IF(OFFSET('Water Data'!$H$28,0,10*ROW('Water Data'!H13))="","",OFFSET('Water Data'!$H$28,0,10*ROW('Water Data'!H13)))</f>
        <v/>
      </c>
      <c r="CG19" s="264" t="str">
        <f ca="true">+IF(OFFSET('Water Data'!$H$29,0,10*ROW('Water Data'!H13))="","",OFFSET('Water Data'!$H$29,0,10*ROW('Water Data'!H13)))</f>
        <v/>
      </c>
      <c r="CH19" s="264" t="str">
        <f ca="true">+IF(OFFSET('Water Data'!$I$27,0,10*ROW('Water Data'!I13))="","",OFFSET('Water Data'!$I$27,0,10*ROW('Water Data'!I13)))</f>
        <v/>
      </c>
      <c r="CI19" s="264" t="str">
        <f ca="true">+IF(OFFSET('Water Data'!$I$28,0,10*ROW('Water Data'!I13))="","",OFFSET('Water Data'!$I$28,0,10*ROW('Water Data'!I13)))</f>
        <v/>
      </c>
      <c r="CJ19" s="264" t="str">
        <f ca="true">+IF(OFFSET('Water Data'!$I$29,0,10*ROW('Water Data'!I13))="","",OFFSET('Water Data'!$I$29,0,10*ROW('Water Data'!I13)))</f>
        <v/>
      </c>
      <c r="CK19" s="264" t="str">
        <f ca="true">+IF(OFFSET('Sanitation Data'!$D$28,0,10*ROW('Sanitation Data'!D13))="","",OFFSET('Sanitation Data'!$D$28,0,10*ROW('Sanitation Data'!D13)))</f>
        <v/>
      </c>
      <c r="CL19" s="264" t="str">
        <f ca="true">+IF(OFFSET('Sanitation Data'!$D$29,0,10*ROW('Sanitation Data'!D13))="","",OFFSET('Sanitation Data'!$D$29,0,10*ROW('Sanitation Data'!D13)))</f>
        <v/>
      </c>
      <c r="CM19" s="264" t="str">
        <f ca="true">+IF(OFFSET('Sanitation Data'!$D$30,0,10*ROW('Sanitation Data'!D13))="","",OFFSET('Sanitation Data'!$D$30,0,10*ROW('Sanitation Data'!D13)))</f>
        <v/>
      </c>
      <c r="CN19" s="264" t="str">
        <f ca="true">+IF(OFFSET('Sanitation Data'!$D$31,0,10*ROW('Sanitation Data'!D13))="","",OFFSET('Sanitation Data'!$D$31,0,10*ROW('Sanitation Data'!D13)))</f>
        <v/>
      </c>
      <c r="CO19" s="264" t="str">
        <f ca="true">+IF(OFFSET('Sanitation Data'!$D$32,0,10*ROW('Sanitation Data'!D13))="","",OFFSET('Sanitation Data'!$D$32,0,10*ROW('Sanitation Data'!D13)))</f>
        <v/>
      </c>
      <c r="CP19" s="264" t="str">
        <f ca="true">+IF(OFFSET('Sanitation Data'!$E$28,0,10*ROW('Sanitation Data'!E13))="","",OFFSET('Sanitation Data'!$E$28,0,10*ROW('Sanitation Data'!E13)))</f>
        <v/>
      </c>
      <c r="CQ19" s="264" t="str">
        <f ca="true">+IF(OFFSET('Sanitation Data'!$E$29,0,10*ROW('Sanitation Data'!E13))="","",OFFSET('Sanitation Data'!$E$29,0,10*ROW('Sanitation Data'!E13)))</f>
        <v/>
      </c>
      <c r="CR19" s="264" t="str">
        <f ca="true">+IF(OFFSET('Sanitation Data'!$E$30,0,10*ROW('Sanitation Data'!E13))="","",OFFSET('Sanitation Data'!$E$30,0,10*ROW('Sanitation Data'!E13)))</f>
        <v/>
      </c>
      <c r="CS19" s="264" t="str">
        <f ca="true">+IF(OFFSET('Sanitation Data'!$E$31,0,10*ROW('Sanitation Data'!E13))="","",OFFSET('Sanitation Data'!$E$31,0,10*ROW('Sanitation Data'!E13)))</f>
        <v/>
      </c>
      <c r="CT19" s="264" t="str">
        <f ca="true">+IF(OFFSET('Sanitation Data'!$E$32,0,10*ROW('Sanitation Data'!E13))="","",OFFSET('Sanitation Data'!$E$32,0,10*ROW('Sanitation Data'!E13)))</f>
        <v/>
      </c>
      <c r="CU19" s="264" t="str">
        <f ca="true">+IF(OFFSET('Sanitation Data'!$F$28,0,10*ROW('Sanitation Data'!F13))="","",OFFSET('Sanitation Data'!$F$28,0,10*ROW('Sanitation Data'!F13)))</f>
        <v/>
      </c>
      <c r="CV19" s="264" t="str">
        <f ca="true">+IF(OFFSET('Sanitation Data'!$F$29,0,10*ROW('Sanitation Data'!F13))="","",OFFSET('Sanitation Data'!$F$29,0,10*ROW('Sanitation Data'!F13)))</f>
        <v/>
      </c>
      <c r="CW19" s="264" t="str">
        <f ca="true">+IF(OFFSET('Sanitation Data'!$F$30,0,10*ROW('Sanitation Data'!F13))="","",OFFSET('Sanitation Data'!$F$30,0,10*ROW('Sanitation Data'!F13)))</f>
        <v/>
      </c>
      <c r="CX19" s="264" t="str">
        <f ca="true">+IF(OFFSET('Sanitation Data'!$F$31,0,10*ROW('Sanitation Data'!F13))="","",OFFSET('Sanitation Data'!$F$31,0,10*ROW('Sanitation Data'!F13)))</f>
        <v/>
      </c>
      <c r="CY19" s="264" t="str">
        <f ca="true">+IF(OFFSET('Sanitation Data'!$F$32,0,10*ROW('Sanitation Data'!F13))="","",OFFSET('Sanitation Data'!$F$32,0,10*ROW('Sanitation Data'!F13)))</f>
        <v/>
      </c>
      <c r="CZ19" s="264" t="str">
        <f ca="true">+IF(OFFSET('Sanitation Data'!$G$28,0,10*ROW('Sanitation Data'!G13))="","",OFFSET('Sanitation Data'!$G$28,0,10*ROW('Sanitation Data'!G13)))</f>
        <v/>
      </c>
      <c r="DA19" s="264" t="str">
        <f ca="true">+IF(OFFSET('Sanitation Data'!$G$29,0,10*ROW('Sanitation Data'!G13))="","",OFFSET('Sanitation Data'!$G$29,0,10*ROW('Sanitation Data'!G13)))</f>
        <v/>
      </c>
      <c r="DB19" s="264" t="str">
        <f ca="true">+IF(OFFSET('Sanitation Data'!$G$30,0,10*ROW('Sanitation Data'!G13))="","",OFFSET('Sanitation Data'!$G$30,0,10*ROW('Sanitation Data'!G13)))</f>
        <v/>
      </c>
      <c r="DC19" s="264" t="str">
        <f ca="true">+IF(OFFSET('Sanitation Data'!$G$31,0,10*ROW('Sanitation Data'!G13))="","",OFFSET('Sanitation Data'!$G$31,0,10*ROW('Sanitation Data'!G13)))</f>
        <v/>
      </c>
      <c r="DD19" s="264" t="str">
        <f ca="true">+IF(OFFSET('Sanitation Data'!$G$32,0,10*ROW('Sanitation Data'!G13))="","",OFFSET('Sanitation Data'!$G$32,0,10*ROW('Sanitation Data'!G13)))</f>
        <v/>
      </c>
      <c r="DE19" s="264" t="str">
        <f ca="true">+IF(OFFSET('Sanitation Data'!$H$28,0,10*ROW('Sanitation Data'!H13))="","",OFFSET('Sanitation Data'!$H$28,0,10*ROW('Sanitation Data'!H13)))</f>
        <v/>
      </c>
      <c r="DF19" s="264" t="str">
        <f ca="true">+IF(OFFSET('Sanitation Data'!$H$29,0,10*ROW('Sanitation Data'!H13))="","",OFFSET('Sanitation Data'!$H$29,0,10*ROW('Sanitation Data'!H13)))</f>
        <v/>
      </c>
      <c r="DG19" s="264" t="str">
        <f ca="true">+IF(OFFSET('Sanitation Data'!$H$30,0,10*ROW('Sanitation Data'!H13))="","",OFFSET('Sanitation Data'!$H$30,0,10*ROW('Sanitation Data'!H13)))</f>
        <v/>
      </c>
      <c r="DH19" s="264" t="str">
        <f ca="true">+IF(OFFSET('Sanitation Data'!$H$31,0,10*ROW('Sanitation Data'!H13))="","",OFFSET('Sanitation Data'!$H$31,0,10*ROW('Sanitation Data'!H13)))</f>
        <v/>
      </c>
      <c r="DI19" s="264" t="str">
        <f ca="true">+IF(OFFSET('Sanitation Data'!$H$32,0,10*ROW('Sanitation Data'!H13))="","",OFFSET('Sanitation Data'!$H$32,0,10*ROW('Sanitation Data'!H13)))</f>
        <v/>
      </c>
      <c r="DJ19" s="264" t="str">
        <f ca="true">+IF(OFFSET('Sanitation Data'!$I$28,0,10*ROW('Sanitation Data'!I13))="","",OFFSET('Sanitation Data'!$I$28,0,10*ROW('Sanitation Data'!I13)))</f>
        <v/>
      </c>
      <c r="DK19" s="264" t="str">
        <f ca="true">+IF(OFFSET('Sanitation Data'!$I$29,0,10*ROW('Sanitation Data'!I13))="","",OFFSET('Sanitation Data'!$I$29,0,10*ROW('Sanitation Data'!I13)))</f>
        <v/>
      </c>
      <c r="DL19" s="264" t="str">
        <f ca="true">+IF(OFFSET('Sanitation Data'!$I$30,0,10*ROW('Sanitation Data'!I13))="","",OFFSET('Sanitation Data'!$I$30,0,10*ROW('Sanitation Data'!I13)))</f>
        <v/>
      </c>
      <c r="DM19" s="264" t="str">
        <f ca="true">+IF(OFFSET('Sanitation Data'!$I$31,0,10*ROW('Sanitation Data'!I13))="","",OFFSET('Sanitation Data'!$I$31,0,10*ROW('Sanitation Data'!I13)))</f>
        <v/>
      </c>
      <c r="DN19" s="264" t="str">
        <f ca="true">+IF(OFFSET('Sanitation Data'!$I$32,0,10*ROW('Sanitation Data'!I13))="","",OFFSET('Sanitation Data'!$I$32,0,10*ROW('Sanitation Data'!I13)))</f>
        <v/>
      </c>
      <c r="DO19" s="264" t="str">
        <f ca="true">+IF(OFFSET('Hygiene Data'!$D$11,0,10*ROW('Hygiene Data'!D13))="","",OFFSET('Hygiene Data'!$D$11,0,10*ROW('Hygiene Data'!D13)))</f>
        <v/>
      </c>
      <c r="DP19" s="264" t="str">
        <f ca="true">+IF(OFFSET('Hygiene Data'!$D$12,0,10*ROW('Hygiene Data'!D13))="","",OFFSET('Hygiene Data'!$D$12,0,10*ROW('Hygiene Data'!D13)))</f>
        <v/>
      </c>
      <c r="DQ19" s="264" t="str">
        <f ca="true">+IF(OFFSET('Hygiene Data'!$D$13,0,10*ROW('Hygiene Data'!D13))="","",OFFSET('Hygiene Data'!$D$13,0,10*ROW('Hygiene Data'!D13)))</f>
        <v/>
      </c>
      <c r="DR19" s="264" t="str">
        <f ca="true">+IF(OFFSET('Hygiene Data'!$E$11,0,10*ROW('Hygiene Data'!E13))="","",OFFSET('Hygiene Data'!$E$11,0,10*ROW('Hygiene Data'!E13)))</f>
        <v/>
      </c>
      <c r="DS19" s="264" t="str">
        <f ca="true">+IF(OFFSET('Hygiene Data'!$E$12,0,10*ROW('Hygiene Data'!E13))="","",OFFSET('Hygiene Data'!$E$12,0,10*ROW('Hygiene Data'!E13)))</f>
        <v/>
      </c>
      <c r="DT19" s="264" t="str">
        <f ca="true">+IF(OFFSET('Hygiene Data'!$E$13,0,10*ROW('Hygiene Data'!E13))="","",OFFSET('Hygiene Data'!$E$13,0,10*ROW('Hygiene Data'!E13)))</f>
        <v/>
      </c>
      <c r="DU19" s="264" t="str">
        <f ca="true">+IF(OFFSET('Hygiene Data'!$F$11,0,10*ROW('Hygiene Data'!F13))="","",OFFSET('Hygiene Data'!$F$11,0,10*ROW('Hygiene Data'!F13)))</f>
        <v/>
      </c>
      <c r="DV19" s="264" t="str">
        <f ca="true">+IF(OFFSET('Hygiene Data'!$F$12,0,10*ROW('Hygiene Data'!F13))="","",OFFSET('Hygiene Data'!$F$12,0,10*ROW('Hygiene Data'!F13)))</f>
        <v/>
      </c>
      <c r="DW19" s="264" t="str">
        <f ca="true">+IF(OFFSET('Hygiene Data'!$F$13,0,10*ROW('Hygiene Data'!F13))="","",OFFSET('Hygiene Data'!$F$13,0,10*ROW('Hygiene Data'!F13)))</f>
        <v/>
      </c>
      <c r="DX19" s="264" t="str">
        <f ca="true">+IF(OFFSET('Hygiene Data'!$G$11,0,10*ROW('Hygiene Data'!G13))="","",OFFSET('Hygiene Data'!$G$11,0,10*ROW('Hygiene Data'!G13)))</f>
        <v/>
      </c>
      <c r="DY19" s="264" t="str">
        <f ca="true">+IF(OFFSET('Hygiene Data'!$G$12,0,10*ROW('Hygiene Data'!G13))="","",OFFSET('Hygiene Data'!$G$12,0,10*ROW('Hygiene Data'!G13)))</f>
        <v/>
      </c>
      <c r="DZ19" s="264" t="str">
        <f ca="true">+IF(OFFSET('Hygiene Data'!$G$13,0,10*ROW('Hygiene Data'!G13))="","",OFFSET('Hygiene Data'!$G$13,0,10*ROW('Hygiene Data'!G13)))</f>
        <v/>
      </c>
      <c r="EA19" s="264" t="str">
        <f ca="true">+IF(OFFSET('Hygiene Data'!$H$11,0,10*ROW('Hygiene Data'!H13))="","",OFFSET('Hygiene Data'!$H$11,0,10*ROW('Hygiene Data'!H13)))</f>
        <v/>
      </c>
      <c r="EB19" s="264" t="str">
        <f ca="true">+IF(OFFSET('Hygiene Data'!$H$12,0,10*ROW('Hygiene Data'!H13))="","",OFFSET('Hygiene Data'!$H$12,0,10*ROW('Hygiene Data'!H13)))</f>
        <v/>
      </c>
      <c r="EC19" s="264" t="str">
        <f ca="true">+IF(OFFSET('Hygiene Data'!$H$13,0,10*ROW('Hygiene Data'!H13))="","",OFFSET('Hygiene Data'!$H$13,0,10*ROW('Hygiene Data'!H13)))</f>
        <v/>
      </c>
      <c r="ED19" s="264" t="str">
        <f ca="true">+IF(OFFSET('Hygiene Data'!$I$11,0,10*ROW('Hygiene Data'!I13))="","",OFFSET('Hygiene Data'!$I$11,0,10*ROW('Hygiene Data'!I13)))</f>
        <v/>
      </c>
      <c r="EE19" s="264" t="str">
        <f ca="true">+IF(OFFSET('Hygiene Data'!$I$12,0,10*ROW('Hygiene Data'!I13))="","",OFFSET('Hygiene Data'!$I$12,0,10*ROW('Hygiene Data'!I13)))</f>
        <v/>
      </c>
      <c r="EF19" s="26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4"/>
      <c r="BS20" s="264" t="str">
        <f ca="true">+IF(OFFSET('Water Data'!$D$27,0,10*ROW('Water Data'!D14))="","",OFFSET('Water Data'!$D$27,0,10*ROW('Water Data'!D14)))</f>
        <v/>
      </c>
      <c r="BT20" s="264" t="str">
        <f ca="true">+IF(OFFSET('Water Data'!$D$28,0,10*ROW('Water Data'!D14))="","",OFFSET('Water Data'!$D$28,0,10*ROW('Water Data'!D14)))</f>
        <v/>
      </c>
      <c r="BU20" s="264" t="str">
        <f ca="true">+IF(OFFSET('Water Data'!$D$29,0,10*ROW('Water Data'!D14))="","",OFFSET('Water Data'!$D$29,0,10*ROW('Water Data'!D14)))</f>
        <v/>
      </c>
      <c r="BV20" s="264" t="str">
        <f ca="true">+IF(OFFSET('Water Data'!$E$27,0,10*ROW('Water Data'!E14))="","",OFFSET('Water Data'!$E$27,0,10*ROW('Water Data'!E14)))</f>
        <v/>
      </c>
      <c r="BW20" s="264" t="str">
        <f ca="true">+IF(OFFSET('Water Data'!$E$28,0,10*ROW('Water Data'!E14))="","",OFFSET('Water Data'!$E$28,0,10*ROW('Water Data'!E14)))</f>
        <v/>
      </c>
      <c r="BX20" s="264" t="str">
        <f ca="true">+IF(OFFSET('Water Data'!$E$29,0,10*ROW('Water Data'!E14))="","",OFFSET('Water Data'!$E$29,0,10*ROW('Water Data'!E14)))</f>
        <v/>
      </c>
      <c r="BY20" s="264" t="str">
        <f ca="true">+IF(OFFSET('Water Data'!$F$27,0,10*ROW('Water Data'!F14))="","",OFFSET('Water Data'!$F$27,0,10*ROW('Water Data'!F14)))</f>
        <v/>
      </c>
      <c r="BZ20" s="264" t="str">
        <f ca="true">+IF(OFFSET('Water Data'!$F$28,0,10*ROW('Water Data'!F14))="","",OFFSET('Water Data'!$F$28,0,10*ROW('Water Data'!F14)))</f>
        <v/>
      </c>
      <c r="CA20" s="264" t="str">
        <f ca="true">+IF(OFFSET('Water Data'!$F$29,0,10*ROW('Water Data'!F14))="","",OFFSET('Water Data'!$F$29,0,10*ROW('Water Data'!F14)))</f>
        <v/>
      </c>
      <c r="CB20" s="264" t="str">
        <f ca="true">+IF(OFFSET('Water Data'!$G$27,0,10*ROW('Water Data'!G14))="","",OFFSET('Water Data'!$G$27,0,10*ROW('Water Data'!G14)))</f>
        <v/>
      </c>
      <c r="CC20" s="264" t="str">
        <f ca="true">+IF(OFFSET('Water Data'!$G$28,0,10*ROW('Water Data'!G14))="","",OFFSET('Water Data'!$G$28,0,10*ROW('Water Data'!G14)))</f>
        <v/>
      </c>
      <c r="CD20" s="264" t="str">
        <f ca="true">+IF(OFFSET('Water Data'!$G$29,0,10*ROW('Water Data'!G14))="","",OFFSET('Water Data'!$G$29,0,10*ROW('Water Data'!G14)))</f>
        <v/>
      </c>
      <c r="CE20" s="264" t="str">
        <f ca="true">+IF(OFFSET('Water Data'!$H$27,0,10*ROW('Water Data'!H14))="","",OFFSET('Water Data'!$H$27,0,10*ROW('Water Data'!H14)))</f>
        <v/>
      </c>
      <c r="CF20" s="264" t="str">
        <f ca="true">+IF(OFFSET('Water Data'!$H$28,0,10*ROW('Water Data'!H14))="","",OFFSET('Water Data'!$H$28,0,10*ROW('Water Data'!H14)))</f>
        <v/>
      </c>
      <c r="CG20" s="264" t="str">
        <f ca="true">+IF(OFFSET('Water Data'!$H$29,0,10*ROW('Water Data'!H14))="","",OFFSET('Water Data'!$H$29,0,10*ROW('Water Data'!H14)))</f>
        <v/>
      </c>
      <c r="CH20" s="264" t="str">
        <f ca="true">+IF(OFFSET('Water Data'!$I$27,0,10*ROW('Water Data'!I14))="","",OFFSET('Water Data'!$I$27,0,10*ROW('Water Data'!I14)))</f>
        <v/>
      </c>
      <c r="CI20" s="264" t="str">
        <f ca="true">+IF(OFFSET('Water Data'!$I$28,0,10*ROW('Water Data'!I14))="","",OFFSET('Water Data'!$I$28,0,10*ROW('Water Data'!I14)))</f>
        <v/>
      </c>
      <c r="CJ20" s="264" t="str">
        <f ca="true">+IF(OFFSET('Water Data'!$I$29,0,10*ROW('Water Data'!I14))="","",OFFSET('Water Data'!$I$29,0,10*ROW('Water Data'!I14)))</f>
        <v/>
      </c>
      <c r="CK20" s="264" t="str">
        <f ca="true">+IF(OFFSET('Sanitation Data'!$D$28,0,10*ROW('Sanitation Data'!D14))="","",OFFSET('Sanitation Data'!$D$28,0,10*ROW('Sanitation Data'!D14)))</f>
        <v/>
      </c>
      <c r="CL20" s="264" t="str">
        <f ca="true">+IF(OFFSET('Sanitation Data'!$D$29,0,10*ROW('Sanitation Data'!D14))="","",OFFSET('Sanitation Data'!$D$29,0,10*ROW('Sanitation Data'!D14)))</f>
        <v/>
      </c>
      <c r="CM20" s="264" t="str">
        <f ca="true">+IF(OFFSET('Sanitation Data'!$D$30,0,10*ROW('Sanitation Data'!D14))="","",OFFSET('Sanitation Data'!$D$30,0,10*ROW('Sanitation Data'!D14)))</f>
        <v/>
      </c>
      <c r="CN20" s="264" t="str">
        <f ca="true">+IF(OFFSET('Sanitation Data'!$D$31,0,10*ROW('Sanitation Data'!D14))="","",OFFSET('Sanitation Data'!$D$31,0,10*ROW('Sanitation Data'!D14)))</f>
        <v/>
      </c>
      <c r="CO20" s="264" t="str">
        <f ca="true">+IF(OFFSET('Sanitation Data'!$D$32,0,10*ROW('Sanitation Data'!D14))="","",OFFSET('Sanitation Data'!$D$32,0,10*ROW('Sanitation Data'!D14)))</f>
        <v/>
      </c>
      <c r="CP20" s="264" t="str">
        <f ca="true">+IF(OFFSET('Sanitation Data'!$E$28,0,10*ROW('Sanitation Data'!E14))="","",OFFSET('Sanitation Data'!$E$28,0,10*ROW('Sanitation Data'!E14)))</f>
        <v/>
      </c>
      <c r="CQ20" s="264" t="str">
        <f ca="true">+IF(OFFSET('Sanitation Data'!$E$29,0,10*ROW('Sanitation Data'!E14))="","",OFFSET('Sanitation Data'!$E$29,0,10*ROW('Sanitation Data'!E14)))</f>
        <v/>
      </c>
      <c r="CR20" s="264" t="str">
        <f ca="true">+IF(OFFSET('Sanitation Data'!$E$30,0,10*ROW('Sanitation Data'!E14))="","",OFFSET('Sanitation Data'!$E$30,0,10*ROW('Sanitation Data'!E14)))</f>
        <v/>
      </c>
      <c r="CS20" s="264" t="str">
        <f ca="true">+IF(OFFSET('Sanitation Data'!$E$31,0,10*ROW('Sanitation Data'!E14))="","",OFFSET('Sanitation Data'!$E$31,0,10*ROW('Sanitation Data'!E14)))</f>
        <v/>
      </c>
      <c r="CT20" s="264" t="str">
        <f ca="true">+IF(OFFSET('Sanitation Data'!$E$32,0,10*ROW('Sanitation Data'!E14))="","",OFFSET('Sanitation Data'!$E$32,0,10*ROW('Sanitation Data'!E14)))</f>
        <v/>
      </c>
      <c r="CU20" s="264" t="str">
        <f ca="true">+IF(OFFSET('Sanitation Data'!$F$28,0,10*ROW('Sanitation Data'!F14))="","",OFFSET('Sanitation Data'!$F$28,0,10*ROW('Sanitation Data'!F14)))</f>
        <v/>
      </c>
      <c r="CV20" s="264" t="str">
        <f ca="true">+IF(OFFSET('Sanitation Data'!$F$29,0,10*ROW('Sanitation Data'!F14))="","",OFFSET('Sanitation Data'!$F$29,0,10*ROW('Sanitation Data'!F14)))</f>
        <v/>
      </c>
      <c r="CW20" s="264" t="str">
        <f ca="true">+IF(OFFSET('Sanitation Data'!$F$30,0,10*ROW('Sanitation Data'!F14))="","",OFFSET('Sanitation Data'!$F$30,0,10*ROW('Sanitation Data'!F14)))</f>
        <v/>
      </c>
      <c r="CX20" s="264" t="str">
        <f ca="true">+IF(OFFSET('Sanitation Data'!$F$31,0,10*ROW('Sanitation Data'!F14))="","",OFFSET('Sanitation Data'!$F$31,0,10*ROW('Sanitation Data'!F14)))</f>
        <v/>
      </c>
      <c r="CY20" s="264" t="str">
        <f ca="true">+IF(OFFSET('Sanitation Data'!$F$32,0,10*ROW('Sanitation Data'!F14))="","",OFFSET('Sanitation Data'!$F$32,0,10*ROW('Sanitation Data'!F14)))</f>
        <v/>
      </c>
      <c r="CZ20" s="264" t="str">
        <f ca="true">+IF(OFFSET('Sanitation Data'!$G$28,0,10*ROW('Sanitation Data'!G14))="","",OFFSET('Sanitation Data'!$G$28,0,10*ROW('Sanitation Data'!G14)))</f>
        <v/>
      </c>
      <c r="DA20" s="264" t="str">
        <f ca="true">+IF(OFFSET('Sanitation Data'!$G$29,0,10*ROW('Sanitation Data'!G14))="","",OFFSET('Sanitation Data'!$G$29,0,10*ROW('Sanitation Data'!G14)))</f>
        <v/>
      </c>
      <c r="DB20" s="264" t="str">
        <f ca="true">+IF(OFFSET('Sanitation Data'!$G$30,0,10*ROW('Sanitation Data'!G14))="","",OFFSET('Sanitation Data'!$G$30,0,10*ROW('Sanitation Data'!G14)))</f>
        <v/>
      </c>
      <c r="DC20" s="264" t="str">
        <f ca="true">+IF(OFFSET('Sanitation Data'!$G$31,0,10*ROW('Sanitation Data'!G14))="","",OFFSET('Sanitation Data'!$G$31,0,10*ROW('Sanitation Data'!G14)))</f>
        <v/>
      </c>
      <c r="DD20" s="264" t="str">
        <f ca="true">+IF(OFFSET('Sanitation Data'!$G$32,0,10*ROW('Sanitation Data'!G14))="","",OFFSET('Sanitation Data'!$G$32,0,10*ROW('Sanitation Data'!G14)))</f>
        <v/>
      </c>
      <c r="DE20" s="264" t="str">
        <f ca="true">+IF(OFFSET('Sanitation Data'!$H$28,0,10*ROW('Sanitation Data'!H14))="","",OFFSET('Sanitation Data'!$H$28,0,10*ROW('Sanitation Data'!H14)))</f>
        <v/>
      </c>
      <c r="DF20" s="264" t="str">
        <f ca="true">+IF(OFFSET('Sanitation Data'!$H$29,0,10*ROW('Sanitation Data'!H14))="","",OFFSET('Sanitation Data'!$H$29,0,10*ROW('Sanitation Data'!H14)))</f>
        <v/>
      </c>
      <c r="DG20" s="264" t="str">
        <f ca="true">+IF(OFFSET('Sanitation Data'!$H$30,0,10*ROW('Sanitation Data'!H14))="","",OFFSET('Sanitation Data'!$H$30,0,10*ROW('Sanitation Data'!H14)))</f>
        <v/>
      </c>
      <c r="DH20" s="264" t="str">
        <f ca="true">+IF(OFFSET('Sanitation Data'!$H$31,0,10*ROW('Sanitation Data'!H14))="","",OFFSET('Sanitation Data'!$H$31,0,10*ROW('Sanitation Data'!H14)))</f>
        <v/>
      </c>
      <c r="DI20" s="264" t="str">
        <f ca="true">+IF(OFFSET('Sanitation Data'!$H$32,0,10*ROW('Sanitation Data'!H14))="","",OFFSET('Sanitation Data'!$H$32,0,10*ROW('Sanitation Data'!H14)))</f>
        <v/>
      </c>
      <c r="DJ20" s="264" t="str">
        <f ca="true">+IF(OFFSET('Sanitation Data'!$I$28,0,10*ROW('Sanitation Data'!I14))="","",OFFSET('Sanitation Data'!$I$28,0,10*ROW('Sanitation Data'!I14)))</f>
        <v/>
      </c>
      <c r="DK20" s="264" t="str">
        <f ca="true">+IF(OFFSET('Sanitation Data'!$I$29,0,10*ROW('Sanitation Data'!I14))="","",OFFSET('Sanitation Data'!$I$29,0,10*ROW('Sanitation Data'!I14)))</f>
        <v/>
      </c>
      <c r="DL20" s="264" t="str">
        <f ca="true">+IF(OFFSET('Sanitation Data'!$I$30,0,10*ROW('Sanitation Data'!I14))="","",OFFSET('Sanitation Data'!$I$30,0,10*ROW('Sanitation Data'!I14)))</f>
        <v/>
      </c>
      <c r="DM20" s="264" t="str">
        <f ca="true">+IF(OFFSET('Sanitation Data'!$I$31,0,10*ROW('Sanitation Data'!I14))="","",OFFSET('Sanitation Data'!$I$31,0,10*ROW('Sanitation Data'!I14)))</f>
        <v/>
      </c>
      <c r="DN20" s="264" t="str">
        <f ca="true">+IF(OFFSET('Sanitation Data'!$I$32,0,10*ROW('Sanitation Data'!I14))="","",OFFSET('Sanitation Data'!$I$32,0,10*ROW('Sanitation Data'!I14)))</f>
        <v/>
      </c>
      <c r="DO20" s="264" t="str">
        <f ca="true">+IF(OFFSET('Hygiene Data'!$D$11,0,10*ROW('Hygiene Data'!D14))="","",OFFSET('Hygiene Data'!$D$11,0,10*ROW('Hygiene Data'!D14)))</f>
        <v/>
      </c>
      <c r="DP20" s="264" t="str">
        <f ca="true">+IF(OFFSET('Hygiene Data'!$D$12,0,10*ROW('Hygiene Data'!D14))="","",OFFSET('Hygiene Data'!$D$12,0,10*ROW('Hygiene Data'!D14)))</f>
        <v/>
      </c>
      <c r="DQ20" s="264" t="str">
        <f ca="true">+IF(OFFSET('Hygiene Data'!$D$13,0,10*ROW('Hygiene Data'!D14))="","",OFFSET('Hygiene Data'!$D$13,0,10*ROW('Hygiene Data'!D14)))</f>
        <v/>
      </c>
      <c r="DR20" s="264" t="str">
        <f ca="true">+IF(OFFSET('Hygiene Data'!$E$11,0,10*ROW('Hygiene Data'!E14))="","",OFFSET('Hygiene Data'!$E$11,0,10*ROW('Hygiene Data'!E14)))</f>
        <v/>
      </c>
      <c r="DS20" s="264" t="str">
        <f ca="true">+IF(OFFSET('Hygiene Data'!$E$12,0,10*ROW('Hygiene Data'!E14))="","",OFFSET('Hygiene Data'!$E$12,0,10*ROW('Hygiene Data'!E14)))</f>
        <v/>
      </c>
      <c r="DT20" s="264" t="str">
        <f ca="true">+IF(OFFSET('Hygiene Data'!$E$13,0,10*ROW('Hygiene Data'!E14))="","",OFFSET('Hygiene Data'!$E$13,0,10*ROW('Hygiene Data'!E14)))</f>
        <v/>
      </c>
      <c r="DU20" s="264" t="str">
        <f ca="true">+IF(OFFSET('Hygiene Data'!$F$11,0,10*ROW('Hygiene Data'!F14))="","",OFFSET('Hygiene Data'!$F$11,0,10*ROW('Hygiene Data'!F14)))</f>
        <v/>
      </c>
      <c r="DV20" s="264" t="str">
        <f ca="true">+IF(OFFSET('Hygiene Data'!$F$12,0,10*ROW('Hygiene Data'!F14))="","",OFFSET('Hygiene Data'!$F$12,0,10*ROW('Hygiene Data'!F14)))</f>
        <v/>
      </c>
      <c r="DW20" s="264" t="str">
        <f ca="true">+IF(OFFSET('Hygiene Data'!$F$13,0,10*ROW('Hygiene Data'!F14))="","",OFFSET('Hygiene Data'!$F$13,0,10*ROW('Hygiene Data'!F14)))</f>
        <v/>
      </c>
      <c r="DX20" s="264" t="str">
        <f ca="true">+IF(OFFSET('Hygiene Data'!$G$11,0,10*ROW('Hygiene Data'!G14))="","",OFFSET('Hygiene Data'!$G$11,0,10*ROW('Hygiene Data'!G14)))</f>
        <v/>
      </c>
      <c r="DY20" s="264" t="str">
        <f ca="true">+IF(OFFSET('Hygiene Data'!$G$12,0,10*ROW('Hygiene Data'!G14))="","",OFFSET('Hygiene Data'!$G$12,0,10*ROW('Hygiene Data'!G14)))</f>
        <v/>
      </c>
      <c r="DZ20" s="264" t="str">
        <f ca="true">+IF(OFFSET('Hygiene Data'!$G$13,0,10*ROW('Hygiene Data'!G14))="","",OFFSET('Hygiene Data'!$G$13,0,10*ROW('Hygiene Data'!G14)))</f>
        <v/>
      </c>
      <c r="EA20" s="264" t="str">
        <f ca="true">+IF(OFFSET('Hygiene Data'!$H$11,0,10*ROW('Hygiene Data'!H14))="","",OFFSET('Hygiene Data'!$H$11,0,10*ROW('Hygiene Data'!H14)))</f>
        <v/>
      </c>
      <c r="EB20" s="264" t="str">
        <f ca="true">+IF(OFFSET('Hygiene Data'!$H$12,0,10*ROW('Hygiene Data'!H14))="","",OFFSET('Hygiene Data'!$H$12,0,10*ROW('Hygiene Data'!H14)))</f>
        <v/>
      </c>
      <c r="EC20" s="264" t="str">
        <f ca="true">+IF(OFFSET('Hygiene Data'!$H$13,0,10*ROW('Hygiene Data'!H14))="","",OFFSET('Hygiene Data'!$H$13,0,10*ROW('Hygiene Data'!H14)))</f>
        <v/>
      </c>
      <c r="ED20" s="264" t="str">
        <f ca="true">+IF(OFFSET('Hygiene Data'!$I$11,0,10*ROW('Hygiene Data'!I14))="","",OFFSET('Hygiene Data'!$I$11,0,10*ROW('Hygiene Data'!I14)))</f>
        <v/>
      </c>
      <c r="EE20" s="264" t="str">
        <f ca="true">+IF(OFFSET('Hygiene Data'!$I$12,0,10*ROW('Hygiene Data'!I14))="","",OFFSET('Hygiene Data'!$I$12,0,10*ROW('Hygiene Data'!I14)))</f>
        <v/>
      </c>
      <c r="EF20" s="26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4"/>
      <c r="BS21" s="264" t="str">
        <f ca="true">+IF(OFFSET('Water Data'!$D$27,0,10*ROW('Water Data'!D15))="","",OFFSET('Water Data'!$D$27,0,10*ROW('Water Data'!D15)))</f>
        <v/>
      </c>
      <c r="BT21" s="264" t="str">
        <f ca="true">+IF(OFFSET('Water Data'!$D$28,0,10*ROW('Water Data'!D15))="","",OFFSET('Water Data'!$D$28,0,10*ROW('Water Data'!D15)))</f>
        <v/>
      </c>
      <c r="BU21" s="264" t="str">
        <f ca="true">+IF(OFFSET('Water Data'!$D$29,0,10*ROW('Water Data'!D15))="","",OFFSET('Water Data'!$D$29,0,10*ROW('Water Data'!D15)))</f>
        <v/>
      </c>
      <c r="BV21" s="264" t="str">
        <f ca="true">+IF(OFFSET('Water Data'!$E$27,0,10*ROW('Water Data'!E15))="","",OFFSET('Water Data'!$E$27,0,10*ROW('Water Data'!E15)))</f>
        <v/>
      </c>
      <c r="BW21" s="264" t="str">
        <f ca="true">+IF(OFFSET('Water Data'!$E$28,0,10*ROW('Water Data'!E15))="","",OFFSET('Water Data'!$E$28,0,10*ROW('Water Data'!E15)))</f>
        <v/>
      </c>
      <c r="BX21" s="264" t="str">
        <f ca="true">+IF(OFFSET('Water Data'!$E$29,0,10*ROW('Water Data'!E15))="","",OFFSET('Water Data'!$E$29,0,10*ROW('Water Data'!E15)))</f>
        <v/>
      </c>
      <c r="BY21" s="264" t="str">
        <f ca="true">+IF(OFFSET('Water Data'!$F$27,0,10*ROW('Water Data'!F15))="","",OFFSET('Water Data'!$F$27,0,10*ROW('Water Data'!F15)))</f>
        <v/>
      </c>
      <c r="BZ21" s="264" t="str">
        <f ca="true">+IF(OFFSET('Water Data'!$F$28,0,10*ROW('Water Data'!F15))="","",OFFSET('Water Data'!$F$28,0,10*ROW('Water Data'!F15)))</f>
        <v/>
      </c>
      <c r="CA21" s="264" t="str">
        <f ca="true">+IF(OFFSET('Water Data'!$F$29,0,10*ROW('Water Data'!F15))="","",OFFSET('Water Data'!$F$29,0,10*ROW('Water Data'!F15)))</f>
        <v/>
      </c>
      <c r="CB21" s="264" t="str">
        <f ca="true">+IF(OFFSET('Water Data'!$G$27,0,10*ROW('Water Data'!G15))="","",OFFSET('Water Data'!$G$27,0,10*ROW('Water Data'!G15)))</f>
        <v/>
      </c>
      <c r="CC21" s="264" t="str">
        <f ca="true">+IF(OFFSET('Water Data'!$G$28,0,10*ROW('Water Data'!G15))="","",OFFSET('Water Data'!$G$28,0,10*ROW('Water Data'!G15)))</f>
        <v/>
      </c>
      <c r="CD21" s="264" t="str">
        <f ca="true">+IF(OFFSET('Water Data'!$G$29,0,10*ROW('Water Data'!G15))="","",OFFSET('Water Data'!$G$29,0,10*ROW('Water Data'!G15)))</f>
        <v/>
      </c>
      <c r="CE21" s="264" t="str">
        <f ca="true">+IF(OFFSET('Water Data'!$H$27,0,10*ROW('Water Data'!H15))="","",OFFSET('Water Data'!$H$27,0,10*ROW('Water Data'!H15)))</f>
        <v/>
      </c>
      <c r="CF21" s="264" t="str">
        <f ca="true">+IF(OFFSET('Water Data'!$H$28,0,10*ROW('Water Data'!H15))="","",OFFSET('Water Data'!$H$28,0,10*ROW('Water Data'!H15)))</f>
        <v/>
      </c>
      <c r="CG21" s="264" t="str">
        <f ca="true">+IF(OFFSET('Water Data'!$H$29,0,10*ROW('Water Data'!H15))="","",OFFSET('Water Data'!$H$29,0,10*ROW('Water Data'!H15)))</f>
        <v/>
      </c>
      <c r="CH21" s="264" t="str">
        <f ca="true">+IF(OFFSET('Water Data'!$I$27,0,10*ROW('Water Data'!I15))="","",OFFSET('Water Data'!$I$27,0,10*ROW('Water Data'!I15)))</f>
        <v/>
      </c>
      <c r="CI21" s="264" t="str">
        <f ca="true">+IF(OFFSET('Water Data'!$I$28,0,10*ROW('Water Data'!I15))="","",OFFSET('Water Data'!$I$28,0,10*ROW('Water Data'!I15)))</f>
        <v/>
      </c>
      <c r="CJ21" s="264" t="str">
        <f ca="true">+IF(OFFSET('Water Data'!$I$29,0,10*ROW('Water Data'!I15))="","",OFFSET('Water Data'!$I$29,0,10*ROW('Water Data'!I15)))</f>
        <v/>
      </c>
      <c r="CK21" s="264" t="str">
        <f ca="true">+IF(OFFSET('Sanitation Data'!$D$28,0,10*ROW('Sanitation Data'!D15))="","",OFFSET('Sanitation Data'!$D$28,0,10*ROW('Sanitation Data'!D15)))</f>
        <v/>
      </c>
      <c r="CL21" s="264" t="str">
        <f ca="true">+IF(OFFSET('Sanitation Data'!$D$29,0,10*ROW('Sanitation Data'!D15))="","",OFFSET('Sanitation Data'!$D$29,0,10*ROW('Sanitation Data'!D15)))</f>
        <v/>
      </c>
      <c r="CM21" s="264" t="str">
        <f ca="true">+IF(OFFSET('Sanitation Data'!$D$30,0,10*ROW('Sanitation Data'!D15))="","",OFFSET('Sanitation Data'!$D$30,0,10*ROW('Sanitation Data'!D15)))</f>
        <v/>
      </c>
      <c r="CN21" s="264" t="str">
        <f ca="true">+IF(OFFSET('Sanitation Data'!$D$31,0,10*ROW('Sanitation Data'!D15))="","",OFFSET('Sanitation Data'!$D$31,0,10*ROW('Sanitation Data'!D15)))</f>
        <v/>
      </c>
      <c r="CO21" s="264" t="str">
        <f ca="true">+IF(OFFSET('Sanitation Data'!$D$32,0,10*ROW('Sanitation Data'!D15))="","",OFFSET('Sanitation Data'!$D$32,0,10*ROW('Sanitation Data'!D15)))</f>
        <v/>
      </c>
      <c r="CP21" s="264" t="str">
        <f ca="true">+IF(OFFSET('Sanitation Data'!$E$28,0,10*ROW('Sanitation Data'!E15))="","",OFFSET('Sanitation Data'!$E$28,0,10*ROW('Sanitation Data'!E15)))</f>
        <v/>
      </c>
      <c r="CQ21" s="264" t="str">
        <f ca="true">+IF(OFFSET('Sanitation Data'!$E$29,0,10*ROW('Sanitation Data'!E15))="","",OFFSET('Sanitation Data'!$E$29,0,10*ROW('Sanitation Data'!E15)))</f>
        <v/>
      </c>
      <c r="CR21" s="264" t="str">
        <f ca="true">+IF(OFFSET('Sanitation Data'!$E$30,0,10*ROW('Sanitation Data'!E15))="","",OFFSET('Sanitation Data'!$E$30,0,10*ROW('Sanitation Data'!E15)))</f>
        <v/>
      </c>
      <c r="CS21" s="264" t="str">
        <f ca="true">+IF(OFFSET('Sanitation Data'!$E$31,0,10*ROW('Sanitation Data'!E15))="","",OFFSET('Sanitation Data'!$E$31,0,10*ROW('Sanitation Data'!E15)))</f>
        <v/>
      </c>
      <c r="CT21" s="264" t="str">
        <f ca="true">+IF(OFFSET('Sanitation Data'!$E$32,0,10*ROW('Sanitation Data'!E15))="","",OFFSET('Sanitation Data'!$E$32,0,10*ROW('Sanitation Data'!E15)))</f>
        <v/>
      </c>
      <c r="CU21" s="264" t="str">
        <f ca="true">+IF(OFFSET('Sanitation Data'!$F$28,0,10*ROW('Sanitation Data'!F15))="","",OFFSET('Sanitation Data'!$F$28,0,10*ROW('Sanitation Data'!F15)))</f>
        <v/>
      </c>
      <c r="CV21" s="264" t="str">
        <f ca="true">+IF(OFFSET('Sanitation Data'!$F$29,0,10*ROW('Sanitation Data'!F15))="","",OFFSET('Sanitation Data'!$F$29,0,10*ROW('Sanitation Data'!F15)))</f>
        <v/>
      </c>
      <c r="CW21" s="264" t="str">
        <f ca="true">+IF(OFFSET('Sanitation Data'!$F$30,0,10*ROW('Sanitation Data'!F15))="","",OFFSET('Sanitation Data'!$F$30,0,10*ROW('Sanitation Data'!F15)))</f>
        <v/>
      </c>
      <c r="CX21" s="264" t="str">
        <f ca="true">+IF(OFFSET('Sanitation Data'!$F$31,0,10*ROW('Sanitation Data'!F15))="","",OFFSET('Sanitation Data'!$F$31,0,10*ROW('Sanitation Data'!F15)))</f>
        <v/>
      </c>
      <c r="CY21" s="264" t="str">
        <f ca="true">+IF(OFFSET('Sanitation Data'!$F$32,0,10*ROW('Sanitation Data'!F15))="","",OFFSET('Sanitation Data'!$F$32,0,10*ROW('Sanitation Data'!F15)))</f>
        <v/>
      </c>
      <c r="CZ21" s="264" t="str">
        <f ca="true">+IF(OFFSET('Sanitation Data'!$G$28,0,10*ROW('Sanitation Data'!G15))="","",OFFSET('Sanitation Data'!$G$28,0,10*ROW('Sanitation Data'!G15)))</f>
        <v/>
      </c>
      <c r="DA21" s="264" t="str">
        <f ca="true">+IF(OFFSET('Sanitation Data'!$G$29,0,10*ROW('Sanitation Data'!G15))="","",OFFSET('Sanitation Data'!$G$29,0,10*ROW('Sanitation Data'!G15)))</f>
        <v/>
      </c>
      <c r="DB21" s="264" t="str">
        <f ca="true">+IF(OFFSET('Sanitation Data'!$G$30,0,10*ROW('Sanitation Data'!G15))="","",OFFSET('Sanitation Data'!$G$30,0,10*ROW('Sanitation Data'!G15)))</f>
        <v/>
      </c>
      <c r="DC21" s="264" t="str">
        <f ca="true">+IF(OFFSET('Sanitation Data'!$G$31,0,10*ROW('Sanitation Data'!G15))="","",OFFSET('Sanitation Data'!$G$31,0,10*ROW('Sanitation Data'!G15)))</f>
        <v/>
      </c>
      <c r="DD21" s="264" t="str">
        <f ca="true">+IF(OFFSET('Sanitation Data'!$G$32,0,10*ROW('Sanitation Data'!G15))="","",OFFSET('Sanitation Data'!$G$32,0,10*ROW('Sanitation Data'!G15)))</f>
        <v/>
      </c>
      <c r="DE21" s="264" t="str">
        <f ca="true">+IF(OFFSET('Sanitation Data'!$H$28,0,10*ROW('Sanitation Data'!H15))="","",OFFSET('Sanitation Data'!$H$28,0,10*ROW('Sanitation Data'!H15)))</f>
        <v/>
      </c>
      <c r="DF21" s="264" t="str">
        <f ca="true">+IF(OFFSET('Sanitation Data'!$H$29,0,10*ROW('Sanitation Data'!H15))="","",OFFSET('Sanitation Data'!$H$29,0,10*ROW('Sanitation Data'!H15)))</f>
        <v/>
      </c>
      <c r="DG21" s="264" t="str">
        <f ca="true">+IF(OFFSET('Sanitation Data'!$H$30,0,10*ROW('Sanitation Data'!H15))="","",OFFSET('Sanitation Data'!$H$30,0,10*ROW('Sanitation Data'!H15)))</f>
        <v/>
      </c>
      <c r="DH21" s="264" t="str">
        <f ca="true">+IF(OFFSET('Sanitation Data'!$H$31,0,10*ROW('Sanitation Data'!H15))="","",OFFSET('Sanitation Data'!$H$31,0,10*ROW('Sanitation Data'!H15)))</f>
        <v/>
      </c>
      <c r="DI21" s="264" t="str">
        <f ca="true">+IF(OFFSET('Sanitation Data'!$H$32,0,10*ROW('Sanitation Data'!H15))="","",OFFSET('Sanitation Data'!$H$32,0,10*ROW('Sanitation Data'!H15)))</f>
        <v/>
      </c>
      <c r="DJ21" s="264" t="str">
        <f ca="true">+IF(OFFSET('Sanitation Data'!$I$28,0,10*ROW('Sanitation Data'!I15))="","",OFFSET('Sanitation Data'!$I$28,0,10*ROW('Sanitation Data'!I15)))</f>
        <v/>
      </c>
      <c r="DK21" s="264" t="str">
        <f ca="true">+IF(OFFSET('Sanitation Data'!$I$29,0,10*ROW('Sanitation Data'!I15))="","",OFFSET('Sanitation Data'!$I$29,0,10*ROW('Sanitation Data'!I15)))</f>
        <v/>
      </c>
      <c r="DL21" s="264" t="str">
        <f ca="true">+IF(OFFSET('Sanitation Data'!$I$30,0,10*ROW('Sanitation Data'!I15))="","",OFFSET('Sanitation Data'!$I$30,0,10*ROW('Sanitation Data'!I15)))</f>
        <v/>
      </c>
      <c r="DM21" s="264" t="str">
        <f ca="true">+IF(OFFSET('Sanitation Data'!$I$31,0,10*ROW('Sanitation Data'!I15))="","",OFFSET('Sanitation Data'!$I$31,0,10*ROW('Sanitation Data'!I15)))</f>
        <v/>
      </c>
      <c r="DN21" s="264" t="str">
        <f ca="true">+IF(OFFSET('Sanitation Data'!$I$32,0,10*ROW('Sanitation Data'!I15))="","",OFFSET('Sanitation Data'!$I$32,0,10*ROW('Sanitation Data'!I15)))</f>
        <v/>
      </c>
      <c r="DO21" s="264" t="str">
        <f ca="true">+IF(OFFSET('Hygiene Data'!$D$11,0,10*ROW('Hygiene Data'!D15))="","",OFFSET('Hygiene Data'!$D$11,0,10*ROW('Hygiene Data'!D15)))</f>
        <v/>
      </c>
      <c r="DP21" s="264" t="str">
        <f ca="true">+IF(OFFSET('Hygiene Data'!$D$12,0,10*ROW('Hygiene Data'!D15))="","",OFFSET('Hygiene Data'!$D$12,0,10*ROW('Hygiene Data'!D15)))</f>
        <v/>
      </c>
      <c r="DQ21" s="264" t="str">
        <f ca="true">+IF(OFFSET('Hygiene Data'!$D$13,0,10*ROW('Hygiene Data'!D15))="","",OFFSET('Hygiene Data'!$D$13,0,10*ROW('Hygiene Data'!D15)))</f>
        <v/>
      </c>
      <c r="DR21" s="264" t="str">
        <f ca="true">+IF(OFFSET('Hygiene Data'!$E$11,0,10*ROW('Hygiene Data'!E15))="","",OFFSET('Hygiene Data'!$E$11,0,10*ROW('Hygiene Data'!E15)))</f>
        <v/>
      </c>
      <c r="DS21" s="264" t="str">
        <f ca="true">+IF(OFFSET('Hygiene Data'!$E$12,0,10*ROW('Hygiene Data'!E15))="","",OFFSET('Hygiene Data'!$E$12,0,10*ROW('Hygiene Data'!E15)))</f>
        <v/>
      </c>
      <c r="DT21" s="264" t="str">
        <f ca="true">+IF(OFFSET('Hygiene Data'!$E$13,0,10*ROW('Hygiene Data'!E15))="","",OFFSET('Hygiene Data'!$E$13,0,10*ROW('Hygiene Data'!E15)))</f>
        <v/>
      </c>
      <c r="DU21" s="264" t="str">
        <f ca="true">+IF(OFFSET('Hygiene Data'!$F$11,0,10*ROW('Hygiene Data'!F15))="","",OFFSET('Hygiene Data'!$F$11,0,10*ROW('Hygiene Data'!F15)))</f>
        <v/>
      </c>
      <c r="DV21" s="264" t="str">
        <f ca="true">+IF(OFFSET('Hygiene Data'!$F$12,0,10*ROW('Hygiene Data'!F15))="","",OFFSET('Hygiene Data'!$F$12,0,10*ROW('Hygiene Data'!F15)))</f>
        <v/>
      </c>
      <c r="DW21" s="264" t="str">
        <f ca="true">+IF(OFFSET('Hygiene Data'!$F$13,0,10*ROW('Hygiene Data'!F15))="","",OFFSET('Hygiene Data'!$F$13,0,10*ROW('Hygiene Data'!F15)))</f>
        <v/>
      </c>
      <c r="DX21" s="264" t="str">
        <f ca="true">+IF(OFFSET('Hygiene Data'!$G$11,0,10*ROW('Hygiene Data'!G15))="","",OFFSET('Hygiene Data'!$G$11,0,10*ROW('Hygiene Data'!G15)))</f>
        <v/>
      </c>
      <c r="DY21" s="264" t="str">
        <f ca="true">+IF(OFFSET('Hygiene Data'!$G$12,0,10*ROW('Hygiene Data'!G15))="","",OFFSET('Hygiene Data'!$G$12,0,10*ROW('Hygiene Data'!G15)))</f>
        <v/>
      </c>
      <c r="DZ21" s="264" t="str">
        <f ca="true">+IF(OFFSET('Hygiene Data'!$G$13,0,10*ROW('Hygiene Data'!G15))="","",OFFSET('Hygiene Data'!$G$13,0,10*ROW('Hygiene Data'!G15)))</f>
        <v/>
      </c>
      <c r="EA21" s="264" t="str">
        <f ca="true">+IF(OFFSET('Hygiene Data'!$H$11,0,10*ROW('Hygiene Data'!H15))="","",OFFSET('Hygiene Data'!$H$11,0,10*ROW('Hygiene Data'!H15)))</f>
        <v/>
      </c>
      <c r="EB21" s="264" t="str">
        <f ca="true">+IF(OFFSET('Hygiene Data'!$H$12,0,10*ROW('Hygiene Data'!H15))="","",OFFSET('Hygiene Data'!$H$12,0,10*ROW('Hygiene Data'!H15)))</f>
        <v/>
      </c>
      <c r="EC21" s="264" t="str">
        <f ca="true">+IF(OFFSET('Hygiene Data'!$H$13,0,10*ROW('Hygiene Data'!H15))="","",OFFSET('Hygiene Data'!$H$13,0,10*ROW('Hygiene Data'!H15)))</f>
        <v/>
      </c>
      <c r="ED21" s="264" t="str">
        <f ca="true">+IF(OFFSET('Hygiene Data'!$I$11,0,10*ROW('Hygiene Data'!I15))="","",OFFSET('Hygiene Data'!$I$11,0,10*ROW('Hygiene Data'!I15)))</f>
        <v/>
      </c>
      <c r="EE21" s="264" t="str">
        <f ca="true">+IF(OFFSET('Hygiene Data'!$I$12,0,10*ROW('Hygiene Data'!I15))="","",OFFSET('Hygiene Data'!$I$12,0,10*ROW('Hygiene Data'!I15)))</f>
        <v/>
      </c>
      <c r="EF21" s="26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4"/>
      <c r="BS22" s="264" t="str">
        <f ca="true">+IF(OFFSET('Water Data'!$D$27,0,10*ROW('Water Data'!D16))="","",OFFSET('Water Data'!$D$27,0,10*ROW('Water Data'!D16)))</f>
        <v/>
      </c>
      <c r="BT22" s="264" t="str">
        <f ca="true">+IF(OFFSET('Water Data'!$D$28,0,10*ROW('Water Data'!D16))="","",OFFSET('Water Data'!$D$28,0,10*ROW('Water Data'!D16)))</f>
        <v/>
      </c>
      <c r="BU22" s="264" t="str">
        <f ca="true">+IF(OFFSET('Water Data'!$D$29,0,10*ROW('Water Data'!D16))="","",OFFSET('Water Data'!$D$29,0,10*ROW('Water Data'!D16)))</f>
        <v/>
      </c>
      <c r="BV22" s="264" t="str">
        <f ca="true">+IF(OFFSET('Water Data'!$E$27,0,10*ROW('Water Data'!E16))="","",OFFSET('Water Data'!$E$27,0,10*ROW('Water Data'!E16)))</f>
        <v/>
      </c>
      <c r="BW22" s="264" t="str">
        <f ca="true">+IF(OFFSET('Water Data'!$E$28,0,10*ROW('Water Data'!E16))="","",OFFSET('Water Data'!$E$28,0,10*ROW('Water Data'!E16)))</f>
        <v/>
      </c>
      <c r="BX22" s="264" t="str">
        <f ca="true">+IF(OFFSET('Water Data'!$E$29,0,10*ROW('Water Data'!E16))="","",OFFSET('Water Data'!$E$29,0,10*ROW('Water Data'!E16)))</f>
        <v/>
      </c>
      <c r="BY22" s="264" t="str">
        <f ca="true">+IF(OFFSET('Water Data'!$F$27,0,10*ROW('Water Data'!F16))="","",OFFSET('Water Data'!$F$27,0,10*ROW('Water Data'!F16)))</f>
        <v/>
      </c>
      <c r="BZ22" s="264" t="str">
        <f ca="true">+IF(OFFSET('Water Data'!$F$28,0,10*ROW('Water Data'!F16))="","",OFFSET('Water Data'!$F$28,0,10*ROW('Water Data'!F16)))</f>
        <v/>
      </c>
      <c r="CA22" s="264" t="str">
        <f ca="true">+IF(OFFSET('Water Data'!$F$29,0,10*ROW('Water Data'!F16))="","",OFFSET('Water Data'!$F$29,0,10*ROW('Water Data'!F16)))</f>
        <v/>
      </c>
      <c r="CB22" s="264" t="str">
        <f ca="true">+IF(OFFSET('Water Data'!$G$27,0,10*ROW('Water Data'!G16))="","",OFFSET('Water Data'!$G$27,0,10*ROW('Water Data'!G16)))</f>
        <v/>
      </c>
      <c r="CC22" s="264" t="str">
        <f ca="true">+IF(OFFSET('Water Data'!$G$28,0,10*ROW('Water Data'!G16))="","",OFFSET('Water Data'!$G$28,0,10*ROW('Water Data'!G16)))</f>
        <v/>
      </c>
      <c r="CD22" s="264" t="str">
        <f ca="true">+IF(OFFSET('Water Data'!$G$29,0,10*ROW('Water Data'!G16))="","",OFFSET('Water Data'!$G$29,0,10*ROW('Water Data'!G16)))</f>
        <v/>
      </c>
      <c r="CE22" s="264" t="str">
        <f ca="true">+IF(OFFSET('Water Data'!$H$27,0,10*ROW('Water Data'!H16))="","",OFFSET('Water Data'!$H$27,0,10*ROW('Water Data'!H16)))</f>
        <v/>
      </c>
      <c r="CF22" s="264" t="str">
        <f ca="true">+IF(OFFSET('Water Data'!$H$28,0,10*ROW('Water Data'!H16))="","",OFFSET('Water Data'!$H$28,0,10*ROW('Water Data'!H16)))</f>
        <v/>
      </c>
      <c r="CG22" s="264" t="str">
        <f ca="true">+IF(OFFSET('Water Data'!$H$29,0,10*ROW('Water Data'!H16))="","",OFFSET('Water Data'!$H$29,0,10*ROW('Water Data'!H16)))</f>
        <v/>
      </c>
      <c r="CH22" s="264" t="str">
        <f ca="true">+IF(OFFSET('Water Data'!$I$27,0,10*ROW('Water Data'!I16))="","",OFFSET('Water Data'!$I$27,0,10*ROW('Water Data'!I16)))</f>
        <v/>
      </c>
      <c r="CI22" s="264" t="str">
        <f ca="true">+IF(OFFSET('Water Data'!$I$28,0,10*ROW('Water Data'!I16))="","",OFFSET('Water Data'!$I$28,0,10*ROW('Water Data'!I16)))</f>
        <v/>
      </c>
      <c r="CJ22" s="264" t="str">
        <f ca="true">+IF(OFFSET('Water Data'!$I$29,0,10*ROW('Water Data'!I16))="","",OFFSET('Water Data'!$I$29,0,10*ROW('Water Data'!I16)))</f>
        <v/>
      </c>
      <c r="CK22" s="264" t="str">
        <f ca="true">+IF(OFFSET('Sanitation Data'!$D$28,0,10*ROW('Sanitation Data'!D16))="","",OFFSET('Sanitation Data'!$D$28,0,10*ROW('Sanitation Data'!D16)))</f>
        <v/>
      </c>
      <c r="CL22" s="264" t="str">
        <f ca="true">+IF(OFFSET('Sanitation Data'!$D$29,0,10*ROW('Sanitation Data'!D16))="","",OFFSET('Sanitation Data'!$D$29,0,10*ROW('Sanitation Data'!D16)))</f>
        <v/>
      </c>
      <c r="CM22" s="264" t="str">
        <f ca="true">+IF(OFFSET('Sanitation Data'!$D$30,0,10*ROW('Sanitation Data'!D16))="","",OFFSET('Sanitation Data'!$D$30,0,10*ROW('Sanitation Data'!D16)))</f>
        <v/>
      </c>
      <c r="CN22" s="264" t="str">
        <f ca="true">+IF(OFFSET('Sanitation Data'!$D$31,0,10*ROW('Sanitation Data'!D16))="","",OFFSET('Sanitation Data'!$D$31,0,10*ROW('Sanitation Data'!D16)))</f>
        <v/>
      </c>
      <c r="CO22" s="264" t="str">
        <f ca="true">+IF(OFFSET('Sanitation Data'!$D$32,0,10*ROW('Sanitation Data'!D16))="","",OFFSET('Sanitation Data'!$D$32,0,10*ROW('Sanitation Data'!D16)))</f>
        <v/>
      </c>
      <c r="CP22" s="264" t="str">
        <f ca="true">+IF(OFFSET('Sanitation Data'!$E$28,0,10*ROW('Sanitation Data'!E16))="","",OFFSET('Sanitation Data'!$E$28,0,10*ROW('Sanitation Data'!E16)))</f>
        <v/>
      </c>
      <c r="CQ22" s="264" t="str">
        <f ca="true">+IF(OFFSET('Sanitation Data'!$E$29,0,10*ROW('Sanitation Data'!E16))="","",OFFSET('Sanitation Data'!$E$29,0,10*ROW('Sanitation Data'!E16)))</f>
        <v/>
      </c>
      <c r="CR22" s="264" t="str">
        <f ca="true">+IF(OFFSET('Sanitation Data'!$E$30,0,10*ROW('Sanitation Data'!E16))="","",OFFSET('Sanitation Data'!$E$30,0,10*ROW('Sanitation Data'!E16)))</f>
        <v/>
      </c>
      <c r="CS22" s="264" t="str">
        <f ca="true">+IF(OFFSET('Sanitation Data'!$E$31,0,10*ROW('Sanitation Data'!E16))="","",OFFSET('Sanitation Data'!$E$31,0,10*ROW('Sanitation Data'!E16)))</f>
        <v/>
      </c>
      <c r="CT22" s="264" t="str">
        <f ca="true">+IF(OFFSET('Sanitation Data'!$E$32,0,10*ROW('Sanitation Data'!E16))="","",OFFSET('Sanitation Data'!$E$32,0,10*ROW('Sanitation Data'!E16)))</f>
        <v/>
      </c>
      <c r="CU22" s="264" t="str">
        <f ca="true">+IF(OFFSET('Sanitation Data'!$F$28,0,10*ROW('Sanitation Data'!F16))="","",OFFSET('Sanitation Data'!$F$28,0,10*ROW('Sanitation Data'!F16)))</f>
        <v/>
      </c>
      <c r="CV22" s="264" t="str">
        <f ca="true">+IF(OFFSET('Sanitation Data'!$F$29,0,10*ROW('Sanitation Data'!F16))="","",OFFSET('Sanitation Data'!$F$29,0,10*ROW('Sanitation Data'!F16)))</f>
        <v/>
      </c>
      <c r="CW22" s="264" t="str">
        <f ca="true">+IF(OFFSET('Sanitation Data'!$F$30,0,10*ROW('Sanitation Data'!F16))="","",OFFSET('Sanitation Data'!$F$30,0,10*ROW('Sanitation Data'!F16)))</f>
        <v/>
      </c>
      <c r="CX22" s="264" t="str">
        <f ca="true">+IF(OFFSET('Sanitation Data'!$F$31,0,10*ROW('Sanitation Data'!F16))="","",OFFSET('Sanitation Data'!$F$31,0,10*ROW('Sanitation Data'!F16)))</f>
        <v/>
      </c>
      <c r="CY22" s="264" t="str">
        <f ca="true">+IF(OFFSET('Sanitation Data'!$F$32,0,10*ROW('Sanitation Data'!F16))="","",OFFSET('Sanitation Data'!$F$32,0,10*ROW('Sanitation Data'!F16)))</f>
        <v/>
      </c>
      <c r="CZ22" s="264" t="str">
        <f ca="true">+IF(OFFSET('Sanitation Data'!$G$28,0,10*ROW('Sanitation Data'!G16))="","",OFFSET('Sanitation Data'!$G$28,0,10*ROW('Sanitation Data'!G16)))</f>
        <v/>
      </c>
      <c r="DA22" s="264" t="str">
        <f ca="true">+IF(OFFSET('Sanitation Data'!$G$29,0,10*ROW('Sanitation Data'!G16))="","",OFFSET('Sanitation Data'!$G$29,0,10*ROW('Sanitation Data'!G16)))</f>
        <v/>
      </c>
      <c r="DB22" s="264" t="str">
        <f ca="true">+IF(OFFSET('Sanitation Data'!$G$30,0,10*ROW('Sanitation Data'!G16))="","",OFFSET('Sanitation Data'!$G$30,0,10*ROW('Sanitation Data'!G16)))</f>
        <v/>
      </c>
      <c r="DC22" s="264" t="str">
        <f ca="true">+IF(OFFSET('Sanitation Data'!$G$31,0,10*ROW('Sanitation Data'!G16))="","",OFFSET('Sanitation Data'!$G$31,0,10*ROW('Sanitation Data'!G16)))</f>
        <v/>
      </c>
      <c r="DD22" s="264" t="str">
        <f ca="true">+IF(OFFSET('Sanitation Data'!$G$32,0,10*ROW('Sanitation Data'!G16))="","",OFFSET('Sanitation Data'!$G$32,0,10*ROW('Sanitation Data'!G16)))</f>
        <v/>
      </c>
      <c r="DE22" s="264" t="str">
        <f ca="true">+IF(OFFSET('Sanitation Data'!$H$28,0,10*ROW('Sanitation Data'!H16))="","",OFFSET('Sanitation Data'!$H$28,0,10*ROW('Sanitation Data'!H16)))</f>
        <v/>
      </c>
      <c r="DF22" s="264" t="str">
        <f ca="true">+IF(OFFSET('Sanitation Data'!$H$29,0,10*ROW('Sanitation Data'!H16))="","",OFFSET('Sanitation Data'!$H$29,0,10*ROW('Sanitation Data'!H16)))</f>
        <v/>
      </c>
      <c r="DG22" s="264" t="str">
        <f ca="true">+IF(OFFSET('Sanitation Data'!$H$30,0,10*ROW('Sanitation Data'!H16))="","",OFFSET('Sanitation Data'!$H$30,0,10*ROW('Sanitation Data'!H16)))</f>
        <v/>
      </c>
      <c r="DH22" s="264" t="str">
        <f ca="true">+IF(OFFSET('Sanitation Data'!$H$31,0,10*ROW('Sanitation Data'!H16))="","",OFFSET('Sanitation Data'!$H$31,0,10*ROW('Sanitation Data'!H16)))</f>
        <v/>
      </c>
      <c r="DI22" s="264" t="str">
        <f ca="true">+IF(OFFSET('Sanitation Data'!$H$32,0,10*ROW('Sanitation Data'!H16))="","",OFFSET('Sanitation Data'!$H$32,0,10*ROW('Sanitation Data'!H16)))</f>
        <v/>
      </c>
      <c r="DJ22" s="264" t="str">
        <f ca="true">+IF(OFFSET('Sanitation Data'!$I$28,0,10*ROW('Sanitation Data'!I16))="","",OFFSET('Sanitation Data'!$I$28,0,10*ROW('Sanitation Data'!I16)))</f>
        <v/>
      </c>
      <c r="DK22" s="264" t="str">
        <f ca="true">+IF(OFFSET('Sanitation Data'!$I$29,0,10*ROW('Sanitation Data'!I16))="","",OFFSET('Sanitation Data'!$I$29,0,10*ROW('Sanitation Data'!I16)))</f>
        <v/>
      </c>
      <c r="DL22" s="264" t="str">
        <f ca="true">+IF(OFFSET('Sanitation Data'!$I$30,0,10*ROW('Sanitation Data'!I16))="","",OFFSET('Sanitation Data'!$I$30,0,10*ROW('Sanitation Data'!I16)))</f>
        <v/>
      </c>
      <c r="DM22" s="264" t="str">
        <f ca="true">+IF(OFFSET('Sanitation Data'!$I$31,0,10*ROW('Sanitation Data'!I16))="","",OFFSET('Sanitation Data'!$I$31,0,10*ROW('Sanitation Data'!I16)))</f>
        <v/>
      </c>
      <c r="DN22" s="264" t="str">
        <f ca="true">+IF(OFFSET('Sanitation Data'!$I$32,0,10*ROW('Sanitation Data'!I16))="","",OFFSET('Sanitation Data'!$I$32,0,10*ROW('Sanitation Data'!I16)))</f>
        <v/>
      </c>
      <c r="DO22" s="264" t="str">
        <f ca="true">+IF(OFFSET('Hygiene Data'!$D$11,0,10*ROW('Hygiene Data'!D16))="","",OFFSET('Hygiene Data'!$D$11,0,10*ROW('Hygiene Data'!D16)))</f>
        <v/>
      </c>
      <c r="DP22" s="264" t="str">
        <f ca="true">+IF(OFFSET('Hygiene Data'!$D$12,0,10*ROW('Hygiene Data'!D16))="","",OFFSET('Hygiene Data'!$D$12,0,10*ROW('Hygiene Data'!D16)))</f>
        <v/>
      </c>
      <c r="DQ22" s="264" t="str">
        <f ca="true">+IF(OFFSET('Hygiene Data'!$D$13,0,10*ROW('Hygiene Data'!D16))="","",OFFSET('Hygiene Data'!$D$13,0,10*ROW('Hygiene Data'!D16)))</f>
        <v/>
      </c>
      <c r="DR22" s="264" t="str">
        <f ca="true">+IF(OFFSET('Hygiene Data'!$E$11,0,10*ROW('Hygiene Data'!E16))="","",OFFSET('Hygiene Data'!$E$11,0,10*ROW('Hygiene Data'!E16)))</f>
        <v/>
      </c>
      <c r="DS22" s="264" t="str">
        <f ca="true">+IF(OFFSET('Hygiene Data'!$E$12,0,10*ROW('Hygiene Data'!E16))="","",OFFSET('Hygiene Data'!$E$12,0,10*ROW('Hygiene Data'!E16)))</f>
        <v/>
      </c>
      <c r="DT22" s="264" t="str">
        <f ca="true">+IF(OFFSET('Hygiene Data'!$E$13,0,10*ROW('Hygiene Data'!E16))="","",OFFSET('Hygiene Data'!$E$13,0,10*ROW('Hygiene Data'!E16)))</f>
        <v/>
      </c>
      <c r="DU22" s="264" t="str">
        <f ca="true">+IF(OFFSET('Hygiene Data'!$F$11,0,10*ROW('Hygiene Data'!F16))="","",OFFSET('Hygiene Data'!$F$11,0,10*ROW('Hygiene Data'!F16)))</f>
        <v/>
      </c>
      <c r="DV22" s="264" t="str">
        <f ca="true">+IF(OFFSET('Hygiene Data'!$F$12,0,10*ROW('Hygiene Data'!F16))="","",OFFSET('Hygiene Data'!$F$12,0,10*ROW('Hygiene Data'!F16)))</f>
        <v/>
      </c>
      <c r="DW22" s="264" t="str">
        <f ca="true">+IF(OFFSET('Hygiene Data'!$F$13,0,10*ROW('Hygiene Data'!F16))="","",OFFSET('Hygiene Data'!$F$13,0,10*ROW('Hygiene Data'!F16)))</f>
        <v/>
      </c>
      <c r="DX22" s="264" t="str">
        <f ca="true">+IF(OFFSET('Hygiene Data'!$G$11,0,10*ROW('Hygiene Data'!G16))="","",OFFSET('Hygiene Data'!$G$11,0,10*ROW('Hygiene Data'!G16)))</f>
        <v/>
      </c>
      <c r="DY22" s="264" t="str">
        <f ca="true">+IF(OFFSET('Hygiene Data'!$G$12,0,10*ROW('Hygiene Data'!G16))="","",OFFSET('Hygiene Data'!$G$12,0,10*ROW('Hygiene Data'!G16)))</f>
        <v/>
      </c>
      <c r="DZ22" s="264" t="str">
        <f ca="true">+IF(OFFSET('Hygiene Data'!$G$13,0,10*ROW('Hygiene Data'!G16))="","",OFFSET('Hygiene Data'!$G$13,0,10*ROW('Hygiene Data'!G16)))</f>
        <v/>
      </c>
      <c r="EA22" s="264" t="str">
        <f ca="true">+IF(OFFSET('Hygiene Data'!$H$11,0,10*ROW('Hygiene Data'!H16))="","",OFFSET('Hygiene Data'!$H$11,0,10*ROW('Hygiene Data'!H16)))</f>
        <v/>
      </c>
      <c r="EB22" s="264" t="str">
        <f ca="true">+IF(OFFSET('Hygiene Data'!$H$12,0,10*ROW('Hygiene Data'!H16))="","",OFFSET('Hygiene Data'!$H$12,0,10*ROW('Hygiene Data'!H16)))</f>
        <v/>
      </c>
      <c r="EC22" s="264" t="str">
        <f ca="true">+IF(OFFSET('Hygiene Data'!$H$13,0,10*ROW('Hygiene Data'!H16))="","",OFFSET('Hygiene Data'!$H$13,0,10*ROW('Hygiene Data'!H16)))</f>
        <v/>
      </c>
      <c r="ED22" s="264" t="str">
        <f ca="true">+IF(OFFSET('Hygiene Data'!$I$11,0,10*ROW('Hygiene Data'!I16))="","",OFFSET('Hygiene Data'!$I$11,0,10*ROW('Hygiene Data'!I16)))</f>
        <v/>
      </c>
      <c r="EE22" s="264" t="str">
        <f ca="true">+IF(OFFSET('Hygiene Data'!$I$12,0,10*ROW('Hygiene Data'!I16))="","",OFFSET('Hygiene Data'!$I$12,0,10*ROW('Hygiene Data'!I16)))</f>
        <v/>
      </c>
      <c r="EF22" s="26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4"/>
      <c r="BS23" s="264" t="str">
        <f ca="true">+IF(OFFSET('Water Data'!$D$27,0,10*ROW('Water Data'!D17))="","",OFFSET('Water Data'!$D$27,0,10*ROW('Water Data'!D17)))</f>
        <v/>
      </c>
      <c r="BT23" s="264" t="str">
        <f ca="true">+IF(OFFSET('Water Data'!$D$28,0,10*ROW('Water Data'!D17))="","",OFFSET('Water Data'!$D$28,0,10*ROW('Water Data'!D17)))</f>
        <v/>
      </c>
      <c r="BU23" s="264" t="str">
        <f ca="true">+IF(OFFSET('Water Data'!$D$29,0,10*ROW('Water Data'!D17))="","",OFFSET('Water Data'!$D$29,0,10*ROW('Water Data'!D17)))</f>
        <v/>
      </c>
      <c r="BV23" s="264" t="str">
        <f ca="true">+IF(OFFSET('Water Data'!$E$27,0,10*ROW('Water Data'!E17))="","",OFFSET('Water Data'!$E$27,0,10*ROW('Water Data'!E17)))</f>
        <v/>
      </c>
      <c r="BW23" s="264" t="str">
        <f ca="true">+IF(OFFSET('Water Data'!$E$28,0,10*ROW('Water Data'!E17))="","",OFFSET('Water Data'!$E$28,0,10*ROW('Water Data'!E17)))</f>
        <v/>
      </c>
      <c r="BX23" s="264" t="str">
        <f ca="true">+IF(OFFSET('Water Data'!$E$29,0,10*ROW('Water Data'!E17))="","",OFFSET('Water Data'!$E$29,0,10*ROW('Water Data'!E17)))</f>
        <v/>
      </c>
      <c r="BY23" s="264" t="str">
        <f ca="true">+IF(OFFSET('Water Data'!$F$27,0,10*ROW('Water Data'!F17))="","",OFFSET('Water Data'!$F$27,0,10*ROW('Water Data'!F17)))</f>
        <v/>
      </c>
      <c r="BZ23" s="264" t="str">
        <f ca="true">+IF(OFFSET('Water Data'!$F$28,0,10*ROW('Water Data'!F17))="","",OFFSET('Water Data'!$F$28,0,10*ROW('Water Data'!F17)))</f>
        <v/>
      </c>
      <c r="CA23" s="264" t="str">
        <f ca="true">+IF(OFFSET('Water Data'!$F$29,0,10*ROW('Water Data'!F17))="","",OFFSET('Water Data'!$F$29,0,10*ROW('Water Data'!F17)))</f>
        <v/>
      </c>
      <c r="CB23" s="264" t="str">
        <f ca="true">+IF(OFFSET('Water Data'!$G$27,0,10*ROW('Water Data'!G17))="","",OFFSET('Water Data'!$G$27,0,10*ROW('Water Data'!G17)))</f>
        <v/>
      </c>
      <c r="CC23" s="264" t="str">
        <f ca="true">+IF(OFFSET('Water Data'!$G$28,0,10*ROW('Water Data'!G17))="","",OFFSET('Water Data'!$G$28,0,10*ROW('Water Data'!G17)))</f>
        <v/>
      </c>
      <c r="CD23" s="264" t="str">
        <f ca="true">+IF(OFFSET('Water Data'!$G$29,0,10*ROW('Water Data'!G17))="","",OFFSET('Water Data'!$G$29,0,10*ROW('Water Data'!G17)))</f>
        <v/>
      </c>
      <c r="CE23" s="264" t="str">
        <f ca="true">+IF(OFFSET('Water Data'!$H$27,0,10*ROW('Water Data'!H17))="","",OFFSET('Water Data'!$H$27,0,10*ROW('Water Data'!H17)))</f>
        <v/>
      </c>
      <c r="CF23" s="264" t="str">
        <f ca="true">+IF(OFFSET('Water Data'!$H$28,0,10*ROW('Water Data'!H17))="","",OFFSET('Water Data'!$H$28,0,10*ROW('Water Data'!H17)))</f>
        <v/>
      </c>
      <c r="CG23" s="264" t="str">
        <f ca="true">+IF(OFFSET('Water Data'!$H$29,0,10*ROW('Water Data'!H17))="","",OFFSET('Water Data'!$H$29,0,10*ROW('Water Data'!H17)))</f>
        <v/>
      </c>
      <c r="CH23" s="264" t="str">
        <f ca="true">+IF(OFFSET('Water Data'!$I$27,0,10*ROW('Water Data'!I17))="","",OFFSET('Water Data'!$I$27,0,10*ROW('Water Data'!I17)))</f>
        <v/>
      </c>
      <c r="CI23" s="264" t="str">
        <f ca="true">+IF(OFFSET('Water Data'!$I$28,0,10*ROW('Water Data'!I17))="","",OFFSET('Water Data'!$I$28,0,10*ROW('Water Data'!I17)))</f>
        <v/>
      </c>
      <c r="CJ23" s="264" t="str">
        <f ca="true">+IF(OFFSET('Water Data'!$I$29,0,10*ROW('Water Data'!I17))="","",OFFSET('Water Data'!$I$29,0,10*ROW('Water Data'!I17)))</f>
        <v/>
      </c>
      <c r="CK23" s="264" t="str">
        <f ca="true">+IF(OFFSET('Sanitation Data'!$D$28,0,10*ROW('Sanitation Data'!D17))="","",OFFSET('Sanitation Data'!$D$28,0,10*ROW('Sanitation Data'!D17)))</f>
        <v/>
      </c>
      <c r="CL23" s="264" t="str">
        <f ca="true">+IF(OFFSET('Sanitation Data'!$D$29,0,10*ROW('Sanitation Data'!D17))="","",OFFSET('Sanitation Data'!$D$29,0,10*ROW('Sanitation Data'!D17)))</f>
        <v/>
      </c>
      <c r="CM23" s="264" t="str">
        <f ca="true">+IF(OFFSET('Sanitation Data'!$D$30,0,10*ROW('Sanitation Data'!D17))="","",OFFSET('Sanitation Data'!$D$30,0,10*ROW('Sanitation Data'!D17)))</f>
        <v/>
      </c>
      <c r="CN23" s="264" t="str">
        <f ca="true">+IF(OFFSET('Sanitation Data'!$D$31,0,10*ROW('Sanitation Data'!D17))="","",OFFSET('Sanitation Data'!$D$31,0,10*ROW('Sanitation Data'!D17)))</f>
        <v/>
      </c>
      <c r="CO23" s="264" t="str">
        <f ca="true">+IF(OFFSET('Sanitation Data'!$D$32,0,10*ROW('Sanitation Data'!D17))="","",OFFSET('Sanitation Data'!$D$32,0,10*ROW('Sanitation Data'!D17)))</f>
        <v/>
      </c>
      <c r="CP23" s="264" t="str">
        <f ca="true">+IF(OFFSET('Sanitation Data'!$E$28,0,10*ROW('Sanitation Data'!E17))="","",OFFSET('Sanitation Data'!$E$28,0,10*ROW('Sanitation Data'!E17)))</f>
        <v/>
      </c>
      <c r="CQ23" s="264" t="str">
        <f ca="true">+IF(OFFSET('Sanitation Data'!$E$29,0,10*ROW('Sanitation Data'!E17))="","",OFFSET('Sanitation Data'!$E$29,0,10*ROW('Sanitation Data'!E17)))</f>
        <v/>
      </c>
      <c r="CR23" s="264" t="str">
        <f ca="true">+IF(OFFSET('Sanitation Data'!$E$30,0,10*ROW('Sanitation Data'!E17))="","",OFFSET('Sanitation Data'!$E$30,0,10*ROW('Sanitation Data'!E17)))</f>
        <v/>
      </c>
      <c r="CS23" s="264" t="str">
        <f ca="true">+IF(OFFSET('Sanitation Data'!$E$31,0,10*ROW('Sanitation Data'!E17))="","",OFFSET('Sanitation Data'!$E$31,0,10*ROW('Sanitation Data'!E17)))</f>
        <v/>
      </c>
      <c r="CT23" s="264" t="str">
        <f ca="true">+IF(OFFSET('Sanitation Data'!$E$32,0,10*ROW('Sanitation Data'!E17))="","",OFFSET('Sanitation Data'!$E$32,0,10*ROW('Sanitation Data'!E17)))</f>
        <v/>
      </c>
      <c r="CU23" s="264" t="str">
        <f ca="true">+IF(OFFSET('Sanitation Data'!$F$28,0,10*ROW('Sanitation Data'!F17))="","",OFFSET('Sanitation Data'!$F$28,0,10*ROW('Sanitation Data'!F17)))</f>
        <v/>
      </c>
      <c r="CV23" s="264" t="str">
        <f ca="true">+IF(OFFSET('Sanitation Data'!$F$29,0,10*ROW('Sanitation Data'!F17))="","",OFFSET('Sanitation Data'!$F$29,0,10*ROW('Sanitation Data'!F17)))</f>
        <v/>
      </c>
      <c r="CW23" s="264" t="str">
        <f ca="true">+IF(OFFSET('Sanitation Data'!$F$30,0,10*ROW('Sanitation Data'!F17))="","",OFFSET('Sanitation Data'!$F$30,0,10*ROW('Sanitation Data'!F17)))</f>
        <v/>
      </c>
      <c r="CX23" s="264" t="str">
        <f ca="true">+IF(OFFSET('Sanitation Data'!$F$31,0,10*ROW('Sanitation Data'!F17))="","",OFFSET('Sanitation Data'!$F$31,0,10*ROW('Sanitation Data'!F17)))</f>
        <v/>
      </c>
      <c r="CY23" s="264" t="str">
        <f ca="true">+IF(OFFSET('Sanitation Data'!$F$32,0,10*ROW('Sanitation Data'!F17))="","",OFFSET('Sanitation Data'!$F$32,0,10*ROW('Sanitation Data'!F17)))</f>
        <v/>
      </c>
      <c r="CZ23" s="264" t="str">
        <f ca="true">+IF(OFFSET('Sanitation Data'!$G$28,0,10*ROW('Sanitation Data'!G17))="","",OFFSET('Sanitation Data'!$G$28,0,10*ROW('Sanitation Data'!G17)))</f>
        <v/>
      </c>
      <c r="DA23" s="264" t="str">
        <f ca="true">+IF(OFFSET('Sanitation Data'!$G$29,0,10*ROW('Sanitation Data'!G17))="","",OFFSET('Sanitation Data'!$G$29,0,10*ROW('Sanitation Data'!G17)))</f>
        <v/>
      </c>
      <c r="DB23" s="264" t="str">
        <f ca="true">+IF(OFFSET('Sanitation Data'!$G$30,0,10*ROW('Sanitation Data'!G17))="","",OFFSET('Sanitation Data'!$G$30,0,10*ROW('Sanitation Data'!G17)))</f>
        <v/>
      </c>
      <c r="DC23" s="264" t="str">
        <f ca="true">+IF(OFFSET('Sanitation Data'!$G$31,0,10*ROW('Sanitation Data'!G17))="","",OFFSET('Sanitation Data'!$G$31,0,10*ROW('Sanitation Data'!G17)))</f>
        <v/>
      </c>
      <c r="DD23" s="264" t="str">
        <f ca="true">+IF(OFFSET('Sanitation Data'!$G$32,0,10*ROW('Sanitation Data'!G17))="","",OFFSET('Sanitation Data'!$G$32,0,10*ROW('Sanitation Data'!G17)))</f>
        <v/>
      </c>
      <c r="DE23" s="264" t="str">
        <f ca="true">+IF(OFFSET('Sanitation Data'!$H$28,0,10*ROW('Sanitation Data'!H17))="","",OFFSET('Sanitation Data'!$H$28,0,10*ROW('Sanitation Data'!H17)))</f>
        <v/>
      </c>
      <c r="DF23" s="264" t="str">
        <f ca="true">+IF(OFFSET('Sanitation Data'!$H$29,0,10*ROW('Sanitation Data'!H17))="","",OFFSET('Sanitation Data'!$H$29,0,10*ROW('Sanitation Data'!H17)))</f>
        <v/>
      </c>
      <c r="DG23" s="264" t="str">
        <f ca="true">+IF(OFFSET('Sanitation Data'!$H$30,0,10*ROW('Sanitation Data'!H17))="","",OFFSET('Sanitation Data'!$H$30,0,10*ROW('Sanitation Data'!H17)))</f>
        <v/>
      </c>
      <c r="DH23" s="264" t="str">
        <f ca="true">+IF(OFFSET('Sanitation Data'!$H$31,0,10*ROW('Sanitation Data'!H17))="","",OFFSET('Sanitation Data'!$H$31,0,10*ROW('Sanitation Data'!H17)))</f>
        <v/>
      </c>
      <c r="DI23" s="264" t="str">
        <f ca="true">+IF(OFFSET('Sanitation Data'!$H$32,0,10*ROW('Sanitation Data'!H17))="","",OFFSET('Sanitation Data'!$H$32,0,10*ROW('Sanitation Data'!H17)))</f>
        <v/>
      </c>
      <c r="DJ23" s="264" t="str">
        <f ca="true">+IF(OFFSET('Sanitation Data'!$I$28,0,10*ROW('Sanitation Data'!I17))="","",OFFSET('Sanitation Data'!$I$28,0,10*ROW('Sanitation Data'!I17)))</f>
        <v/>
      </c>
      <c r="DK23" s="264" t="str">
        <f ca="true">+IF(OFFSET('Sanitation Data'!$I$29,0,10*ROW('Sanitation Data'!I17))="","",OFFSET('Sanitation Data'!$I$29,0,10*ROW('Sanitation Data'!I17)))</f>
        <v/>
      </c>
      <c r="DL23" s="264" t="str">
        <f ca="true">+IF(OFFSET('Sanitation Data'!$I$30,0,10*ROW('Sanitation Data'!I17))="","",OFFSET('Sanitation Data'!$I$30,0,10*ROW('Sanitation Data'!I17)))</f>
        <v/>
      </c>
      <c r="DM23" s="264" t="str">
        <f ca="true">+IF(OFFSET('Sanitation Data'!$I$31,0,10*ROW('Sanitation Data'!I17))="","",OFFSET('Sanitation Data'!$I$31,0,10*ROW('Sanitation Data'!I17)))</f>
        <v/>
      </c>
      <c r="DN23" s="264" t="str">
        <f ca="true">+IF(OFFSET('Sanitation Data'!$I$32,0,10*ROW('Sanitation Data'!I17))="","",OFFSET('Sanitation Data'!$I$32,0,10*ROW('Sanitation Data'!I17)))</f>
        <v/>
      </c>
      <c r="DO23" s="264" t="str">
        <f ca="true">+IF(OFFSET('Hygiene Data'!$D$11,0,10*ROW('Hygiene Data'!D17))="","",OFFSET('Hygiene Data'!$D$11,0,10*ROW('Hygiene Data'!D17)))</f>
        <v/>
      </c>
      <c r="DP23" s="264" t="str">
        <f ca="true">+IF(OFFSET('Hygiene Data'!$D$12,0,10*ROW('Hygiene Data'!D17))="","",OFFSET('Hygiene Data'!$D$12,0,10*ROW('Hygiene Data'!D17)))</f>
        <v/>
      </c>
      <c r="DQ23" s="264" t="str">
        <f ca="true">+IF(OFFSET('Hygiene Data'!$D$13,0,10*ROW('Hygiene Data'!D17))="","",OFFSET('Hygiene Data'!$D$13,0,10*ROW('Hygiene Data'!D17)))</f>
        <v/>
      </c>
      <c r="DR23" s="264" t="str">
        <f ca="true">+IF(OFFSET('Hygiene Data'!$E$11,0,10*ROW('Hygiene Data'!E17))="","",OFFSET('Hygiene Data'!$E$11,0,10*ROW('Hygiene Data'!E17)))</f>
        <v/>
      </c>
      <c r="DS23" s="264" t="str">
        <f ca="true">+IF(OFFSET('Hygiene Data'!$E$12,0,10*ROW('Hygiene Data'!E17))="","",OFFSET('Hygiene Data'!$E$12,0,10*ROW('Hygiene Data'!E17)))</f>
        <v/>
      </c>
      <c r="DT23" s="264" t="str">
        <f ca="true">+IF(OFFSET('Hygiene Data'!$E$13,0,10*ROW('Hygiene Data'!E17))="","",OFFSET('Hygiene Data'!$E$13,0,10*ROW('Hygiene Data'!E17)))</f>
        <v/>
      </c>
      <c r="DU23" s="264" t="str">
        <f ca="true">+IF(OFFSET('Hygiene Data'!$F$11,0,10*ROW('Hygiene Data'!F17))="","",OFFSET('Hygiene Data'!$F$11,0,10*ROW('Hygiene Data'!F17)))</f>
        <v/>
      </c>
      <c r="DV23" s="264" t="str">
        <f ca="true">+IF(OFFSET('Hygiene Data'!$F$12,0,10*ROW('Hygiene Data'!F17))="","",OFFSET('Hygiene Data'!$F$12,0,10*ROW('Hygiene Data'!F17)))</f>
        <v/>
      </c>
      <c r="DW23" s="264" t="str">
        <f ca="true">+IF(OFFSET('Hygiene Data'!$F$13,0,10*ROW('Hygiene Data'!F17))="","",OFFSET('Hygiene Data'!$F$13,0,10*ROW('Hygiene Data'!F17)))</f>
        <v/>
      </c>
      <c r="DX23" s="264" t="str">
        <f ca="true">+IF(OFFSET('Hygiene Data'!$G$11,0,10*ROW('Hygiene Data'!G17))="","",OFFSET('Hygiene Data'!$G$11,0,10*ROW('Hygiene Data'!G17)))</f>
        <v/>
      </c>
      <c r="DY23" s="264" t="str">
        <f ca="true">+IF(OFFSET('Hygiene Data'!$G$12,0,10*ROW('Hygiene Data'!G17))="","",OFFSET('Hygiene Data'!$G$12,0,10*ROW('Hygiene Data'!G17)))</f>
        <v/>
      </c>
      <c r="DZ23" s="264" t="str">
        <f ca="true">+IF(OFFSET('Hygiene Data'!$G$13,0,10*ROW('Hygiene Data'!G17))="","",OFFSET('Hygiene Data'!$G$13,0,10*ROW('Hygiene Data'!G17)))</f>
        <v/>
      </c>
      <c r="EA23" s="264" t="str">
        <f ca="true">+IF(OFFSET('Hygiene Data'!$H$11,0,10*ROW('Hygiene Data'!H17))="","",OFFSET('Hygiene Data'!$H$11,0,10*ROW('Hygiene Data'!H17)))</f>
        <v/>
      </c>
      <c r="EB23" s="264" t="str">
        <f ca="true">+IF(OFFSET('Hygiene Data'!$H$12,0,10*ROW('Hygiene Data'!H17))="","",OFFSET('Hygiene Data'!$H$12,0,10*ROW('Hygiene Data'!H17)))</f>
        <v/>
      </c>
      <c r="EC23" s="264" t="str">
        <f ca="true">+IF(OFFSET('Hygiene Data'!$H$13,0,10*ROW('Hygiene Data'!H17))="","",OFFSET('Hygiene Data'!$H$13,0,10*ROW('Hygiene Data'!H17)))</f>
        <v/>
      </c>
      <c r="ED23" s="264" t="str">
        <f ca="true">+IF(OFFSET('Hygiene Data'!$I$11,0,10*ROW('Hygiene Data'!I17))="","",OFFSET('Hygiene Data'!$I$11,0,10*ROW('Hygiene Data'!I17)))</f>
        <v/>
      </c>
      <c r="EE23" s="264" t="str">
        <f ca="true">+IF(OFFSET('Hygiene Data'!$I$12,0,10*ROW('Hygiene Data'!I17))="","",OFFSET('Hygiene Data'!$I$12,0,10*ROW('Hygiene Data'!I17)))</f>
        <v/>
      </c>
      <c r="EF23" s="26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4"/>
      <c r="BS24" s="264" t="str">
        <f ca="true">+IF(OFFSET('Water Data'!$D$27,0,10*ROW('Water Data'!D18))="","",OFFSET('Water Data'!$D$27,0,10*ROW('Water Data'!D18)))</f>
        <v/>
      </c>
      <c r="BT24" s="264" t="str">
        <f ca="true">+IF(OFFSET('Water Data'!$D$28,0,10*ROW('Water Data'!D18))="","",OFFSET('Water Data'!$D$28,0,10*ROW('Water Data'!D18)))</f>
        <v/>
      </c>
      <c r="BU24" s="264" t="str">
        <f ca="true">+IF(OFFSET('Water Data'!$D$29,0,10*ROW('Water Data'!D18))="","",OFFSET('Water Data'!$D$29,0,10*ROW('Water Data'!D18)))</f>
        <v/>
      </c>
      <c r="BV24" s="264" t="str">
        <f ca="true">+IF(OFFSET('Water Data'!$E$27,0,10*ROW('Water Data'!E18))="","",OFFSET('Water Data'!$E$27,0,10*ROW('Water Data'!E18)))</f>
        <v/>
      </c>
      <c r="BW24" s="264" t="str">
        <f ca="true">+IF(OFFSET('Water Data'!$E$28,0,10*ROW('Water Data'!E18))="","",OFFSET('Water Data'!$E$28,0,10*ROW('Water Data'!E18)))</f>
        <v/>
      </c>
      <c r="BX24" s="264" t="str">
        <f ca="true">+IF(OFFSET('Water Data'!$E$29,0,10*ROW('Water Data'!E18))="","",OFFSET('Water Data'!$E$29,0,10*ROW('Water Data'!E18)))</f>
        <v/>
      </c>
      <c r="BY24" s="264" t="str">
        <f ca="true">+IF(OFFSET('Water Data'!$F$27,0,10*ROW('Water Data'!F18))="","",OFFSET('Water Data'!$F$27,0,10*ROW('Water Data'!F18)))</f>
        <v/>
      </c>
      <c r="BZ24" s="264" t="str">
        <f ca="true">+IF(OFFSET('Water Data'!$F$28,0,10*ROW('Water Data'!F18))="","",OFFSET('Water Data'!$F$28,0,10*ROW('Water Data'!F18)))</f>
        <v/>
      </c>
      <c r="CA24" s="264" t="str">
        <f ca="true">+IF(OFFSET('Water Data'!$F$29,0,10*ROW('Water Data'!F18))="","",OFFSET('Water Data'!$F$29,0,10*ROW('Water Data'!F18)))</f>
        <v/>
      </c>
      <c r="CB24" s="264" t="str">
        <f ca="true">+IF(OFFSET('Water Data'!$G$27,0,10*ROW('Water Data'!G18))="","",OFFSET('Water Data'!$G$27,0,10*ROW('Water Data'!G18)))</f>
        <v/>
      </c>
      <c r="CC24" s="264" t="str">
        <f ca="true">+IF(OFFSET('Water Data'!$G$28,0,10*ROW('Water Data'!G18))="","",OFFSET('Water Data'!$G$28,0,10*ROW('Water Data'!G18)))</f>
        <v/>
      </c>
      <c r="CD24" s="264" t="str">
        <f ca="true">+IF(OFFSET('Water Data'!$G$29,0,10*ROW('Water Data'!G18))="","",OFFSET('Water Data'!$G$29,0,10*ROW('Water Data'!G18)))</f>
        <v/>
      </c>
      <c r="CE24" s="264" t="str">
        <f ca="true">+IF(OFFSET('Water Data'!$H$27,0,10*ROW('Water Data'!H18))="","",OFFSET('Water Data'!$H$27,0,10*ROW('Water Data'!H18)))</f>
        <v/>
      </c>
      <c r="CF24" s="264" t="str">
        <f ca="true">+IF(OFFSET('Water Data'!$H$28,0,10*ROW('Water Data'!H18))="","",OFFSET('Water Data'!$H$28,0,10*ROW('Water Data'!H18)))</f>
        <v/>
      </c>
      <c r="CG24" s="264" t="str">
        <f ca="true">+IF(OFFSET('Water Data'!$H$29,0,10*ROW('Water Data'!H18))="","",OFFSET('Water Data'!$H$29,0,10*ROW('Water Data'!H18)))</f>
        <v/>
      </c>
      <c r="CH24" s="264" t="str">
        <f ca="true">+IF(OFFSET('Water Data'!$I$27,0,10*ROW('Water Data'!I18))="","",OFFSET('Water Data'!$I$27,0,10*ROW('Water Data'!I18)))</f>
        <v/>
      </c>
      <c r="CI24" s="264" t="str">
        <f ca="true">+IF(OFFSET('Water Data'!$I$28,0,10*ROW('Water Data'!I18))="","",OFFSET('Water Data'!$I$28,0,10*ROW('Water Data'!I18)))</f>
        <v/>
      </c>
      <c r="CJ24" s="264" t="str">
        <f ca="true">+IF(OFFSET('Water Data'!$I$29,0,10*ROW('Water Data'!I18))="","",OFFSET('Water Data'!$I$29,0,10*ROW('Water Data'!I18)))</f>
        <v/>
      </c>
      <c r="CK24" s="264" t="str">
        <f ca="true">+IF(OFFSET('Sanitation Data'!$D$28,0,10*ROW('Sanitation Data'!D18))="","",OFFSET('Sanitation Data'!$D$28,0,10*ROW('Sanitation Data'!D18)))</f>
        <v/>
      </c>
      <c r="CL24" s="264" t="str">
        <f ca="true">+IF(OFFSET('Sanitation Data'!$D$29,0,10*ROW('Sanitation Data'!D18))="","",OFFSET('Sanitation Data'!$D$29,0,10*ROW('Sanitation Data'!D18)))</f>
        <v/>
      </c>
      <c r="CM24" s="264" t="str">
        <f ca="true">+IF(OFFSET('Sanitation Data'!$D$30,0,10*ROW('Sanitation Data'!D18))="","",OFFSET('Sanitation Data'!$D$30,0,10*ROW('Sanitation Data'!D18)))</f>
        <v/>
      </c>
      <c r="CN24" s="264" t="str">
        <f ca="true">+IF(OFFSET('Sanitation Data'!$D$31,0,10*ROW('Sanitation Data'!D18))="","",OFFSET('Sanitation Data'!$D$31,0,10*ROW('Sanitation Data'!D18)))</f>
        <v/>
      </c>
      <c r="CO24" s="264" t="str">
        <f ca="true">+IF(OFFSET('Sanitation Data'!$D$32,0,10*ROW('Sanitation Data'!D18))="","",OFFSET('Sanitation Data'!$D$32,0,10*ROW('Sanitation Data'!D18)))</f>
        <v/>
      </c>
      <c r="CP24" s="264" t="str">
        <f ca="true">+IF(OFFSET('Sanitation Data'!$E$28,0,10*ROW('Sanitation Data'!E18))="","",OFFSET('Sanitation Data'!$E$28,0,10*ROW('Sanitation Data'!E18)))</f>
        <v/>
      </c>
      <c r="CQ24" s="264" t="str">
        <f ca="true">+IF(OFFSET('Sanitation Data'!$E$29,0,10*ROW('Sanitation Data'!E18))="","",OFFSET('Sanitation Data'!$E$29,0,10*ROW('Sanitation Data'!E18)))</f>
        <v/>
      </c>
      <c r="CR24" s="264" t="str">
        <f ca="true">+IF(OFFSET('Sanitation Data'!$E$30,0,10*ROW('Sanitation Data'!E18))="","",OFFSET('Sanitation Data'!$E$30,0,10*ROW('Sanitation Data'!E18)))</f>
        <v/>
      </c>
      <c r="CS24" s="264" t="str">
        <f ca="true">+IF(OFFSET('Sanitation Data'!$E$31,0,10*ROW('Sanitation Data'!E18))="","",OFFSET('Sanitation Data'!$E$31,0,10*ROW('Sanitation Data'!E18)))</f>
        <v/>
      </c>
      <c r="CT24" s="264" t="str">
        <f ca="true">+IF(OFFSET('Sanitation Data'!$E$32,0,10*ROW('Sanitation Data'!E18))="","",OFFSET('Sanitation Data'!$E$32,0,10*ROW('Sanitation Data'!E18)))</f>
        <v/>
      </c>
      <c r="CU24" s="264" t="str">
        <f ca="true">+IF(OFFSET('Sanitation Data'!$F$28,0,10*ROW('Sanitation Data'!F18))="","",OFFSET('Sanitation Data'!$F$28,0,10*ROW('Sanitation Data'!F18)))</f>
        <v/>
      </c>
      <c r="CV24" s="264" t="str">
        <f ca="true">+IF(OFFSET('Sanitation Data'!$F$29,0,10*ROW('Sanitation Data'!F18))="","",OFFSET('Sanitation Data'!$F$29,0,10*ROW('Sanitation Data'!F18)))</f>
        <v/>
      </c>
      <c r="CW24" s="264" t="str">
        <f ca="true">+IF(OFFSET('Sanitation Data'!$F$30,0,10*ROW('Sanitation Data'!F18))="","",OFFSET('Sanitation Data'!$F$30,0,10*ROW('Sanitation Data'!F18)))</f>
        <v/>
      </c>
      <c r="CX24" s="264" t="str">
        <f ca="true">+IF(OFFSET('Sanitation Data'!$F$31,0,10*ROW('Sanitation Data'!F18))="","",OFFSET('Sanitation Data'!$F$31,0,10*ROW('Sanitation Data'!F18)))</f>
        <v/>
      </c>
      <c r="CY24" s="264" t="str">
        <f ca="true">+IF(OFFSET('Sanitation Data'!$F$32,0,10*ROW('Sanitation Data'!F18))="","",OFFSET('Sanitation Data'!$F$32,0,10*ROW('Sanitation Data'!F18)))</f>
        <v/>
      </c>
      <c r="CZ24" s="264" t="str">
        <f ca="true">+IF(OFFSET('Sanitation Data'!$G$28,0,10*ROW('Sanitation Data'!G18))="","",OFFSET('Sanitation Data'!$G$28,0,10*ROW('Sanitation Data'!G18)))</f>
        <v/>
      </c>
      <c r="DA24" s="264" t="str">
        <f ca="true">+IF(OFFSET('Sanitation Data'!$G$29,0,10*ROW('Sanitation Data'!G18))="","",OFFSET('Sanitation Data'!$G$29,0,10*ROW('Sanitation Data'!G18)))</f>
        <v/>
      </c>
      <c r="DB24" s="264" t="str">
        <f ca="true">+IF(OFFSET('Sanitation Data'!$G$30,0,10*ROW('Sanitation Data'!G18))="","",OFFSET('Sanitation Data'!$G$30,0,10*ROW('Sanitation Data'!G18)))</f>
        <v/>
      </c>
      <c r="DC24" s="264" t="str">
        <f ca="true">+IF(OFFSET('Sanitation Data'!$G$31,0,10*ROW('Sanitation Data'!G18))="","",OFFSET('Sanitation Data'!$G$31,0,10*ROW('Sanitation Data'!G18)))</f>
        <v/>
      </c>
      <c r="DD24" s="264" t="str">
        <f ca="true">+IF(OFFSET('Sanitation Data'!$G$32,0,10*ROW('Sanitation Data'!G18))="","",OFFSET('Sanitation Data'!$G$32,0,10*ROW('Sanitation Data'!G18)))</f>
        <v/>
      </c>
      <c r="DE24" s="264" t="str">
        <f ca="true">+IF(OFFSET('Sanitation Data'!$H$28,0,10*ROW('Sanitation Data'!H18))="","",OFFSET('Sanitation Data'!$H$28,0,10*ROW('Sanitation Data'!H18)))</f>
        <v/>
      </c>
      <c r="DF24" s="264" t="str">
        <f ca="true">+IF(OFFSET('Sanitation Data'!$H$29,0,10*ROW('Sanitation Data'!H18))="","",OFFSET('Sanitation Data'!$H$29,0,10*ROW('Sanitation Data'!H18)))</f>
        <v/>
      </c>
      <c r="DG24" s="264" t="str">
        <f ca="true">+IF(OFFSET('Sanitation Data'!$H$30,0,10*ROW('Sanitation Data'!H18))="","",OFFSET('Sanitation Data'!$H$30,0,10*ROW('Sanitation Data'!H18)))</f>
        <v/>
      </c>
      <c r="DH24" s="264" t="str">
        <f ca="true">+IF(OFFSET('Sanitation Data'!$H$31,0,10*ROW('Sanitation Data'!H18))="","",OFFSET('Sanitation Data'!$H$31,0,10*ROW('Sanitation Data'!H18)))</f>
        <v/>
      </c>
      <c r="DI24" s="264" t="str">
        <f ca="true">+IF(OFFSET('Sanitation Data'!$H$32,0,10*ROW('Sanitation Data'!H18))="","",OFFSET('Sanitation Data'!$H$32,0,10*ROW('Sanitation Data'!H18)))</f>
        <v/>
      </c>
      <c r="DJ24" s="264" t="str">
        <f ca="true">+IF(OFFSET('Sanitation Data'!$I$28,0,10*ROW('Sanitation Data'!I18))="","",OFFSET('Sanitation Data'!$I$28,0,10*ROW('Sanitation Data'!I18)))</f>
        <v/>
      </c>
      <c r="DK24" s="264" t="str">
        <f ca="true">+IF(OFFSET('Sanitation Data'!$I$29,0,10*ROW('Sanitation Data'!I18))="","",OFFSET('Sanitation Data'!$I$29,0,10*ROW('Sanitation Data'!I18)))</f>
        <v/>
      </c>
      <c r="DL24" s="264" t="str">
        <f ca="true">+IF(OFFSET('Sanitation Data'!$I$30,0,10*ROW('Sanitation Data'!I18))="","",OFFSET('Sanitation Data'!$I$30,0,10*ROW('Sanitation Data'!I18)))</f>
        <v/>
      </c>
      <c r="DM24" s="264" t="str">
        <f ca="true">+IF(OFFSET('Sanitation Data'!$I$31,0,10*ROW('Sanitation Data'!I18))="","",OFFSET('Sanitation Data'!$I$31,0,10*ROW('Sanitation Data'!I18)))</f>
        <v/>
      </c>
      <c r="DN24" s="264" t="str">
        <f ca="true">+IF(OFFSET('Sanitation Data'!$I$32,0,10*ROW('Sanitation Data'!I18))="","",OFFSET('Sanitation Data'!$I$32,0,10*ROW('Sanitation Data'!I18)))</f>
        <v/>
      </c>
      <c r="DO24" s="264" t="str">
        <f ca="true">+IF(OFFSET('Hygiene Data'!$D$11,0,10*ROW('Hygiene Data'!D18))="","",OFFSET('Hygiene Data'!$D$11,0,10*ROW('Hygiene Data'!D18)))</f>
        <v/>
      </c>
      <c r="DP24" s="264" t="str">
        <f ca="true">+IF(OFFSET('Hygiene Data'!$D$12,0,10*ROW('Hygiene Data'!D18))="","",OFFSET('Hygiene Data'!$D$12,0,10*ROW('Hygiene Data'!D18)))</f>
        <v/>
      </c>
      <c r="DQ24" s="264" t="str">
        <f ca="true">+IF(OFFSET('Hygiene Data'!$D$13,0,10*ROW('Hygiene Data'!D18))="","",OFFSET('Hygiene Data'!$D$13,0,10*ROW('Hygiene Data'!D18)))</f>
        <v/>
      </c>
      <c r="DR24" s="264" t="str">
        <f ca="true">+IF(OFFSET('Hygiene Data'!$E$11,0,10*ROW('Hygiene Data'!E18))="","",OFFSET('Hygiene Data'!$E$11,0,10*ROW('Hygiene Data'!E18)))</f>
        <v/>
      </c>
      <c r="DS24" s="264" t="str">
        <f ca="true">+IF(OFFSET('Hygiene Data'!$E$12,0,10*ROW('Hygiene Data'!E18))="","",OFFSET('Hygiene Data'!$E$12,0,10*ROW('Hygiene Data'!E18)))</f>
        <v/>
      </c>
      <c r="DT24" s="264" t="str">
        <f ca="true">+IF(OFFSET('Hygiene Data'!$E$13,0,10*ROW('Hygiene Data'!E18))="","",OFFSET('Hygiene Data'!$E$13,0,10*ROW('Hygiene Data'!E18)))</f>
        <v/>
      </c>
      <c r="DU24" s="264" t="str">
        <f ca="true">+IF(OFFSET('Hygiene Data'!$F$11,0,10*ROW('Hygiene Data'!F18))="","",OFFSET('Hygiene Data'!$F$11,0,10*ROW('Hygiene Data'!F18)))</f>
        <v/>
      </c>
      <c r="DV24" s="264" t="str">
        <f ca="true">+IF(OFFSET('Hygiene Data'!$F$12,0,10*ROW('Hygiene Data'!F18))="","",OFFSET('Hygiene Data'!$F$12,0,10*ROW('Hygiene Data'!F18)))</f>
        <v/>
      </c>
      <c r="DW24" s="264" t="str">
        <f ca="true">+IF(OFFSET('Hygiene Data'!$F$13,0,10*ROW('Hygiene Data'!F18))="","",OFFSET('Hygiene Data'!$F$13,0,10*ROW('Hygiene Data'!F18)))</f>
        <v/>
      </c>
      <c r="DX24" s="264" t="str">
        <f ca="true">+IF(OFFSET('Hygiene Data'!$G$11,0,10*ROW('Hygiene Data'!G18))="","",OFFSET('Hygiene Data'!$G$11,0,10*ROW('Hygiene Data'!G18)))</f>
        <v/>
      </c>
      <c r="DY24" s="264" t="str">
        <f ca="true">+IF(OFFSET('Hygiene Data'!$G$12,0,10*ROW('Hygiene Data'!G18))="","",OFFSET('Hygiene Data'!$G$12,0,10*ROW('Hygiene Data'!G18)))</f>
        <v/>
      </c>
      <c r="DZ24" s="264" t="str">
        <f ca="true">+IF(OFFSET('Hygiene Data'!$G$13,0,10*ROW('Hygiene Data'!G18))="","",OFFSET('Hygiene Data'!$G$13,0,10*ROW('Hygiene Data'!G18)))</f>
        <v/>
      </c>
      <c r="EA24" s="264" t="str">
        <f ca="true">+IF(OFFSET('Hygiene Data'!$H$11,0,10*ROW('Hygiene Data'!H18))="","",OFFSET('Hygiene Data'!$H$11,0,10*ROW('Hygiene Data'!H18)))</f>
        <v/>
      </c>
      <c r="EB24" s="264" t="str">
        <f ca="true">+IF(OFFSET('Hygiene Data'!$H$12,0,10*ROW('Hygiene Data'!H18))="","",OFFSET('Hygiene Data'!$H$12,0,10*ROW('Hygiene Data'!H18)))</f>
        <v/>
      </c>
      <c r="EC24" s="264" t="str">
        <f ca="true">+IF(OFFSET('Hygiene Data'!$H$13,0,10*ROW('Hygiene Data'!H18))="","",OFFSET('Hygiene Data'!$H$13,0,10*ROW('Hygiene Data'!H18)))</f>
        <v/>
      </c>
      <c r="ED24" s="264" t="str">
        <f ca="true">+IF(OFFSET('Hygiene Data'!$I$11,0,10*ROW('Hygiene Data'!I18))="","",OFFSET('Hygiene Data'!$I$11,0,10*ROW('Hygiene Data'!I18)))</f>
        <v/>
      </c>
      <c r="EE24" s="264" t="str">
        <f ca="true">+IF(OFFSET('Hygiene Data'!$I$12,0,10*ROW('Hygiene Data'!I18))="","",OFFSET('Hygiene Data'!$I$12,0,10*ROW('Hygiene Data'!I18)))</f>
        <v/>
      </c>
      <c r="EF24" s="26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4"/>
      <c r="BS25" s="264" t="str">
        <f ca="true">+IF(OFFSET('Water Data'!$D$27,0,10*ROW('Water Data'!D19))="","",OFFSET('Water Data'!$D$27,0,10*ROW('Water Data'!D19)))</f>
        <v/>
      </c>
      <c r="BT25" s="264" t="str">
        <f ca="true">+IF(OFFSET('Water Data'!$D$28,0,10*ROW('Water Data'!D19))="","",OFFSET('Water Data'!$D$28,0,10*ROW('Water Data'!D19)))</f>
        <v/>
      </c>
      <c r="BU25" s="264" t="str">
        <f ca="true">+IF(OFFSET('Water Data'!$D$29,0,10*ROW('Water Data'!D19))="","",OFFSET('Water Data'!$D$29,0,10*ROW('Water Data'!D19)))</f>
        <v/>
      </c>
      <c r="BV25" s="264" t="str">
        <f ca="true">+IF(OFFSET('Water Data'!$E$27,0,10*ROW('Water Data'!E19))="","",OFFSET('Water Data'!$E$27,0,10*ROW('Water Data'!E19)))</f>
        <v/>
      </c>
      <c r="BW25" s="264" t="str">
        <f ca="true">+IF(OFFSET('Water Data'!$E$28,0,10*ROW('Water Data'!E19))="","",OFFSET('Water Data'!$E$28,0,10*ROW('Water Data'!E19)))</f>
        <v/>
      </c>
      <c r="BX25" s="264" t="str">
        <f ca="true">+IF(OFFSET('Water Data'!$E$29,0,10*ROW('Water Data'!E19))="","",OFFSET('Water Data'!$E$29,0,10*ROW('Water Data'!E19)))</f>
        <v/>
      </c>
      <c r="BY25" s="264" t="str">
        <f ca="true">+IF(OFFSET('Water Data'!$F$27,0,10*ROW('Water Data'!F19))="","",OFFSET('Water Data'!$F$27,0,10*ROW('Water Data'!F19)))</f>
        <v/>
      </c>
      <c r="BZ25" s="264" t="str">
        <f ca="true">+IF(OFFSET('Water Data'!$F$28,0,10*ROW('Water Data'!F19))="","",OFFSET('Water Data'!$F$28,0,10*ROW('Water Data'!F19)))</f>
        <v/>
      </c>
      <c r="CA25" s="264" t="str">
        <f ca="true">+IF(OFFSET('Water Data'!$F$29,0,10*ROW('Water Data'!F19))="","",OFFSET('Water Data'!$F$29,0,10*ROW('Water Data'!F19)))</f>
        <v/>
      </c>
      <c r="CB25" s="264" t="str">
        <f ca="true">+IF(OFFSET('Water Data'!$G$27,0,10*ROW('Water Data'!G19))="","",OFFSET('Water Data'!$G$27,0,10*ROW('Water Data'!G19)))</f>
        <v/>
      </c>
      <c r="CC25" s="264" t="str">
        <f ca="true">+IF(OFFSET('Water Data'!$G$28,0,10*ROW('Water Data'!G19))="","",OFFSET('Water Data'!$G$28,0,10*ROW('Water Data'!G19)))</f>
        <v/>
      </c>
      <c r="CD25" s="264" t="str">
        <f ca="true">+IF(OFFSET('Water Data'!$G$29,0,10*ROW('Water Data'!G19))="","",OFFSET('Water Data'!$G$29,0,10*ROW('Water Data'!G19)))</f>
        <v/>
      </c>
      <c r="CE25" s="264" t="str">
        <f ca="true">+IF(OFFSET('Water Data'!$H$27,0,10*ROW('Water Data'!H19))="","",OFFSET('Water Data'!$H$27,0,10*ROW('Water Data'!H19)))</f>
        <v/>
      </c>
      <c r="CF25" s="264" t="str">
        <f ca="true">+IF(OFFSET('Water Data'!$H$28,0,10*ROW('Water Data'!H19))="","",OFFSET('Water Data'!$H$28,0,10*ROW('Water Data'!H19)))</f>
        <v/>
      </c>
      <c r="CG25" s="264" t="str">
        <f ca="true">+IF(OFFSET('Water Data'!$H$29,0,10*ROW('Water Data'!H19))="","",OFFSET('Water Data'!$H$29,0,10*ROW('Water Data'!H19)))</f>
        <v/>
      </c>
      <c r="CH25" s="264" t="str">
        <f ca="true">+IF(OFFSET('Water Data'!$I$27,0,10*ROW('Water Data'!I19))="","",OFFSET('Water Data'!$I$27,0,10*ROW('Water Data'!I19)))</f>
        <v/>
      </c>
      <c r="CI25" s="264" t="str">
        <f ca="true">+IF(OFFSET('Water Data'!$I$28,0,10*ROW('Water Data'!I19))="","",OFFSET('Water Data'!$I$28,0,10*ROW('Water Data'!I19)))</f>
        <v/>
      </c>
      <c r="CJ25" s="264" t="str">
        <f ca="true">+IF(OFFSET('Water Data'!$I$29,0,10*ROW('Water Data'!I19))="","",OFFSET('Water Data'!$I$29,0,10*ROW('Water Data'!I19)))</f>
        <v/>
      </c>
      <c r="CK25" s="264" t="str">
        <f ca="true">+IF(OFFSET('Sanitation Data'!$D$28,0,10*ROW('Sanitation Data'!D19))="","",OFFSET('Sanitation Data'!$D$28,0,10*ROW('Sanitation Data'!D19)))</f>
        <v/>
      </c>
      <c r="CL25" s="264" t="str">
        <f ca="true">+IF(OFFSET('Sanitation Data'!$D$29,0,10*ROW('Sanitation Data'!D19))="","",OFFSET('Sanitation Data'!$D$29,0,10*ROW('Sanitation Data'!D19)))</f>
        <v/>
      </c>
      <c r="CM25" s="264" t="str">
        <f ca="true">+IF(OFFSET('Sanitation Data'!$D$30,0,10*ROW('Sanitation Data'!D19))="","",OFFSET('Sanitation Data'!$D$30,0,10*ROW('Sanitation Data'!D19)))</f>
        <v/>
      </c>
      <c r="CN25" s="264" t="str">
        <f ca="true">+IF(OFFSET('Sanitation Data'!$D$31,0,10*ROW('Sanitation Data'!D19))="","",OFFSET('Sanitation Data'!$D$31,0,10*ROW('Sanitation Data'!D19)))</f>
        <v/>
      </c>
      <c r="CO25" s="264" t="str">
        <f ca="true">+IF(OFFSET('Sanitation Data'!$D$32,0,10*ROW('Sanitation Data'!D19))="","",OFFSET('Sanitation Data'!$D$32,0,10*ROW('Sanitation Data'!D19)))</f>
        <v/>
      </c>
      <c r="CP25" s="264" t="str">
        <f ca="true">+IF(OFFSET('Sanitation Data'!$E$28,0,10*ROW('Sanitation Data'!E19))="","",OFFSET('Sanitation Data'!$E$28,0,10*ROW('Sanitation Data'!E19)))</f>
        <v/>
      </c>
      <c r="CQ25" s="264" t="str">
        <f ca="true">+IF(OFFSET('Sanitation Data'!$E$29,0,10*ROW('Sanitation Data'!E19))="","",OFFSET('Sanitation Data'!$E$29,0,10*ROW('Sanitation Data'!E19)))</f>
        <v/>
      </c>
      <c r="CR25" s="264" t="str">
        <f ca="true">+IF(OFFSET('Sanitation Data'!$E$30,0,10*ROW('Sanitation Data'!E19))="","",OFFSET('Sanitation Data'!$E$30,0,10*ROW('Sanitation Data'!E19)))</f>
        <v/>
      </c>
      <c r="CS25" s="264" t="str">
        <f ca="true">+IF(OFFSET('Sanitation Data'!$E$31,0,10*ROW('Sanitation Data'!E19))="","",OFFSET('Sanitation Data'!$E$31,0,10*ROW('Sanitation Data'!E19)))</f>
        <v/>
      </c>
      <c r="CT25" s="264" t="str">
        <f ca="true">+IF(OFFSET('Sanitation Data'!$E$32,0,10*ROW('Sanitation Data'!E19))="","",OFFSET('Sanitation Data'!$E$32,0,10*ROW('Sanitation Data'!E19)))</f>
        <v/>
      </c>
      <c r="CU25" s="264" t="str">
        <f ca="true">+IF(OFFSET('Sanitation Data'!$F$28,0,10*ROW('Sanitation Data'!F19))="","",OFFSET('Sanitation Data'!$F$28,0,10*ROW('Sanitation Data'!F19)))</f>
        <v/>
      </c>
      <c r="CV25" s="264" t="str">
        <f ca="true">+IF(OFFSET('Sanitation Data'!$F$29,0,10*ROW('Sanitation Data'!F19))="","",OFFSET('Sanitation Data'!$F$29,0,10*ROW('Sanitation Data'!F19)))</f>
        <v/>
      </c>
      <c r="CW25" s="264" t="str">
        <f ca="true">+IF(OFFSET('Sanitation Data'!$F$30,0,10*ROW('Sanitation Data'!F19))="","",OFFSET('Sanitation Data'!$F$30,0,10*ROW('Sanitation Data'!F19)))</f>
        <v/>
      </c>
      <c r="CX25" s="264" t="str">
        <f ca="true">+IF(OFFSET('Sanitation Data'!$F$31,0,10*ROW('Sanitation Data'!F19))="","",OFFSET('Sanitation Data'!$F$31,0,10*ROW('Sanitation Data'!F19)))</f>
        <v/>
      </c>
      <c r="CY25" s="264" t="str">
        <f ca="true">+IF(OFFSET('Sanitation Data'!$F$32,0,10*ROW('Sanitation Data'!F19))="","",OFFSET('Sanitation Data'!$F$32,0,10*ROW('Sanitation Data'!F19)))</f>
        <v/>
      </c>
      <c r="CZ25" s="264" t="str">
        <f ca="true">+IF(OFFSET('Sanitation Data'!$G$28,0,10*ROW('Sanitation Data'!G19))="","",OFFSET('Sanitation Data'!$G$28,0,10*ROW('Sanitation Data'!G19)))</f>
        <v/>
      </c>
      <c r="DA25" s="264" t="str">
        <f ca="true">+IF(OFFSET('Sanitation Data'!$G$29,0,10*ROW('Sanitation Data'!G19))="","",OFFSET('Sanitation Data'!$G$29,0,10*ROW('Sanitation Data'!G19)))</f>
        <v/>
      </c>
      <c r="DB25" s="264" t="str">
        <f ca="true">+IF(OFFSET('Sanitation Data'!$G$30,0,10*ROW('Sanitation Data'!G19))="","",OFFSET('Sanitation Data'!$G$30,0,10*ROW('Sanitation Data'!G19)))</f>
        <v/>
      </c>
      <c r="DC25" s="264" t="str">
        <f ca="true">+IF(OFFSET('Sanitation Data'!$G$31,0,10*ROW('Sanitation Data'!G19))="","",OFFSET('Sanitation Data'!$G$31,0,10*ROW('Sanitation Data'!G19)))</f>
        <v/>
      </c>
      <c r="DD25" s="264" t="str">
        <f ca="true">+IF(OFFSET('Sanitation Data'!$G$32,0,10*ROW('Sanitation Data'!G19))="","",OFFSET('Sanitation Data'!$G$32,0,10*ROW('Sanitation Data'!G19)))</f>
        <v/>
      </c>
      <c r="DE25" s="264" t="str">
        <f ca="true">+IF(OFFSET('Sanitation Data'!$H$28,0,10*ROW('Sanitation Data'!H19))="","",OFFSET('Sanitation Data'!$H$28,0,10*ROW('Sanitation Data'!H19)))</f>
        <v/>
      </c>
      <c r="DF25" s="264" t="str">
        <f ca="true">+IF(OFFSET('Sanitation Data'!$H$29,0,10*ROW('Sanitation Data'!H19))="","",OFFSET('Sanitation Data'!$H$29,0,10*ROW('Sanitation Data'!H19)))</f>
        <v/>
      </c>
      <c r="DG25" s="264" t="str">
        <f ca="true">+IF(OFFSET('Sanitation Data'!$H$30,0,10*ROW('Sanitation Data'!H19))="","",OFFSET('Sanitation Data'!$H$30,0,10*ROW('Sanitation Data'!H19)))</f>
        <v/>
      </c>
      <c r="DH25" s="264" t="str">
        <f ca="true">+IF(OFFSET('Sanitation Data'!$H$31,0,10*ROW('Sanitation Data'!H19))="","",OFFSET('Sanitation Data'!$H$31,0,10*ROW('Sanitation Data'!H19)))</f>
        <v/>
      </c>
      <c r="DI25" s="264" t="str">
        <f ca="true">+IF(OFFSET('Sanitation Data'!$H$32,0,10*ROW('Sanitation Data'!H19))="","",OFFSET('Sanitation Data'!$H$32,0,10*ROW('Sanitation Data'!H19)))</f>
        <v/>
      </c>
      <c r="DJ25" s="264" t="str">
        <f ca="true">+IF(OFFSET('Sanitation Data'!$I$28,0,10*ROW('Sanitation Data'!I19))="","",OFFSET('Sanitation Data'!$I$28,0,10*ROW('Sanitation Data'!I19)))</f>
        <v/>
      </c>
      <c r="DK25" s="264" t="str">
        <f ca="true">+IF(OFFSET('Sanitation Data'!$I$29,0,10*ROW('Sanitation Data'!I19))="","",OFFSET('Sanitation Data'!$I$29,0,10*ROW('Sanitation Data'!I19)))</f>
        <v/>
      </c>
      <c r="DL25" s="264" t="str">
        <f ca="true">+IF(OFFSET('Sanitation Data'!$I$30,0,10*ROW('Sanitation Data'!I19))="","",OFFSET('Sanitation Data'!$I$30,0,10*ROW('Sanitation Data'!I19)))</f>
        <v/>
      </c>
      <c r="DM25" s="264" t="str">
        <f ca="true">+IF(OFFSET('Sanitation Data'!$I$31,0,10*ROW('Sanitation Data'!I19))="","",OFFSET('Sanitation Data'!$I$31,0,10*ROW('Sanitation Data'!I19)))</f>
        <v/>
      </c>
      <c r="DN25" s="264" t="str">
        <f ca="true">+IF(OFFSET('Sanitation Data'!$I$32,0,10*ROW('Sanitation Data'!I19))="","",OFFSET('Sanitation Data'!$I$32,0,10*ROW('Sanitation Data'!I19)))</f>
        <v/>
      </c>
      <c r="DO25" s="264" t="str">
        <f ca="true">+IF(OFFSET('Hygiene Data'!$D$11,0,10*ROW('Hygiene Data'!D19))="","",OFFSET('Hygiene Data'!$D$11,0,10*ROW('Hygiene Data'!D19)))</f>
        <v/>
      </c>
      <c r="DP25" s="264" t="str">
        <f ca="true">+IF(OFFSET('Hygiene Data'!$D$12,0,10*ROW('Hygiene Data'!D19))="","",OFFSET('Hygiene Data'!$D$12,0,10*ROW('Hygiene Data'!D19)))</f>
        <v/>
      </c>
      <c r="DQ25" s="264" t="str">
        <f ca="true">+IF(OFFSET('Hygiene Data'!$D$13,0,10*ROW('Hygiene Data'!D19))="","",OFFSET('Hygiene Data'!$D$13,0,10*ROW('Hygiene Data'!D19)))</f>
        <v/>
      </c>
      <c r="DR25" s="264" t="str">
        <f ca="true">+IF(OFFSET('Hygiene Data'!$E$11,0,10*ROW('Hygiene Data'!E19))="","",OFFSET('Hygiene Data'!$E$11,0,10*ROW('Hygiene Data'!E19)))</f>
        <v/>
      </c>
      <c r="DS25" s="264" t="str">
        <f ca="true">+IF(OFFSET('Hygiene Data'!$E$12,0,10*ROW('Hygiene Data'!E19))="","",OFFSET('Hygiene Data'!$E$12,0,10*ROW('Hygiene Data'!E19)))</f>
        <v/>
      </c>
      <c r="DT25" s="264" t="str">
        <f ca="true">+IF(OFFSET('Hygiene Data'!$E$13,0,10*ROW('Hygiene Data'!E19))="","",OFFSET('Hygiene Data'!$E$13,0,10*ROW('Hygiene Data'!E19)))</f>
        <v/>
      </c>
      <c r="DU25" s="264" t="str">
        <f ca="true">+IF(OFFSET('Hygiene Data'!$F$11,0,10*ROW('Hygiene Data'!F19))="","",OFFSET('Hygiene Data'!$F$11,0,10*ROW('Hygiene Data'!F19)))</f>
        <v/>
      </c>
      <c r="DV25" s="264" t="str">
        <f ca="true">+IF(OFFSET('Hygiene Data'!$F$12,0,10*ROW('Hygiene Data'!F19))="","",OFFSET('Hygiene Data'!$F$12,0,10*ROW('Hygiene Data'!F19)))</f>
        <v/>
      </c>
      <c r="DW25" s="264" t="str">
        <f ca="true">+IF(OFFSET('Hygiene Data'!$F$13,0,10*ROW('Hygiene Data'!F19))="","",OFFSET('Hygiene Data'!$F$13,0,10*ROW('Hygiene Data'!F19)))</f>
        <v/>
      </c>
      <c r="DX25" s="264" t="str">
        <f ca="true">+IF(OFFSET('Hygiene Data'!$G$11,0,10*ROW('Hygiene Data'!G19))="","",OFFSET('Hygiene Data'!$G$11,0,10*ROW('Hygiene Data'!G19)))</f>
        <v/>
      </c>
      <c r="DY25" s="264" t="str">
        <f ca="true">+IF(OFFSET('Hygiene Data'!$G$12,0,10*ROW('Hygiene Data'!G19))="","",OFFSET('Hygiene Data'!$G$12,0,10*ROW('Hygiene Data'!G19)))</f>
        <v/>
      </c>
      <c r="DZ25" s="264" t="str">
        <f ca="true">+IF(OFFSET('Hygiene Data'!$G$13,0,10*ROW('Hygiene Data'!G19))="","",OFFSET('Hygiene Data'!$G$13,0,10*ROW('Hygiene Data'!G19)))</f>
        <v/>
      </c>
      <c r="EA25" s="264" t="str">
        <f ca="true">+IF(OFFSET('Hygiene Data'!$H$11,0,10*ROW('Hygiene Data'!H19))="","",OFFSET('Hygiene Data'!$H$11,0,10*ROW('Hygiene Data'!H19)))</f>
        <v/>
      </c>
      <c r="EB25" s="264" t="str">
        <f ca="true">+IF(OFFSET('Hygiene Data'!$H$12,0,10*ROW('Hygiene Data'!H19))="","",OFFSET('Hygiene Data'!$H$12,0,10*ROW('Hygiene Data'!H19)))</f>
        <v/>
      </c>
      <c r="EC25" s="264" t="str">
        <f ca="true">+IF(OFFSET('Hygiene Data'!$H$13,0,10*ROW('Hygiene Data'!H19))="","",OFFSET('Hygiene Data'!$H$13,0,10*ROW('Hygiene Data'!H19)))</f>
        <v/>
      </c>
      <c r="ED25" s="264" t="str">
        <f ca="true">+IF(OFFSET('Hygiene Data'!$I$11,0,10*ROW('Hygiene Data'!I19))="","",OFFSET('Hygiene Data'!$I$11,0,10*ROW('Hygiene Data'!I19)))</f>
        <v/>
      </c>
      <c r="EE25" s="264" t="str">
        <f ca="true">+IF(OFFSET('Hygiene Data'!$I$12,0,10*ROW('Hygiene Data'!I19))="","",OFFSET('Hygiene Data'!$I$12,0,10*ROW('Hygiene Data'!I19)))</f>
        <v/>
      </c>
      <c r="EF25" s="26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4"/>
      <c r="BS26" s="264" t="str">
        <f ca="true">+IF(OFFSET('Water Data'!$D$27,0,10*ROW('Water Data'!D20))="","",OFFSET('Water Data'!$D$27,0,10*ROW('Water Data'!D20)))</f>
        <v/>
      </c>
      <c r="BT26" s="264" t="str">
        <f ca="true">+IF(OFFSET('Water Data'!$D$28,0,10*ROW('Water Data'!D20))="","",OFFSET('Water Data'!$D$28,0,10*ROW('Water Data'!D20)))</f>
        <v/>
      </c>
      <c r="BU26" s="264" t="str">
        <f ca="true">+IF(OFFSET('Water Data'!$D$29,0,10*ROW('Water Data'!D20))="","",OFFSET('Water Data'!$D$29,0,10*ROW('Water Data'!D20)))</f>
        <v/>
      </c>
      <c r="BV26" s="264" t="str">
        <f ca="true">+IF(OFFSET('Water Data'!$E$27,0,10*ROW('Water Data'!E20))="","",OFFSET('Water Data'!$E$27,0,10*ROW('Water Data'!E20)))</f>
        <v/>
      </c>
      <c r="BW26" s="264" t="str">
        <f ca="true">+IF(OFFSET('Water Data'!$E$28,0,10*ROW('Water Data'!E20))="","",OFFSET('Water Data'!$E$28,0,10*ROW('Water Data'!E20)))</f>
        <v/>
      </c>
      <c r="BX26" s="264" t="str">
        <f ca="true">+IF(OFFSET('Water Data'!$E$29,0,10*ROW('Water Data'!E20))="","",OFFSET('Water Data'!$E$29,0,10*ROW('Water Data'!E20)))</f>
        <v/>
      </c>
      <c r="BY26" s="264" t="str">
        <f ca="true">+IF(OFFSET('Water Data'!$F$27,0,10*ROW('Water Data'!F20))="","",OFFSET('Water Data'!$F$27,0,10*ROW('Water Data'!F20)))</f>
        <v/>
      </c>
      <c r="BZ26" s="264" t="str">
        <f ca="true">+IF(OFFSET('Water Data'!$F$28,0,10*ROW('Water Data'!F20))="","",OFFSET('Water Data'!$F$28,0,10*ROW('Water Data'!F20)))</f>
        <v/>
      </c>
      <c r="CA26" s="264" t="str">
        <f ca="true">+IF(OFFSET('Water Data'!$F$29,0,10*ROW('Water Data'!F20))="","",OFFSET('Water Data'!$F$29,0,10*ROW('Water Data'!F20)))</f>
        <v/>
      </c>
      <c r="CB26" s="264" t="str">
        <f ca="true">+IF(OFFSET('Water Data'!$G$27,0,10*ROW('Water Data'!G20))="","",OFFSET('Water Data'!$G$27,0,10*ROW('Water Data'!G20)))</f>
        <v/>
      </c>
      <c r="CC26" s="264" t="str">
        <f ca="true">+IF(OFFSET('Water Data'!$G$28,0,10*ROW('Water Data'!G20))="","",OFFSET('Water Data'!$G$28,0,10*ROW('Water Data'!G20)))</f>
        <v/>
      </c>
      <c r="CD26" s="264" t="str">
        <f ca="true">+IF(OFFSET('Water Data'!$G$29,0,10*ROW('Water Data'!G20))="","",OFFSET('Water Data'!$G$29,0,10*ROW('Water Data'!G20)))</f>
        <v/>
      </c>
      <c r="CE26" s="264" t="str">
        <f ca="true">+IF(OFFSET('Water Data'!$H$27,0,10*ROW('Water Data'!H20))="","",OFFSET('Water Data'!$H$27,0,10*ROW('Water Data'!H20)))</f>
        <v/>
      </c>
      <c r="CF26" s="264" t="str">
        <f ca="true">+IF(OFFSET('Water Data'!$H$28,0,10*ROW('Water Data'!H20))="","",OFFSET('Water Data'!$H$28,0,10*ROW('Water Data'!H20)))</f>
        <v/>
      </c>
      <c r="CG26" s="264" t="str">
        <f ca="true">+IF(OFFSET('Water Data'!$H$29,0,10*ROW('Water Data'!H20))="","",OFFSET('Water Data'!$H$29,0,10*ROW('Water Data'!H20)))</f>
        <v/>
      </c>
      <c r="CH26" s="264" t="str">
        <f ca="true">+IF(OFFSET('Water Data'!$I$27,0,10*ROW('Water Data'!I20))="","",OFFSET('Water Data'!$I$27,0,10*ROW('Water Data'!I20)))</f>
        <v/>
      </c>
      <c r="CI26" s="264" t="str">
        <f ca="true">+IF(OFFSET('Water Data'!$I$28,0,10*ROW('Water Data'!I20))="","",OFFSET('Water Data'!$I$28,0,10*ROW('Water Data'!I20)))</f>
        <v/>
      </c>
      <c r="CJ26" s="264" t="str">
        <f ca="true">+IF(OFFSET('Water Data'!$I$29,0,10*ROW('Water Data'!I20))="","",OFFSET('Water Data'!$I$29,0,10*ROW('Water Data'!I20)))</f>
        <v/>
      </c>
      <c r="CK26" s="264" t="str">
        <f ca="true">+IF(OFFSET('Sanitation Data'!$D$28,0,10*ROW('Sanitation Data'!D20))="","",OFFSET('Sanitation Data'!$D$28,0,10*ROW('Sanitation Data'!D20)))</f>
        <v/>
      </c>
      <c r="CL26" s="264" t="str">
        <f ca="true">+IF(OFFSET('Sanitation Data'!$D$29,0,10*ROW('Sanitation Data'!D20))="","",OFFSET('Sanitation Data'!$D$29,0,10*ROW('Sanitation Data'!D20)))</f>
        <v/>
      </c>
      <c r="CM26" s="264" t="str">
        <f ca="true">+IF(OFFSET('Sanitation Data'!$D$30,0,10*ROW('Sanitation Data'!D20))="","",OFFSET('Sanitation Data'!$D$30,0,10*ROW('Sanitation Data'!D20)))</f>
        <v/>
      </c>
      <c r="CN26" s="264" t="str">
        <f ca="true">+IF(OFFSET('Sanitation Data'!$D$31,0,10*ROW('Sanitation Data'!D20))="","",OFFSET('Sanitation Data'!$D$31,0,10*ROW('Sanitation Data'!D20)))</f>
        <v/>
      </c>
      <c r="CO26" s="264" t="str">
        <f ca="true">+IF(OFFSET('Sanitation Data'!$D$32,0,10*ROW('Sanitation Data'!D20))="","",OFFSET('Sanitation Data'!$D$32,0,10*ROW('Sanitation Data'!D20)))</f>
        <v/>
      </c>
      <c r="CP26" s="264" t="str">
        <f ca="true">+IF(OFFSET('Sanitation Data'!$E$28,0,10*ROW('Sanitation Data'!E20))="","",OFFSET('Sanitation Data'!$E$28,0,10*ROW('Sanitation Data'!E20)))</f>
        <v/>
      </c>
      <c r="CQ26" s="264" t="str">
        <f ca="true">+IF(OFFSET('Sanitation Data'!$E$29,0,10*ROW('Sanitation Data'!E20))="","",OFFSET('Sanitation Data'!$E$29,0,10*ROW('Sanitation Data'!E20)))</f>
        <v/>
      </c>
      <c r="CR26" s="264" t="str">
        <f ca="true">+IF(OFFSET('Sanitation Data'!$E$30,0,10*ROW('Sanitation Data'!E20))="","",OFFSET('Sanitation Data'!$E$30,0,10*ROW('Sanitation Data'!E20)))</f>
        <v/>
      </c>
      <c r="CS26" s="264" t="str">
        <f ca="true">+IF(OFFSET('Sanitation Data'!$E$31,0,10*ROW('Sanitation Data'!E20))="","",OFFSET('Sanitation Data'!$E$31,0,10*ROW('Sanitation Data'!E20)))</f>
        <v/>
      </c>
      <c r="CT26" s="264" t="str">
        <f ca="true">+IF(OFFSET('Sanitation Data'!$E$32,0,10*ROW('Sanitation Data'!E20))="","",OFFSET('Sanitation Data'!$E$32,0,10*ROW('Sanitation Data'!E20)))</f>
        <v/>
      </c>
      <c r="CU26" s="264" t="str">
        <f ca="true">+IF(OFFSET('Sanitation Data'!$F$28,0,10*ROW('Sanitation Data'!F20))="","",OFFSET('Sanitation Data'!$F$28,0,10*ROW('Sanitation Data'!F20)))</f>
        <v/>
      </c>
      <c r="CV26" s="264" t="str">
        <f ca="true">+IF(OFFSET('Sanitation Data'!$F$29,0,10*ROW('Sanitation Data'!F20))="","",OFFSET('Sanitation Data'!$F$29,0,10*ROW('Sanitation Data'!F20)))</f>
        <v/>
      </c>
      <c r="CW26" s="264" t="str">
        <f ca="true">+IF(OFFSET('Sanitation Data'!$F$30,0,10*ROW('Sanitation Data'!F20))="","",OFFSET('Sanitation Data'!$F$30,0,10*ROW('Sanitation Data'!F20)))</f>
        <v/>
      </c>
      <c r="CX26" s="264" t="str">
        <f ca="true">+IF(OFFSET('Sanitation Data'!$F$31,0,10*ROW('Sanitation Data'!F20))="","",OFFSET('Sanitation Data'!$F$31,0,10*ROW('Sanitation Data'!F20)))</f>
        <v/>
      </c>
      <c r="CY26" s="264" t="str">
        <f ca="true">+IF(OFFSET('Sanitation Data'!$F$32,0,10*ROW('Sanitation Data'!F20))="","",OFFSET('Sanitation Data'!$F$32,0,10*ROW('Sanitation Data'!F20)))</f>
        <v/>
      </c>
      <c r="CZ26" s="264" t="str">
        <f ca="true">+IF(OFFSET('Sanitation Data'!$G$28,0,10*ROW('Sanitation Data'!G20))="","",OFFSET('Sanitation Data'!$G$28,0,10*ROW('Sanitation Data'!G20)))</f>
        <v/>
      </c>
      <c r="DA26" s="264" t="str">
        <f ca="true">+IF(OFFSET('Sanitation Data'!$G$29,0,10*ROW('Sanitation Data'!G20))="","",OFFSET('Sanitation Data'!$G$29,0,10*ROW('Sanitation Data'!G20)))</f>
        <v/>
      </c>
      <c r="DB26" s="264" t="str">
        <f ca="true">+IF(OFFSET('Sanitation Data'!$G$30,0,10*ROW('Sanitation Data'!G20))="","",OFFSET('Sanitation Data'!$G$30,0,10*ROW('Sanitation Data'!G20)))</f>
        <v/>
      </c>
      <c r="DC26" s="264" t="str">
        <f ca="true">+IF(OFFSET('Sanitation Data'!$G$31,0,10*ROW('Sanitation Data'!G20))="","",OFFSET('Sanitation Data'!$G$31,0,10*ROW('Sanitation Data'!G20)))</f>
        <v/>
      </c>
      <c r="DD26" s="264" t="str">
        <f ca="true">+IF(OFFSET('Sanitation Data'!$G$32,0,10*ROW('Sanitation Data'!G20))="","",OFFSET('Sanitation Data'!$G$32,0,10*ROW('Sanitation Data'!G20)))</f>
        <v/>
      </c>
      <c r="DE26" s="264" t="str">
        <f ca="true">+IF(OFFSET('Sanitation Data'!$H$28,0,10*ROW('Sanitation Data'!H20))="","",OFFSET('Sanitation Data'!$H$28,0,10*ROW('Sanitation Data'!H20)))</f>
        <v/>
      </c>
      <c r="DF26" s="264" t="str">
        <f ca="true">+IF(OFFSET('Sanitation Data'!$H$29,0,10*ROW('Sanitation Data'!H20))="","",OFFSET('Sanitation Data'!$H$29,0,10*ROW('Sanitation Data'!H20)))</f>
        <v/>
      </c>
      <c r="DG26" s="264" t="str">
        <f ca="true">+IF(OFFSET('Sanitation Data'!$H$30,0,10*ROW('Sanitation Data'!H20))="","",OFFSET('Sanitation Data'!$H$30,0,10*ROW('Sanitation Data'!H20)))</f>
        <v/>
      </c>
      <c r="DH26" s="264" t="str">
        <f ca="true">+IF(OFFSET('Sanitation Data'!$H$31,0,10*ROW('Sanitation Data'!H20))="","",OFFSET('Sanitation Data'!$H$31,0,10*ROW('Sanitation Data'!H20)))</f>
        <v/>
      </c>
      <c r="DI26" s="264" t="str">
        <f ca="true">+IF(OFFSET('Sanitation Data'!$H$32,0,10*ROW('Sanitation Data'!H20))="","",OFFSET('Sanitation Data'!$H$32,0,10*ROW('Sanitation Data'!H20)))</f>
        <v/>
      </c>
      <c r="DJ26" s="264" t="str">
        <f ca="true">+IF(OFFSET('Sanitation Data'!$I$28,0,10*ROW('Sanitation Data'!I20))="","",OFFSET('Sanitation Data'!$I$28,0,10*ROW('Sanitation Data'!I20)))</f>
        <v/>
      </c>
      <c r="DK26" s="264" t="str">
        <f ca="true">+IF(OFFSET('Sanitation Data'!$I$29,0,10*ROW('Sanitation Data'!I20))="","",OFFSET('Sanitation Data'!$I$29,0,10*ROW('Sanitation Data'!I20)))</f>
        <v/>
      </c>
      <c r="DL26" s="264" t="str">
        <f ca="true">+IF(OFFSET('Sanitation Data'!$I$30,0,10*ROW('Sanitation Data'!I20))="","",OFFSET('Sanitation Data'!$I$30,0,10*ROW('Sanitation Data'!I20)))</f>
        <v/>
      </c>
      <c r="DM26" s="264" t="str">
        <f ca="true">+IF(OFFSET('Sanitation Data'!$I$31,0,10*ROW('Sanitation Data'!I20))="","",OFFSET('Sanitation Data'!$I$31,0,10*ROW('Sanitation Data'!I20)))</f>
        <v/>
      </c>
      <c r="DN26" s="264" t="str">
        <f ca="true">+IF(OFFSET('Sanitation Data'!$I$32,0,10*ROW('Sanitation Data'!I20))="","",OFFSET('Sanitation Data'!$I$32,0,10*ROW('Sanitation Data'!I20)))</f>
        <v/>
      </c>
      <c r="DO26" s="264" t="str">
        <f ca="true">+IF(OFFSET('Hygiene Data'!$D$11,0,10*ROW('Hygiene Data'!D20))="","",OFFSET('Hygiene Data'!$D$11,0,10*ROW('Hygiene Data'!D20)))</f>
        <v/>
      </c>
      <c r="DP26" s="264" t="str">
        <f ca="true">+IF(OFFSET('Hygiene Data'!$D$12,0,10*ROW('Hygiene Data'!D20))="","",OFFSET('Hygiene Data'!$D$12,0,10*ROW('Hygiene Data'!D20)))</f>
        <v/>
      </c>
      <c r="DQ26" s="264" t="str">
        <f ca="true">+IF(OFFSET('Hygiene Data'!$D$13,0,10*ROW('Hygiene Data'!D20))="","",OFFSET('Hygiene Data'!$D$13,0,10*ROW('Hygiene Data'!D20)))</f>
        <v/>
      </c>
      <c r="DR26" s="264" t="str">
        <f ca="true">+IF(OFFSET('Hygiene Data'!$E$11,0,10*ROW('Hygiene Data'!E20))="","",OFFSET('Hygiene Data'!$E$11,0,10*ROW('Hygiene Data'!E20)))</f>
        <v/>
      </c>
      <c r="DS26" s="264" t="str">
        <f ca="true">+IF(OFFSET('Hygiene Data'!$E$12,0,10*ROW('Hygiene Data'!E20))="","",OFFSET('Hygiene Data'!$E$12,0,10*ROW('Hygiene Data'!E20)))</f>
        <v/>
      </c>
      <c r="DT26" s="264" t="str">
        <f ca="true">+IF(OFFSET('Hygiene Data'!$E$13,0,10*ROW('Hygiene Data'!E20))="","",OFFSET('Hygiene Data'!$E$13,0,10*ROW('Hygiene Data'!E20)))</f>
        <v/>
      </c>
      <c r="DU26" s="264" t="str">
        <f ca="true">+IF(OFFSET('Hygiene Data'!$F$11,0,10*ROW('Hygiene Data'!F20))="","",OFFSET('Hygiene Data'!$F$11,0,10*ROW('Hygiene Data'!F20)))</f>
        <v/>
      </c>
      <c r="DV26" s="264" t="str">
        <f ca="true">+IF(OFFSET('Hygiene Data'!$F$12,0,10*ROW('Hygiene Data'!F20))="","",OFFSET('Hygiene Data'!$F$12,0,10*ROW('Hygiene Data'!F20)))</f>
        <v/>
      </c>
      <c r="DW26" s="264" t="str">
        <f ca="true">+IF(OFFSET('Hygiene Data'!$F$13,0,10*ROW('Hygiene Data'!F20))="","",OFFSET('Hygiene Data'!$F$13,0,10*ROW('Hygiene Data'!F20)))</f>
        <v/>
      </c>
      <c r="DX26" s="264" t="str">
        <f ca="true">+IF(OFFSET('Hygiene Data'!$G$11,0,10*ROW('Hygiene Data'!G20))="","",OFFSET('Hygiene Data'!$G$11,0,10*ROW('Hygiene Data'!G20)))</f>
        <v/>
      </c>
      <c r="DY26" s="264" t="str">
        <f ca="true">+IF(OFFSET('Hygiene Data'!$G$12,0,10*ROW('Hygiene Data'!G20))="","",OFFSET('Hygiene Data'!$G$12,0,10*ROW('Hygiene Data'!G20)))</f>
        <v/>
      </c>
      <c r="DZ26" s="264" t="str">
        <f ca="true">+IF(OFFSET('Hygiene Data'!$G$13,0,10*ROW('Hygiene Data'!G20))="","",OFFSET('Hygiene Data'!$G$13,0,10*ROW('Hygiene Data'!G20)))</f>
        <v/>
      </c>
      <c r="EA26" s="264" t="str">
        <f ca="true">+IF(OFFSET('Hygiene Data'!$H$11,0,10*ROW('Hygiene Data'!H20))="","",OFFSET('Hygiene Data'!$H$11,0,10*ROW('Hygiene Data'!H20)))</f>
        <v/>
      </c>
      <c r="EB26" s="264" t="str">
        <f ca="true">+IF(OFFSET('Hygiene Data'!$H$12,0,10*ROW('Hygiene Data'!H20))="","",OFFSET('Hygiene Data'!$H$12,0,10*ROW('Hygiene Data'!H20)))</f>
        <v/>
      </c>
      <c r="EC26" s="264" t="str">
        <f ca="true">+IF(OFFSET('Hygiene Data'!$H$13,0,10*ROW('Hygiene Data'!H20))="","",OFFSET('Hygiene Data'!$H$13,0,10*ROW('Hygiene Data'!H20)))</f>
        <v/>
      </c>
      <c r="ED26" s="264" t="str">
        <f ca="true">+IF(OFFSET('Hygiene Data'!$I$11,0,10*ROW('Hygiene Data'!I20))="","",OFFSET('Hygiene Data'!$I$11,0,10*ROW('Hygiene Data'!I20)))</f>
        <v/>
      </c>
      <c r="EE26" s="264" t="str">
        <f ca="true">+IF(OFFSET('Hygiene Data'!$I$12,0,10*ROW('Hygiene Data'!I20))="","",OFFSET('Hygiene Data'!$I$12,0,10*ROW('Hygiene Data'!I20)))</f>
        <v/>
      </c>
      <c r="EF26" s="26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4"/>
      <c r="BS27" s="264" t="str">
        <f ca="true">+IF(OFFSET('Water Data'!$D$27,0,10*ROW('Water Data'!D21))="","",OFFSET('Water Data'!$D$27,0,10*ROW('Water Data'!D21)))</f>
        <v/>
      </c>
      <c r="BT27" s="264" t="str">
        <f ca="true">+IF(OFFSET('Water Data'!$D$28,0,10*ROW('Water Data'!D21))="","",OFFSET('Water Data'!$D$28,0,10*ROW('Water Data'!D21)))</f>
        <v/>
      </c>
      <c r="BU27" s="264" t="str">
        <f ca="true">+IF(OFFSET('Water Data'!$D$29,0,10*ROW('Water Data'!D21))="","",OFFSET('Water Data'!$D$29,0,10*ROW('Water Data'!D21)))</f>
        <v/>
      </c>
      <c r="BV27" s="264" t="str">
        <f ca="true">+IF(OFFSET('Water Data'!$E$27,0,10*ROW('Water Data'!E21))="","",OFFSET('Water Data'!$E$27,0,10*ROW('Water Data'!E21)))</f>
        <v/>
      </c>
      <c r="BW27" s="264" t="str">
        <f ca="true">+IF(OFFSET('Water Data'!$E$28,0,10*ROW('Water Data'!E21))="","",OFFSET('Water Data'!$E$28,0,10*ROW('Water Data'!E21)))</f>
        <v/>
      </c>
      <c r="BX27" s="264" t="str">
        <f ca="true">+IF(OFFSET('Water Data'!$E$29,0,10*ROW('Water Data'!E21))="","",OFFSET('Water Data'!$E$29,0,10*ROW('Water Data'!E21)))</f>
        <v/>
      </c>
      <c r="BY27" s="264" t="str">
        <f ca="true">+IF(OFFSET('Water Data'!$F$27,0,10*ROW('Water Data'!F21))="","",OFFSET('Water Data'!$F$27,0,10*ROW('Water Data'!F21)))</f>
        <v/>
      </c>
      <c r="BZ27" s="264" t="str">
        <f ca="true">+IF(OFFSET('Water Data'!$F$28,0,10*ROW('Water Data'!F21))="","",OFFSET('Water Data'!$F$28,0,10*ROW('Water Data'!F21)))</f>
        <v/>
      </c>
      <c r="CA27" s="264" t="str">
        <f ca="true">+IF(OFFSET('Water Data'!$F$29,0,10*ROW('Water Data'!F21))="","",OFFSET('Water Data'!$F$29,0,10*ROW('Water Data'!F21)))</f>
        <v/>
      </c>
      <c r="CB27" s="264" t="str">
        <f ca="true">+IF(OFFSET('Water Data'!$G$27,0,10*ROW('Water Data'!G21))="","",OFFSET('Water Data'!$G$27,0,10*ROW('Water Data'!G21)))</f>
        <v/>
      </c>
      <c r="CC27" s="264" t="str">
        <f ca="true">+IF(OFFSET('Water Data'!$G$28,0,10*ROW('Water Data'!G21))="","",OFFSET('Water Data'!$G$28,0,10*ROW('Water Data'!G21)))</f>
        <v/>
      </c>
      <c r="CD27" s="264" t="str">
        <f ca="true">+IF(OFFSET('Water Data'!$G$29,0,10*ROW('Water Data'!G21))="","",OFFSET('Water Data'!$G$29,0,10*ROW('Water Data'!G21)))</f>
        <v/>
      </c>
      <c r="CE27" s="264" t="str">
        <f ca="true">+IF(OFFSET('Water Data'!$H$27,0,10*ROW('Water Data'!H21))="","",OFFSET('Water Data'!$H$27,0,10*ROW('Water Data'!H21)))</f>
        <v/>
      </c>
      <c r="CF27" s="264" t="str">
        <f ca="true">+IF(OFFSET('Water Data'!$H$28,0,10*ROW('Water Data'!H21))="","",OFFSET('Water Data'!$H$28,0,10*ROW('Water Data'!H21)))</f>
        <v/>
      </c>
      <c r="CG27" s="264" t="str">
        <f ca="true">+IF(OFFSET('Water Data'!$H$29,0,10*ROW('Water Data'!H21))="","",OFFSET('Water Data'!$H$29,0,10*ROW('Water Data'!H21)))</f>
        <v/>
      </c>
      <c r="CH27" s="264" t="str">
        <f ca="true">+IF(OFFSET('Water Data'!$I$27,0,10*ROW('Water Data'!I21))="","",OFFSET('Water Data'!$I$27,0,10*ROW('Water Data'!I21)))</f>
        <v/>
      </c>
      <c r="CI27" s="264" t="str">
        <f ca="true">+IF(OFFSET('Water Data'!$I$28,0,10*ROW('Water Data'!I21))="","",OFFSET('Water Data'!$I$28,0,10*ROW('Water Data'!I21)))</f>
        <v/>
      </c>
      <c r="CJ27" s="264" t="str">
        <f ca="true">+IF(OFFSET('Water Data'!$I$29,0,10*ROW('Water Data'!I21))="","",OFFSET('Water Data'!$I$29,0,10*ROW('Water Data'!I21)))</f>
        <v/>
      </c>
      <c r="CK27" s="264" t="str">
        <f ca="true">+IF(OFFSET('Sanitation Data'!$D$28,0,10*ROW('Sanitation Data'!D21))="","",OFFSET('Sanitation Data'!$D$28,0,10*ROW('Sanitation Data'!D21)))</f>
        <v/>
      </c>
      <c r="CL27" s="264" t="str">
        <f ca="true">+IF(OFFSET('Sanitation Data'!$D$29,0,10*ROW('Sanitation Data'!D21))="","",OFFSET('Sanitation Data'!$D$29,0,10*ROW('Sanitation Data'!D21)))</f>
        <v/>
      </c>
      <c r="CM27" s="264" t="str">
        <f ca="true">+IF(OFFSET('Sanitation Data'!$D$30,0,10*ROW('Sanitation Data'!D21))="","",OFFSET('Sanitation Data'!$D$30,0,10*ROW('Sanitation Data'!D21)))</f>
        <v/>
      </c>
      <c r="CN27" s="264" t="str">
        <f ca="true">+IF(OFFSET('Sanitation Data'!$D$31,0,10*ROW('Sanitation Data'!D21))="","",OFFSET('Sanitation Data'!$D$31,0,10*ROW('Sanitation Data'!D21)))</f>
        <v/>
      </c>
      <c r="CO27" s="264" t="str">
        <f ca="true">+IF(OFFSET('Sanitation Data'!$D$32,0,10*ROW('Sanitation Data'!D21))="","",OFFSET('Sanitation Data'!$D$32,0,10*ROW('Sanitation Data'!D21)))</f>
        <v/>
      </c>
      <c r="CP27" s="264" t="str">
        <f ca="true">+IF(OFFSET('Sanitation Data'!$E$28,0,10*ROW('Sanitation Data'!E21))="","",OFFSET('Sanitation Data'!$E$28,0,10*ROW('Sanitation Data'!E21)))</f>
        <v/>
      </c>
      <c r="CQ27" s="264" t="str">
        <f ca="true">+IF(OFFSET('Sanitation Data'!$E$29,0,10*ROW('Sanitation Data'!E21))="","",OFFSET('Sanitation Data'!$E$29,0,10*ROW('Sanitation Data'!E21)))</f>
        <v/>
      </c>
      <c r="CR27" s="264" t="str">
        <f ca="true">+IF(OFFSET('Sanitation Data'!$E$30,0,10*ROW('Sanitation Data'!E21))="","",OFFSET('Sanitation Data'!$E$30,0,10*ROW('Sanitation Data'!E21)))</f>
        <v/>
      </c>
      <c r="CS27" s="264" t="str">
        <f ca="true">+IF(OFFSET('Sanitation Data'!$E$31,0,10*ROW('Sanitation Data'!E21))="","",OFFSET('Sanitation Data'!$E$31,0,10*ROW('Sanitation Data'!E21)))</f>
        <v/>
      </c>
      <c r="CT27" s="264" t="str">
        <f ca="true">+IF(OFFSET('Sanitation Data'!$E$32,0,10*ROW('Sanitation Data'!E21))="","",OFFSET('Sanitation Data'!$E$32,0,10*ROW('Sanitation Data'!E21)))</f>
        <v/>
      </c>
      <c r="CU27" s="264" t="str">
        <f ca="true">+IF(OFFSET('Sanitation Data'!$F$28,0,10*ROW('Sanitation Data'!F21))="","",OFFSET('Sanitation Data'!$F$28,0,10*ROW('Sanitation Data'!F21)))</f>
        <v/>
      </c>
      <c r="CV27" s="264" t="str">
        <f ca="true">+IF(OFFSET('Sanitation Data'!$F$29,0,10*ROW('Sanitation Data'!F21))="","",OFFSET('Sanitation Data'!$F$29,0,10*ROW('Sanitation Data'!F21)))</f>
        <v/>
      </c>
      <c r="CW27" s="264" t="str">
        <f ca="true">+IF(OFFSET('Sanitation Data'!$F$30,0,10*ROW('Sanitation Data'!F21))="","",OFFSET('Sanitation Data'!$F$30,0,10*ROW('Sanitation Data'!F21)))</f>
        <v/>
      </c>
      <c r="CX27" s="264" t="str">
        <f ca="true">+IF(OFFSET('Sanitation Data'!$F$31,0,10*ROW('Sanitation Data'!F21))="","",OFFSET('Sanitation Data'!$F$31,0,10*ROW('Sanitation Data'!F21)))</f>
        <v/>
      </c>
      <c r="CY27" s="264" t="str">
        <f ca="true">+IF(OFFSET('Sanitation Data'!$F$32,0,10*ROW('Sanitation Data'!F21))="","",OFFSET('Sanitation Data'!$F$32,0,10*ROW('Sanitation Data'!F21)))</f>
        <v/>
      </c>
      <c r="CZ27" s="264" t="str">
        <f ca="true">+IF(OFFSET('Sanitation Data'!$G$28,0,10*ROW('Sanitation Data'!G21))="","",OFFSET('Sanitation Data'!$G$28,0,10*ROW('Sanitation Data'!G21)))</f>
        <v/>
      </c>
      <c r="DA27" s="264" t="str">
        <f ca="true">+IF(OFFSET('Sanitation Data'!$G$29,0,10*ROW('Sanitation Data'!G21))="","",OFFSET('Sanitation Data'!$G$29,0,10*ROW('Sanitation Data'!G21)))</f>
        <v/>
      </c>
      <c r="DB27" s="264" t="str">
        <f ca="true">+IF(OFFSET('Sanitation Data'!$G$30,0,10*ROW('Sanitation Data'!G21))="","",OFFSET('Sanitation Data'!$G$30,0,10*ROW('Sanitation Data'!G21)))</f>
        <v/>
      </c>
      <c r="DC27" s="264" t="str">
        <f ca="true">+IF(OFFSET('Sanitation Data'!$G$31,0,10*ROW('Sanitation Data'!G21))="","",OFFSET('Sanitation Data'!$G$31,0,10*ROW('Sanitation Data'!G21)))</f>
        <v/>
      </c>
      <c r="DD27" s="264" t="str">
        <f ca="true">+IF(OFFSET('Sanitation Data'!$G$32,0,10*ROW('Sanitation Data'!G21))="","",OFFSET('Sanitation Data'!$G$32,0,10*ROW('Sanitation Data'!G21)))</f>
        <v/>
      </c>
      <c r="DE27" s="264" t="str">
        <f ca="true">+IF(OFFSET('Sanitation Data'!$H$28,0,10*ROW('Sanitation Data'!H21))="","",OFFSET('Sanitation Data'!$H$28,0,10*ROW('Sanitation Data'!H21)))</f>
        <v/>
      </c>
      <c r="DF27" s="264" t="str">
        <f ca="true">+IF(OFFSET('Sanitation Data'!$H$29,0,10*ROW('Sanitation Data'!H21))="","",OFFSET('Sanitation Data'!$H$29,0,10*ROW('Sanitation Data'!H21)))</f>
        <v/>
      </c>
      <c r="DG27" s="264" t="str">
        <f ca="true">+IF(OFFSET('Sanitation Data'!$H$30,0,10*ROW('Sanitation Data'!H21))="","",OFFSET('Sanitation Data'!$H$30,0,10*ROW('Sanitation Data'!H21)))</f>
        <v/>
      </c>
      <c r="DH27" s="264" t="str">
        <f ca="true">+IF(OFFSET('Sanitation Data'!$H$31,0,10*ROW('Sanitation Data'!H21))="","",OFFSET('Sanitation Data'!$H$31,0,10*ROW('Sanitation Data'!H21)))</f>
        <v/>
      </c>
      <c r="DI27" s="264" t="str">
        <f ca="true">+IF(OFFSET('Sanitation Data'!$H$32,0,10*ROW('Sanitation Data'!H21))="","",OFFSET('Sanitation Data'!$H$32,0,10*ROW('Sanitation Data'!H21)))</f>
        <v/>
      </c>
      <c r="DJ27" s="264" t="str">
        <f ca="true">+IF(OFFSET('Sanitation Data'!$I$28,0,10*ROW('Sanitation Data'!I21))="","",OFFSET('Sanitation Data'!$I$28,0,10*ROW('Sanitation Data'!I21)))</f>
        <v/>
      </c>
      <c r="DK27" s="264" t="str">
        <f ca="true">+IF(OFFSET('Sanitation Data'!$I$29,0,10*ROW('Sanitation Data'!I21))="","",OFFSET('Sanitation Data'!$I$29,0,10*ROW('Sanitation Data'!I21)))</f>
        <v/>
      </c>
      <c r="DL27" s="264" t="str">
        <f ca="true">+IF(OFFSET('Sanitation Data'!$I$30,0,10*ROW('Sanitation Data'!I21))="","",OFFSET('Sanitation Data'!$I$30,0,10*ROW('Sanitation Data'!I21)))</f>
        <v/>
      </c>
      <c r="DM27" s="264" t="str">
        <f ca="true">+IF(OFFSET('Sanitation Data'!$I$31,0,10*ROW('Sanitation Data'!I21))="","",OFFSET('Sanitation Data'!$I$31,0,10*ROW('Sanitation Data'!I21)))</f>
        <v/>
      </c>
      <c r="DN27" s="264" t="str">
        <f ca="true">+IF(OFFSET('Sanitation Data'!$I$32,0,10*ROW('Sanitation Data'!I21))="","",OFFSET('Sanitation Data'!$I$32,0,10*ROW('Sanitation Data'!I21)))</f>
        <v/>
      </c>
      <c r="DO27" s="264" t="str">
        <f ca="true">+IF(OFFSET('Hygiene Data'!$D$11,0,10*ROW('Hygiene Data'!D21))="","",OFFSET('Hygiene Data'!$D$11,0,10*ROW('Hygiene Data'!D21)))</f>
        <v/>
      </c>
      <c r="DP27" s="264" t="str">
        <f ca="true">+IF(OFFSET('Hygiene Data'!$D$12,0,10*ROW('Hygiene Data'!D21))="","",OFFSET('Hygiene Data'!$D$12,0,10*ROW('Hygiene Data'!D21)))</f>
        <v/>
      </c>
      <c r="DQ27" s="264" t="str">
        <f ca="true">+IF(OFFSET('Hygiene Data'!$D$13,0,10*ROW('Hygiene Data'!D21))="","",OFFSET('Hygiene Data'!$D$13,0,10*ROW('Hygiene Data'!D21)))</f>
        <v/>
      </c>
      <c r="DR27" s="264" t="str">
        <f ca="true">+IF(OFFSET('Hygiene Data'!$E$11,0,10*ROW('Hygiene Data'!E21))="","",OFFSET('Hygiene Data'!$E$11,0,10*ROW('Hygiene Data'!E21)))</f>
        <v/>
      </c>
      <c r="DS27" s="264" t="str">
        <f ca="true">+IF(OFFSET('Hygiene Data'!$E$12,0,10*ROW('Hygiene Data'!E21))="","",OFFSET('Hygiene Data'!$E$12,0,10*ROW('Hygiene Data'!E21)))</f>
        <v/>
      </c>
      <c r="DT27" s="264" t="str">
        <f ca="true">+IF(OFFSET('Hygiene Data'!$E$13,0,10*ROW('Hygiene Data'!E21))="","",OFFSET('Hygiene Data'!$E$13,0,10*ROW('Hygiene Data'!E21)))</f>
        <v/>
      </c>
      <c r="DU27" s="264" t="str">
        <f ca="true">+IF(OFFSET('Hygiene Data'!$F$11,0,10*ROW('Hygiene Data'!F21))="","",OFFSET('Hygiene Data'!$F$11,0,10*ROW('Hygiene Data'!F21)))</f>
        <v/>
      </c>
      <c r="DV27" s="264" t="str">
        <f ca="true">+IF(OFFSET('Hygiene Data'!$F$12,0,10*ROW('Hygiene Data'!F21))="","",OFFSET('Hygiene Data'!$F$12,0,10*ROW('Hygiene Data'!F21)))</f>
        <v/>
      </c>
      <c r="DW27" s="264" t="str">
        <f ca="true">+IF(OFFSET('Hygiene Data'!$F$13,0,10*ROW('Hygiene Data'!F21))="","",OFFSET('Hygiene Data'!$F$13,0,10*ROW('Hygiene Data'!F21)))</f>
        <v/>
      </c>
      <c r="DX27" s="264" t="str">
        <f ca="true">+IF(OFFSET('Hygiene Data'!$G$11,0,10*ROW('Hygiene Data'!G21))="","",OFFSET('Hygiene Data'!$G$11,0,10*ROW('Hygiene Data'!G21)))</f>
        <v/>
      </c>
      <c r="DY27" s="264" t="str">
        <f ca="true">+IF(OFFSET('Hygiene Data'!$G$12,0,10*ROW('Hygiene Data'!G21))="","",OFFSET('Hygiene Data'!$G$12,0,10*ROW('Hygiene Data'!G21)))</f>
        <v/>
      </c>
      <c r="DZ27" s="264" t="str">
        <f ca="true">+IF(OFFSET('Hygiene Data'!$G$13,0,10*ROW('Hygiene Data'!G21))="","",OFFSET('Hygiene Data'!$G$13,0,10*ROW('Hygiene Data'!G21)))</f>
        <v/>
      </c>
      <c r="EA27" s="264" t="str">
        <f ca="true">+IF(OFFSET('Hygiene Data'!$H$11,0,10*ROW('Hygiene Data'!H21))="","",OFFSET('Hygiene Data'!$H$11,0,10*ROW('Hygiene Data'!H21)))</f>
        <v/>
      </c>
      <c r="EB27" s="264" t="str">
        <f ca="true">+IF(OFFSET('Hygiene Data'!$H$12,0,10*ROW('Hygiene Data'!H21))="","",OFFSET('Hygiene Data'!$H$12,0,10*ROW('Hygiene Data'!H21)))</f>
        <v/>
      </c>
      <c r="EC27" s="264" t="str">
        <f ca="true">+IF(OFFSET('Hygiene Data'!$H$13,0,10*ROW('Hygiene Data'!H21))="","",OFFSET('Hygiene Data'!$H$13,0,10*ROW('Hygiene Data'!H21)))</f>
        <v/>
      </c>
      <c r="ED27" s="264" t="str">
        <f ca="true">+IF(OFFSET('Hygiene Data'!$I$11,0,10*ROW('Hygiene Data'!I21))="","",OFFSET('Hygiene Data'!$I$11,0,10*ROW('Hygiene Data'!I21)))</f>
        <v/>
      </c>
      <c r="EE27" s="264" t="str">
        <f ca="true">+IF(OFFSET('Hygiene Data'!$I$12,0,10*ROW('Hygiene Data'!I21))="","",OFFSET('Hygiene Data'!$I$12,0,10*ROW('Hygiene Data'!I21)))</f>
        <v/>
      </c>
      <c r="EF27" s="26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4"/>
      <c r="BS28" s="264" t="str">
        <f ca="true">+IF(OFFSET('Water Data'!$D$27,0,10*ROW('Water Data'!D22))="","",OFFSET('Water Data'!$D$27,0,10*ROW('Water Data'!D22)))</f>
        <v/>
      </c>
      <c r="BT28" s="264" t="str">
        <f ca="true">+IF(OFFSET('Water Data'!$D$28,0,10*ROW('Water Data'!D22))="","",OFFSET('Water Data'!$D$28,0,10*ROW('Water Data'!D22)))</f>
        <v/>
      </c>
      <c r="BU28" s="264" t="str">
        <f ca="true">+IF(OFFSET('Water Data'!$D$29,0,10*ROW('Water Data'!D22))="","",OFFSET('Water Data'!$D$29,0,10*ROW('Water Data'!D22)))</f>
        <v/>
      </c>
      <c r="BV28" s="264" t="str">
        <f ca="true">+IF(OFFSET('Water Data'!$E$27,0,10*ROW('Water Data'!E22))="","",OFFSET('Water Data'!$E$27,0,10*ROW('Water Data'!E22)))</f>
        <v/>
      </c>
      <c r="BW28" s="264" t="str">
        <f ca="true">+IF(OFFSET('Water Data'!$E$28,0,10*ROW('Water Data'!E22))="","",OFFSET('Water Data'!$E$28,0,10*ROW('Water Data'!E22)))</f>
        <v/>
      </c>
      <c r="BX28" s="264" t="str">
        <f ca="true">+IF(OFFSET('Water Data'!$E$29,0,10*ROW('Water Data'!E22))="","",OFFSET('Water Data'!$E$29,0,10*ROW('Water Data'!E22)))</f>
        <v/>
      </c>
      <c r="BY28" s="264" t="str">
        <f ca="true">+IF(OFFSET('Water Data'!$F$27,0,10*ROW('Water Data'!F22))="","",OFFSET('Water Data'!$F$27,0,10*ROW('Water Data'!F22)))</f>
        <v/>
      </c>
      <c r="BZ28" s="264" t="str">
        <f ca="true">+IF(OFFSET('Water Data'!$F$28,0,10*ROW('Water Data'!F22))="","",OFFSET('Water Data'!$F$28,0,10*ROW('Water Data'!F22)))</f>
        <v/>
      </c>
      <c r="CA28" s="264" t="str">
        <f ca="true">+IF(OFFSET('Water Data'!$F$29,0,10*ROW('Water Data'!F22))="","",OFFSET('Water Data'!$F$29,0,10*ROW('Water Data'!F22)))</f>
        <v/>
      </c>
      <c r="CB28" s="264" t="str">
        <f ca="true">+IF(OFFSET('Water Data'!$G$27,0,10*ROW('Water Data'!G22))="","",OFFSET('Water Data'!$G$27,0,10*ROW('Water Data'!G22)))</f>
        <v/>
      </c>
      <c r="CC28" s="264" t="str">
        <f ca="true">+IF(OFFSET('Water Data'!$G$28,0,10*ROW('Water Data'!G22))="","",OFFSET('Water Data'!$G$28,0,10*ROW('Water Data'!G22)))</f>
        <v/>
      </c>
      <c r="CD28" s="264" t="str">
        <f ca="true">+IF(OFFSET('Water Data'!$G$29,0,10*ROW('Water Data'!G22))="","",OFFSET('Water Data'!$G$29,0,10*ROW('Water Data'!G22)))</f>
        <v/>
      </c>
      <c r="CE28" s="264" t="str">
        <f ca="true">+IF(OFFSET('Water Data'!$H$27,0,10*ROW('Water Data'!H22))="","",OFFSET('Water Data'!$H$27,0,10*ROW('Water Data'!H22)))</f>
        <v/>
      </c>
      <c r="CF28" s="264" t="str">
        <f ca="true">+IF(OFFSET('Water Data'!$H$28,0,10*ROW('Water Data'!H22))="","",OFFSET('Water Data'!$H$28,0,10*ROW('Water Data'!H22)))</f>
        <v/>
      </c>
      <c r="CG28" s="264" t="str">
        <f ca="true">+IF(OFFSET('Water Data'!$H$29,0,10*ROW('Water Data'!H22))="","",OFFSET('Water Data'!$H$29,0,10*ROW('Water Data'!H22)))</f>
        <v/>
      </c>
      <c r="CH28" s="264" t="str">
        <f ca="true">+IF(OFFSET('Water Data'!$I$27,0,10*ROW('Water Data'!I22))="","",OFFSET('Water Data'!$I$27,0,10*ROW('Water Data'!I22)))</f>
        <v/>
      </c>
      <c r="CI28" s="264" t="str">
        <f ca="true">+IF(OFFSET('Water Data'!$I$28,0,10*ROW('Water Data'!I22))="","",OFFSET('Water Data'!$I$28,0,10*ROW('Water Data'!I22)))</f>
        <v/>
      </c>
      <c r="CJ28" s="264" t="str">
        <f ca="true">+IF(OFFSET('Water Data'!$I$29,0,10*ROW('Water Data'!I22))="","",OFFSET('Water Data'!$I$29,0,10*ROW('Water Data'!I22)))</f>
        <v/>
      </c>
      <c r="CK28" s="264" t="str">
        <f ca="true">+IF(OFFSET('Sanitation Data'!$D$28,0,10*ROW('Sanitation Data'!D22))="","",OFFSET('Sanitation Data'!$D$28,0,10*ROW('Sanitation Data'!D22)))</f>
        <v/>
      </c>
      <c r="CL28" s="264" t="str">
        <f ca="true">+IF(OFFSET('Sanitation Data'!$D$29,0,10*ROW('Sanitation Data'!D22))="","",OFFSET('Sanitation Data'!$D$29,0,10*ROW('Sanitation Data'!D22)))</f>
        <v/>
      </c>
      <c r="CM28" s="264" t="str">
        <f ca="true">+IF(OFFSET('Sanitation Data'!$D$30,0,10*ROW('Sanitation Data'!D22))="","",OFFSET('Sanitation Data'!$D$30,0,10*ROW('Sanitation Data'!D22)))</f>
        <v/>
      </c>
      <c r="CN28" s="264" t="str">
        <f ca="true">+IF(OFFSET('Sanitation Data'!$D$31,0,10*ROW('Sanitation Data'!D22))="","",OFFSET('Sanitation Data'!$D$31,0,10*ROW('Sanitation Data'!D22)))</f>
        <v/>
      </c>
      <c r="CO28" s="264" t="str">
        <f ca="true">+IF(OFFSET('Sanitation Data'!$D$32,0,10*ROW('Sanitation Data'!D22))="","",OFFSET('Sanitation Data'!$D$32,0,10*ROW('Sanitation Data'!D22)))</f>
        <v/>
      </c>
      <c r="CP28" s="264" t="str">
        <f ca="true">+IF(OFFSET('Sanitation Data'!$E$28,0,10*ROW('Sanitation Data'!E22))="","",OFFSET('Sanitation Data'!$E$28,0,10*ROW('Sanitation Data'!E22)))</f>
        <v/>
      </c>
      <c r="CQ28" s="264" t="str">
        <f ca="true">+IF(OFFSET('Sanitation Data'!$E$29,0,10*ROW('Sanitation Data'!E22))="","",OFFSET('Sanitation Data'!$E$29,0,10*ROW('Sanitation Data'!E22)))</f>
        <v/>
      </c>
      <c r="CR28" s="264" t="str">
        <f ca="true">+IF(OFFSET('Sanitation Data'!$E$30,0,10*ROW('Sanitation Data'!E22))="","",OFFSET('Sanitation Data'!$E$30,0,10*ROW('Sanitation Data'!E22)))</f>
        <v/>
      </c>
      <c r="CS28" s="264" t="str">
        <f ca="true">+IF(OFFSET('Sanitation Data'!$E$31,0,10*ROW('Sanitation Data'!E22))="","",OFFSET('Sanitation Data'!$E$31,0,10*ROW('Sanitation Data'!E22)))</f>
        <v/>
      </c>
      <c r="CT28" s="264" t="str">
        <f ca="true">+IF(OFFSET('Sanitation Data'!$E$32,0,10*ROW('Sanitation Data'!E22))="","",OFFSET('Sanitation Data'!$E$32,0,10*ROW('Sanitation Data'!E22)))</f>
        <v/>
      </c>
      <c r="CU28" s="264" t="str">
        <f ca="true">+IF(OFFSET('Sanitation Data'!$F$28,0,10*ROW('Sanitation Data'!F22))="","",OFFSET('Sanitation Data'!$F$28,0,10*ROW('Sanitation Data'!F22)))</f>
        <v/>
      </c>
      <c r="CV28" s="264" t="str">
        <f ca="true">+IF(OFFSET('Sanitation Data'!$F$29,0,10*ROW('Sanitation Data'!F22))="","",OFFSET('Sanitation Data'!$F$29,0,10*ROW('Sanitation Data'!F22)))</f>
        <v/>
      </c>
      <c r="CW28" s="264" t="str">
        <f ca="true">+IF(OFFSET('Sanitation Data'!$F$30,0,10*ROW('Sanitation Data'!F22))="","",OFFSET('Sanitation Data'!$F$30,0,10*ROW('Sanitation Data'!F22)))</f>
        <v/>
      </c>
      <c r="CX28" s="264" t="str">
        <f ca="true">+IF(OFFSET('Sanitation Data'!$F$31,0,10*ROW('Sanitation Data'!F22))="","",OFFSET('Sanitation Data'!$F$31,0,10*ROW('Sanitation Data'!F22)))</f>
        <v/>
      </c>
      <c r="CY28" s="264" t="str">
        <f ca="true">+IF(OFFSET('Sanitation Data'!$F$32,0,10*ROW('Sanitation Data'!F22))="","",OFFSET('Sanitation Data'!$F$32,0,10*ROW('Sanitation Data'!F22)))</f>
        <v/>
      </c>
      <c r="CZ28" s="264" t="str">
        <f ca="true">+IF(OFFSET('Sanitation Data'!$G$28,0,10*ROW('Sanitation Data'!G22))="","",OFFSET('Sanitation Data'!$G$28,0,10*ROW('Sanitation Data'!G22)))</f>
        <v/>
      </c>
      <c r="DA28" s="264" t="str">
        <f ca="true">+IF(OFFSET('Sanitation Data'!$G$29,0,10*ROW('Sanitation Data'!G22))="","",OFFSET('Sanitation Data'!$G$29,0,10*ROW('Sanitation Data'!G22)))</f>
        <v/>
      </c>
      <c r="DB28" s="264" t="str">
        <f ca="true">+IF(OFFSET('Sanitation Data'!$G$30,0,10*ROW('Sanitation Data'!G22))="","",OFFSET('Sanitation Data'!$G$30,0,10*ROW('Sanitation Data'!G22)))</f>
        <v/>
      </c>
      <c r="DC28" s="264" t="str">
        <f ca="true">+IF(OFFSET('Sanitation Data'!$G$31,0,10*ROW('Sanitation Data'!G22))="","",OFFSET('Sanitation Data'!$G$31,0,10*ROW('Sanitation Data'!G22)))</f>
        <v/>
      </c>
      <c r="DD28" s="264" t="str">
        <f ca="true">+IF(OFFSET('Sanitation Data'!$G$32,0,10*ROW('Sanitation Data'!G22))="","",OFFSET('Sanitation Data'!$G$32,0,10*ROW('Sanitation Data'!G22)))</f>
        <v/>
      </c>
      <c r="DE28" s="264" t="str">
        <f ca="true">+IF(OFFSET('Sanitation Data'!$H$28,0,10*ROW('Sanitation Data'!H22))="","",OFFSET('Sanitation Data'!$H$28,0,10*ROW('Sanitation Data'!H22)))</f>
        <v/>
      </c>
      <c r="DF28" s="264" t="str">
        <f ca="true">+IF(OFFSET('Sanitation Data'!$H$29,0,10*ROW('Sanitation Data'!H22))="","",OFFSET('Sanitation Data'!$H$29,0,10*ROW('Sanitation Data'!H22)))</f>
        <v/>
      </c>
      <c r="DG28" s="264" t="str">
        <f ca="true">+IF(OFFSET('Sanitation Data'!$H$30,0,10*ROW('Sanitation Data'!H22))="","",OFFSET('Sanitation Data'!$H$30,0,10*ROW('Sanitation Data'!H22)))</f>
        <v/>
      </c>
      <c r="DH28" s="264" t="str">
        <f ca="true">+IF(OFFSET('Sanitation Data'!$H$31,0,10*ROW('Sanitation Data'!H22))="","",OFFSET('Sanitation Data'!$H$31,0,10*ROW('Sanitation Data'!H22)))</f>
        <v/>
      </c>
      <c r="DI28" s="264" t="str">
        <f ca="true">+IF(OFFSET('Sanitation Data'!$H$32,0,10*ROW('Sanitation Data'!H22))="","",OFFSET('Sanitation Data'!$H$32,0,10*ROW('Sanitation Data'!H22)))</f>
        <v/>
      </c>
      <c r="DJ28" s="264" t="str">
        <f ca="true">+IF(OFFSET('Sanitation Data'!$I$28,0,10*ROW('Sanitation Data'!I22))="","",OFFSET('Sanitation Data'!$I$28,0,10*ROW('Sanitation Data'!I22)))</f>
        <v/>
      </c>
      <c r="DK28" s="264" t="str">
        <f ca="true">+IF(OFFSET('Sanitation Data'!$I$29,0,10*ROW('Sanitation Data'!I22))="","",OFFSET('Sanitation Data'!$I$29,0,10*ROW('Sanitation Data'!I22)))</f>
        <v/>
      </c>
      <c r="DL28" s="264" t="str">
        <f ca="true">+IF(OFFSET('Sanitation Data'!$I$30,0,10*ROW('Sanitation Data'!I22))="","",OFFSET('Sanitation Data'!$I$30,0,10*ROW('Sanitation Data'!I22)))</f>
        <v/>
      </c>
      <c r="DM28" s="264" t="str">
        <f ca="true">+IF(OFFSET('Sanitation Data'!$I$31,0,10*ROW('Sanitation Data'!I22))="","",OFFSET('Sanitation Data'!$I$31,0,10*ROW('Sanitation Data'!I22)))</f>
        <v/>
      </c>
      <c r="DN28" s="264" t="str">
        <f ca="true">+IF(OFFSET('Sanitation Data'!$I$32,0,10*ROW('Sanitation Data'!I22))="","",OFFSET('Sanitation Data'!$I$32,0,10*ROW('Sanitation Data'!I22)))</f>
        <v/>
      </c>
      <c r="DO28" s="264" t="str">
        <f ca="true">+IF(OFFSET('Hygiene Data'!$D$11,0,10*ROW('Hygiene Data'!D22))="","",OFFSET('Hygiene Data'!$D$11,0,10*ROW('Hygiene Data'!D22)))</f>
        <v/>
      </c>
      <c r="DP28" s="264" t="str">
        <f ca="true">+IF(OFFSET('Hygiene Data'!$D$12,0,10*ROW('Hygiene Data'!D22))="","",OFFSET('Hygiene Data'!$D$12,0,10*ROW('Hygiene Data'!D22)))</f>
        <v/>
      </c>
      <c r="DQ28" s="264" t="str">
        <f ca="true">+IF(OFFSET('Hygiene Data'!$D$13,0,10*ROW('Hygiene Data'!D22))="","",OFFSET('Hygiene Data'!$D$13,0,10*ROW('Hygiene Data'!D22)))</f>
        <v/>
      </c>
      <c r="DR28" s="264" t="str">
        <f ca="true">+IF(OFFSET('Hygiene Data'!$E$11,0,10*ROW('Hygiene Data'!E22))="","",OFFSET('Hygiene Data'!$E$11,0,10*ROW('Hygiene Data'!E22)))</f>
        <v/>
      </c>
      <c r="DS28" s="264" t="str">
        <f ca="true">+IF(OFFSET('Hygiene Data'!$E$12,0,10*ROW('Hygiene Data'!E22))="","",OFFSET('Hygiene Data'!$E$12,0,10*ROW('Hygiene Data'!E22)))</f>
        <v/>
      </c>
      <c r="DT28" s="264" t="str">
        <f ca="true">+IF(OFFSET('Hygiene Data'!$E$13,0,10*ROW('Hygiene Data'!E22))="","",OFFSET('Hygiene Data'!$E$13,0,10*ROW('Hygiene Data'!E22)))</f>
        <v/>
      </c>
      <c r="DU28" s="264" t="str">
        <f ca="true">+IF(OFFSET('Hygiene Data'!$F$11,0,10*ROW('Hygiene Data'!F22))="","",OFFSET('Hygiene Data'!$F$11,0,10*ROW('Hygiene Data'!F22)))</f>
        <v/>
      </c>
      <c r="DV28" s="264" t="str">
        <f ca="true">+IF(OFFSET('Hygiene Data'!$F$12,0,10*ROW('Hygiene Data'!F22))="","",OFFSET('Hygiene Data'!$F$12,0,10*ROW('Hygiene Data'!F22)))</f>
        <v/>
      </c>
      <c r="DW28" s="264" t="str">
        <f ca="true">+IF(OFFSET('Hygiene Data'!$F$13,0,10*ROW('Hygiene Data'!F22))="","",OFFSET('Hygiene Data'!$F$13,0,10*ROW('Hygiene Data'!F22)))</f>
        <v/>
      </c>
      <c r="DX28" s="264" t="str">
        <f ca="true">+IF(OFFSET('Hygiene Data'!$G$11,0,10*ROW('Hygiene Data'!G22))="","",OFFSET('Hygiene Data'!$G$11,0,10*ROW('Hygiene Data'!G22)))</f>
        <v/>
      </c>
      <c r="DY28" s="264" t="str">
        <f ca="true">+IF(OFFSET('Hygiene Data'!$G$12,0,10*ROW('Hygiene Data'!G22))="","",OFFSET('Hygiene Data'!$G$12,0,10*ROW('Hygiene Data'!G22)))</f>
        <v/>
      </c>
      <c r="DZ28" s="264" t="str">
        <f ca="true">+IF(OFFSET('Hygiene Data'!$G$13,0,10*ROW('Hygiene Data'!G22))="","",OFFSET('Hygiene Data'!$G$13,0,10*ROW('Hygiene Data'!G22)))</f>
        <v/>
      </c>
      <c r="EA28" s="264" t="str">
        <f ca="true">+IF(OFFSET('Hygiene Data'!$H$11,0,10*ROW('Hygiene Data'!H22))="","",OFFSET('Hygiene Data'!$H$11,0,10*ROW('Hygiene Data'!H22)))</f>
        <v/>
      </c>
      <c r="EB28" s="264" t="str">
        <f ca="true">+IF(OFFSET('Hygiene Data'!$H$12,0,10*ROW('Hygiene Data'!H22))="","",OFFSET('Hygiene Data'!$H$12,0,10*ROW('Hygiene Data'!H22)))</f>
        <v/>
      </c>
      <c r="EC28" s="264" t="str">
        <f ca="true">+IF(OFFSET('Hygiene Data'!$H$13,0,10*ROW('Hygiene Data'!H22))="","",OFFSET('Hygiene Data'!$H$13,0,10*ROW('Hygiene Data'!H22)))</f>
        <v/>
      </c>
      <c r="ED28" s="264" t="str">
        <f ca="true">+IF(OFFSET('Hygiene Data'!$I$11,0,10*ROW('Hygiene Data'!I22))="","",OFFSET('Hygiene Data'!$I$11,0,10*ROW('Hygiene Data'!I22)))</f>
        <v/>
      </c>
      <c r="EE28" s="264" t="str">
        <f ca="true">+IF(OFFSET('Hygiene Data'!$I$12,0,10*ROW('Hygiene Data'!I22))="","",OFFSET('Hygiene Data'!$I$12,0,10*ROW('Hygiene Data'!I22)))</f>
        <v/>
      </c>
      <c r="EF28" s="26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4"/>
      <c r="BS29" s="264" t="str">
        <f ca="true">+IF(OFFSET('Water Data'!$D$27,0,10*ROW('Water Data'!D23))="","",OFFSET('Water Data'!$D$27,0,10*ROW('Water Data'!D23)))</f>
        <v/>
      </c>
      <c r="BT29" s="264" t="str">
        <f ca="true">+IF(OFFSET('Water Data'!$D$28,0,10*ROW('Water Data'!D23))="","",OFFSET('Water Data'!$D$28,0,10*ROW('Water Data'!D23)))</f>
        <v/>
      </c>
      <c r="BU29" s="264" t="str">
        <f ca="true">+IF(OFFSET('Water Data'!$D$29,0,10*ROW('Water Data'!D23))="","",OFFSET('Water Data'!$D$29,0,10*ROW('Water Data'!D23)))</f>
        <v/>
      </c>
      <c r="BV29" s="264" t="str">
        <f ca="true">+IF(OFFSET('Water Data'!$E$27,0,10*ROW('Water Data'!E23))="","",OFFSET('Water Data'!$E$27,0,10*ROW('Water Data'!E23)))</f>
        <v/>
      </c>
      <c r="BW29" s="264" t="str">
        <f ca="true">+IF(OFFSET('Water Data'!$E$28,0,10*ROW('Water Data'!E23))="","",OFFSET('Water Data'!$E$28,0,10*ROW('Water Data'!E23)))</f>
        <v/>
      </c>
      <c r="BX29" s="264" t="str">
        <f ca="true">+IF(OFFSET('Water Data'!$E$29,0,10*ROW('Water Data'!E23))="","",OFFSET('Water Data'!$E$29,0,10*ROW('Water Data'!E23)))</f>
        <v/>
      </c>
      <c r="BY29" s="264" t="str">
        <f ca="true">+IF(OFFSET('Water Data'!$F$27,0,10*ROW('Water Data'!F23))="","",OFFSET('Water Data'!$F$27,0,10*ROW('Water Data'!F23)))</f>
        <v/>
      </c>
      <c r="BZ29" s="264" t="str">
        <f ca="true">+IF(OFFSET('Water Data'!$F$28,0,10*ROW('Water Data'!F23))="","",OFFSET('Water Data'!$F$28,0,10*ROW('Water Data'!F23)))</f>
        <v/>
      </c>
      <c r="CA29" s="264" t="str">
        <f ca="true">+IF(OFFSET('Water Data'!$F$29,0,10*ROW('Water Data'!F23))="","",OFFSET('Water Data'!$F$29,0,10*ROW('Water Data'!F23)))</f>
        <v/>
      </c>
      <c r="CB29" s="264" t="str">
        <f ca="true">+IF(OFFSET('Water Data'!$G$27,0,10*ROW('Water Data'!G23))="","",OFFSET('Water Data'!$G$27,0,10*ROW('Water Data'!G23)))</f>
        <v/>
      </c>
      <c r="CC29" s="264" t="str">
        <f ca="true">+IF(OFFSET('Water Data'!$G$28,0,10*ROW('Water Data'!G23))="","",OFFSET('Water Data'!$G$28,0,10*ROW('Water Data'!G23)))</f>
        <v/>
      </c>
      <c r="CD29" s="264" t="str">
        <f ca="true">+IF(OFFSET('Water Data'!$G$29,0,10*ROW('Water Data'!G23))="","",OFFSET('Water Data'!$G$29,0,10*ROW('Water Data'!G23)))</f>
        <v/>
      </c>
      <c r="CE29" s="264" t="str">
        <f ca="true">+IF(OFFSET('Water Data'!$H$27,0,10*ROW('Water Data'!H23))="","",OFFSET('Water Data'!$H$27,0,10*ROW('Water Data'!H23)))</f>
        <v/>
      </c>
      <c r="CF29" s="264" t="str">
        <f ca="true">+IF(OFFSET('Water Data'!$H$28,0,10*ROW('Water Data'!H23))="","",OFFSET('Water Data'!$H$28,0,10*ROW('Water Data'!H23)))</f>
        <v/>
      </c>
      <c r="CG29" s="264" t="str">
        <f ca="true">+IF(OFFSET('Water Data'!$H$29,0,10*ROW('Water Data'!H23))="","",OFFSET('Water Data'!$H$29,0,10*ROW('Water Data'!H23)))</f>
        <v/>
      </c>
      <c r="CH29" s="264" t="str">
        <f ca="true">+IF(OFFSET('Water Data'!$I$27,0,10*ROW('Water Data'!I23))="","",OFFSET('Water Data'!$I$27,0,10*ROW('Water Data'!I23)))</f>
        <v/>
      </c>
      <c r="CI29" s="264" t="str">
        <f ca="true">+IF(OFFSET('Water Data'!$I$28,0,10*ROW('Water Data'!I23))="","",OFFSET('Water Data'!$I$28,0,10*ROW('Water Data'!I23)))</f>
        <v/>
      </c>
      <c r="CJ29" s="264" t="str">
        <f ca="true">+IF(OFFSET('Water Data'!$I$29,0,10*ROW('Water Data'!I23))="","",OFFSET('Water Data'!$I$29,0,10*ROW('Water Data'!I23)))</f>
        <v/>
      </c>
      <c r="CK29" s="264" t="str">
        <f ca="true">+IF(OFFSET('Sanitation Data'!$D$28,0,10*ROW('Sanitation Data'!D23))="","",OFFSET('Sanitation Data'!$D$28,0,10*ROW('Sanitation Data'!D23)))</f>
        <v/>
      </c>
      <c r="CL29" s="264" t="str">
        <f ca="true">+IF(OFFSET('Sanitation Data'!$D$29,0,10*ROW('Sanitation Data'!D23))="","",OFFSET('Sanitation Data'!$D$29,0,10*ROW('Sanitation Data'!D23)))</f>
        <v/>
      </c>
      <c r="CM29" s="264" t="str">
        <f ca="true">+IF(OFFSET('Sanitation Data'!$D$30,0,10*ROW('Sanitation Data'!D23))="","",OFFSET('Sanitation Data'!$D$30,0,10*ROW('Sanitation Data'!D23)))</f>
        <v/>
      </c>
      <c r="CN29" s="264" t="str">
        <f ca="true">+IF(OFFSET('Sanitation Data'!$D$31,0,10*ROW('Sanitation Data'!D23))="","",OFFSET('Sanitation Data'!$D$31,0,10*ROW('Sanitation Data'!D23)))</f>
        <v/>
      </c>
      <c r="CO29" s="264" t="str">
        <f ca="true">+IF(OFFSET('Sanitation Data'!$D$32,0,10*ROW('Sanitation Data'!D23))="","",OFFSET('Sanitation Data'!$D$32,0,10*ROW('Sanitation Data'!D23)))</f>
        <v/>
      </c>
      <c r="CP29" s="264" t="str">
        <f ca="true">+IF(OFFSET('Sanitation Data'!$E$28,0,10*ROW('Sanitation Data'!E23))="","",OFFSET('Sanitation Data'!$E$28,0,10*ROW('Sanitation Data'!E23)))</f>
        <v/>
      </c>
      <c r="CQ29" s="264" t="str">
        <f ca="true">+IF(OFFSET('Sanitation Data'!$E$29,0,10*ROW('Sanitation Data'!E23))="","",OFFSET('Sanitation Data'!$E$29,0,10*ROW('Sanitation Data'!E23)))</f>
        <v/>
      </c>
      <c r="CR29" s="264" t="str">
        <f ca="true">+IF(OFFSET('Sanitation Data'!$E$30,0,10*ROW('Sanitation Data'!E23))="","",OFFSET('Sanitation Data'!$E$30,0,10*ROW('Sanitation Data'!E23)))</f>
        <v/>
      </c>
      <c r="CS29" s="264" t="str">
        <f ca="true">+IF(OFFSET('Sanitation Data'!$E$31,0,10*ROW('Sanitation Data'!E23))="","",OFFSET('Sanitation Data'!$E$31,0,10*ROW('Sanitation Data'!E23)))</f>
        <v/>
      </c>
      <c r="CT29" s="264" t="str">
        <f ca="true">+IF(OFFSET('Sanitation Data'!$E$32,0,10*ROW('Sanitation Data'!E23))="","",OFFSET('Sanitation Data'!$E$32,0,10*ROW('Sanitation Data'!E23)))</f>
        <v/>
      </c>
      <c r="CU29" s="264" t="str">
        <f ca="true">+IF(OFFSET('Sanitation Data'!$F$28,0,10*ROW('Sanitation Data'!F23))="","",OFFSET('Sanitation Data'!$F$28,0,10*ROW('Sanitation Data'!F23)))</f>
        <v/>
      </c>
      <c r="CV29" s="264" t="str">
        <f ca="true">+IF(OFFSET('Sanitation Data'!$F$29,0,10*ROW('Sanitation Data'!F23))="","",OFFSET('Sanitation Data'!$F$29,0,10*ROW('Sanitation Data'!F23)))</f>
        <v/>
      </c>
      <c r="CW29" s="264" t="str">
        <f ca="true">+IF(OFFSET('Sanitation Data'!$F$30,0,10*ROW('Sanitation Data'!F23))="","",OFFSET('Sanitation Data'!$F$30,0,10*ROW('Sanitation Data'!F23)))</f>
        <v/>
      </c>
      <c r="CX29" s="264" t="str">
        <f ca="true">+IF(OFFSET('Sanitation Data'!$F$31,0,10*ROW('Sanitation Data'!F23))="","",OFFSET('Sanitation Data'!$F$31,0,10*ROW('Sanitation Data'!F23)))</f>
        <v/>
      </c>
      <c r="CY29" s="264" t="str">
        <f ca="true">+IF(OFFSET('Sanitation Data'!$F$32,0,10*ROW('Sanitation Data'!F23))="","",OFFSET('Sanitation Data'!$F$32,0,10*ROW('Sanitation Data'!F23)))</f>
        <v/>
      </c>
      <c r="CZ29" s="264" t="str">
        <f ca="true">+IF(OFFSET('Sanitation Data'!$G$28,0,10*ROW('Sanitation Data'!G23))="","",OFFSET('Sanitation Data'!$G$28,0,10*ROW('Sanitation Data'!G23)))</f>
        <v/>
      </c>
      <c r="DA29" s="264" t="str">
        <f ca="true">+IF(OFFSET('Sanitation Data'!$G$29,0,10*ROW('Sanitation Data'!G23))="","",OFFSET('Sanitation Data'!$G$29,0,10*ROW('Sanitation Data'!G23)))</f>
        <v/>
      </c>
      <c r="DB29" s="264" t="str">
        <f ca="true">+IF(OFFSET('Sanitation Data'!$G$30,0,10*ROW('Sanitation Data'!G23))="","",OFFSET('Sanitation Data'!$G$30,0,10*ROW('Sanitation Data'!G23)))</f>
        <v/>
      </c>
      <c r="DC29" s="264" t="str">
        <f ca="true">+IF(OFFSET('Sanitation Data'!$G$31,0,10*ROW('Sanitation Data'!G23))="","",OFFSET('Sanitation Data'!$G$31,0,10*ROW('Sanitation Data'!G23)))</f>
        <v/>
      </c>
      <c r="DD29" s="264" t="str">
        <f ca="true">+IF(OFFSET('Sanitation Data'!$G$32,0,10*ROW('Sanitation Data'!G23))="","",OFFSET('Sanitation Data'!$G$32,0,10*ROW('Sanitation Data'!G23)))</f>
        <v/>
      </c>
      <c r="DE29" s="264" t="str">
        <f ca="true">+IF(OFFSET('Sanitation Data'!$H$28,0,10*ROW('Sanitation Data'!H23))="","",OFFSET('Sanitation Data'!$H$28,0,10*ROW('Sanitation Data'!H23)))</f>
        <v/>
      </c>
      <c r="DF29" s="264" t="str">
        <f ca="true">+IF(OFFSET('Sanitation Data'!$H$29,0,10*ROW('Sanitation Data'!H23))="","",OFFSET('Sanitation Data'!$H$29,0,10*ROW('Sanitation Data'!H23)))</f>
        <v/>
      </c>
      <c r="DG29" s="264" t="str">
        <f ca="true">+IF(OFFSET('Sanitation Data'!$H$30,0,10*ROW('Sanitation Data'!H23))="","",OFFSET('Sanitation Data'!$H$30,0,10*ROW('Sanitation Data'!H23)))</f>
        <v/>
      </c>
      <c r="DH29" s="264" t="str">
        <f ca="true">+IF(OFFSET('Sanitation Data'!$H$31,0,10*ROW('Sanitation Data'!H23))="","",OFFSET('Sanitation Data'!$H$31,0,10*ROW('Sanitation Data'!H23)))</f>
        <v/>
      </c>
      <c r="DI29" s="264" t="str">
        <f ca="true">+IF(OFFSET('Sanitation Data'!$H$32,0,10*ROW('Sanitation Data'!H23))="","",OFFSET('Sanitation Data'!$H$32,0,10*ROW('Sanitation Data'!H23)))</f>
        <v/>
      </c>
      <c r="DJ29" s="264" t="str">
        <f ca="true">+IF(OFFSET('Sanitation Data'!$I$28,0,10*ROW('Sanitation Data'!I23))="","",OFFSET('Sanitation Data'!$I$28,0,10*ROW('Sanitation Data'!I23)))</f>
        <v/>
      </c>
      <c r="DK29" s="264" t="str">
        <f ca="true">+IF(OFFSET('Sanitation Data'!$I$29,0,10*ROW('Sanitation Data'!I23))="","",OFFSET('Sanitation Data'!$I$29,0,10*ROW('Sanitation Data'!I23)))</f>
        <v/>
      </c>
      <c r="DL29" s="264" t="str">
        <f ca="true">+IF(OFFSET('Sanitation Data'!$I$30,0,10*ROW('Sanitation Data'!I23))="","",OFFSET('Sanitation Data'!$I$30,0,10*ROW('Sanitation Data'!I23)))</f>
        <v/>
      </c>
      <c r="DM29" s="264" t="str">
        <f ca="true">+IF(OFFSET('Sanitation Data'!$I$31,0,10*ROW('Sanitation Data'!I23))="","",OFFSET('Sanitation Data'!$I$31,0,10*ROW('Sanitation Data'!I23)))</f>
        <v/>
      </c>
      <c r="DN29" s="264" t="str">
        <f ca="true">+IF(OFFSET('Sanitation Data'!$I$32,0,10*ROW('Sanitation Data'!I23))="","",OFFSET('Sanitation Data'!$I$32,0,10*ROW('Sanitation Data'!I23)))</f>
        <v/>
      </c>
      <c r="DO29" s="264" t="str">
        <f ca="true">+IF(OFFSET('Hygiene Data'!$D$11,0,10*ROW('Hygiene Data'!D23))="","",OFFSET('Hygiene Data'!$D$11,0,10*ROW('Hygiene Data'!D23)))</f>
        <v/>
      </c>
      <c r="DP29" s="264" t="str">
        <f ca="true">+IF(OFFSET('Hygiene Data'!$D$12,0,10*ROW('Hygiene Data'!D23))="","",OFFSET('Hygiene Data'!$D$12,0,10*ROW('Hygiene Data'!D23)))</f>
        <v/>
      </c>
      <c r="DQ29" s="264" t="str">
        <f ca="true">+IF(OFFSET('Hygiene Data'!$D$13,0,10*ROW('Hygiene Data'!D23))="","",OFFSET('Hygiene Data'!$D$13,0,10*ROW('Hygiene Data'!D23)))</f>
        <v/>
      </c>
      <c r="DR29" s="264" t="str">
        <f ca="true">+IF(OFFSET('Hygiene Data'!$E$11,0,10*ROW('Hygiene Data'!E23))="","",OFFSET('Hygiene Data'!$E$11,0,10*ROW('Hygiene Data'!E23)))</f>
        <v/>
      </c>
      <c r="DS29" s="264" t="str">
        <f ca="true">+IF(OFFSET('Hygiene Data'!$E$12,0,10*ROW('Hygiene Data'!E23))="","",OFFSET('Hygiene Data'!$E$12,0,10*ROW('Hygiene Data'!E23)))</f>
        <v/>
      </c>
      <c r="DT29" s="264" t="str">
        <f ca="true">+IF(OFFSET('Hygiene Data'!$E$13,0,10*ROW('Hygiene Data'!E23))="","",OFFSET('Hygiene Data'!$E$13,0,10*ROW('Hygiene Data'!E23)))</f>
        <v/>
      </c>
      <c r="DU29" s="264" t="str">
        <f ca="true">+IF(OFFSET('Hygiene Data'!$F$11,0,10*ROW('Hygiene Data'!F23))="","",OFFSET('Hygiene Data'!$F$11,0,10*ROW('Hygiene Data'!F23)))</f>
        <v/>
      </c>
      <c r="DV29" s="264" t="str">
        <f ca="true">+IF(OFFSET('Hygiene Data'!$F$12,0,10*ROW('Hygiene Data'!F23))="","",OFFSET('Hygiene Data'!$F$12,0,10*ROW('Hygiene Data'!F23)))</f>
        <v/>
      </c>
      <c r="DW29" s="264" t="str">
        <f ca="true">+IF(OFFSET('Hygiene Data'!$F$13,0,10*ROW('Hygiene Data'!F23))="","",OFFSET('Hygiene Data'!$F$13,0,10*ROW('Hygiene Data'!F23)))</f>
        <v/>
      </c>
      <c r="DX29" s="264" t="str">
        <f ca="true">+IF(OFFSET('Hygiene Data'!$G$11,0,10*ROW('Hygiene Data'!G23))="","",OFFSET('Hygiene Data'!$G$11,0,10*ROW('Hygiene Data'!G23)))</f>
        <v/>
      </c>
      <c r="DY29" s="264" t="str">
        <f ca="true">+IF(OFFSET('Hygiene Data'!$G$12,0,10*ROW('Hygiene Data'!G23))="","",OFFSET('Hygiene Data'!$G$12,0,10*ROW('Hygiene Data'!G23)))</f>
        <v/>
      </c>
      <c r="DZ29" s="264" t="str">
        <f ca="true">+IF(OFFSET('Hygiene Data'!$G$13,0,10*ROW('Hygiene Data'!G23))="","",OFFSET('Hygiene Data'!$G$13,0,10*ROW('Hygiene Data'!G23)))</f>
        <v/>
      </c>
      <c r="EA29" s="264" t="str">
        <f ca="true">+IF(OFFSET('Hygiene Data'!$H$11,0,10*ROW('Hygiene Data'!H23))="","",OFFSET('Hygiene Data'!$H$11,0,10*ROW('Hygiene Data'!H23)))</f>
        <v/>
      </c>
      <c r="EB29" s="264" t="str">
        <f ca="true">+IF(OFFSET('Hygiene Data'!$H$12,0,10*ROW('Hygiene Data'!H23))="","",OFFSET('Hygiene Data'!$H$12,0,10*ROW('Hygiene Data'!H23)))</f>
        <v/>
      </c>
      <c r="EC29" s="264" t="str">
        <f ca="true">+IF(OFFSET('Hygiene Data'!$H$13,0,10*ROW('Hygiene Data'!H23))="","",OFFSET('Hygiene Data'!$H$13,0,10*ROW('Hygiene Data'!H23)))</f>
        <v/>
      </c>
      <c r="ED29" s="264" t="str">
        <f ca="true">+IF(OFFSET('Hygiene Data'!$I$11,0,10*ROW('Hygiene Data'!I23))="","",OFFSET('Hygiene Data'!$I$11,0,10*ROW('Hygiene Data'!I23)))</f>
        <v/>
      </c>
      <c r="EE29" s="264" t="str">
        <f ca="true">+IF(OFFSET('Hygiene Data'!$I$12,0,10*ROW('Hygiene Data'!I23))="","",OFFSET('Hygiene Data'!$I$12,0,10*ROW('Hygiene Data'!I23)))</f>
        <v/>
      </c>
      <c r="EF29" s="26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4"/>
      <c r="BS30" s="264" t="str">
        <f ca="true">+IF(OFFSET('Water Data'!$D$27,0,10*ROW('Water Data'!D24))="","",OFFSET('Water Data'!$D$27,0,10*ROW('Water Data'!D24)))</f>
        <v/>
      </c>
      <c r="BT30" s="264" t="str">
        <f ca="true">+IF(OFFSET('Water Data'!$D$28,0,10*ROW('Water Data'!D24))="","",OFFSET('Water Data'!$D$28,0,10*ROW('Water Data'!D24)))</f>
        <v/>
      </c>
      <c r="BU30" s="264" t="str">
        <f ca="true">+IF(OFFSET('Water Data'!$D$29,0,10*ROW('Water Data'!D24))="","",OFFSET('Water Data'!$D$29,0,10*ROW('Water Data'!D24)))</f>
        <v/>
      </c>
      <c r="BV30" s="264" t="str">
        <f ca="true">+IF(OFFSET('Water Data'!$E$27,0,10*ROW('Water Data'!E24))="","",OFFSET('Water Data'!$E$27,0,10*ROW('Water Data'!E24)))</f>
        <v/>
      </c>
      <c r="BW30" s="264" t="str">
        <f ca="true">+IF(OFFSET('Water Data'!$E$28,0,10*ROW('Water Data'!E24))="","",OFFSET('Water Data'!$E$28,0,10*ROW('Water Data'!E24)))</f>
        <v/>
      </c>
      <c r="BX30" s="264" t="str">
        <f ca="true">+IF(OFFSET('Water Data'!$E$29,0,10*ROW('Water Data'!E24))="","",OFFSET('Water Data'!$E$29,0,10*ROW('Water Data'!E24)))</f>
        <v/>
      </c>
      <c r="BY30" s="264" t="str">
        <f ca="true">+IF(OFFSET('Water Data'!$F$27,0,10*ROW('Water Data'!F24))="","",OFFSET('Water Data'!$F$27,0,10*ROW('Water Data'!F24)))</f>
        <v/>
      </c>
      <c r="BZ30" s="264" t="str">
        <f ca="true">+IF(OFFSET('Water Data'!$F$28,0,10*ROW('Water Data'!F24))="","",OFFSET('Water Data'!$F$28,0,10*ROW('Water Data'!F24)))</f>
        <v/>
      </c>
      <c r="CA30" s="264" t="str">
        <f ca="true">+IF(OFFSET('Water Data'!$F$29,0,10*ROW('Water Data'!F24))="","",OFFSET('Water Data'!$F$29,0,10*ROW('Water Data'!F24)))</f>
        <v/>
      </c>
      <c r="CB30" s="264" t="str">
        <f ca="true">+IF(OFFSET('Water Data'!$G$27,0,10*ROW('Water Data'!G24))="","",OFFSET('Water Data'!$G$27,0,10*ROW('Water Data'!G24)))</f>
        <v/>
      </c>
      <c r="CC30" s="264" t="str">
        <f ca="true">+IF(OFFSET('Water Data'!$G$28,0,10*ROW('Water Data'!G24))="","",OFFSET('Water Data'!$G$28,0,10*ROW('Water Data'!G24)))</f>
        <v/>
      </c>
      <c r="CD30" s="264" t="str">
        <f ca="true">+IF(OFFSET('Water Data'!$G$29,0,10*ROW('Water Data'!G24))="","",OFFSET('Water Data'!$G$29,0,10*ROW('Water Data'!G24)))</f>
        <v/>
      </c>
      <c r="CE30" s="264" t="str">
        <f ca="true">+IF(OFFSET('Water Data'!$H$27,0,10*ROW('Water Data'!H24))="","",OFFSET('Water Data'!$H$27,0,10*ROW('Water Data'!H24)))</f>
        <v/>
      </c>
      <c r="CF30" s="264" t="str">
        <f ca="true">+IF(OFFSET('Water Data'!$H$28,0,10*ROW('Water Data'!H24))="","",OFFSET('Water Data'!$H$28,0,10*ROW('Water Data'!H24)))</f>
        <v/>
      </c>
      <c r="CG30" s="264" t="str">
        <f ca="true">+IF(OFFSET('Water Data'!$H$29,0,10*ROW('Water Data'!H24))="","",OFFSET('Water Data'!$H$29,0,10*ROW('Water Data'!H24)))</f>
        <v/>
      </c>
      <c r="CH30" s="264" t="str">
        <f ca="true">+IF(OFFSET('Water Data'!$I$27,0,10*ROW('Water Data'!I24))="","",OFFSET('Water Data'!$I$27,0,10*ROW('Water Data'!I24)))</f>
        <v/>
      </c>
      <c r="CI30" s="264" t="str">
        <f ca="true">+IF(OFFSET('Water Data'!$I$28,0,10*ROW('Water Data'!I24))="","",OFFSET('Water Data'!$I$28,0,10*ROW('Water Data'!I24)))</f>
        <v/>
      </c>
      <c r="CJ30" s="264" t="str">
        <f ca="true">+IF(OFFSET('Water Data'!$I$29,0,10*ROW('Water Data'!I24))="","",OFFSET('Water Data'!$I$29,0,10*ROW('Water Data'!I24)))</f>
        <v/>
      </c>
      <c r="CK30" s="264" t="str">
        <f ca="true">+IF(OFFSET('Sanitation Data'!$D$28,0,10*ROW('Sanitation Data'!D24))="","",OFFSET('Sanitation Data'!$D$28,0,10*ROW('Sanitation Data'!D24)))</f>
        <v/>
      </c>
      <c r="CL30" s="264" t="str">
        <f ca="true">+IF(OFFSET('Sanitation Data'!$D$29,0,10*ROW('Sanitation Data'!D24))="","",OFFSET('Sanitation Data'!$D$29,0,10*ROW('Sanitation Data'!D24)))</f>
        <v/>
      </c>
      <c r="CM30" s="264" t="str">
        <f ca="true">+IF(OFFSET('Sanitation Data'!$D$30,0,10*ROW('Sanitation Data'!D24))="","",OFFSET('Sanitation Data'!$D$30,0,10*ROW('Sanitation Data'!D24)))</f>
        <v/>
      </c>
      <c r="CN30" s="264" t="str">
        <f ca="true">+IF(OFFSET('Sanitation Data'!$D$31,0,10*ROW('Sanitation Data'!D24))="","",OFFSET('Sanitation Data'!$D$31,0,10*ROW('Sanitation Data'!D24)))</f>
        <v/>
      </c>
      <c r="CO30" s="264" t="str">
        <f ca="true">+IF(OFFSET('Sanitation Data'!$D$32,0,10*ROW('Sanitation Data'!D24))="","",OFFSET('Sanitation Data'!$D$32,0,10*ROW('Sanitation Data'!D24)))</f>
        <v/>
      </c>
      <c r="CP30" s="264" t="str">
        <f ca="true">+IF(OFFSET('Sanitation Data'!$E$28,0,10*ROW('Sanitation Data'!E24))="","",OFFSET('Sanitation Data'!$E$28,0,10*ROW('Sanitation Data'!E24)))</f>
        <v/>
      </c>
      <c r="CQ30" s="264" t="str">
        <f ca="true">+IF(OFFSET('Sanitation Data'!$E$29,0,10*ROW('Sanitation Data'!E24))="","",OFFSET('Sanitation Data'!$E$29,0,10*ROW('Sanitation Data'!E24)))</f>
        <v/>
      </c>
      <c r="CR30" s="264" t="str">
        <f ca="true">+IF(OFFSET('Sanitation Data'!$E$30,0,10*ROW('Sanitation Data'!E24))="","",OFFSET('Sanitation Data'!$E$30,0,10*ROW('Sanitation Data'!E24)))</f>
        <v/>
      </c>
      <c r="CS30" s="264" t="str">
        <f ca="true">+IF(OFFSET('Sanitation Data'!$E$31,0,10*ROW('Sanitation Data'!E24))="","",OFFSET('Sanitation Data'!$E$31,0,10*ROW('Sanitation Data'!E24)))</f>
        <v/>
      </c>
      <c r="CT30" s="264" t="str">
        <f ca="true">+IF(OFFSET('Sanitation Data'!$E$32,0,10*ROW('Sanitation Data'!E24))="","",OFFSET('Sanitation Data'!$E$32,0,10*ROW('Sanitation Data'!E24)))</f>
        <v/>
      </c>
      <c r="CU30" s="264" t="str">
        <f ca="true">+IF(OFFSET('Sanitation Data'!$F$28,0,10*ROW('Sanitation Data'!F24))="","",OFFSET('Sanitation Data'!$F$28,0,10*ROW('Sanitation Data'!F24)))</f>
        <v/>
      </c>
      <c r="CV30" s="264" t="str">
        <f ca="true">+IF(OFFSET('Sanitation Data'!$F$29,0,10*ROW('Sanitation Data'!F24))="","",OFFSET('Sanitation Data'!$F$29,0,10*ROW('Sanitation Data'!F24)))</f>
        <v/>
      </c>
      <c r="CW30" s="264" t="str">
        <f ca="true">+IF(OFFSET('Sanitation Data'!$F$30,0,10*ROW('Sanitation Data'!F24))="","",OFFSET('Sanitation Data'!$F$30,0,10*ROW('Sanitation Data'!F24)))</f>
        <v/>
      </c>
      <c r="CX30" s="264" t="str">
        <f ca="true">+IF(OFFSET('Sanitation Data'!$F$31,0,10*ROW('Sanitation Data'!F24))="","",OFFSET('Sanitation Data'!$F$31,0,10*ROW('Sanitation Data'!F24)))</f>
        <v/>
      </c>
      <c r="CY30" s="264" t="str">
        <f ca="true">+IF(OFFSET('Sanitation Data'!$F$32,0,10*ROW('Sanitation Data'!F24))="","",OFFSET('Sanitation Data'!$F$32,0,10*ROW('Sanitation Data'!F24)))</f>
        <v/>
      </c>
      <c r="CZ30" s="264" t="str">
        <f ca="true">+IF(OFFSET('Sanitation Data'!$G$28,0,10*ROW('Sanitation Data'!G24))="","",OFFSET('Sanitation Data'!$G$28,0,10*ROW('Sanitation Data'!G24)))</f>
        <v/>
      </c>
      <c r="DA30" s="264" t="str">
        <f ca="true">+IF(OFFSET('Sanitation Data'!$G$29,0,10*ROW('Sanitation Data'!G24))="","",OFFSET('Sanitation Data'!$G$29,0,10*ROW('Sanitation Data'!G24)))</f>
        <v/>
      </c>
      <c r="DB30" s="264" t="str">
        <f ca="true">+IF(OFFSET('Sanitation Data'!$G$30,0,10*ROW('Sanitation Data'!G24))="","",OFFSET('Sanitation Data'!$G$30,0,10*ROW('Sanitation Data'!G24)))</f>
        <v/>
      </c>
      <c r="DC30" s="264" t="str">
        <f ca="true">+IF(OFFSET('Sanitation Data'!$G$31,0,10*ROW('Sanitation Data'!G24))="","",OFFSET('Sanitation Data'!$G$31,0,10*ROW('Sanitation Data'!G24)))</f>
        <v/>
      </c>
      <c r="DD30" s="264" t="str">
        <f ca="true">+IF(OFFSET('Sanitation Data'!$G$32,0,10*ROW('Sanitation Data'!G24))="","",OFFSET('Sanitation Data'!$G$32,0,10*ROW('Sanitation Data'!G24)))</f>
        <v/>
      </c>
      <c r="DE30" s="264" t="str">
        <f ca="true">+IF(OFFSET('Sanitation Data'!$H$28,0,10*ROW('Sanitation Data'!H24))="","",OFFSET('Sanitation Data'!$H$28,0,10*ROW('Sanitation Data'!H24)))</f>
        <v/>
      </c>
      <c r="DF30" s="264" t="str">
        <f ca="true">+IF(OFFSET('Sanitation Data'!$H$29,0,10*ROW('Sanitation Data'!H24))="","",OFFSET('Sanitation Data'!$H$29,0,10*ROW('Sanitation Data'!H24)))</f>
        <v/>
      </c>
      <c r="DG30" s="264" t="str">
        <f ca="true">+IF(OFFSET('Sanitation Data'!$H$30,0,10*ROW('Sanitation Data'!H24))="","",OFFSET('Sanitation Data'!$H$30,0,10*ROW('Sanitation Data'!H24)))</f>
        <v/>
      </c>
      <c r="DH30" s="264" t="str">
        <f ca="true">+IF(OFFSET('Sanitation Data'!$H$31,0,10*ROW('Sanitation Data'!H24))="","",OFFSET('Sanitation Data'!$H$31,0,10*ROW('Sanitation Data'!H24)))</f>
        <v/>
      </c>
      <c r="DI30" s="264" t="str">
        <f ca="true">+IF(OFFSET('Sanitation Data'!$H$32,0,10*ROW('Sanitation Data'!H24))="","",OFFSET('Sanitation Data'!$H$32,0,10*ROW('Sanitation Data'!H24)))</f>
        <v/>
      </c>
      <c r="DJ30" s="264" t="str">
        <f ca="true">+IF(OFFSET('Sanitation Data'!$I$28,0,10*ROW('Sanitation Data'!I24))="","",OFFSET('Sanitation Data'!$I$28,0,10*ROW('Sanitation Data'!I24)))</f>
        <v/>
      </c>
      <c r="DK30" s="264" t="str">
        <f ca="true">+IF(OFFSET('Sanitation Data'!$I$29,0,10*ROW('Sanitation Data'!I24))="","",OFFSET('Sanitation Data'!$I$29,0,10*ROW('Sanitation Data'!I24)))</f>
        <v/>
      </c>
      <c r="DL30" s="264" t="str">
        <f ca="true">+IF(OFFSET('Sanitation Data'!$I$30,0,10*ROW('Sanitation Data'!I24))="","",OFFSET('Sanitation Data'!$I$30,0,10*ROW('Sanitation Data'!I24)))</f>
        <v/>
      </c>
      <c r="DM30" s="264" t="str">
        <f ca="true">+IF(OFFSET('Sanitation Data'!$I$31,0,10*ROW('Sanitation Data'!I24))="","",OFFSET('Sanitation Data'!$I$31,0,10*ROW('Sanitation Data'!I24)))</f>
        <v/>
      </c>
      <c r="DN30" s="264" t="str">
        <f ca="true">+IF(OFFSET('Sanitation Data'!$I$32,0,10*ROW('Sanitation Data'!I24))="","",OFFSET('Sanitation Data'!$I$32,0,10*ROW('Sanitation Data'!I24)))</f>
        <v/>
      </c>
      <c r="DO30" s="264" t="str">
        <f ca="true">+IF(OFFSET('Hygiene Data'!$D$11,0,10*ROW('Hygiene Data'!D24))="","",OFFSET('Hygiene Data'!$D$11,0,10*ROW('Hygiene Data'!D24)))</f>
        <v/>
      </c>
      <c r="DP30" s="264" t="str">
        <f ca="true">+IF(OFFSET('Hygiene Data'!$D$12,0,10*ROW('Hygiene Data'!D24))="","",OFFSET('Hygiene Data'!$D$12,0,10*ROW('Hygiene Data'!D24)))</f>
        <v/>
      </c>
      <c r="DQ30" s="264" t="str">
        <f ca="true">+IF(OFFSET('Hygiene Data'!$D$13,0,10*ROW('Hygiene Data'!D24))="","",OFFSET('Hygiene Data'!$D$13,0,10*ROW('Hygiene Data'!D24)))</f>
        <v/>
      </c>
      <c r="DR30" s="264" t="str">
        <f ca="true">+IF(OFFSET('Hygiene Data'!$E$11,0,10*ROW('Hygiene Data'!E24))="","",OFFSET('Hygiene Data'!$E$11,0,10*ROW('Hygiene Data'!E24)))</f>
        <v/>
      </c>
      <c r="DS30" s="264" t="str">
        <f ca="true">+IF(OFFSET('Hygiene Data'!$E$12,0,10*ROW('Hygiene Data'!E24))="","",OFFSET('Hygiene Data'!$E$12,0,10*ROW('Hygiene Data'!E24)))</f>
        <v/>
      </c>
      <c r="DT30" s="264" t="str">
        <f ca="true">+IF(OFFSET('Hygiene Data'!$E$13,0,10*ROW('Hygiene Data'!E24))="","",OFFSET('Hygiene Data'!$E$13,0,10*ROW('Hygiene Data'!E24)))</f>
        <v/>
      </c>
      <c r="DU30" s="264" t="str">
        <f ca="true">+IF(OFFSET('Hygiene Data'!$F$11,0,10*ROW('Hygiene Data'!F24))="","",OFFSET('Hygiene Data'!$F$11,0,10*ROW('Hygiene Data'!F24)))</f>
        <v/>
      </c>
      <c r="DV30" s="264" t="str">
        <f ca="true">+IF(OFFSET('Hygiene Data'!$F$12,0,10*ROW('Hygiene Data'!F24))="","",OFFSET('Hygiene Data'!$F$12,0,10*ROW('Hygiene Data'!F24)))</f>
        <v/>
      </c>
      <c r="DW30" s="264" t="str">
        <f ca="true">+IF(OFFSET('Hygiene Data'!$F$13,0,10*ROW('Hygiene Data'!F24))="","",OFFSET('Hygiene Data'!$F$13,0,10*ROW('Hygiene Data'!F24)))</f>
        <v/>
      </c>
      <c r="DX30" s="264" t="str">
        <f ca="true">+IF(OFFSET('Hygiene Data'!$G$11,0,10*ROW('Hygiene Data'!G24))="","",OFFSET('Hygiene Data'!$G$11,0,10*ROW('Hygiene Data'!G24)))</f>
        <v/>
      </c>
      <c r="DY30" s="264" t="str">
        <f ca="true">+IF(OFFSET('Hygiene Data'!$G$12,0,10*ROW('Hygiene Data'!G24))="","",OFFSET('Hygiene Data'!$G$12,0,10*ROW('Hygiene Data'!G24)))</f>
        <v/>
      </c>
      <c r="DZ30" s="264" t="str">
        <f ca="true">+IF(OFFSET('Hygiene Data'!$G$13,0,10*ROW('Hygiene Data'!G24))="","",OFFSET('Hygiene Data'!$G$13,0,10*ROW('Hygiene Data'!G24)))</f>
        <v/>
      </c>
      <c r="EA30" s="264" t="str">
        <f ca="true">+IF(OFFSET('Hygiene Data'!$H$11,0,10*ROW('Hygiene Data'!H24))="","",OFFSET('Hygiene Data'!$H$11,0,10*ROW('Hygiene Data'!H24)))</f>
        <v/>
      </c>
      <c r="EB30" s="264" t="str">
        <f ca="true">+IF(OFFSET('Hygiene Data'!$H$12,0,10*ROW('Hygiene Data'!H24))="","",OFFSET('Hygiene Data'!$H$12,0,10*ROW('Hygiene Data'!H24)))</f>
        <v/>
      </c>
      <c r="EC30" s="264" t="str">
        <f ca="true">+IF(OFFSET('Hygiene Data'!$H$13,0,10*ROW('Hygiene Data'!H24))="","",OFFSET('Hygiene Data'!$H$13,0,10*ROW('Hygiene Data'!H24)))</f>
        <v/>
      </c>
      <c r="ED30" s="264" t="str">
        <f ca="true">+IF(OFFSET('Hygiene Data'!$I$11,0,10*ROW('Hygiene Data'!I24))="","",OFFSET('Hygiene Data'!$I$11,0,10*ROW('Hygiene Data'!I24)))</f>
        <v/>
      </c>
      <c r="EE30" s="264" t="str">
        <f ca="true">+IF(OFFSET('Hygiene Data'!$I$12,0,10*ROW('Hygiene Data'!I24))="","",OFFSET('Hygiene Data'!$I$12,0,10*ROW('Hygiene Data'!I24)))</f>
        <v/>
      </c>
      <c r="EF30" s="26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4"/>
      <c r="BS31" s="264" t="str">
        <f ca="true">+IF(OFFSET('Water Data'!$D$27,0,10*ROW('Water Data'!D25))="","",OFFSET('Water Data'!$D$27,0,10*ROW('Water Data'!D25)))</f>
        <v/>
      </c>
      <c r="BT31" s="264" t="str">
        <f ca="true">+IF(OFFSET('Water Data'!$D$28,0,10*ROW('Water Data'!D25))="","",OFFSET('Water Data'!$D$28,0,10*ROW('Water Data'!D25)))</f>
        <v/>
      </c>
      <c r="BU31" s="264" t="str">
        <f ca="true">+IF(OFFSET('Water Data'!$D$29,0,10*ROW('Water Data'!D25))="","",OFFSET('Water Data'!$D$29,0,10*ROW('Water Data'!D25)))</f>
        <v/>
      </c>
      <c r="BV31" s="264" t="str">
        <f ca="true">+IF(OFFSET('Water Data'!$E$27,0,10*ROW('Water Data'!E25))="","",OFFSET('Water Data'!$E$27,0,10*ROW('Water Data'!E25)))</f>
        <v/>
      </c>
      <c r="BW31" s="264" t="str">
        <f ca="true">+IF(OFFSET('Water Data'!$E$28,0,10*ROW('Water Data'!E25))="","",OFFSET('Water Data'!$E$28,0,10*ROW('Water Data'!E25)))</f>
        <v/>
      </c>
      <c r="BX31" s="264" t="str">
        <f ca="true">+IF(OFFSET('Water Data'!$E$29,0,10*ROW('Water Data'!E25))="","",OFFSET('Water Data'!$E$29,0,10*ROW('Water Data'!E25)))</f>
        <v/>
      </c>
      <c r="BY31" s="264" t="str">
        <f ca="true">+IF(OFFSET('Water Data'!$F$27,0,10*ROW('Water Data'!F25))="","",OFFSET('Water Data'!$F$27,0,10*ROW('Water Data'!F25)))</f>
        <v/>
      </c>
      <c r="BZ31" s="264" t="str">
        <f ca="true">+IF(OFFSET('Water Data'!$F$28,0,10*ROW('Water Data'!F25))="","",OFFSET('Water Data'!$F$28,0,10*ROW('Water Data'!F25)))</f>
        <v/>
      </c>
      <c r="CA31" s="264" t="str">
        <f ca="true">+IF(OFFSET('Water Data'!$F$29,0,10*ROW('Water Data'!F25))="","",OFFSET('Water Data'!$F$29,0,10*ROW('Water Data'!F25)))</f>
        <v/>
      </c>
      <c r="CB31" s="264" t="str">
        <f ca="true">+IF(OFFSET('Water Data'!$G$27,0,10*ROW('Water Data'!G25))="","",OFFSET('Water Data'!$G$27,0,10*ROW('Water Data'!G25)))</f>
        <v/>
      </c>
      <c r="CC31" s="264" t="str">
        <f ca="true">+IF(OFFSET('Water Data'!$G$28,0,10*ROW('Water Data'!G25))="","",OFFSET('Water Data'!$G$28,0,10*ROW('Water Data'!G25)))</f>
        <v/>
      </c>
      <c r="CD31" s="264" t="str">
        <f ca="true">+IF(OFFSET('Water Data'!$G$29,0,10*ROW('Water Data'!G25))="","",OFFSET('Water Data'!$G$29,0,10*ROW('Water Data'!G25)))</f>
        <v/>
      </c>
      <c r="CE31" s="264" t="str">
        <f ca="true">+IF(OFFSET('Water Data'!$H$27,0,10*ROW('Water Data'!H25))="","",OFFSET('Water Data'!$H$27,0,10*ROW('Water Data'!H25)))</f>
        <v/>
      </c>
      <c r="CF31" s="264" t="str">
        <f ca="true">+IF(OFFSET('Water Data'!$H$28,0,10*ROW('Water Data'!H25))="","",OFFSET('Water Data'!$H$28,0,10*ROW('Water Data'!H25)))</f>
        <v/>
      </c>
      <c r="CG31" s="264" t="str">
        <f ca="true">+IF(OFFSET('Water Data'!$H$29,0,10*ROW('Water Data'!H25))="","",OFFSET('Water Data'!$H$29,0,10*ROW('Water Data'!H25)))</f>
        <v/>
      </c>
      <c r="CH31" s="264" t="str">
        <f ca="true">+IF(OFFSET('Water Data'!$I$27,0,10*ROW('Water Data'!I25))="","",OFFSET('Water Data'!$I$27,0,10*ROW('Water Data'!I25)))</f>
        <v/>
      </c>
      <c r="CI31" s="264" t="str">
        <f ca="true">+IF(OFFSET('Water Data'!$I$28,0,10*ROW('Water Data'!I25))="","",OFFSET('Water Data'!$I$28,0,10*ROW('Water Data'!I25)))</f>
        <v/>
      </c>
      <c r="CJ31" s="264" t="str">
        <f ca="true">+IF(OFFSET('Water Data'!$I$29,0,10*ROW('Water Data'!I25))="","",OFFSET('Water Data'!$I$29,0,10*ROW('Water Data'!I25)))</f>
        <v/>
      </c>
      <c r="CK31" s="264" t="str">
        <f ca="true">+IF(OFFSET('Sanitation Data'!$D$28,0,10*ROW('Sanitation Data'!D25))="","",OFFSET('Sanitation Data'!$D$28,0,10*ROW('Sanitation Data'!D25)))</f>
        <v/>
      </c>
      <c r="CL31" s="264" t="str">
        <f ca="true">+IF(OFFSET('Sanitation Data'!$D$29,0,10*ROW('Sanitation Data'!D25))="","",OFFSET('Sanitation Data'!$D$29,0,10*ROW('Sanitation Data'!D25)))</f>
        <v/>
      </c>
      <c r="CM31" s="264" t="str">
        <f ca="true">+IF(OFFSET('Sanitation Data'!$D$30,0,10*ROW('Sanitation Data'!D25))="","",OFFSET('Sanitation Data'!$D$30,0,10*ROW('Sanitation Data'!D25)))</f>
        <v/>
      </c>
      <c r="CN31" s="264" t="str">
        <f ca="true">+IF(OFFSET('Sanitation Data'!$D$31,0,10*ROW('Sanitation Data'!D25))="","",OFFSET('Sanitation Data'!$D$31,0,10*ROW('Sanitation Data'!D25)))</f>
        <v/>
      </c>
      <c r="CO31" s="264" t="str">
        <f ca="true">+IF(OFFSET('Sanitation Data'!$D$32,0,10*ROW('Sanitation Data'!D25))="","",OFFSET('Sanitation Data'!$D$32,0,10*ROW('Sanitation Data'!D25)))</f>
        <v/>
      </c>
      <c r="CP31" s="264" t="str">
        <f ca="true">+IF(OFFSET('Sanitation Data'!$E$28,0,10*ROW('Sanitation Data'!E25))="","",OFFSET('Sanitation Data'!$E$28,0,10*ROW('Sanitation Data'!E25)))</f>
        <v/>
      </c>
      <c r="CQ31" s="264" t="str">
        <f ca="true">+IF(OFFSET('Sanitation Data'!$E$29,0,10*ROW('Sanitation Data'!E25))="","",OFFSET('Sanitation Data'!$E$29,0,10*ROW('Sanitation Data'!E25)))</f>
        <v/>
      </c>
      <c r="CR31" s="264" t="str">
        <f ca="true">+IF(OFFSET('Sanitation Data'!$E$30,0,10*ROW('Sanitation Data'!E25))="","",OFFSET('Sanitation Data'!$E$30,0,10*ROW('Sanitation Data'!E25)))</f>
        <v/>
      </c>
      <c r="CS31" s="264" t="str">
        <f ca="true">+IF(OFFSET('Sanitation Data'!$E$31,0,10*ROW('Sanitation Data'!E25))="","",OFFSET('Sanitation Data'!$E$31,0,10*ROW('Sanitation Data'!E25)))</f>
        <v/>
      </c>
      <c r="CT31" s="264" t="str">
        <f ca="true">+IF(OFFSET('Sanitation Data'!$E$32,0,10*ROW('Sanitation Data'!E25))="","",OFFSET('Sanitation Data'!$E$32,0,10*ROW('Sanitation Data'!E25)))</f>
        <v/>
      </c>
      <c r="CU31" s="264" t="str">
        <f ca="true">+IF(OFFSET('Sanitation Data'!$F$28,0,10*ROW('Sanitation Data'!F25))="","",OFFSET('Sanitation Data'!$F$28,0,10*ROW('Sanitation Data'!F25)))</f>
        <v/>
      </c>
      <c r="CV31" s="264" t="str">
        <f ca="true">+IF(OFFSET('Sanitation Data'!$F$29,0,10*ROW('Sanitation Data'!F25))="","",OFFSET('Sanitation Data'!$F$29,0,10*ROW('Sanitation Data'!F25)))</f>
        <v/>
      </c>
      <c r="CW31" s="264" t="str">
        <f ca="true">+IF(OFFSET('Sanitation Data'!$F$30,0,10*ROW('Sanitation Data'!F25))="","",OFFSET('Sanitation Data'!$F$30,0,10*ROW('Sanitation Data'!F25)))</f>
        <v/>
      </c>
      <c r="CX31" s="264" t="str">
        <f ca="true">+IF(OFFSET('Sanitation Data'!$F$31,0,10*ROW('Sanitation Data'!F25))="","",OFFSET('Sanitation Data'!$F$31,0,10*ROW('Sanitation Data'!F25)))</f>
        <v/>
      </c>
      <c r="CY31" s="264" t="str">
        <f ca="true">+IF(OFFSET('Sanitation Data'!$F$32,0,10*ROW('Sanitation Data'!F25))="","",OFFSET('Sanitation Data'!$F$32,0,10*ROW('Sanitation Data'!F25)))</f>
        <v/>
      </c>
      <c r="CZ31" s="264" t="str">
        <f ca="true">+IF(OFFSET('Sanitation Data'!$G$28,0,10*ROW('Sanitation Data'!G25))="","",OFFSET('Sanitation Data'!$G$28,0,10*ROW('Sanitation Data'!G25)))</f>
        <v/>
      </c>
      <c r="DA31" s="264" t="str">
        <f ca="true">+IF(OFFSET('Sanitation Data'!$G$29,0,10*ROW('Sanitation Data'!G25))="","",OFFSET('Sanitation Data'!$G$29,0,10*ROW('Sanitation Data'!G25)))</f>
        <v/>
      </c>
      <c r="DB31" s="264" t="str">
        <f ca="true">+IF(OFFSET('Sanitation Data'!$G$30,0,10*ROW('Sanitation Data'!G25))="","",OFFSET('Sanitation Data'!$G$30,0,10*ROW('Sanitation Data'!G25)))</f>
        <v/>
      </c>
      <c r="DC31" s="264" t="str">
        <f ca="true">+IF(OFFSET('Sanitation Data'!$G$31,0,10*ROW('Sanitation Data'!G25))="","",OFFSET('Sanitation Data'!$G$31,0,10*ROW('Sanitation Data'!G25)))</f>
        <v/>
      </c>
      <c r="DD31" s="264" t="str">
        <f ca="true">+IF(OFFSET('Sanitation Data'!$G$32,0,10*ROW('Sanitation Data'!G25))="","",OFFSET('Sanitation Data'!$G$32,0,10*ROW('Sanitation Data'!G25)))</f>
        <v/>
      </c>
      <c r="DE31" s="264" t="str">
        <f ca="true">+IF(OFFSET('Sanitation Data'!$H$28,0,10*ROW('Sanitation Data'!H25))="","",OFFSET('Sanitation Data'!$H$28,0,10*ROW('Sanitation Data'!H25)))</f>
        <v/>
      </c>
      <c r="DF31" s="264" t="str">
        <f ca="true">+IF(OFFSET('Sanitation Data'!$H$29,0,10*ROW('Sanitation Data'!H25))="","",OFFSET('Sanitation Data'!$H$29,0,10*ROW('Sanitation Data'!H25)))</f>
        <v/>
      </c>
      <c r="DG31" s="264" t="str">
        <f ca="true">+IF(OFFSET('Sanitation Data'!$H$30,0,10*ROW('Sanitation Data'!H25))="","",OFFSET('Sanitation Data'!$H$30,0,10*ROW('Sanitation Data'!H25)))</f>
        <v/>
      </c>
      <c r="DH31" s="264" t="str">
        <f ca="true">+IF(OFFSET('Sanitation Data'!$H$31,0,10*ROW('Sanitation Data'!H25))="","",OFFSET('Sanitation Data'!$H$31,0,10*ROW('Sanitation Data'!H25)))</f>
        <v/>
      </c>
      <c r="DI31" s="264" t="str">
        <f ca="true">+IF(OFFSET('Sanitation Data'!$H$32,0,10*ROW('Sanitation Data'!H25))="","",OFFSET('Sanitation Data'!$H$32,0,10*ROW('Sanitation Data'!H25)))</f>
        <v/>
      </c>
      <c r="DJ31" s="264" t="str">
        <f ca="true">+IF(OFFSET('Sanitation Data'!$I$28,0,10*ROW('Sanitation Data'!I25))="","",OFFSET('Sanitation Data'!$I$28,0,10*ROW('Sanitation Data'!I25)))</f>
        <v/>
      </c>
      <c r="DK31" s="264" t="str">
        <f ca="true">+IF(OFFSET('Sanitation Data'!$I$29,0,10*ROW('Sanitation Data'!I25))="","",OFFSET('Sanitation Data'!$I$29,0,10*ROW('Sanitation Data'!I25)))</f>
        <v/>
      </c>
      <c r="DL31" s="264" t="str">
        <f ca="true">+IF(OFFSET('Sanitation Data'!$I$30,0,10*ROW('Sanitation Data'!I25))="","",OFFSET('Sanitation Data'!$I$30,0,10*ROW('Sanitation Data'!I25)))</f>
        <v/>
      </c>
      <c r="DM31" s="264" t="str">
        <f ca="true">+IF(OFFSET('Sanitation Data'!$I$31,0,10*ROW('Sanitation Data'!I25))="","",OFFSET('Sanitation Data'!$I$31,0,10*ROW('Sanitation Data'!I25)))</f>
        <v/>
      </c>
      <c r="DN31" s="264" t="str">
        <f ca="true">+IF(OFFSET('Sanitation Data'!$I$32,0,10*ROW('Sanitation Data'!I25))="","",OFFSET('Sanitation Data'!$I$32,0,10*ROW('Sanitation Data'!I25)))</f>
        <v/>
      </c>
      <c r="DO31" s="264" t="str">
        <f ca="true">+IF(OFFSET('Hygiene Data'!$D$11,0,10*ROW('Hygiene Data'!D25))="","",OFFSET('Hygiene Data'!$D$11,0,10*ROW('Hygiene Data'!D25)))</f>
        <v/>
      </c>
      <c r="DP31" s="264" t="str">
        <f ca="true">+IF(OFFSET('Hygiene Data'!$D$12,0,10*ROW('Hygiene Data'!D25))="","",OFFSET('Hygiene Data'!$D$12,0,10*ROW('Hygiene Data'!D25)))</f>
        <v/>
      </c>
      <c r="DQ31" s="264" t="str">
        <f ca="true">+IF(OFFSET('Hygiene Data'!$D$13,0,10*ROW('Hygiene Data'!D25))="","",OFFSET('Hygiene Data'!$D$13,0,10*ROW('Hygiene Data'!D25)))</f>
        <v/>
      </c>
      <c r="DR31" s="264" t="str">
        <f ca="true">+IF(OFFSET('Hygiene Data'!$E$11,0,10*ROW('Hygiene Data'!E25))="","",OFFSET('Hygiene Data'!$E$11,0,10*ROW('Hygiene Data'!E25)))</f>
        <v/>
      </c>
      <c r="DS31" s="264" t="str">
        <f ca="true">+IF(OFFSET('Hygiene Data'!$E$12,0,10*ROW('Hygiene Data'!E25))="","",OFFSET('Hygiene Data'!$E$12,0,10*ROW('Hygiene Data'!E25)))</f>
        <v/>
      </c>
      <c r="DT31" s="264" t="str">
        <f ca="true">+IF(OFFSET('Hygiene Data'!$E$13,0,10*ROW('Hygiene Data'!E25))="","",OFFSET('Hygiene Data'!$E$13,0,10*ROW('Hygiene Data'!E25)))</f>
        <v/>
      </c>
      <c r="DU31" s="264" t="str">
        <f ca="true">+IF(OFFSET('Hygiene Data'!$F$11,0,10*ROW('Hygiene Data'!F25))="","",OFFSET('Hygiene Data'!$F$11,0,10*ROW('Hygiene Data'!F25)))</f>
        <v/>
      </c>
      <c r="DV31" s="264" t="str">
        <f ca="true">+IF(OFFSET('Hygiene Data'!$F$12,0,10*ROW('Hygiene Data'!F25))="","",OFFSET('Hygiene Data'!$F$12,0,10*ROW('Hygiene Data'!F25)))</f>
        <v/>
      </c>
      <c r="DW31" s="264" t="str">
        <f ca="true">+IF(OFFSET('Hygiene Data'!$F$13,0,10*ROW('Hygiene Data'!F25))="","",OFFSET('Hygiene Data'!$F$13,0,10*ROW('Hygiene Data'!F25)))</f>
        <v/>
      </c>
      <c r="DX31" s="264" t="str">
        <f ca="true">+IF(OFFSET('Hygiene Data'!$G$11,0,10*ROW('Hygiene Data'!G25))="","",OFFSET('Hygiene Data'!$G$11,0,10*ROW('Hygiene Data'!G25)))</f>
        <v/>
      </c>
      <c r="DY31" s="264" t="str">
        <f ca="true">+IF(OFFSET('Hygiene Data'!$G$12,0,10*ROW('Hygiene Data'!G25))="","",OFFSET('Hygiene Data'!$G$12,0,10*ROW('Hygiene Data'!G25)))</f>
        <v/>
      </c>
      <c r="DZ31" s="264" t="str">
        <f ca="true">+IF(OFFSET('Hygiene Data'!$G$13,0,10*ROW('Hygiene Data'!G25))="","",OFFSET('Hygiene Data'!$G$13,0,10*ROW('Hygiene Data'!G25)))</f>
        <v/>
      </c>
      <c r="EA31" s="264" t="str">
        <f ca="true">+IF(OFFSET('Hygiene Data'!$H$11,0,10*ROW('Hygiene Data'!H25))="","",OFFSET('Hygiene Data'!$H$11,0,10*ROW('Hygiene Data'!H25)))</f>
        <v/>
      </c>
      <c r="EB31" s="264" t="str">
        <f ca="true">+IF(OFFSET('Hygiene Data'!$H$12,0,10*ROW('Hygiene Data'!H25))="","",OFFSET('Hygiene Data'!$H$12,0,10*ROW('Hygiene Data'!H25)))</f>
        <v/>
      </c>
      <c r="EC31" s="264" t="str">
        <f ca="true">+IF(OFFSET('Hygiene Data'!$H$13,0,10*ROW('Hygiene Data'!H25))="","",OFFSET('Hygiene Data'!$H$13,0,10*ROW('Hygiene Data'!H25)))</f>
        <v/>
      </c>
      <c r="ED31" s="264" t="str">
        <f ca="true">+IF(OFFSET('Hygiene Data'!$I$11,0,10*ROW('Hygiene Data'!I25))="","",OFFSET('Hygiene Data'!$I$11,0,10*ROW('Hygiene Data'!I25)))</f>
        <v/>
      </c>
      <c r="EE31" s="264" t="str">
        <f ca="true">+IF(OFFSET('Hygiene Data'!$I$12,0,10*ROW('Hygiene Data'!I25))="","",OFFSET('Hygiene Data'!$I$12,0,10*ROW('Hygiene Data'!I25)))</f>
        <v/>
      </c>
      <c r="EF31" s="26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4"/>
      <c r="BS32" s="264" t="str">
        <f ca="true">+IF(OFFSET('Water Data'!$D$27,0,10*ROW('Water Data'!D26))="","",OFFSET('Water Data'!$D$27,0,10*ROW('Water Data'!D26)))</f>
        <v/>
      </c>
      <c r="BT32" s="264" t="str">
        <f ca="true">+IF(OFFSET('Water Data'!$D$28,0,10*ROW('Water Data'!D26))="","",OFFSET('Water Data'!$D$28,0,10*ROW('Water Data'!D26)))</f>
        <v/>
      </c>
      <c r="BU32" s="264" t="str">
        <f ca="true">+IF(OFFSET('Water Data'!$D$29,0,10*ROW('Water Data'!D26))="","",OFFSET('Water Data'!$D$29,0,10*ROW('Water Data'!D26)))</f>
        <v/>
      </c>
      <c r="BV32" s="264" t="str">
        <f ca="true">+IF(OFFSET('Water Data'!$E$27,0,10*ROW('Water Data'!E26))="","",OFFSET('Water Data'!$E$27,0,10*ROW('Water Data'!E26)))</f>
        <v/>
      </c>
      <c r="BW32" s="264" t="str">
        <f ca="true">+IF(OFFSET('Water Data'!$E$28,0,10*ROW('Water Data'!E26))="","",OFFSET('Water Data'!$E$28,0,10*ROW('Water Data'!E26)))</f>
        <v/>
      </c>
      <c r="BX32" s="264" t="str">
        <f ca="true">+IF(OFFSET('Water Data'!$E$29,0,10*ROW('Water Data'!E26))="","",OFFSET('Water Data'!$E$29,0,10*ROW('Water Data'!E26)))</f>
        <v/>
      </c>
      <c r="BY32" s="264" t="str">
        <f ca="true">+IF(OFFSET('Water Data'!$F$27,0,10*ROW('Water Data'!F26))="","",OFFSET('Water Data'!$F$27,0,10*ROW('Water Data'!F26)))</f>
        <v/>
      </c>
      <c r="BZ32" s="264" t="str">
        <f ca="true">+IF(OFFSET('Water Data'!$F$28,0,10*ROW('Water Data'!F26))="","",OFFSET('Water Data'!$F$28,0,10*ROW('Water Data'!F26)))</f>
        <v/>
      </c>
      <c r="CA32" s="264" t="str">
        <f ca="true">+IF(OFFSET('Water Data'!$F$29,0,10*ROW('Water Data'!F26))="","",OFFSET('Water Data'!$F$29,0,10*ROW('Water Data'!F26)))</f>
        <v/>
      </c>
      <c r="CB32" s="264" t="str">
        <f ca="true">+IF(OFFSET('Water Data'!$G$27,0,10*ROW('Water Data'!G26))="","",OFFSET('Water Data'!$G$27,0,10*ROW('Water Data'!G26)))</f>
        <v/>
      </c>
      <c r="CC32" s="264" t="str">
        <f ca="true">+IF(OFFSET('Water Data'!$G$28,0,10*ROW('Water Data'!G26))="","",OFFSET('Water Data'!$G$28,0,10*ROW('Water Data'!G26)))</f>
        <v/>
      </c>
      <c r="CD32" s="264" t="str">
        <f ca="true">+IF(OFFSET('Water Data'!$G$29,0,10*ROW('Water Data'!G26))="","",OFFSET('Water Data'!$G$29,0,10*ROW('Water Data'!G26)))</f>
        <v/>
      </c>
      <c r="CE32" s="264" t="str">
        <f ca="true">+IF(OFFSET('Water Data'!$H$27,0,10*ROW('Water Data'!H26))="","",OFFSET('Water Data'!$H$27,0,10*ROW('Water Data'!H26)))</f>
        <v/>
      </c>
      <c r="CF32" s="264" t="str">
        <f ca="true">+IF(OFFSET('Water Data'!$H$28,0,10*ROW('Water Data'!H26))="","",OFFSET('Water Data'!$H$28,0,10*ROW('Water Data'!H26)))</f>
        <v/>
      </c>
      <c r="CG32" s="264" t="str">
        <f ca="true">+IF(OFFSET('Water Data'!$H$29,0,10*ROW('Water Data'!H26))="","",OFFSET('Water Data'!$H$29,0,10*ROW('Water Data'!H26)))</f>
        <v/>
      </c>
      <c r="CH32" s="264" t="str">
        <f ca="true">+IF(OFFSET('Water Data'!$I$27,0,10*ROW('Water Data'!I26))="","",OFFSET('Water Data'!$I$27,0,10*ROW('Water Data'!I26)))</f>
        <v/>
      </c>
      <c r="CI32" s="264" t="str">
        <f ca="true">+IF(OFFSET('Water Data'!$I$28,0,10*ROW('Water Data'!I26))="","",OFFSET('Water Data'!$I$28,0,10*ROW('Water Data'!I26)))</f>
        <v/>
      </c>
      <c r="CJ32" s="264" t="str">
        <f ca="true">+IF(OFFSET('Water Data'!$I$29,0,10*ROW('Water Data'!I26))="","",OFFSET('Water Data'!$I$29,0,10*ROW('Water Data'!I26)))</f>
        <v/>
      </c>
      <c r="CK32" s="264" t="str">
        <f ca="true">+IF(OFFSET('Sanitation Data'!$D$28,0,10*ROW('Sanitation Data'!D26))="","",OFFSET('Sanitation Data'!$D$28,0,10*ROW('Sanitation Data'!D26)))</f>
        <v/>
      </c>
      <c r="CL32" s="264" t="str">
        <f ca="true">+IF(OFFSET('Sanitation Data'!$D$29,0,10*ROW('Sanitation Data'!D26))="","",OFFSET('Sanitation Data'!$D$29,0,10*ROW('Sanitation Data'!D26)))</f>
        <v/>
      </c>
      <c r="CM32" s="264" t="str">
        <f ca="true">+IF(OFFSET('Sanitation Data'!$D$30,0,10*ROW('Sanitation Data'!D26))="","",OFFSET('Sanitation Data'!$D$30,0,10*ROW('Sanitation Data'!D26)))</f>
        <v/>
      </c>
      <c r="CN32" s="264" t="str">
        <f ca="true">+IF(OFFSET('Sanitation Data'!$D$31,0,10*ROW('Sanitation Data'!D26))="","",OFFSET('Sanitation Data'!$D$31,0,10*ROW('Sanitation Data'!D26)))</f>
        <v/>
      </c>
      <c r="CO32" s="264" t="str">
        <f ca="true">+IF(OFFSET('Sanitation Data'!$D$32,0,10*ROW('Sanitation Data'!D26))="","",OFFSET('Sanitation Data'!$D$32,0,10*ROW('Sanitation Data'!D26)))</f>
        <v/>
      </c>
      <c r="CP32" s="264" t="str">
        <f ca="true">+IF(OFFSET('Sanitation Data'!$E$28,0,10*ROW('Sanitation Data'!E26))="","",OFFSET('Sanitation Data'!$E$28,0,10*ROW('Sanitation Data'!E26)))</f>
        <v/>
      </c>
      <c r="CQ32" s="264" t="str">
        <f ca="true">+IF(OFFSET('Sanitation Data'!$E$29,0,10*ROW('Sanitation Data'!E26))="","",OFFSET('Sanitation Data'!$E$29,0,10*ROW('Sanitation Data'!E26)))</f>
        <v/>
      </c>
      <c r="CR32" s="264" t="str">
        <f ca="true">+IF(OFFSET('Sanitation Data'!$E$30,0,10*ROW('Sanitation Data'!E26))="","",OFFSET('Sanitation Data'!$E$30,0,10*ROW('Sanitation Data'!E26)))</f>
        <v/>
      </c>
      <c r="CS32" s="264" t="str">
        <f ca="true">+IF(OFFSET('Sanitation Data'!$E$31,0,10*ROW('Sanitation Data'!E26))="","",OFFSET('Sanitation Data'!$E$31,0,10*ROW('Sanitation Data'!E26)))</f>
        <v/>
      </c>
      <c r="CT32" s="264" t="str">
        <f ca="true">+IF(OFFSET('Sanitation Data'!$E$32,0,10*ROW('Sanitation Data'!E26))="","",OFFSET('Sanitation Data'!$E$32,0,10*ROW('Sanitation Data'!E26)))</f>
        <v/>
      </c>
      <c r="CU32" s="264" t="str">
        <f ca="true">+IF(OFFSET('Sanitation Data'!$F$28,0,10*ROW('Sanitation Data'!F26))="","",OFFSET('Sanitation Data'!$F$28,0,10*ROW('Sanitation Data'!F26)))</f>
        <v/>
      </c>
      <c r="CV32" s="264" t="str">
        <f ca="true">+IF(OFFSET('Sanitation Data'!$F$29,0,10*ROW('Sanitation Data'!F26))="","",OFFSET('Sanitation Data'!$F$29,0,10*ROW('Sanitation Data'!F26)))</f>
        <v/>
      </c>
      <c r="CW32" s="264" t="str">
        <f ca="true">+IF(OFFSET('Sanitation Data'!$F$30,0,10*ROW('Sanitation Data'!F26))="","",OFFSET('Sanitation Data'!$F$30,0,10*ROW('Sanitation Data'!F26)))</f>
        <v/>
      </c>
      <c r="CX32" s="264" t="str">
        <f ca="true">+IF(OFFSET('Sanitation Data'!$F$31,0,10*ROW('Sanitation Data'!F26))="","",OFFSET('Sanitation Data'!$F$31,0,10*ROW('Sanitation Data'!F26)))</f>
        <v/>
      </c>
      <c r="CY32" s="264" t="str">
        <f ca="true">+IF(OFFSET('Sanitation Data'!$F$32,0,10*ROW('Sanitation Data'!F26))="","",OFFSET('Sanitation Data'!$F$32,0,10*ROW('Sanitation Data'!F26)))</f>
        <v/>
      </c>
      <c r="CZ32" s="264" t="str">
        <f ca="true">+IF(OFFSET('Sanitation Data'!$G$28,0,10*ROW('Sanitation Data'!G26))="","",OFFSET('Sanitation Data'!$G$28,0,10*ROW('Sanitation Data'!G26)))</f>
        <v/>
      </c>
      <c r="DA32" s="264" t="str">
        <f ca="true">+IF(OFFSET('Sanitation Data'!$G$29,0,10*ROW('Sanitation Data'!G26))="","",OFFSET('Sanitation Data'!$G$29,0,10*ROW('Sanitation Data'!G26)))</f>
        <v/>
      </c>
      <c r="DB32" s="264" t="str">
        <f ca="true">+IF(OFFSET('Sanitation Data'!$G$30,0,10*ROW('Sanitation Data'!G26))="","",OFFSET('Sanitation Data'!$G$30,0,10*ROW('Sanitation Data'!G26)))</f>
        <v/>
      </c>
      <c r="DC32" s="264" t="str">
        <f ca="true">+IF(OFFSET('Sanitation Data'!$G$31,0,10*ROW('Sanitation Data'!G26))="","",OFFSET('Sanitation Data'!$G$31,0,10*ROW('Sanitation Data'!G26)))</f>
        <v/>
      </c>
      <c r="DD32" s="264" t="str">
        <f ca="true">+IF(OFFSET('Sanitation Data'!$G$32,0,10*ROW('Sanitation Data'!G26))="","",OFFSET('Sanitation Data'!$G$32,0,10*ROW('Sanitation Data'!G26)))</f>
        <v/>
      </c>
      <c r="DE32" s="264" t="str">
        <f ca="true">+IF(OFFSET('Sanitation Data'!$H$28,0,10*ROW('Sanitation Data'!H26))="","",OFFSET('Sanitation Data'!$H$28,0,10*ROW('Sanitation Data'!H26)))</f>
        <v/>
      </c>
      <c r="DF32" s="264" t="str">
        <f ca="true">+IF(OFFSET('Sanitation Data'!$H$29,0,10*ROW('Sanitation Data'!H26))="","",OFFSET('Sanitation Data'!$H$29,0,10*ROW('Sanitation Data'!H26)))</f>
        <v/>
      </c>
      <c r="DG32" s="264" t="str">
        <f ca="true">+IF(OFFSET('Sanitation Data'!$H$30,0,10*ROW('Sanitation Data'!H26))="","",OFFSET('Sanitation Data'!$H$30,0,10*ROW('Sanitation Data'!H26)))</f>
        <v/>
      </c>
      <c r="DH32" s="264" t="str">
        <f ca="true">+IF(OFFSET('Sanitation Data'!$H$31,0,10*ROW('Sanitation Data'!H26))="","",OFFSET('Sanitation Data'!$H$31,0,10*ROW('Sanitation Data'!H26)))</f>
        <v/>
      </c>
      <c r="DI32" s="264" t="str">
        <f ca="true">+IF(OFFSET('Sanitation Data'!$H$32,0,10*ROW('Sanitation Data'!H26))="","",OFFSET('Sanitation Data'!$H$32,0,10*ROW('Sanitation Data'!H26)))</f>
        <v/>
      </c>
      <c r="DJ32" s="264" t="str">
        <f ca="true">+IF(OFFSET('Sanitation Data'!$I$28,0,10*ROW('Sanitation Data'!I26))="","",OFFSET('Sanitation Data'!$I$28,0,10*ROW('Sanitation Data'!I26)))</f>
        <v/>
      </c>
      <c r="DK32" s="264" t="str">
        <f ca="true">+IF(OFFSET('Sanitation Data'!$I$29,0,10*ROW('Sanitation Data'!I26))="","",OFFSET('Sanitation Data'!$I$29,0,10*ROW('Sanitation Data'!I26)))</f>
        <v/>
      </c>
      <c r="DL32" s="264" t="str">
        <f ca="true">+IF(OFFSET('Sanitation Data'!$I$30,0,10*ROW('Sanitation Data'!I26))="","",OFFSET('Sanitation Data'!$I$30,0,10*ROW('Sanitation Data'!I26)))</f>
        <v/>
      </c>
      <c r="DM32" s="264" t="str">
        <f ca="true">+IF(OFFSET('Sanitation Data'!$I$31,0,10*ROW('Sanitation Data'!I26))="","",OFFSET('Sanitation Data'!$I$31,0,10*ROW('Sanitation Data'!I26)))</f>
        <v/>
      </c>
      <c r="DN32" s="264" t="str">
        <f ca="true">+IF(OFFSET('Sanitation Data'!$I$32,0,10*ROW('Sanitation Data'!I26))="","",OFFSET('Sanitation Data'!$I$32,0,10*ROW('Sanitation Data'!I26)))</f>
        <v/>
      </c>
      <c r="DO32" s="264" t="str">
        <f ca="true">+IF(OFFSET('Hygiene Data'!$D$11,0,10*ROW('Hygiene Data'!D26))="","",OFFSET('Hygiene Data'!$D$11,0,10*ROW('Hygiene Data'!D26)))</f>
        <v/>
      </c>
      <c r="DP32" s="264" t="str">
        <f ca="true">+IF(OFFSET('Hygiene Data'!$D$12,0,10*ROW('Hygiene Data'!D26))="","",OFFSET('Hygiene Data'!$D$12,0,10*ROW('Hygiene Data'!D26)))</f>
        <v/>
      </c>
      <c r="DQ32" s="264" t="str">
        <f ca="true">+IF(OFFSET('Hygiene Data'!$D$13,0,10*ROW('Hygiene Data'!D26))="","",OFFSET('Hygiene Data'!$D$13,0,10*ROW('Hygiene Data'!D26)))</f>
        <v/>
      </c>
      <c r="DR32" s="264" t="str">
        <f ca="true">+IF(OFFSET('Hygiene Data'!$E$11,0,10*ROW('Hygiene Data'!E26))="","",OFFSET('Hygiene Data'!$E$11,0,10*ROW('Hygiene Data'!E26)))</f>
        <v/>
      </c>
      <c r="DS32" s="264" t="str">
        <f ca="true">+IF(OFFSET('Hygiene Data'!$E$12,0,10*ROW('Hygiene Data'!E26))="","",OFFSET('Hygiene Data'!$E$12,0,10*ROW('Hygiene Data'!E26)))</f>
        <v/>
      </c>
      <c r="DT32" s="264" t="str">
        <f ca="true">+IF(OFFSET('Hygiene Data'!$E$13,0,10*ROW('Hygiene Data'!E26))="","",OFFSET('Hygiene Data'!$E$13,0,10*ROW('Hygiene Data'!E26)))</f>
        <v/>
      </c>
      <c r="DU32" s="264" t="str">
        <f ca="true">+IF(OFFSET('Hygiene Data'!$F$11,0,10*ROW('Hygiene Data'!F26))="","",OFFSET('Hygiene Data'!$F$11,0,10*ROW('Hygiene Data'!F26)))</f>
        <v/>
      </c>
      <c r="DV32" s="264" t="str">
        <f ca="true">+IF(OFFSET('Hygiene Data'!$F$12,0,10*ROW('Hygiene Data'!F26))="","",OFFSET('Hygiene Data'!$F$12,0,10*ROW('Hygiene Data'!F26)))</f>
        <v/>
      </c>
      <c r="DW32" s="264" t="str">
        <f ca="true">+IF(OFFSET('Hygiene Data'!$F$13,0,10*ROW('Hygiene Data'!F26))="","",OFFSET('Hygiene Data'!$F$13,0,10*ROW('Hygiene Data'!F26)))</f>
        <v/>
      </c>
      <c r="DX32" s="264" t="str">
        <f ca="true">+IF(OFFSET('Hygiene Data'!$G$11,0,10*ROW('Hygiene Data'!G26))="","",OFFSET('Hygiene Data'!$G$11,0,10*ROW('Hygiene Data'!G26)))</f>
        <v/>
      </c>
      <c r="DY32" s="264" t="str">
        <f ca="true">+IF(OFFSET('Hygiene Data'!$G$12,0,10*ROW('Hygiene Data'!G26))="","",OFFSET('Hygiene Data'!$G$12,0,10*ROW('Hygiene Data'!G26)))</f>
        <v/>
      </c>
      <c r="DZ32" s="264" t="str">
        <f ca="true">+IF(OFFSET('Hygiene Data'!$G$13,0,10*ROW('Hygiene Data'!G26))="","",OFFSET('Hygiene Data'!$G$13,0,10*ROW('Hygiene Data'!G26)))</f>
        <v/>
      </c>
      <c r="EA32" s="264" t="str">
        <f ca="true">+IF(OFFSET('Hygiene Data'!$H$11,0,10*ROW('Hygiene Data'!H26))="","",OFFSET('Hygiene Data'!$H$11,0,10*ROW('Hygiene Data'!H26)))</f>
        <v/>
      </c>
      <c r="EB32" s="264" t="str">
        <f ca="true">+IF(OFFSET('Hygiene Data'!$H$12,0,10*ROW('Hygiene Data'!H26))="","",OFFSET('Hygiene Data'!$H$12,0,10*ROW('Hygiene Data'!H26)))</f>
        <v/>
      </c>
      <c r="EC32" s="264" t="str">
        <f ca="true">+IF(OFFSET('Hygiene Data'!$H$13,0,10*ROW('Hygiene Data'!H26))="","",OFFSET('Hygiene Data'!$H$13,0,10*ROW('Hygiene Data'!H26)))</f>
        <v/>
      </c>
      <c r="ED32" s="264" t="str">
        <f ca="true">+IF(OFFSET('Hygiene Data'!$I$11,0,10*ROW('Hygiene Data'!I26))="","",OFFSET('Hygiene Data'!$I$11,0,10*ROW('Hygiene Data'!I26)))</f>
        <v/>
      </c>
      <c r="EE32" s="264" t="str">
        <f ca="true">+IF(OFFSET('Hygiene Data'!$I$12,0,10*ROW('Hygiene Data'!I26))="","",OFFSET('Hygiene Data'!$I$12,0,10*ROW('Hygiene Data'!I26)))</f>
        <v/>
      </c>
      <c r="EF32" s="26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4"/>
      <c r="BS33" s="264" t="str">
        <f ca="true">+IF(OFFSET('Water Data'!$D$27,0,10*ROW('Water Data'!D27))="","",OFFSET('Water Data'!$D$27,0,10*ROW('Water Data'!D27)))</f>
        <v/>
      </c>
      <c r="BT33" s="264" t="str">
        <f ca="true">+IF(OFFSET('Water Data'!$D$28,0,10*ROW('Water Data'!D27))="","",OFFSET('Water Data'!$D$28,0,10*ROW('Water Data'!D27)))</f>
        <v/>
      </c>
      <c r="BU33" s="264" t="str">
        <f ca="true">+IF(OFFSET('Water Data'!$D$29,0,10*ROW('Water Data'!D27))="","",OFFSET('Water Data'!$D$29,0,10*ROW('Water Data'!D27)))</f>
        <v/>
      </c>
      <c r="BV33" s="264" t="str">
        <f ca="true">+IF(OFFSET('Water Data'!$E$27,0,10*ROW('Water Data'!E27))="","",OFFSET('Water Data'!$E$27,0,10*ROW('Water Data'!E27)))</f>
        <v/>
      </c>
      <c r="BW33" s="264" t="str">
        <f ca="true">+IF(OFFSET('Water Data'!$E$28,0,10*ROW('Water Data'!E27))="","",OFFSET('Water Data'!$E$28,0,10*ROW('Water Data'!E27)))</f>
        <v/>
      </c>
      <c r="BX33" s="264" t="str">
        <f ca="true">+IF(OFFSET('Water Data'!$E$29,0,10*ROW('Water Data'!E27))="","",OFFSET('Water Data'!$E$29,0,10*ROW('Water Data'!E27)))</f>
        <v/>
      </c>
      <c r="BY33" s="264" t="str">
        <f ca="true">+IF(OFFSET('Water Data'!$F$27,0,10*ROW('Water Data'!F27))="","",OFFSET('Water Data'!$F$27,0,10*ROW('Water Data'!F27)))</f>
        <v/>
      </c>
      <c r="BZ33" s="264" t="str">
        <f ca="true">+IF(OFFSET('Water Data'!$F$28,0,10*ROW('Water Data'!F27))="","",OFFSET('Water Data'!$F$28,0,10*ROW('Water Data'!F27)))</f>
        <v/>
      </c>
      <c r="CA33" s="264" t="str">
        <f ca="true">+IF(OFFSET('Water Data'!$F$29,0,10*ROW('Water Data'!F27))="","",OFFSET('Water Data'!$F$29,0,10*ROW('Water Data'!F27)))</f>
        <v/>
      </c>
      <c r="CB33" s="264" t="str">
        <f ca="true">+IF(OFFSET('Water Data'!$G$27,0,10*ROW('Water Data'!G27))="","",OFFSET('Water Data'!$G$27,0,10*ROW('Water Data'!G27)))</f>
        <v/>
      </c>
      <c r="CC33" s="264" t="str">
        <f ca="true">+IF(OFFSET('Water Data'!$G$28,0,10*ROW('Water Data'!G27))="","",OFFSET('Water Data'!$G$28,0,10*ROW('Water Data'!G27)))</f>
        <v/>
      </c>
      <c r="CD33" s="264" t="str">
        <f ca="true">+IF(OFFSET('Water Data'!$G$29,0,10*ROW('Water Data'!G27))="","",OFFSET('Water Data'!$G$29,0,10*ROW('Water Data'!G27)))</f>
        <v/>
      </c>
      <c r="CE33" s="264" t="str">
        <f ca="true">+IF(OFFSET('Water Data'!$H$27,0,10*ROW('Water Data'!H27))="","",OFFSET('Water Data'!$H$27,0,10*ROW('Water Data'!H27)))</f>
        <v/>
      </c>
      <c r="CF33" s="264" t="str">
        <f ca="true">+IF(OFFSET('Water Data'!$H$28,0,10*ROW('Water Data'!H27))="","",OFFSET('Water Data'!$H$28,0,10*ROW('Water Data'!H27)))</f>
        <v/>
      </c>
      <c r="CG33" s="264" t="str">
        <f ca="true">+IF(OFFSET('Water Data'!$H$29,0,10*ROW('Water Data'!H27))="","",OFFSET('Water Data'!$H$29,0,10*ROW('Water Data'!H27)))</f>
        <v/>
      </c>
      <c r="CH33" s="264" t="str">
        <f ca="true">+IF(OFFSET('Water Data'!$I$27,0,10*ROW('Water Data'!I27))="","",OFFSET('Water Data'!$I$27,0,10*ROW('Water Data'!I27)))</f>
        <v/>
      </c>
      <c r="CI33" s="264" t="str">
        <f ca="true">+IF(OFFSET('Water Data'!$I$28,0,10*ROW('Water Data'!I27))="","",OFFSET('Water Data'!$I$28,0,10*ROW('Water Data'!I27)))</f>
        <v/>
      </c>
      <c r="CJ33" s="264" t="str">
        <f ca="true">+IF(OFFSET('Water Data'!$I$29,0,10*ROW('Water Data'!I27))="","",OFFSET('Water Data'!$I$29,0,10*ROW('Water Data'!I27)))</f>
        <v/>
      </c>
      <c r="CK33" s="264" t="str">
        <f ca="true">+IF(OFFSET('Sanitation Data'!$D$28,0,10*ROW('Sanitation Data'!D27))="","",OFFSET('Sanitation Data'!$D$28,0,10*ROW('Sanitation Data'!D27)))</f>
        <v/>
      </c>
      <c r="CL33" s="264" t="str">
        <f ca="true">+IF(OFFSET('Sanitation Data'!$D$29,0,10*ROW('Sanitation Data'!D27))="","",OFFSET('Sanitation Data'!$D$29,0,10*ROW('Sanitation Data'!D27)))</f>
        <v/>
      </c>
      <c r="CM33" s="264" t="str">
        <f ca="true">+IF(OFFSET('Sanitation Data'!$D$30,0,10*ROW('Sanitation Data'!D27))="","",OFFSET('Sanitation Data'!$D$30,0,10*ROW('Sanitation Data'!D27)))</f>
        <v/>
      </c>
      <c r="CN33" s="264" t="str">
        <f ca="true">+IF(OFFSET('Sanitation Data'!$D$31,0,10*ROW('Sanitation Data'!D27))="","",OFFSET('Sanitation Data'!$D$31,0,10*ROW('Sanitation Data'!D27)))</f>
        <v/>
      </c>
      <c r="CO33" s="264" t="str">
        <f ca="true">+IF(OFFSET('Sanitation Data'!$D$32,0,10*ROW('Sanitation Data'!D27))="","",OFFSET('Sanitation Data'!$D$32,0,10*ROW('Sanitation Data'!D27)))</f>
        <v/>
      </c>
      <c r="CP33" s="264" t="str">
        <f ca="true">+IF(OFFSET('Sanitation Data'!$E$28,0,10*ROW('Sanitation Data'!E27))="","",OFFSET('Sanitation Data'!$E$28,0,10*ROW('Sanitation Data'!E27)))</f>
        <v/>
      </c>
      <c r="CQ33" s="264" t="str">
        <f ca="true">+IF(OFFSET('Sanitation Data'!$E$29,0,10*ROW('Sanitation Data'!E27))="","",OFFSET('Sanitation Data'!$E$29,0,10*ROW('Sanitation Data'!E27)))</f>
        <v/>
      </c>
      <c r="CR33" s="264" t="str">
        <f ca="true">+IF(OFFSET('Sanitation Data'!$E$30,0,10*ROW('Sanitation Data'!E27))="","",OFFSET('Sanitation Data'!$E$30,0,10*ROW('Sanitation Data'!E27)))</f>
        <v/>
      </c>
      <c r="CS33" s="264" t="str">
        <f ca="true">+IF(OFFSET('Sanitation Data'!$E$31,0,10*ROW('Sanitation Data'!E27))="","",OFFSET('Sanitation Data'!$E$31,0,10*ROW('Sanitation Data'!E27)))</f>
        <v/>
      </c>
      <c r="CT33" s="264" t="str">
        <f ca="true">+IF(OFFSET('Sanitation Data'!$E$32,0,10*ROW('Sanitation Data'!E27))="","",OFFSET('Sanitation Data'!$E$32,0,10*ROW('Sanitation Data'!E27)))</f>
        <v/>
      </c>
      <c r="CU33" s="264" t="str">
        <f ca="true">+IF(OFFSET('Sanitation Data'!$F$28,0,10*ROW('Sanitation Data'!F27))="","",OFFSET('Sanitation Data'!$F$28,0,10*ROW('Sanitation Data'!F27)))</f>
        <v/>
      </c>
      <c r="CV33" s="264" t="str">
        <f ca="true">+IF(OFFSET('Sanitation Data'!$F$29,0,10*ROW('Sanitation Data'!F27))="","",OFFSET('Sanitation Data'!$F$29,0,10*ROW('Sanitation Data'!F27)))</f>
        <v/>
      </c>
      <c r="CW33" s="264" t="str">
        <f ca="true">+IF(OFFSET('Sanitation Data'!$F$30,0,10*ROW('Sanitation Data'!F27))="","",OFFSET('Sanitation Data'!$F$30,0,10*ROW('Sanitation Data'!F27)))</f>
        <v/>
      </c>
      <c r="CX33" s="264" t="str">
        <f ca="true">+IF(OFFSET('Sanitation Data'!$F$31,0,10*ROW('Sanitation Data'!F27))="","",OFFSET('Sanitation Data'!$F$31,0,10*ROW('Sanitation Data'!F27)))</f>
        <v/>
      </c>
      <c r="CY33" s="264" t="str">
        <f ca="true">+IF(OFFSET('Sanitation Data'!$F$32,0,10*ROW('Sanitation Data'!F27))="","",OFFSET('Sanitation Data'!$F$32,0,10*ROW('Sanitation Data'!F27)))</f>
        <v/>
      </c>
      <c r="CZ33" s="264" t="str">
        <f ca="true">+IF(OFFSET('Sanitation Data'!$G$28,0,10*ROW('Sanitation Data'!G27))="","",OFFSET('Sanitation Data'!$G$28,0,10*ROW('Sanitation Data'!G27)))</f>
        <v/>
      </c>
      <c r="DA33" s="264" t="str">
        <f ca="true">+IF(OFFSET('Sanitation Data'!$G$29,0,10*ROW('Sanitation Data'!G27))="","",OFFSET('Sanitation Data'!$G$29,0,10*ROW('Sanitation Data'!G27)))</f>
        <v/>
      </c>
      <c r="DB33" s="264" t="str">
        <f ca="true">+IF(OFFSET('Sanitation Data'!$G$30,0,10*ROW('Sanitation Data'!G27))="","",OFFSET('Sanitation Data'!$G$30,0,10*ROW('Sanitation Data'!G27)))</f>
        <v/>
      </c>
      <c r="DC33" s="264" t="str">
        <f ca="true">+IF(OFFSET('Sanitation Data'!$G$31,0,10*ROW('Sanitation Data'!G27))="","",OFFSET('Sanitation Data'!$G$31,0,10*ROW('Sanitation Data'!G27)))</f>
        <v/>
      </c>
      <c r="DD33" s="264" t="str">
        <f ca="true">+IF(OFFSET('Sanitation Data'!$G$32,0,10*ROW('Sanitation Data'!G27))="","",OFFSET('Sanitation Data'!$G$32,0,10*ROW('Sanitation Data'!G27)))</f>
        <v/>
      </c>
      <c r="DE33" s="264" t="str">
        <f ca="true">+IF(OFFSET('Sanitation Data'!$H$28,0,10*ROW('Sanitation Data'!H27))="","",OFFSET('Sanitation Data'!$H$28,0,10*ROW('Sanitation Data'!H27)))</f>
        <v/>
      </c>
      <c r="DF33" s="264" t="str">
        <f ca="true">+IF(OFFSET('Sanitation Data'!$H$29,0,10*ROW('Sanitation Data'!H27))="","",OFFSET('Sanitation Data'!$H$29,0,10*ROW('Sanitation Data'!H27)))</f>
        <v/>
      </c>
      <c r="DG33" s="264" t="str">
        <f ca="true">+IF(OFFSET('Sanitation Data'!$H$30,0,10*ROW('Sanitation Data'!H27))="","",OFFSET('Sanitation Data'!$H$30,0,10*ROW('Sanitation Data'!H27)))</f>
        <v/>
      </c>
      <c r="DH33" s="264" t="str">
        <f ca="true">+IF(OFFSET('Sanitation Data'!$H$31,0,10*ROW('Sanitation Data'!H27))="","",OFFSET('Sanitation Data'!$H$31,0,10*ROW('Sanitation Data'!H27)))</f>
        <v/>
      </c>
      <c r="DI33" s="264" t="str">
        <f ca="true">+IF(OFFSET('Sanitation Data'!$H$32,0,10*ROW('Sanitation Data'!H27))="","",OFFSET('Sanitation Data'!$H$32,0,10*ROW('Sanitation Data'!H27)))</f>
        <v/>
      </c>
      <c r="DJ33" s="264" t="str">
        <f ca="true">+IF(OFFSET('Sanitation Data'!$I$28,0,10*ROW('Sanitation Data'!I27))="","",OFFSET('Sanitation Data'!$I$28,0,10*ROW('Sanitation Data'!I27)))</f>
        <v/>
      </c>
      <c r="DK33" s="264" t="str">
        <f ca="true">+IF(OFFSET('Sanitation Data'!$I$29,0,10*ROW('Sanitation Data'!I27))="","",OFFSET('Sanitation Data'!$I$29,0,10*ROW('Sanitation Data'!I27)))</f>
        <v/>
      </c>
      <c r="DL33" s="264" t="str">
        <f ca="true">+IF(OFFSET('Sanitation Data'!$I$30,0,10*ROW('Sanitation Data'!I27))="","",OFFSET('Sanitation Data'!$I$30,0,10*ROW('Sanitation Data'!I27)))</f>
        <v/>
      </c>
      <c r="DM33" s="264" t="str">
        <f ca="true">+IF(OFFSET('Sanitation Data'!$I$31,0,10*ROW('Sanitation Data'!I27))="","",OFFSET('Sanitation Data'!$I$31,0,10*ROW('Sanitation Data'!I27)))</f>
        <v/>
      </c>
      <c r="DN33" s="264" t="str">
        <f ca="true">+IF(OFFSET('Sanitation Data'!$I$32,0,10*ROW('Sanitation Data'!I27))="","",OFFSET('Sanitation Data'!$I$32,0,10*ROW('Sanitation Data'!I27)))</f>
        <v/>
      </c>
      <c r="DO33" s="264" t="str">
        <f ca="true">+IF(OFFSET('Hygiene Data'!$D$11,0,10*ROW('Hygiene Data'!D27))="","",OFFSET('Hygiene Data'!$D$11,0,10*ROW('Hygiene Data'!D27)))</f>
        <v/>
      </c>
      <c r="DP33" s="264" t="str">
        <f ca="true">+IF(OFFSET('Hygiene Data'!$D$12,0,10*ROW('Hygiene Data'!D27))="","",OFFSET('Hygiene Data'!$D$12,0,10*ROW('Hygiene Data'!D27)))</f>
        <v/>
      </c>
      <c r="DQ33" s="264" t="str">
        <f ca="true">+IF(OFFSET('Hygiene Data'!$D$13,0,10*ROW('Hygiene Data'!D27))="","",OFFSET('Hygiene Data'!$D$13,0,10*ROW('Hygiene Data'!D27)))</f>
        <v/>
      </c>
      <c r="DR33" s="264" t="str">
        <f ca="true">+IF(OFFSET('Hygiene Data'!$E$11,0,10*ROW('Hygiene Data'!E27))="","",OFFSET('Hygiene Data'!$E$11,0,10*ROW('Hygiene Data'!E27)))</f>
        <v/>
      </c>
      <c r="DS33" s="264" t="str">
        <f ca="true">+IF(OFFSET('Hygiene Data'!$E$12,0,10*ROW('Hygiene Data'!E27))="","",OFFSET('Hygiene Data'!$E$12,0,10*ROW('Hygiene Data'!E27)))</f>
        <v/>
      </c>
      <c r="DT33" s="264" t="str">
        <f ca="true">+IF(OFFSET('Hygiene Data'!$E$13,0,10*ROW('Hygiene Data'!E27))="","",OFFSET('Hygiene Data'!$E$13,0,10*ROW('Hygiene Data'!E27)))</f>
        <v/>
      </c>
      <c r="DU33" s="264" t="str">
        <f ca="true">+IF(OFFSET('Hygiene Data'!$F$11,0,10*ROW('Hygiene Data'!F27))="","",OFFSET('Hygiene Data'!$F$11,0,10*ROW('Hygiene Data'!F27)))</f>
        <v/>
      </c>
      <c r="DV33" s="264" t="str">
        <f ca="true">+IF(OFFSET('Hygiene Data'!$F$12,0,10*ROW('Hygiene Data'!F27))="","",OFFSET('Hygiene Data'!$F$12,0,10*ROW('Hygiene Data'!F27)))</f>
        <v/>
      </c>
      <c r="DW33" s="264" t="str">
        <f ca="true">+IF(OFFSET('Hygiene Data'!$F$13,0,10*ROW('Hygiene Data'!F27))="","",OFFSET('Hygiene Data'!$F$13,0,10*ROW('Hygiene Data'!F27)))</f>
        <v/>
      </c>
      <c r="DX33" s="264" t="str">
        <f ca="true">+IF(OFFSET('Hygiene Data'!$G$11,0,10*ROW('Hygiene Data'!G27))="","",OFFSET('Hygiene Data'!$G$11,0,10*ROW('Hygiene Data'!G27)))</f>
        <v/>
      </c>
      <c r="DY33" s="264" t="str">
        <f ca="true">+IF(OFFSET('Hygiene Data'!$G$12,0,10*ROW('Hygiene Data'!G27))="","",OFFSET('Hygiene Data'!$G$12,0,10*ROW('Hygiene Data'!G27)))</f>
        <v/>
      </c>
      <c r="DZ33" s="264" t="str">
        <f ca="true">+IF(OFFSET('Hygiene Data'!$G$13,0,10*ROW('Hygiene Data'!G27))="","",OFFSET('Hygiene Data'!$G$13,0,10*ROW('Hygiene Data'!G27)))</f>
        <v/>
      </c>
      <c r="EA33" s="264" t="str">
        <f ca="true">+IF(OFFSET('Hygiene Data'!$H$11,0,10*ROW('Hygiene Data'!H27))="","",OFFSET('Hygiene Data'!$H$11,0,10*ROW('Hygiene Data'!H27)))</f>
        <v/>
      </c>
      <c r="EB33" s="264" t="str">
        <f ca="true">+IF(OFFSET('Hygiene Data'!$H$12,0,10*ROW('Hygiene Data'!H27))="","",OFFSET('Hygiene Data'!$H$12,0,10*ROW('Hygiene Data'!H27)))</f>
        <v/>
      </c>
      <c r="EC33" s="264" t="str">
        <f ca="true">+IF(OFFSET('Hygiene Data'!$H$13,0,10*ROW('Hygiene Data'!H27))="","",OFFSET('Hygiene Data'!$H$13,0,10*ROW('Hygiene Data'!H27)))</f>
        <v/>
      </c>
      <c r="ED33" s="264" t="str">
        <f ca="true">+IF(OFFSET('Hygiene Data'!$I$11,0,10*ROW('Hygiene Data'!I27))="","",OFFSET('Hygiene Data'!$I$11,0,10*ROW('Hygiene Data'!I27)))</f>
        <v/>
      </c>
      <c r="EE33" s="264" t="str">
        <f ca="true">+IF(OFFSET('Hygiene Data'!$I$12,0,10*ROW('Hygiene Data'!I27))="","",OFFSET('Hygiene Data'!$I$12,0,10*ROW('Hygiene Data'!I27)))</f>
        <v/>
      </c>
      <c r="EF33" s="26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4"/>
      <c r="BS34" s="264" t="str">
        <f ca="true">+IF(OFFSET('Water Data'!$D$27,0,10*ROW('Water Data'!D28))="","",OFFSET('Water Data'!$D$27,0,10*ROW('Water Data'!D28)))</f>
        <v/>
      </c>
      <c r="BT34" s="264" t="str">
        <f ca="true">+IF(OFFSET('Water Data'!$D$28,0,10*ROW('Water Data'!D28))="","",OFFSET('Water Data'!$D$28,0,10*ROW('Water Data'!D28)))</f>
        <v/>
      </c>
      <c r="BU34" s="264" t="str">
        <f ca="true">+IF(OFFSET('Water Data'!$D$29,0,10*ROW('Water Data'!D28))="","",OFFSET('Water Data'!$D$29,0,10*ROW('Water Data'!D28)))</f>
        <v/>
      </c>
      <c r="BV34" s="264" t="str">
        <f ca="true">+IF(OFFSET('Water Data'!$E$27,0,10*ROW('Water Data'!E28))="","",OFFSET('Water Data'!$E$27,0,10*ROW('Water Data'!E28)))</f>
        <v/>
      </c>
      <c r="BW34" s="264" t="str">
        <f ca="true">+IF(OFFSET('Water Data'!$E$28,0,10*ROW('Water Data'!E28))="","",OFFSET('Water Data'!$E$28,0,10*ROW('Water Data'!E28)))</f>
        <v/>
      </c>
      <c r="BX34" s="264" t="str">
        <f ca="true">+IF(OFFSET('Water Data'!$E$29,0,10*ROW('Water Data'!E28))="","",OFFSET('Water Data'!$E$29,0,10*ROW('Water Data'!E28)))</f>
        <v/>
      </c>
      <c r="BY34" s="264" t="str">
        <f ca="true">+IF(OFFSET('Water Data'!$F$27,0,10*ROW('Water Data'!F28))="","",OFFSET('Water Data'!$F$27,0,10*ROW('Water Data'!F28)))</f>
        <v/>
      </c>
      <c r="BZ34" s="264" t="str">
        <f ca="true">+IF(OFFSET('Water Data'!$F$28,0,10*ROW('Water Data'!F28))="","",OFFSET('Water Data'!$F$28,0,10*ROW('Water Data'!F28)))</f>
        <v/>
      </c>
      <c r="CA34" s="264" t="str">
        <f ca="true">+IF(OFFSET('Water Data'!$F$29,0,10*ROW('Water Data'!F28))="","",OFFSET('Water Data'!$F$29,0,10*ROW('Water Data'!F28)))</f>
        <v/>
      </c>
      <c r="CB34" s="264" t="str">
        <f ca="true">+IF(OFFSET('Water Data'!$G$27,0,10*ROW('Water Data'!G28))="","",OFFSET('Water Data'!$G$27,0,10*ROW('Water Data'!G28)))</f>
        <v/>
      </c>
      <c r="CC34" s="264" t="str">
        <f ca="true">+IF(OFFSET('Water Data'!$G$28,0,10*ROW('Water Data'!G28))="","",OFFSET('Water Data'!$G$28,0,10*ROW('Water Data'!G28)))</f>
        <v/>
      </c>
      <c r="CD34" s="264" t="str">
        <f ca="true">+IF(OFFSET('Water Data'!$G$29,0,10*ROW('Water Data'!G28))="","",OFFSET('Water Data'!$G$29,0,10*ROW('Water Data'!G28)))</f>
        <v/>
      </c>
      <c r="CE34" s="264" t="str">
        <f ca="true">+IF(OFFSET('Water Data'!$H$27,0,10*ROW('Water Data'!H28))="","",OFFSET('Water Data'!$H$27,0,10*ROW('Water Data'!H28)))</f>
        <v/>
      </c>
      <c r="CF34" s="264" t="str">
        <f ca="true">+IF(OFFSET('Water Data'!$H$28,0,10*ROW('Water Data'!H28))="","",OFFSET('Water Data'!$H$28,0,10*ROW('Water Data'!H28)))</f>
        <v/>
      </c>
      <c r="CG34" s="264" t="str">
        <f ca="true">+IF(OFFSET('Water Data'!$H$29,0,10*ROW('Water Data'!H28))="","",OFFSET('Water Data'!$H$29,0,10*ROW('Water Data'!H28)))</f>
        <v/>
      </c>
      <c r="CH34" s="264" t="str">
        <f ca="true">+IF(OFFSET('Water Data'!$I$27,0,10*ROW('Water Data'!I28))="","",OFFSET('Water Data'!$I$27,0,10*ROW('Water Data'!I28)))</f>
        <v/>
      </c>
      <c r="CI34" s="264" t="str">
        <f ca="true">+IF(OFFSET('Water Data'!$I$28,0,10*ROW('Water Data'!I28))="","",OFFSET('Water Data'!$I$28,0,10*ROW('Water Data'!I28)))</f>
        <v/>
      </c>
      <c r="CJ34" s="264" t="str">
        <f ca="true">+IF(OFFSET('Water Data'!$I$29,0,10*ROW('Water Data'!I28))="","",OFFSET('Water Data'!$I$29,0,10*ROW('Water Data'!I28)))</f>
        <v/>
      </c>
      <c r="CK34" s="264" t="str">
        <f ca="true">+IF(OFFSET('Sanitation Data'!$D$28,0,10*ROW('Sanitation Data'!D28))="","",OFFSET('Sanitation Data'!$D$28,0,10*ROW('Sanitation Data'!D28)))</f>
        <v/>
      </c>
      <c r="CL34" s="264" t="str">
        <f ca="true">+IF(OFFSET('Sanitation Data'!$D$29,0,10*ROW('Sanitation Data'!D28))="","",OFFSET('Sanitation Data'!$D$29,0,10*ROW('Sanitation Data'!D28)))</f>
        <v/>
      </c>
      <c r="CM34" s="264" t="str">
        <f ca="true">+IF(OFFSET('Sanitation Data'!$D$30,0,10*ROW('Sanitation Data'!D28))="","",OFFSET('Sanitation Data'!$D$30,0,10*ROW('Sanitation Data'!D28)))</f>
        <v/>
      </c>
      <c r="CN34" s="264" t="str">
        <f ca="true">+IF(OFFSET('Sanitation Data'!$D$31,0,10*ROW('Sanitation Data'!D28))="","",OFFSET('Sanitation Data'!$D$31,0,10*ROW('Sanitation Data'!D28)))</f>
        <v/>
      </c>
      <c r="CO34" s="264" t="str">
        <f ca="true">+IF(OFFSET('Sanitation Data'!$D$32,0,10*ROW('Sanitation Data'!D28))="","",OFFSET('Sanitation Data'!$D$32,0,10*ROW('Sanitation Data'!D28)))</f>
        <v/>
      </c>
      <c r="CP34" s="264" t="str">
        <f ca="true">+IF(OFFSET('Sanitation Data'!$E$28,0,10*ROW('Sanitation Data'!E28))="","",OFFSET('Sanitation Data'!$E$28,0,10*ROW('Sanitation Data'!E28)))</f>
        <v/>
      </c>
      <c r="CQ34" s="264" t="str">
        <f ca="true">+IF(OFFSET('Sanitation Data'!$E$29,0,10*ROW('Sanitation Data'!E28))="","",OFFSET('Sanitation Data'!$E$29,0,10*ROW('Sanitation Data'!E28)))</f>
        <v/>
      </c>
      <c r="CR34" s="264" t="str">
        <f ca="true">+IF(OFFSET('Sanitation Data'!$E$30,0,10*ROW('Sanitation Data'!E28))="","",OFFSET('Sanitation Data'!$E$30,0,10*ROW('Sanitation Data'!E28)))</f>
        <v/>
      </c>
      <c r="CS34" s="264" t="str">
        <f ca="true">+IF(OFFSET('Sanitation Data'!$E$31,0,10*ROW('Sanitation Data'!E28))="","",OFFSET('Sanitation Data'!$E$31,0,10*ROW('Sanitation Data'!E28)))</f>
        <v/>
      </c>
      <c r="CT34" s="264" t="str">
        <f ca="true">+IF(OFFSET('Sanitation Data'!$E$32,0,10*ROW('Sanitation Data'!E28))="","",OFFSET('Sanitation Data'!$E$32,0,10*ROW('Sanitation Data'!E28)))</f>
        <v/>
      </c>
      <c r="CU34" s="264" t="str">
        <f ca="true">+IF(OFFSET('Sanitation Data'!$F$28,0,10*ROW('Sanitation Data'!F28))="","",OFFSET('Sanitation Data'!$F$28,0,10*ROW('Sanitation Data'!F28)))</f>
        <v/>
      </c>
      <c r="CV34" s="264" t="str">
        <f ca="true">+IF(OFFSET('Sanitation Data'!$F$29,0,10*ROW('Sanitation Data'!F28))="","",OFFSET('Sanitation Data'!$F$29,0,10*ROW('Sanitation Data'!F28)))</f>
        <v/>
      </c>
      <c r="CW34" s="264" t="str">
        <f ca="true">+IF(OFFSET('Sanitation Data'!$F$30,0,10*ROW('Sanitation Data'!F28))="","",OFFSET('Sanitation Data'!$F$30,0,10*ROW('Sanitation Data'!F28)))</f>
        <v/>
      </c>
      <c r="CX34" s="264" t="str">
        <f ca="true">+IF(OFFSET('Sanitation Data'!$F$31,0,10*ROW('Sanitation Data'!F28))="","",OFFSET('Sanitation Data'!$F$31,0,10*ROW('Sanitation Data'!F28)))</f>
        <v/>
      </c>
      <c r="CY34" s="264" t="str">
        <f ca="true">+IF(OFFSET('Sanitation Data'!$F$32,0,10*ROW('Sanitation Data'!F28))="","",OFFSET('Sanitation Data'!$F$32,0,10*ROW('Sanitation Data'!F28)))</f>
        <v/>
      </c>
      <c r="CZ34" s="264" t="str">
        <f ca="true">+IF(OFFSET('Sanitation Data'!$G$28,0,10*ROW('Sanitation Data'!G28))="","",OFFSET('Sanitation Data'!$G$28,0,10*ROW('Sanitation Data'!G28)))</f>
        <v/>
      </c>
      <c r="DA34" s="264" t="str">
        <f ca="true">+IF(OFFSET('Sanitation Data'!$G$29,0,10*ROW('Sanitation Data'!G28))="","",OFFSET('Sanitation Data'!$G$29,0,10*ROW('Sanitation Data'!G28)))</f>
        <v/>
      </c>
      <c r="DB34" s="264" t="str">
        <f ca="true">+IF(OFFSET('Sanitation Data'!$G$30,0,10*ROW('Sanitation Data'!G28))="","",OFFSET('Sanitation Data'!$G$30,0,10*ROW('Sanitation Data'!G28)))</f>
        <v/>
      </c>
      <c r="DC34" s="264" t="str">
        <f ca="true">+IF(OFFSET('Sanitation Data'!$G$31,0,10*ROW('Sanitation Data'!G28))="","",OFFSET('Sanitation Data'!$G$31,0,10*ROW('Sanitation Data'!G28)))</f>
        <v/>
      </c>
      <c r="DD34" s="264" t="str">
        <f ca="true">+IF(OFFSET('Sanitation Data'!$G$32,0,10*ROW('Sanitation Data'!G28))="","",OFFSET('Sanitation Data'!$G$32,0,10*ROW('Sanitation Data'!G28)))</f>
        <v/>
      </c>
      <c r="DE34" s="264" t="str">
        <f ca="true">+IF(OFFSET('Sanitation Data'!$H$28,0,10*ROW('Sanitation Data'!H28))="","",OFFSET('Sanitation Data'!$H$28,0,10*ROW('Sanitation Data'!H28)))</f>
        <v/>
      </c>
      <c r="DF34" s="264" t="str">
        <f ca="true">+IF(OFFSET('Sanitation Data'!$H$29,0,10*ROW('Sanitation Data'!H28))="","",OFFSET('Sanitation Data'!$H$29,0,10*ROW('Sanitation Data'!H28)))</f>
        <v/>
      </c>
      <c r="DG34" s="264" t="str">
        <f ca="true">+IF(OFFSET('Sanitation Data'!$H$30,0,10*ROW('Sanitation Data'!H28))="","",OFFSET('Sanitation Data'!$H$30,0,10*ROW('Sanitation Data'!H28)))</f>
        <v/>
      </c>
      <c r="DH34" s="264" t="str">
        <f ca="true">+IF(OFFSET('Sanitation Data'!$H$31,0,10*ROW('Sanitation Data'!H28))="","",OFFSET('Sanitation Data'!$H$31,0,10*ROW('Sanitation Data'!H28)))</f>
        <v/>
      </c>
      <c r="DI34" s="264" t="str">
        <f ca="true">+IF(OFFSET('Sanitation Data'!$H$32,0,10*ROW('Sanitation Data'!H28))="","",OFFSET('Sanitation Data'!$H$32,0,10*ROW('Sanitation Data'!H28)))</f>
        <v/>
      </c>
      <c r="DJ34" s="264" t="str">
        <f ca="true">+IF(OFFSET('Sanitation Data'!$I$28,0,10*ROW('Sanitation Data'!I28))="","",OFFSET('Sanitation Data'!$I$28,0,10*ROW('Sanitation Data'!I28)))</f>
        <v/>
      </c>
      <c r="DK34" s="264" t="str">
        <f ca="true">+IF(OFFSET('Sanitation Data'!$I$29,0,10*ROW('Sanitation Data'!I28))="","",OFFSET('Sanitation Data'!$I$29,0,10*ROW('Sanitation Data'!I28)))</f>
        <v/>
      </c>
      <c r="DL34" s="264" t="str">
        <f ca="true">+IF(OFFSET('Sanitation Data'!$I$30,0,10*ROW('Sanitation Data'!I28))="","",OFFSET('Sanitation Data'!$I$30,0,10*ROW('Sanitation Data'!I28)))</f>
        <v/>
      </c>
      <c r="DM34" s="264" t="str">
        <f ca="true">+IF(OFFSET('Sanitation Data'!$I$31,0,10*ROW('Sanitation Data'!I28))="","",OFFSET('Sanitation Data'!$I$31,0,10*ROW('Sanitation Data'!I28)))</f>
        <v/>
      </c>
      <c r="DN34" s="264" t="str">
        <f ca="true">+IF(OFFSET('Sanitation Data'!$I$32,0,10*ROW('Sanitation Data'!I28))="","",OFFSET('Sanitation Data'!$I$32,0,10*ROW('Sanitation Data'!I28)))</f>
        <v/>
      </c>
      <c r="DO34" s="264" t="str">
        <f ca="true">+IF(OFFSET('Hygiene Data'!$D$11,0,10*ROW('Hygiene Data'!D28))="","",OFFSET('Hygiene Data'!$D$11,0,10*ROW('Hygiene Data'!D28)))</f>
        <v/>
      </c>
      <c r="DP34" s="264" t="str">
        <f ca="true">+IF(OFFSET('Hygiene Data'!$D$12,0,10*ROW('Hygiene Data'!D28))="","",OFFSET('Hygiene Data'!$D$12,0,10*ROW('Hygiene Data'!D28)))</f>
        <v/>
      </c>
      <c r="DQ34" s="264" t="str">
        <f ca="true">+IF(OFFSET('Hygiene Data'!$D$13,0,10*ROW('Hygiene Data'!D28))="","",OFFSET('Hygiene Data'!$D$13,0,10*ROW('Hygiene Data'!D28)))</f>
        <v/>
      </c>
      <c r="DR34" s="264" t="str">
        <f ca="true">+IF(OFFSET('Hygiene Data'!$E$11,0,10*ROW('Hygiene Data'!E28))="","",OFFSET('Hygiene Data'!$E$11,0,10*ROW('Hygiene Data'!E28)))</f>
        <v/>
      </c>
      <c r="DS34" s="264" t="str">
        <f ca="true">+IF(OFFSET('Hygiene Data'!$E$12,0,10*ROW('Hygiene Data'!E28))="","",OFFSET('Hygiene Data'!$E$12,0,10*ROW('Hygiene Data'!E28)))</f>
        <v/>
      </c>
      <c r="DT34" s="264" t="str">
        <f ca="true">+IF(OFFSET('Hygiene Data'!$E$13,0,10*ROW('Hygiene Data'!E28))="","",OFFSET('Hygiene Data'!$E$13,0,10*ROW('Hygiene Data'!E28)))</f>
        <v/>
      </c>
      <c r="DU34" s="264" t="str">
        <f ca="true">+IF(OFFSET('Hygiene Data'!$F$11,0,10*ROW('Hygiene Data'!F28))="","",OFFSET('Hygiene Data'!$F$11,0,10*ROW('Hygiene Data'!F28)))</f>
        <v/>
      </c>
      <c r="DV34" s="264" t="str">
        <f ca="true">+IF(OFFSET('Hygiene Data'!$F$12,0,10*ROW('Hygiene Data'!F28))="","",OFFSET('Hygiene Data'!$F$12,0,10*ROW('Hygiene Data'!F28)))</f>
        <v/>
      </c>
      <c r="DW34" s="264" t="str">
        <f ca="true">+IF(OFFSET('Hygiene Data'!$F$13,0,10*ROW('Hygiene Data'!F28))="","",OFFSET('Hygiene Data'!$F$13,0,10*ROW('Hygiene Data'!F28)))</f>
        <v/>
      </c>
      <c r="DX34" s="264" t="str">
        <f ca="true">+IF(OFFSET('Hygiene Data'!$G$11,0,10*ROW('Hygiene Data'!G28))="","",OFFSET('Hygiene Data'!$G$11,0,10*ROW('Hygiene Data'!G28)))</f>
        <v/>
      </c>
      <c r="DY34" s="264" t="str">
        <f ca="true">+IF(OFFSET('Hygiene Data'!$G$12,0,10*ROW('Hygiene Data'!G28))="","",OFFSET('Hygiene Data'!$G$12,0,10*ROW('Hygiene Data'!G28)))</f>
        <v/>
      </c>
      <c r="DZ34" s="264" t="str">
        <f ca="true">+IF(OFFSET('Hygiene Data'!$G$13,0,10*ROW('Hygiene Data'!G28))="","",OFFSET('Hygiene Data'!$G$13,0,10*ROW('Hygiene Data'!G28)))</f>
        <v/>
      </c>
      <c r="EA34" s="264" t="str">
        <f ca="true">+IF(OFFSET('Hygiene Data'!$H$11,0,10*ROW('Hygiene Data'!H28))="","",OFFSET('Hygiene Data'!$H$11,0,10*ROW('Hygiene Data'!H28)))</f>
        <v/>
      </c>
      <c r="EB34" s="264" t="str">
        <f ca="true">+IF(OFFSET('Hygiene Data'!$H$12,0,10*ROW('Hygiene Data'!H28))="","",OFFSET('Hygiene Data'!$H$12,0,10*ROW('Hygiene Data'!H28)))</f>
        <v/>
      </c>
      <c r="EC34" s="264" t="str">
        <f ca="true">+IF(OFFSET('Hygiene Data'!$H$13,0,10*ROW('Hygiene Data'!H28))="","",OFFSET('Hygiene Data'!$H$13,0,10*ROW('Hygiene Data'!H28)))</f>
        <v/>
      </c>
      <c r="ED34" s="264" t="str">
        <f ca="true">+IF(OFFSET('Hygiene Data'!$I$11,0,10*ROW('Hygiene Data'!I28))="","",OFFSET('Hygiene Data'!$I$11,0,10*ROW('Hygiene Data'!I28)))</f>
        <v/>
      </c>
      <c r="EE34" s="264" t="str">
        <f ca="true">+IF(OFFSET('Hygiene Data'!$I$12,0,10*ROW('Hygiene Data'!I28))="","",OFFSET('Hygiene Data'!$I$12,0,10*ROW('Hygiene Data'!I28)))</f>
        <v/>
      </c>
      <c r="EF34" s="26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4"/>
      <c r="BS35" s="264" t="str">
        <f ca="true">+IF(OFFSET('Water Data'!$D$27,0,10*ROW('Water Data'!D29))="","",OFFSET('Water Data'!$D$27,0,10*ROW('Water Data'!D29)))</f>
        <v/>
      </c>
      <c r="BT35" s="264" t="str">
        <f ca="true">+IF(OFFSET('Water Data'!$D$28,0,10*ROW('Water Data'!D29))="","",OFFSET('Water Data'!$D$28,0,10*ROW('Water Data'!D29)))</f>
        <v/>
      </c>
      <c r="BU35" s="264" t="str">
        <f ca="true">+IF(OFFSET('Water Data'!$D$29,0,10*ROW('Water Data'!D29))="","",OFFSET('Water Data'!$D$29,0,10*ROW('Water Data'!D29)))</f>
        <v/>
      </c>
      <c r="BV35" s="264" t="str">
        <f ca="true">+IF(OFFSET('Water Data'!$E$27,0,10*ROW('Water Data'!E29))="","",OFFSET('Water Data'!$E$27,0,10*ROW('Water Data'!E29)))</f>
        <v/>
      </c>
      <c r="BW35" s="264" t="str">
        <f ca="true">+IF(OFFSET('Water Data'!$E$28,0,10*ROW('Water Data'!E29))="","",OFFSET('Water Data'!$E$28,0,10*ROW('Water Data'!E29)))</f>
        <v/>
      </c>
      <c r="BX35" s="264" t="str">
        <f ca="true">+IF(OFFSET('Water Data'!$E$29,0,10*ROW('Water Data'!E29))="","",OFFSET('Water Data'!$E$29,0,10*ROW('Water Data'!E29)))</f>
        <v/>
      </c>
      <c r="BY35" s="264" t="str">
        <f ca="true">+IF(OFFSET('Water Data'!$F$27,0,10*ROW('Water Data'!F29))="","",OFFSET('Water Data'!$F$27,0,10*ROW('Water Data'!F29)))</f>
        <v/>
      </c>
      <c r="BZ35" s="264" t="str">
        <f ca="true">+IF(OFFSET('Water Data'!$F$28,0,10*ROW('Water Data'!F29))="","",OFFSET('Water Data'!$F$28,0,10*ROW('Water Data'!F29)))</f>
        <v/>
      </c>
      <c r="CA35" s="264" t="str">
        <f ca="true">+IF(OFFSET('Water Data'!$F$29,0,10*ROW('Water Data'!F29))="","",OFFSET('Water Data'!$F$29,0,10*ROW('Water Data'!F29)))</f>
        <v/>
      </c>
      <c r="CB35" s="264" t="str">
        <f ca="true">+IF(OFFSET('Water Data'!$G$27,0,10*ROW('Water Data'!G29))="","",OFFSET('Water Data'!$G$27,0,10*ROW('Water Data'!G29)))</f>
        <v/>
      </c>
      <c r="CC35" s="264" t="str">
        <f ca="true">+IF(OFFSET('Water Data'!$G$28,0,10*ROW('Water Data'!G29))="","",OFFSET('Water Data'!$G$28,0,10*ROW('Water Data'!G29)))</f>
        <v/>
      </c>
      <c r="CD35" s="264" t="str">
        <f ca="true">+IF(OFFSET('Water Data'!$G$29,0,10*ROW('Water Data'!G29))="","",OFFSET('Water Data'!$G$29,0,10*ROW('Water Data'!G29)))</f>
        <v/>
      </c>
      <c r="CE35" s="264" t="str">
        <f ca="true">+IF(OFFSET('Water Data'!$H$27,0,10*ROW('Water Data'!H29))="","",OFFSET('Water Data'!$H$27,0,10*ROW('Water Data'!H29)))</f>
        <v/>
      </c>
      <c r="CF35" s="264" t="str">
        <f ca="true">+IF(OFFSET('Water Data'!$H$28,0,10*ROW('Water Data'!H29))="","",OFFSET('Water Data'!$H$28,0,10*ROW('Water Data'!H29)))</f>
        <v/>
      </c>
      <c r="CG35" s="264" t="str">
        <f ca="true">+IF(OFFSET('Water Data'!$H$29,0,10*ROW('Water Data'!H29))="","",OFFSET('Water Data'!$H$29,0,10*ROW('Water Data'!H29)))</f>
        <v/>
      </c>
      <c r="CH35" s="264" t="str">
        <f ca="true">+IF(OFFSET('Water Data'!$I$27,0,10*ROW('Water Data'!I29))="","",OFFSET('Water Data'!$I$27,0,10*ROW('Water Data'!I29)))</f>
        <v/>
      </c>
      <c r="CI35" s="264" t="str">
        <f ca="true">+IF(OFFSET('Water Data'!$I$28,0,10*ROW('Water Data'!I29))="","",OFFSET('Water Data'!$I$28,0,10*ROW('Water Data'!I29)))</f>
        <v/>
      </c>
      <c r="CJ35" s="264" t="str">
        <f ca="true">+IF(OFFSET('Water Data'!$I$29,0,10*ROW('Water Data'!I29))="","",OFFSET('Water Data'!$I$29,0,10*ROW('Water Data'!I29)))</f>
        <v/>
      </c>
      <c r="CK35" s="264" t="str">
        <f ca="true">+IF(OFFSET('Sanitation Data'!$D$28,0,10*ROW('Sanitation Data'!D29))="","",OFFSET('Sanitation Data'!$D$28,0,10*ROW('Sanitation Data'!D29)))</f>
        <v/>
      </c>
      <c r="CL35" s="264" t="str">
        <f ca="true">+IF(OFFSET('Sanitation Data'!$D$29,0,10*ROW('Sanitation Data'!D29))="","",OFFSET('Sanitation Data'!$D$29,0,10*ROW('Sanitation Data'!D29)))</f>
        <v/>
      </c>
      <c r="CM35" s="264" t="str">
        <f ca="true">+IF(OFFSET('Sanitation Data'!$D$30,0,10*ROW('Sanitation Data'!D29))="","",OFFSET('Sanitation Data'!$D$30,0,10*ROW('Sanitation Data'!D29)))</f>
        <v/>
      </c>
      <c r="CN35" s="264" t="str">
        <f ca="true">+IF(OFFSET('Sanitation Data'!$D$31,0,10*ROW('Sanitation Data'!D29))="","",OFFSET('Sanitation Data'!$D$31,0,10*ROW('Sanitation Data'!D29)))</f>
        <v/>
      </c>
      <c r="CO35" s="264" t="str">
        <f ca="true">+IF(OFFSET('Sanitation Data'!$D$32,0,10*ROW('Sanitation Data'!D29))="","",OFFSET('Sanitation Data'!$D$32,0,10*ROW('Sanitation Data'!D29)))</f>
        <v/>
      </c>
      <c r="CP35" s="264" t="str">
        <f ca="true">+IF(OFFSET('Sanitation Data'!$E$28,0,10*ROW('Sanitation Data'!E29))="","",OFFSET('Sanitation Data'!$E$28,0,10*ROW('Sanitation Data'!E29)))</f>
        <v/>
      </c>
      <c r="CQ35" s="264" t="str">
        <f ca="true">+IF(OFFSET('Sanitation Data'!$E$29,0,10*ROW('Sanitation Data'!E29))="","",OFFSET('Sanitation Data'!$E$29,0,10*ROW('Sanitation Data'!E29)))</f>
        <v/>
      </c>
      <c r="CR35" s="264" t="str">
        <f ca="true">+IF(OFFSET('Sanitation Data'!$E$30,0,10*ROW('Sanitation Data'!E29))="","",OFFSET('Sanitation Data'!$E$30,0,10*ROW('Sanitation Data'!E29)))</f>
        <v/>
      </c>
      <c r="CS35" s="264" t="str">
        <f ca="true">+IF(OFFSET('Sanitation Data'!$E$31,0,10*ROW('Sanitation Data'!E29))="","",OFFSET('Sanitation Data'!$E$31,0,10*ROW('Sanitation Data'!E29)))</f>
        <v/>
      </c>
      <c r="CT35" s="264" t="str">
        <f ca="true">+IF(OFFSET('Sanitation Data'!$E$32,0,10*ROW('Sanitation Data'!E29))="","",OFFSET('Sanitation Data'!$E$32,0,10*ROW('Sanitation Data'!E29)))</f>
        <v/>
      </c>
      <c r="CU35" s="264" t="str">
        <f ca="true">+IF(OFFSET('Sanitation Data'!$F$28,0,10*ROW('Sanitation Data'!F29))="","",OFFSET('Sanitation Data'!$F$28,0,10*ROW('Sanitation Data'!F29)))</f>
        <v/>
      </c>
      <c r="CV35" s="264" t="str">
        <f ca="true">+IF(OFFSET('Sanitation Data'!$F$29,0,10*ROW('Sanitation Data'!F29))="","",OFFSET('Sanitation Data'!$F$29,0,10*ROW('Sanitation Data'!F29)))</f>
        <v/>
      </c>
      <c r="CW35" s="264" t="str">
        <f ca="true">+IF(OFFSET('Sanitation Data'!$F$30,0,10*ROW('Sanitation Data'!F29))="","",OFFSET('Sanitation Data'!$F$30,0,10*ROW('Sanitation Data'!F29)))</f>
        <v/>
      </c>
      <c r="CX35" s="264" t="str">
        <f ca="true">+IF(OFFSET('Sanitation Data'!$F$31,0,10*ROW('Sanitation Data'!F29))="","",OFFSET('Sanitation Data'!$F$31,0,10*ROW('Sanitation Data'!F29)))</f>
        <v/>
      </c>
      <c r="CY35" s="264" t="str">
        <f ca="true">+IF(OFFSET('Sanitation Data'!$F$32,0,10*ROW('Sanitation Data'!F29))="","",OFFSET('Sanitation Data'!$F$32,0,10*ROW('Sanitation Data'!F29)))</f>
        <v/>
      </c>
      <c r="CZ35" s="264" t="str">
        <f ca="true">+IF(OFFSET('Sanitation Data'!$G$28,0,10*ROW('Sanitation Data'!G29))="","",OFFSET('Sanitation Data'!$G$28,0,10*ROW('Sanitation Data'!G29)))</f>
        <v/>
      </c>
      <c r="DA35" s="264" t="str">
        <f ca="true">+IF(OFFSET('Sanitation Data'!$G$29,0,10*ROW('Sanitation Data'!G29))="","",OFFSET('Sanitation Data'!$G$29,0,10*ROW('Sanitation Data'!G29)))</f>
        <v/>
      </c>
      <c r="DB35" s="264" t="str">
        <f ca="true">+IF(OFFSET('Sanitation Data'!$G$30,0,10*ROW('Sanitation Data'!G29))="","",OFFSET('Sanitation Data'!$G$30,0,10*ROW('Sanitation Data'!G29)))</f>
        <v/>
      </c>
      <c r="DC35" s="264" t="str">
        <f ca="true">+IF(OFFSET('Sanitation Data'!$G$31,0,10*ROW('Sanitation Data'!G29))="","",OFFSET('Sanitation Data'!$G$31,0,10*ROW('Sanitation Data'!G29)))</f>
        <v/>
      </c>
      <c r="DD35" s="264" t="str">
        <f ca="true">+IF(OFFSET('Sanitation Data'!$G$32,0,10*ROW('Sanitation Data'!G29))="","",OFFSET('Sanitation Data'!$G$32,0,10*ROW('Sanitation Data'!G29)))</f>
        <v/>
      </c>
      <c r="DE35" s="264" t="str">
        <f ca="true">+IF(OFFSET('Sanitation Data'!$H$28,0,10*ROW('Sanitation Data'!H29))="","",OFFSET('Sanitation Data'!$H$28,0,10*ROW('Sanitation Data'!H29)))</f>
        <v/>
      </c>
      <c r="DF35" s="264" t="str">
        <f ca="true">+IF(OFFSET('Sanitation Data'!$H$29,0,10*ROW('Sanitation Data'!H29))="","",OFFSET('Sanitation Data'!$H$29,0,10*ROW('Sanitation Data'!H29)))</f>
        <v/>
      </c>
      <c r="DG35" s="264" t="str">
        <f ca="true">+IF(OFFSET('Sanitation Data'!$H$30,0,10*ROW('Sanitation Data'!H29))="","",OFFSET('Sanitation Data'!$H$30,0,10*ROW('Sanitation Data'!H29)))</f>
        <v/>
      </c>
      <c r="DH35" s="264" t="str">
        <f ca="true">+IF(OFFSET('Sanitation Data'!$H$31,0,10*ROW('Sanitation Data'!H29))="","",OFFSET('Sanitation Data'!$H$31,0,10*ROW('Sanitation Data'!H29)))</f>
        <v/>
      </c>
      <c r="DI35" s="264" t="str">
        <f ca="true">+IF(OFFSET('Sanitation Data'!$H$32,0,10*ROW('Sanitation Data'!H29))="","",OFFSET('Sanitation Data'!$H$32,0,10*ROW('Sanitation Data'!H29)))</f>
        <v/>
      </c>
      <c r="DJ35" s="264" t="str">
        <f ca="true">+IF(OFFSET('Sanitation Data'!$I$28,0,10*ROW('Sanitation Data'!I29))="","",OFFSET('Sanitation Data'!$I$28,0,10*ROW('Sanitation Data'!I29)))</f>
        <v/>
      </c>
      <c r="DK35" s="264" t="str">
        <f ca="true">+IF(OFFSET('Sanitation Data'!$I$29,0,10*ROW('Sanitation Data'!I29))="","",OFFSET('Sanitation Data'!$I$29,0,10*ROW('Sanitation Data'!I29)))</f>
        <v/>
      </c>
      <c r="DL35" s="264" t="str">
        <f ca="true">+IF(OFFSET('Sanitation Data'!$I$30,0,10*ROW('Sanitation Data'!I29))="","",OFFSET('Sanitation Data'!$I$30,0,10*ROW('Sanitation Data'!I29)))</f>
        <v/>
      </c>
      <c r="DM35" s="264" t="str">
        <f ca="true">+IF(OFFSET('Sanitation Data'!$I$31,0,10*ROW('Sanitation Data'!I29))="","",OFFSET('Sanitation Data'!$I$31,0,10*ROW('Sanitation Data'!I29)))</f>
        <v/>
      </c>
      <c r="DN35" s="264" t="str">
        <f ca="true">+IF(OFFSET('Sanitation Data'!$I$32,0,10*ROW('Sanitation Data'!I29))="","",OFFSET('Sanitation Data'!$I$32,0,10*ROW('Sanitation Data'!I29)))</f>
        <v/>
      </c>
      <c r="DO35" s="264" t="str">
        <f ca="true">+IF(OFFSET('Hygiene Data'!$D$11,0,10*ROW('Hygiene Data'!D29))="","",OFFSET('Hygiene Data'!$D$11,0,10*ROW('Hygiene Data'!D29)))</f>
        <v/>
      </c>
      <c r="DP35" s="264" t="str">
        <f ca="true">+IF(OFFSET('Hygiene Data'!$D$12,0,10*ROW('Hygiene Data'!D29))="","",OFFSET('Hygiene Data'!$D$12,0,10*ROW('Hygiene Data'!D29)))</f>
        <v/>
      </c>
      <c r="DQ35" s="264" t="str">
        <f ca="true">+IF(OFFSET('Hygiene Data'!$D$13,0,10*ROW('Hygiene Data'!D29))="","",OFFSET('Hygiene Data'!$D$13,0,10*ROW('Hygiene Data'!D29)))</f>
        <v/>
      </c>
      <c r="DR35" s="264" t="str">
        <f ca="true">+IF(OFFSET('Hygiene Data'!$E$11,0,10*ROW('Hygiene Data'!E29))="","",OFFSET('Hygiene Data'!$E$11,0,10*ROW('Hygiene Data'!E29)))</f>
        <v/>
      </c>
      <c r="DS35" s="264" t="str">
        <f ca="true">+IF(OFFSET('Hygiene Data'!$E$12,0,10*ROW('Hygiene Data'!E29))="","",OFFSET('Hygiene Data'!$E$12,0,10*ROW('Hygiene Data'!E29)))</f>
        <v/>
      </c>
      <c r="DT35" s="264" t="str">
        <f ca="true">+IF(OFFSET('Hygiene Data'!$E$13,0,10*ROW('Hygiene Data'!E29))="","",OFFSET('Hygiene Data'!$E$13,0,10*ROW('Hygiene Data'!E29)))</f>
        <v/>
      </c>
      <c r="DU35" s="264" t="str">
        <f ca="true">+IF(OFFSET('Hygiene Data'!$F$11,0,10*ROW('Hygiene Data'!F29))="","",OFFSET('Hygiene Data'!$F$11,0,10*ROW('Hygiene Data'!F29)))</f>
        <v/>
      </c>
      <c r="DV35" s="264" t="str">
        <f ca="true">+IF(OFFSET('Hygiene Data'!$F$12,0,10*ROW('Hygiene Data'!F29))="","",OFFSET('Hygiene Data'!$F$12,0,10*ROW('Hygiene Data'!F29)))</f>
        <v/>
      </c>
      <c r="DW35" s="264" t="str">
        <f ca="true">+IF(OFFSET('Hygiene Data'!$F$13,0,10*ROW('Hygiene Data'!F29))="","",OFFSET('Hygiene Data'!$F$13,0,10*ROW('Hygiene Data'!F29)))</f>
        <v/>
      </c>
      <c r="DX35" s="264" t="str">
        <f ca="true">+IF(OFFSET('Hygiene Data'!$G$11,0,10*ROW('Hygiene Data'!G29))="","",OFFSET('Hygiene Data'!$G$11,0,10*ROW('Hygiene Data'!G29)))</f>
        <v/>
      </c>
      <c r="DY35" s="264" t="str">
        <f ca="true">+IF(OFFSET('Hygiene Data'!$G$12,0,10*ROW('Hygiene Data'!G29))="","",OFFSET('Hygiene Data'!$G$12,0,10*ROW('Hygiene Data'!G29)))</f>
        <v/>
      </c>
      <c r="DZ35" s="264" t="str">
        <f ca="true">+IF(OFFSET('Hygiene Data'!$G$13,0,10*ROW('Hygiene Data'!G29))="","",OFFSET('Hygiene Data'!$G$13,0,10*ROW('Hygiene Data'!G29)))</f>
        <v/>
      </c>
      <c r="EA35" s="264" t="str">
        <f ca="true">+IF(OFFSET('Hygiene Data'!$H$11,0,10*ROW('Hygiene Data'!H29))="","",OFFSET('Hygiene Data'!$H$11,0,10*ROW('Hygiene Data'!H29)))</f>
        <v/>
      </c>
      <c r="EB35" s="264" t="str">
        <f ca="true">+IF(OFFSET('Hygiene Data'!$H$12,0,10*ROW('Hygiene Data'!H29))="","",OFFSET('Hygiene Data'!$H$12,0,10*ROW('Hygiene Data'!H29)))</f>
        <v/>
      </c>
      <c r="EC35" s="264" t="str">
        <f ca="true">+IF(OFFSET('Hygiene Data'!$H$13,0,10*ROW('Hygiene Data'!H29))="","",OFFSET('Hygiene Data'!$H$13,0,10*ROW('Hygiene Data'!H29)))</f>
        <v/>
      </c>
      <c r="ED35" s="264" t="str">
        <f ca="true">+IF(OFFSET('Hygiene Data'!$I$11,0,10*ROW('Hygiene Data'!I29))="","",OFFSET('Hygiene Data'!$I$11,0,10*ROW('Hygiene Data'!I29)))</f>
        <v/>
      </c>
      <c r="EE35" s="264" t="str">
        <f ca="true">+IF(OFFSET('Hygiene Data'!$I$12,0,10*ROW('Hygiene Data'!I29))="","",OFFSET('Hygiene Data'!$I$12,0,10*ROW('Hygiene Data'!I29)))</f>
        <v/>
      </c>
      <c r="EF35" s="26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4"/>
      <c r="BS36" s="264" t="str">
        <f ca="true">+IF(OFFSET('Water Data'!$D$27,0,10*ROW('Water Data'!D30))="","",OFFSET('Water Data'!$D$27,0,10*ROW('Water Data'!D30)))</f>
        <v/>
      </c>
      <c r="BT36" s="264" t="str">
        <f ca="true">+IF(OFFSET('Water Data'!$D$28,0,10*ROW('Water Data'!D30))="","",OFFSET('Water Data'!$D$28,0,10*ROW('Water Data'!D30)))</f>
        <v/>
      </c>
      <c r="BU36" s="264" t="str">
        <f ca="true">+IF(OFFSET('Water Data'!$D$29,0,10*ROW('Water Data'!D30))="","",OFFSET('Water Data'!$D$29,0,10*ROW('Water Data'!D30)))</f>
        <v/>
      </c>
      <c r="BV36" s="264" t="str">
        <f ca="true">+IF(OFFSET('Water Data'!$E$27,0,10*ROW('Water Data'!E30))="","",OFFSET('Water Data'!$E$27,0,10*ROW('Water Data'!E30)))</f>
        <v/>
      </c>
      <c r="BW36" s="264" t="str">
        <f ca="true">+IF(OFFSET('Water Data'!$E$28,0,10*ROW('Water Data'!E30))="","",OFFSET('Water Data'!$E$28,0,10*ROW('Water Data'!E30)))</f>
        <v/>
      </c>
      <c r="BX36" s="264" t="str">
        <f ca="true">+IF(OFFSET('Water Data'!$E$29,0,10*ROW('Water Data'!E30))="","",OFFSET('Water Data'!$E$29,0,10*ROW('Water Data'!E30)))</f>
        <v/>
      </c>
      <c r="BY36" s="264" t="str">
        <f ca="true">+IF(OFFSET('Water Data'!$F$27,0,10*ROW('Water Data'!F30))="","",OFFSET('Water Data'!$F$27,0,10*ROW('Water Data'!F30)))</f>
        <v/>
      </c>
      <c r="BZ36" s="264" t="str">
        <f ca="true">+IF(OFFSET('Water Data'!$F$28,0,10*ROW('Water Data'!F30))="","",OFFSET('Water Data'!$F$28,0,10*ROW('Water Data'!F30)))</f>
        <v/>
      </c>
      <c r="CA36" s="264" t="str">
        <f ca="true">+IF(OFFSET('Water Data'!$F$29,0,10*ROW('Water Data'!F30))="","",OFFSET('Water Data'!$F$29,0,10*ROW('Water Data'!F30)))</f>
        <v/>
      </c>
      <c r="CB36" s="264" t="str">
        <f ca="true">+IF(OFFSET('Water Data'!$G$27,0,10*ROW('Water Data'!G30))="","",OFFSET('Water Data'!$G$27,0,10*ROW('Water Data'!G30)))</f>
        <v/>
      </c>
      <c r="CC36" s="264" t="str">
        <f ca="true">+IF(OFFSET('Water Data'!$G$28,0,10*ROW('Water Data'!G30))="","",OFFSET('Water Data'!$G$28,0,10*ROW('Water Data'!G30)))</f>
        <v/>
      </c>
      <c r="CD36" s="264" t="str">
        <f ca="true">+IF(OFFSET('Water Data'!$G$29,0,10*ROW('Water Data'!G30))="","",OFFSET('Water Data'!$G$29,0,10*ROW('Water Data'!G30)))</f>
        <v/>
      </c>
      <c r="CE36" s="264" t="str">
        <f ca="true">+IF(OFFSET('Water Data'!$H$27,0,10*ROW('Water Data'!H30))="","",OFFSET('Water Data'!$H$27,0,10*ROW('Water Data'!H30)))</f>
        <v/>
      </c>
      <c r="CF36" s="264" t="str">
        <f ca="true">+IF(OFFSET('Water Data'!$H$28,0,10*ROW('Water Data'!H30))="","",OFFSET('Water Data'!$H$28,0,10*ROW('Water Data'!H30)))</f>
        <v/>
      </c>
      <c r="CG36" s="264" t="str">
        <f ca="true">+IF(OFFSET('Water Data'!$H$29,0,10*ROW('Water Data'!H30))="","",OFFSET('Water Data'!$H$29,0,10*ROW('Water Data'!H30)))</f>
        <v/>
      </c>
      <c r="CH36" s="264" t="str">
        <f ca="true">+IF(OFFSET('Water Data'!$I$27,0,10*ROW('Water Data'!I30))="","",OFFSET('Water Data'!$I$27,0,10*ROW('Water Data'!I30)))</f>
        <v/>
      </c>
      <c r="CI36" s="264" t="str">
        <f ca="true">+IF(OFFSET('Water Data'!$I$28,0,10*ROW('Water Data'!I30))="","",OFFSET('Water Data'!$I$28,0,10*ROW('Water Data'!I30)))</f>
        <v/>
      </c>
      <c r="CJ36" s="264" t="str">
        <f ca="true">+IF(OFFSET('Water Data'!$I$29,0,10*ROW('Water Data'!I30))="","",OFFSET('Water Data'!$I$29,0,10*ROW('Water Data'!I30)))</f>
        <v/>
      </c>
      <c r="CK36" s="264" t="str">
        <f ca="true">+IF(OFFSET('Sanitation Data'!$D$28,0,10*ROW('Sanitation Data'!D30))="","",OFFSET('Sanitation Data'!$D$28,0,10*ROW('Sanitation Data'!D30)))</f>
        <v/>
      </c>
      <c r="CL36" s="264" t="str">
        <f ca="true">+IF(OFFSET('Sanitation Data'!$D$29,0,10*ROW('Sanitation Data'!D30))="","",OFFSET('Sanitation Data'!$D$29,0,10*ROW('Sanitation Data'!D30)))</f>
        <v/>
      </c>
      <c r="CM36" s="264" t="str">
        <f ca="true">+IF(OFFSET('Sanitation Data'!$D$30,0,10*ROW('Sanitation Data'!D30))="","",OFFSET('Sanitation Data'!$D$30,0,10*ROW('Sanitation Data'!D30)))</f>
        <v/>
      </c>
      <c r="CN36" s="264" t="str">
        <f ca="true">+IF(OFFSET('Sanitation Data'!$D$31,0,10*ROW('Sanitation Data'!D30))="","",OFFSET('Sanitation Data'!$D$31,0,10*ROW('Sanitation Data'!D30)))</f>
        <v/>
      </c>
      <c r="CO36" s="264" t="str">
        <f ca="true">+IF(OFFSET('Sanitation Data'!$D$32,0,10*ROW('Sanitation Data'!D30))="","",OFFSET('Sanitation Data'!$D$32,0,10*ROW('Sanitation Data'!D30)))</f>
        <v/>
      </c>
      <c r="CP36" s="264" t="str">
        <f ca="true">+IF(OFFSET('Sanitation Data'!$E$28,0,10*ROW('Sanitation Data'!E30))="","",OFFSET('Sanitation Data'!$E$28,0,10*ROW('Sanitation Data'!E30)))</f>
        <v/>
      </c>
      <c r="CQ36" s="264" t="str">
        <f ca="true">+IF(OFFSET('Sanitation Data'!$E$29,0,10*ROW('Sanitation Data'!E30))="","",OFFSET('Sanitation Data'!$E$29,0,10*ROW('Sanitation Data'!E30)))</f>
        <v/>
      </c>
      <c r="CR36" s="264" t="str">
        <f ca="true">+IF(OFFSET('Sanitation Data'!$E$30,0,10*ROW('Sanitation Data'!E30))="","",OFFSET('Sanitation Data'!$E$30,0,10*ROW('Sanitation Data'!E30)))</f>
        <v/>
      </c>
      <c r="CS36" s="264" t="str">
        <f ca="true">+IF(OFFSET('Sanitation Data'!$E$31,0,10*ROW('Sanitation Data'!E30))="","",OFFSET('Sanitation Data'!$E$31,0,10*ROW('Sanitation Data'!E30)))</f>
        <v/>
      </c>
      <c r="CT36" s="264" t="str">
        <f ca="true">+IF(OFFSET('Sanitation Data'!$E$32,0,10*ROW('Sanitation Data'!E30))="","",OFFSET('Sanitation Data'!$E$32,0,10*ROW('Sanitation Data'!E30)))</f>
        <v/>
      </c>
      <c r="CU36" s="264" t="str">
        <f ca="true">+IF(OFFSET('Sanitation Data'!$F$28,0,10*ROW('Sanitation Data'!F30))="","",OFFSET('Sanitation Data'!$F$28,0,10*ROW('Sanitation Data'!F30)))</f>
        <v/>
      </c>
      <c r="CV36" s="264" t="str">
        <f ca="true">+IF(OFFSET('Sanitation Data'!$F$29,0,10*ROW('Sanitation Data'!F30))="","",OFFSET('Sanitation Data'!$F$29,0,10*ROW('Sanitation Data'!F30)))</f>
        <v/>
      </c>
      <c r="CW36" s="264" t="str">
        <f ca="true">+IF(OFFSET('Sanitation Data'!$F$30,0,10*ROW('Sanitation Data'!F30))="","",OFFSET('Sanitation Data'!$F$30,0,10*ROW('Sanitation Data'!F30)))</f>
        <v/>
      </c>
      <c r="CX36" s="264" t="str">
        <f ca="true">+IF(OFFSET('Sanitation Data'!$F$31,0,10*ROW('Sanitation Data'!F30))="","",OFFSET('Sanitation Data'!$F$31,0,10*ROW('Sanitation Data'!F30)))</f>
        <v/>
      </c>
      <c r="CY36" s="264" t="str">
        <f ca="true">+IF(OFFSET('Sanitation Data'!$F$32,0,10*ROW('Sanitation Data'!F30))="","",OFFSET('Sanitation Data'!$F$32,0,10*ROW('Sanitation Data'!F30)))</f>
        <v/>
      </c>
      <c r="CZ36" s="264" t="str">
        <f ca="true">+IF(OFFSET('Sanitation Data'!$G$28,0,10*ROW('Sanitation Data'!G30))="","",OFFSET('Sanitation Data'!$G$28,0,10*ROW('Sanitation Data'!G30)))</f>
        <v/>
      </c>
      <c r="DA36" s="264" t="str">
        <f ca="true">+IF(OFFSET('Sanitation Data'!$G$29,0,10*ROW('Sanitation Data'!G30))="","",OFFSET('Sanitation Data'!$G$29,0,10*ROW('Sanitation Data'!G30)))</f>
        <v/>
      </c>
      <c r="DB36" s="264" t="str">
        <f ca="true">+IF(OFFSET('Sanitation Data'!$G$30,0,10*ROW('Sanitation Data'!G30))="","",OFFSET('Sanitation Data'!$G$30,0,10*ROW('Sanitation Data'!G30)))</f>
        <v/>
      </c>
      <c r="DC36" s="264" t="str">
        <f ca="true">+IF(OFFSET('Sanitation Data'!$G$31,0,10*ROW('Sanitation Data'!G30))="","",OFFSET('Sanitation Data'!$G$31,0,10*ROW('Sanitation Data'!G30)))</f>
        <v/>
      </c>
      <c r="DD36" s="264" t="str">
        <f ca="true">+IF(OFFSET('Sanitation Data'!$G$32,0,10*ROW('Sanitation Data'!G30))="","",OFFSET('Sanitation Data'!$G$32,0,10*ROW('Sanitation Data'!G30)))</f>
        <v/>
      </c>
      <c r="DE36" s="264" t="str">
        <f ca="true">+IF(OFFSET('Sanitation Data'!$H$28,0,10*ROW('Sanitation Data'!H30))="","",OFFSET('Sanitation Data'!$H$28,0,10*ROW('Sanitation Data'!H30)))</f>
        <v/>
      </c>
      <c r="DF36" s="264" t="str">
        <f ca="true">+IF(OFFSET('Sanitation Data'!$H$29,0,10*ROW('Sanitation Data'!H30))="","",OFFSET('Sanitation Data'!$H$29,0,10*ROW('Sanitation Data'!H30)))</f>
        <v/>
      </c>
      <c r="DG36" s="264" t="str">
        <f ca="true">+IF(OFFSET('Sanitation Data'!$H$30,0,10*ROW('Sanitation Data'!H30))="","",OFFSET('Sanitation Data'!$H$30,0,10*ROW('Sanitation Data'!H30)))</f>
        <v/>
      </c>
      <c r="DH36" s="264" t="str">
        <f ca="true">+IF(OFFSET('Sanitation Data'!$H$31,0,10*ROW('Sanitation Data'!H30))="","",OFFSET('Sanitation Data'!$H$31,0,10*ROW('Sanitation Data'!H30)))</f>
        <v/>
      </c>
      <c r="DI36" s="264" t="str">
        <f ca="true">+IF(OFFSET('Sanitation Data'!$H$32,0,10*ROW('Sanitation Data'!H30))="","",OFFSET('Sanitation Data'!$H$32,0,10*ROW('Sanitation Data'!H30)))</f>
        <v/>
      </c>
      <c r="DJ36" s="264" t="str">
        <f ca="true">+IF(OFFSET('Sanitation Data'!$I$28,0,10*ROW('Sanitation Data'!I30))="","",OFFSET('Sanitation Data'!$I$28,0,10*ROW('Sanitation Data'!I30)))</f>
        <v/>
      </c>
      <c r="DK36" s="264" t="str">
        <f ca="true">+IF(OFFSET('Sanitation Data'!$I$29,0,10*ROW('Sanitation Data'!I30))="","",OFFSET('Sanitation Data'!$I$29,0,10*ROW('Sanitation Data'!I30)))</f>
        <v/>
      </c>
      <c r="DL36" s="264" t="str">
        <f ca="true">+IF(OFFSET('Sanitation Data'!$I$30,0,10*ROW('Sanitation Data'!I30))="","",OFFSET('Sanitation Data'!$I$30,0,10*ROW('Sanitation Data'!I30)))</f>
        <v/>
      </c>
      <c r="DM36" s="264" t="str">
        <f ca="true">+IF(OFFSET('Sanitation Data'!$I$31,0,10*ROW('Sanitation Data'!I30))="","",OFFSET('Sanitation Data'!$I$31,0,10*ROW('Sanitation Data'!I30)))</f>
        <v/>
      </c>
      <c r="DN36" s="264" t="str">
        <f ca="true">+IF(OFFSET('Sanitation Data'!$I$32,0,10*ROW('Sanitation Data'!I30))="","",OFFSET('Sanitation Data'!$I$32,0,10*ROW('Sanitation Data'!I30)))</f>
        <v/>
      </c>
      <c r="DO36" s="264" t="str">
        <f ca="true">+IF(OFFSET('Hygiene Data'!$D$11,0,10*ROW('Hygiene Data'!D30))="","",OFFSET('Hygiene Data'!$D$11,0,10*ROW('Hygiene Data'!D30)))</f>
        <v/>
      </c>
      <c r="DP36" s="264" t="str">
        <f ca="true">+IF(OFFSET('Hygiene Data'!$D$12,0,10*ROW('Hygiene Data'!D30))="","",OFFSET('Hygiene Data'!$D$12,0,10*ROW('Hygiene Data'!D30)))</f>
        <v/>
      </c>
      <c r="DQ36" s="264" t="str">
        <f ca="true">+IF(OFFSET('Hygiene Data'!$D$13,0,10*ROW('Hygiene Data'!D30))="","",OFFSET('Hygiene Data'!$D$13,0,10*ROW('Hygiene Data'!D30)))</f>
        <v/>
      </c>
      <c r="DR36" s="264" t="str">
        <f ca="true">+IF(OFFSET('Hygiene Data'!$E$11,0,10*ROW('Hygiene Data'!E30))="","",OFFSET('Hygiene Data'!$E$11,0,10*ROW('Hygiene Data'!E30)))</f>
        <v/>
      </c>
      <c r="DS36" s="264" t="str">
        <f ca="true">+IF(OFFSET('Hygiene Data'!$E$12,0,10*ROW('Hygiene Data'!E30))="","",OFFSET('Hygiene Data'!$E$12,0,10*ROW('Hygiene Data'!E30)))</f>
        <v/>
      </c>
      <c r="DT36" s="264" t="str">
        <f ca="true">+IF(OFFSET('Hygiene Data'!$E$13,0,10*ROW('Hygiene Data'!E30))="","",OFFSET('Hygiene Data'!$E$13,0,10*ROW('Hygiene Data'!E30)))</f>
        <v/>
      </c>
      <c r="DU36" s="264" t="str">
        <f ca="true">+IF(OFFSET('Hygiene Data'!$F$11,0,10*ROW('Hygiene Data'!F30))="","",OFFSET('Hygiene Data'!$F$11,0,10*ROW('Hygiene Data'!F30)))</f>
        <v/>
      </c>
      <c r="DV36" s="264" t="str">
        <f ca="true">+IF(OFFSET('Hygiene Data'!$F$12,0,10*ROW('Hygiene Data'!F30))="","",OFFSET('Hygiene Data'!$F$12,0,10*ROW('Hygiene Data'!F30)))</f>
        <v/>
      </c>
      <c r="DW36" s="264" t="str">
        <f ca="true">+IF(OFFSET('Hygiene Data'!$F$13,0,10*ROW('Hygiene Data'!F30))="","",OFFSET('Hygiene Data'!$F$13,0,10*ROW('Hygiene Data'!F30)))</f>
        <v/>
      </c>
      <c r="DX36" s="264" t="str">
        <f ca="true">+IF(OFFSET('Hygiene Data'!$G$11,0,10*ROW('Hygiene Data'!G30))="","",OFFSET('Hygiene Data'!$G$11,0,10*ROW('Hygiene Data'!G30)))</f>
        <v/>
      </c>
      <c r="DY36" s="264" t="str">
        <f ca="true">+IF(OFFSET('Hygiene Data'!$G$12,0,10*ROW('Hygiene Data'!G30))="","",OFFSET('Hygiene Data'!$G$12,0,10*ROW('Hygiene Data'!G30)))</f>
        <v/>
      </c>
      <c r="DZ36" s="264" t="str">
        <f ca="true">+IF(OFFSET('Hygiene Data'!$G$13,0,10*ROW('Hygiene Data'!G30))="","",OFFSET('Hygiene Data'!$G$13,0,10*ROW('Hygiene Data'!G30)))</f>
        <v/>
      </c>
      <c r="EA36" s="264" t="str">
        <f ca="true">+IF(OFFSET('Hygiene Data'!$H$11,0,10*ROW('Hygiene Data'!H30))="","",OFFSET('Hygiene Data'!$H$11,0,10*ROW('Hygiene Data'!H30)))</f>
        <v/>
      </c>
      <c r="EB36" s="264" t="str">
        <f ca="true">+IF(OFFSET('Hygiene Data'!$H$12,0,10*ROW('Hygiene Data'!H30))="","",OFFSET('Hygiene Data'!$H$12,0,10*ROW('Hygiene Data'!H30)))</f>
        <v/>
      </c>
      <c r="EC36" s="264" t="str">
        <f ca="true">+IF(OFFSET('Hygiene Data'!$H$13,0,10*ROW('Hygiene Data'!H30))="","",OFFSET('Hygiene Data'!$H$13,0,10*ROW('Hygiene Data'!H30)))</f>
        <v/>
      </c>
      <c r="ED36" s="264" t="str">
        <f ca="true">+IF(OFFSET('Hygiene Data'!$I$11,0,10*ROW('Hygiene Data'!I30))="","",OFFSET('Hygiene Data'!$I$11,0,10*ROW('Hygiene Data'!I30)))</f>
        <v/>
      </c>
      <c r="EE36" s="264" t="str">
        <f ca="true">+IF(OFFSET('Hygiene Data'!$I$12,0,10*ROW('Hygiene Data'!I30))="","",OFFSET('Hygiene Data'!$I$12,0,10*ROW('Hygiene Data'!I30)))</f>
        <v/>
      </c>
      <c r="EF36" s="26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4"/>
      <c r="BS37" s="264" t="str">
        <f ca="true">+IF(OFFSET('Water Data'!$D$27,0,10*ROW('Water Data'!D31))="","",OFFSET('Water Data'!$D$27,0,10*ROW('Water Data'!D31)))</f>
        <v/>
      </c>
      <c r="BT37" s="264" t="str">
        <f ca="true">+IF(OFFSET('Water Data'!$D$28,0,10*ROW('Water Data'!D31))="","",OFFSET('Water Data'!$D$28,0,10*ROW('Water Data'!D31)))</f>
        <v/>
      </c>
      <c r="BU37" s="264" t="str">
        <f ca="true">+IF(OFFSET('Water Data'!$D$29,0,10*ROW('Water Data'!D31))="","",OFFSET('Water Data'!$D$29,0,10*ROW('Water Data'!D31)))</f>
        <v/>
      </c>
      <c r="BV37" s="264" t="str">
        <f ca="true">+IF(OFFSET('Water Data'!$E$27,0,10*ROW('Water Data'!E31))="","",OFFSET('Water Data'!$E$27,0,10*ROW('Water Data'!E31)))</f>
        <v/>
      </c>
      <c r="BW37" s="264" t="str">
        <f ca="true">+IF(OFFSET('Water Data'!$E$28,0,10*ROW('Water Data'!E31))="","",OFFSET('Water Data'!$E$28,0,10*ROW('Water Data'!E31)))</f>
        <v/>
      </c>
      <c r="BX37" s="264" t="str">
        <f ca="true">+IF(OFFSET('Water Data'!$E$29,0,10*ROW('Water Data'!E31))="","",OFFSET('Water Data'!$E$29,0,10*ROW('Water Data'!E31)))</f>
        <v/>
      </c>
      <c r="BY37" s="264" t="str">
        <f ca="true">+IF(OFFSET('Water Data'!$F$27,0,10*ROW('Water Data'!F31))="","",OFFSET('Water Data'!$F$27,0,10*ROW('Water Data'!F31)))</f>
        <v/>
      </c>
      <c r="BZ37" s="264" t="str">
        <f ca="true">+IF(OFFSET('Water Data'!$F$28,0,10*ROW('Water Data'!F31))="","",OFFSET('Water Data'!$F$28,0,10*ROW('Water Data'!F31)))</f>
        <v/>
      </c>
      <c r="CA37" s="264" t="str">
        <f ca="true">+IF(OFFSET('Water Data'!$F$29,0,10*ROW('Water Data'!F31))="","",OFFSET('Water Data'!$F$29,0,10*ROW('Water Data'!F31)))</f>
        <v/>
      </c>
      <c r="CB37" s="264" t="str">
        <f ca="true">+IF(OFFSET('Water Data'!$G$27,0,10*ROW('Water Data'!G31))="","",OFFSET('Water Data'!$G$27,0,10*ROW('Water Data'!G31)))</f>
        <v/>
      </c>
      <c r="CC37" s="264" t="str">
        <f ca="true">+IF(OFFSET('Water Data'!$G$28,0,10*ROW('Water Data'!G31))="","",OFFSET('Water Data'!$G$28,0,10*ROW('Water Data'!G31)))</f>
        <v/>
      </c>
      <c r="CD37" s="264" t="str">
        <f ca="true">+IF(OFFSET('Water Data'!$G$29,0,10*ROW('Water Data'!G31))="","",OFFSET('Water Data'!$G$29,0,10*ROW('Water Data'!G31)))</f>
        <v/>
      </c>
      <c r="CE37" s="264" t="str">
        <f ca="true">+IF(OFFSET('Water Data'!$H$27,0,10*ROW('Water Data'!H31))="","",OFFSET('Water Data'!$H$27,0,10*ROW('Water Data'!H31)))</f>
        <v/>
      </c>
      <c r="CF37" s="264" t="str">
        <f ca="true">+IF(OFFSET('Water Data'!$H$28,0,10*ROW('Water Data'!H31))="","",OFFSET('Water Data'!$H$28,0,10*ROW('Water Data'!H31)))</f>
        <v/>
      </c>
      <c r="CG37" s="264" t="str">
        <f ca="true">+IF(OFFSET('Water Data'!$H$29,0,10*ROW('Water Data'!H31))="","",OFFSET('Water Data'!$H$29,0,10*ROW('Water Data'!H31)))</f>
        <v/>
      </c>
      <c r="CH37" s="264" t="str">
        <f ca="true">+IF(OFFSET('Water Data'!$I$27,0,10*ROW('Water Data'!I31))="","",OFFSET('Water Data'!$I$27,0,10*ROW('Water Data'!I31)))</f>
        <v/>
      </c>
      <c r="CI37" s="264" t="str">
        <f ca="true">+IF(OFFSET('Water Data'!$I$28,0,10*ROW('Water Data'!I31))="","",OFFSET('Water Data'!$I$28,0,10*ROW('Water Data'!I31)))</f>
        <v/>
      </c>
      <c r="CJ37" s="264" t="str">
        <f ca="true">+IF(OFFSET('Water Data'!$I$29,0,10*ROW('Water Data'!I31))="","",OFFSET('Water Data'!$I$29,0,10*ROW('Water Data'!I31)))</f>
        <v/>
      </c>
      <c r="CK37" s="264" t="str">
        <f ca="true">+IF(OFFSET('Sanitation Data'!$D$28,0,10*ROW('Sanitation Data'!D31))="","",OFFSET('Sanitation Data'!$D$28,0,10*ROW('Sanitation Data'!D31)))</f>
        <v/>
      </c>
      <c r="CL37" s="264" t="str">
        <f ca="true">+IF(OFFSET('Sanitation Data'!$D$29,0,10*ROW('Sanitation Data'!D31))="","",OFFSET('Sanitation Data'!$D$29,0,10*ROW('Sanitation Data'!D31)))</f>
        <v/>
      </c>
      <c r="CM37" s="264" t="str">
        <f ca="true">+IF(OFFSET('Sanitation Data'!$D$30,0,10*ROW('Sanitation Data'!D31))="","",OFFSET('Sanitation Data'!$D$30,0,10*ROW('Sanitation Data'!D31)))</f>
        <v/>
      </c>
      <c r="CN37" s="264" t="str">
        <f ca="true">+IF(OFFSET('Sanitation Data'!$D$31,0,10*ROW('Sanitation Data'!D31))="","",OFFSET('Sanitation Data'!$D$31,0,10*ROW('Sanitation Data'!D31)))</f>
        <v/>
      </c>
      <c r="CO37" s="264" t="str">
        <f ca="true">+IF(OFFSET('Sanitation Data'!$D$32,0,10*ROW('Sanitation Data'!D31))="","",OFFSET('Sanitation Data'!$D$32,0,10*ROW('Sanitation Data'!D31)))</f>
        <v/>
      </c>
      <c r="CP37" s="264" t="str">
        <f ca="true">+IF(OFFSET('Sanitation Data'!$E$28,0,10*ROW('Sanitation Data'!E31))="","",OFFSET('Sanitation Data'!$E$28,0,10*ROW('Sanitation Data'!E31)))</f>
        <v/>
      </c>
      <c r="CQ37" s="264" t="str">
        <f ca="true">+IF(OFFSET('Sanitation Data'!$E$29,0,10*ROW('Sanitation Data'!E31))="","",OFFSET('Sanitation Data'!$E$29,0,10*ROW('Sanitation Data'!E31)))</f>
        <v/>
      </c>
      <c r="CR37" s="264" t="str">
        <f ca="true">+IF(OFFSET('Sanitation Data'!$E$30,0,10*ROW('Sanitation Data'!E31))="","",OFFSET('Sanitation Data'!$E$30,0,10*ROW('Sanitation Data'!E31)))</f>
        <v/>
      </c>
      <c r="CS37" s="264" t="str">
        <f ca="true">+IF(OFFSET('Sanitation Data'!$E$31,0,10*ROW('Sanitation Data'!E31))="","",OFFSET('Sanitation Data'!$E$31,0,10*ROW('Sanitation Data'!E31)))</f>
        <v/>
      </c>
      <c r="CT37" s="264" t="str">
        <f ca="true">+IF(OFFSET('Sanitation Data'!$E$32,0,10*ROW('Sanitation Data'!E31))="","",OFFSET('Sanitation Data'!$E$32,0,10*ROW('Sanitation Data'!E31)))</f>
        <v/>
      </c>
      <c r="CU37" s="264" t="str">
        <f ca="true">+IF(OFFSET('Sanitation Data'!$F$28,0,10*ROW('Sanitation Data'!F31))="","",OFFSET('Sanitation Data'!$F$28,0,10*ROW('Sanitation Data'!F31)))</f>
        <v/>
      </c>
      <c r="CV37" s="264" t="str">
        <f ca="true">+IF(OFFSET('Sanitation Data'!$F$29,0,10*ROW('Sanitation Data'!F31))="","",OFFSET('Sanitation Data'!$F$29,0,10*ROW('Sanitation Data'!F31)))</f>
        <v/>
      </c>
      <c r="CW37" s="264" t="str">
        <f ca="true">+IF(OFFSET('Sanitation Data'!$F$30,0,10*ROW('Sanitation Data'!F31))="","",OFFSET('Sanitation Data'!$F$30,0,10*ROW('Sanitation Data'!F31)))</f>
        <v/>
      </c>
      <c r="CX37" s="264" t="str">
        <f ca="true">+IF(OFFSET('Sanitation Data'!$F$31,0,10*ROW('Sanitation Data'!F31))="","",OFFSET('Sanitation Data'!$F$31,0,10*ROW('Sanitation Data'!F31)))</f>
        <v/>
      </c>
      <c r="CY37" s="264" t="str">
        <f ca="true">+IF(OFFSET('Sanitation Data'!$F$32,0,10*ROW('Sanitation Data'!F31))="","",OFFSET('Sanitation Data'!$F$32,0,10*ROW('Sanitation Data'!F31)))</f>
        <v/>
      </c>
      <c r="CZ37" s="264" t="str">
        <f ca="true">+IF(OFFSET('Sanitation Data'!$G$28,0,10*ROW('Sanitation Data'!G31))="","",OFFSET('Sanitation Data'!$G$28,0,10*ROW('Sanitation Data'!G31)))</f>
        <v/>
      </c>
      <c r="DA37" s="264" t="str">
        <f ca="true">+IF(OFFSET('Sanitation Data'!$G$29,0,10*ROW('Sanitation Data'!G31))="","",OFFSET('Sanitation Data'!$G$29,0,10*ROW('Sanitation Data'!G31)))</f>
        <v/>
      </c>
      <c r="DB37" s="264" t="str">
        <f ca="true">+IF(OFFSET('Sanitation Data'!$G$30,0,10*ROW('Sanitation Data'!G31))="","",OFFSET('Sanitation Data'!$G$30,0,10*ROW('Sanitation Data'!G31)))</f>
        <v/>
      </c>
      <c r="DC37" s="264" t="str">
        <f ca="true">+IF(OFFSET('Sanitation Data'!$G$31,0,10*ROW('Sanitation Data'!G31))="","",OFFSET('Sanitation Data'!$G$31,0,10*ROW('Sanitation Data'!G31)))</f>
        <v/>
      </c>
      <c r="DD37" s="264" t="str">
        <f ca="true">+IF(OFFSET('Sanitation Data'!$G$32,0,10*ROW('Sanitation Data'!G31))="","",OFFSET('Sanitation Data'!$G$32,0,10*ROW('Sanitation Data'!G31)))</f>
        <v/>
      </c>
      <c r="DE37" s="264" t="str">
        <f ca="true">+IF(OFFSET('Sanitation Data'!$H$28,0,10*ROW('Sanitation Data'!H31))="","",OFFSET('Sanitation Data'!$H$28,0,10*ROW('Sanitation Data'!H31)))</f>
        <v/>
      </c>
      <c r="DF37" s="264" t="str">
        <f ca="true">+IF(OFFSET('Sanitation Data'!$H$29,0,10*ROW('Sanitation Data'!H31))="","",OFFSET('Sanitation Data'!$H$29,0,10*ROW('Sanitation Data'!H31)))</f>
        <v/>
      </c>
      <c r="DG37" s="264" t="str">
        <f ca="true">+IF(OFFSET('Sanitation Data'!$H$30,0,10*ROW('Sanitation Data'!H31))="","",OFFSET('Sanitation Data'!$H$30,0,10*ROW('Sanitation Data'!H31)))</f>
        <v/>
      </c>
      <c r="DH37" s="264" t="str">
        <f ca="true">+IF(OFFSET('Sanitation Data'!$H$31,0,10*ROW('Sanitation Data'!H31))="","",OFFSET('Sanitation Data'!$H$31,0,10*ROW('Sanitation Data'!H31)))</f>
        <v/>
      </c>
      <c r="DI37" s="264" t="str">
        <f ca="true">+IF(OFFSET('Sanitation Data'!$H$32,0,10*ROW('Sanitation Data'!H31))="","",OFFSET('Sanitation Data'!$H$32,0,10*ROW('Sanitation Data'!H31)))</f>
        <v/>
      </c>
      <c r="DJ37" s="264" t="str">
        <f ca="true">+IF(OFFSET('Sanitation Data'!$I$28,0,10*ROW('Sanitation Data'!I31))="","",OFFSET('Sanitation Data'!$I$28,0,10*ROW('Sanitation Data'!I31)))</f>
        <v/>
      </c>
      <c r="DK37" s="264" t="str">
        <f ca="true">+IF(OFFSET('Sanitation Data'!$I$29,0,10*ROW('Sanitation Data'!I31))="","",OFFSET('Sanitation Data'!$I$29,0,10*ROW('Sanitation Data'!I31)))</f>
        <v/>
      </c>
      <c r="DL37" s="264" t="str">
        <f ca="true">+IF(OFFSET('Sanitation Data'!$I$30,0,10*ROW('Sanitation Data'!I31))="","",OFFSET('Sanitation Data'!$I$30,0,10*ROW('Sanitation Data'!I31)))</f>
        <v/>
      </c>
      <c r="DM37" s="264" t="str">
        <f ca="true">+IF(OFFSET('Sanitation Data'!$I$31,0,10*ROW('Sanitation Data'!I31))="","",OFFSET('Sanitation Data'!$I$31,0,10*ROW('Sanitation Data'!I31)))</f>
        <v/>
      </c>
      <c r="DN37" s="264" t="str">
        <f ca="true">+IF(OFFSET('Sanitation Data'!$I$32,0,10*ROW('Sanitation Data'!I31))="","",OFFSET('Sanitation Data'!$I$32,0,10*ROW('Sanitation Data'!I31)))</f>
        <v/>
      </c>
      <c r="DO37" s="264" t="str">
        <f ca="true">+IF(OFFSET('Hygiene Data'!$D$11,0,10*ROW('Hygiene Data'!D31))="","",OFFSET('Hygiene Data'!$D$11,0,10*ROW('Hygiene Data'!D31)))</f>
        <v/>
      </c>
      <c r="DP37" s="264" t="str">
        <f ca="true">+IF(OFFSET('Hygiene Data'!$D$12,0,10*ROW('Hygiene Data'!D31))="","",OFFSET('Hygiene Data'!$D$12,0,10*ROW('Hygiene Data'!D31)))</f>
        <v/>
      </c>
      <c r="DQ37" s="264" t="str">
        <f ca="true">+IF(OFFSET('Hygiene Data'!$D$13,0,10*ROW('Hygiene Data'!D31))="","",OFFSET('Hygiene Data'!$D$13,0,10*ROW('Hygiene Data'!D31)))</f>
        <v/>
      </c>
      <c r="DR37" s="264" t="str">
        <f ca="true">+IF(OFFSET('Hygiene Data'!$E$11,0,10*ROW('Hygiene Data'!E31))="","",OFFSET('Hygiene Data'!$E$11,0,10*ROW('Hygiene Data'!E31)))</f>
        <v/>
      </c>
      <c r="DS37" s="264" t="str">
        <f ca="true">+IF(OFFSET('Hygiene Data'!$E$12,0,10*ROW('Hygiene Data'!E31))="","",OFFSET('Hygiene Data'!$E$12,0,10*ROW('Hygiene Data'!E31)))</f>
        <v/>
      </c>
      <c r="DT37" s="264" t="str">
        <f ca="true">+IF(OFFSET('Hygiene Data'!$E$13,0,10*ROW('Hygiene Data'!E31))="","",OFFSET('Hygiene Data'!$E$13,0,10*ROW('Hygiene Data'!E31)))</f>
        <v/>
      </c>
      <c r="DU37" s="264" t="str">
        <f ca="true">+IF(OFFSET('Hygiene Data'!$F$11,0,10*ROW('Hygiene Data'!F31))="","",OFFSET('Hygiene Data'!$F$11,0,10*ROW('Hygiene Data'!F31)))</f>
        <v/>
      </c>
      <c r="DV37" s="264" t="str">
        <f ca="true">+IF(OFFSET('Hygiene Data'!$F$12,0,10*ROW('Hygiene Data'!F31))="","",OFFSET('Hygiene Data'!$F$12,0,10*ROW('Hygiene Data'!F31)))</f>
        <v/>
      </c>
      <c r="DW37" s="264" t="str">
        <f ca="true">+IF(OFFSET('Hygiene Data'!$F$13,0,10*ROW('Hygiene Data'!F31))="","",OFFSET('Hygiene Data'!$F$13,0,10*ROW('Hygiene Data'!F31)))</f>
        <v/>
      </c>
      <c r="DX37" s="264" t="str">
        <f ca="true">+IF(OFFSET('Hygiene Data'!$G$11,0,10*ROW('Hygiene Data'!G31))="","",OFFSET('Hygiene Data'!$G$11,0,10*ROW('Hygiene Data'!G31)))</f>
        <v/>
      </c>
      <c r="DY37" s="264" t="str">
        <f ca="true">+IF(OFFSET('Hygiene Data'!$G$12,0,10*ROW('Hygiene Data'!G31))="","",OFFSET('Hygiene Data'!$G$12,0,10*ROW('Hygiene Data'!G31)))</f>
        <v/>
      </c>
      <c r="DZ37" s="264" t="str">
        <f ca="true">+IF(OFFSET('Hygiene Data'!$G$13,0,10*ROW('Hygiene Data'!G31))="","",OFFSET('Hygiene Data'!$G$13,0,10*ROW('Hygiene Data'!G31)))</f>
        <v/>
      </c>
      <c r="EA37" s="264" t="str">
        <f ca="true">+IF(OFFSET('Hygiene Data'!$H$11,0,10*ROW('Hygiene Data'!H31))="","",OFFSET('Hygiene Data'!$H$11,0,10*ROW('Hygiene Data'!H31)))</f>
        <v/>
      </c>
      <c r="EB37" s="264" t="str">
        <f ca="true">+IF(OFFSET('Hygiene Data'!$H$12,0,10*ROW('Hygiene Data'!H31))="","",OFFSET('Hygiene Data'!$H$12,0,10*ROW('Hygiene Data'!H31)))</f>
        <v/>
      </c>
      <c r="EC37" s="264" t="str">
        <f ca="true">+IF(OFFSET('Hygiene Data'!$H$13,0,10*ROW('Hygiene Data'!H31))="","",OFFSET('Hygiene Data'!$H$13,0,10*ROW('Hygiene Data'!H31)))</f>
        <v/>
      </c>
      <c r="ED37" s="264" t="str">
        <f ca="true">+IF(OFFSET('Hygiene Data'!$I$11,0,10*ROW('Hygiene Data'!I31))="","",OFFSET('Hygiene Data'!$I$11,0,10*ROW('Hygiene Data'!I31)))</f>
        <v/>
      </c>
      <c r="EE37" s="264" t="str">
        <f ca="true">+IF(OFFSET('Hygiene Data'!$I$12,0,10*ROW('Hygiene Data'!I31))="","",OFFSET('Hygiene Data'!$I$12,0,10*ROW('Hygiene Data'!I31)))</f>
        <v/>
      </c>
      <c r="EF37" s="26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4"/>
      <c r="BS38" s="264" t="str">
        <f ca="true">+IF(OFFSET('Water Data'!$D$27,0,10*ROW('Water Data'!D32))="","",OFFSET('Water Data'!$D$27,0,10*ROW('Water Data'!D32)))</f>
        <v/>
      </c>
      <c r="BT38" s="264" t="str">
        <f ca="true">+IF(OFFSET('Water Data'!$D$28,0,10*ROW('Water Data'!D32))="","",OFFSET('Water Data'!$D$28,0,10*ROW('Water Data'!D32)))</f>
        <v/>
      </c>
      <c r="BU38" s="264" t="str">
        <f ca="true">+IF(OFFSET('Water Data'!$D$29,0,10*ROW('Water Data'!D32))="","",OFFSET('Water Data'!$D$29,0,10*ROW('Water Data'!D32)))</f>
        <v/>
      </c>
      <c r="BV38" s="264" t="str">
        <f ca="true">+IF(OFFSET('Water Data'!$E$27,0,10*ROW('Water Data'!E32))="","",OFFSET('Water Data'!$E$27,0,10*ROW('Water Data'!E32)))</f>
        <v/>
      </c>
      <c r="BW38" s="264" t="str">
        <f ca="true">+IF(OFFSET('Water Data'!$E$28,0,10*ROW('Water Data'!E32))="","",OFFSET('Water Data'!$E$28,0,10*ROW('Water Data'!E32)))</f>
        <v/>
      </c>
      <c r="BX38" s="264" t="str">
        <f ca="true">+IF(OFFSET('Water Data'!$E$29,0,10*ROW('Water Data'!E32))="","",OFFSET('Water Data'!$E$29,0,10*ROW('Water Data'!E32)))</f>
        <v/>
      </c>
      <c r="BY38" s="264" t="str">
        <f ca="true">+IF(OFFSET('Water Data'!$F$27,0,10*ROW('Water Data'!F32))="","",OFFSET('Water Data'!$F$27,0,10*ROW('Water Data'!F32)))</f>
        <v/>
      </c>
      <c r="BZ38" s="264" t="str">
        <f ca="true">+IF(OFFSET('Water Data'!$F$28,0,10*ROW('Water Data'!F32))="","",OFFSET('Water Data'!$F$28,0,10*ROW('Water Data'!F32)))</f>
        <v/>
      </c>
      <c r="CA38" s="264" t="str">
        <f ca="true">+IF(OFFSET('Water Data'!$F$29,0,10*ROW('Water Data'!F32))="","",OFFSET('Water Data'!$F$29,0,10*ROW('Water Data'!F32)))</f>
        <v/>
      </c>
      <c r="CB38" s="264" t="str">
        <f ca="true">+IF(OFFSET('Water Data'!$G$27,0,10*ROW('Water Data'!G32))="","",OFFSET('Water Data'!$G$27,0,10*ROW('Water Data'!G32)))</f>
        <v/>
      </c>
      <c r="CC38" s="264" t="str">
        <f ca="true">+IF(OFFSET('Water Data'!$G$28,0,10*ROW('Water Data'!G32))="","",OFFSET('Water Data'!$G$28,0,10*ROW('Water Data'!G32)))</f>
        <v/>
      </c>
      <c r="CD38" s="264" t="str">
        <f ca="true">+IF(OFFSET('Water Data'!$G$29,0,10*ROW('Water Data'!G32))="","",OFFSET('Water Data'!$G$29,0,10*ROW('Water Data'!G32)))</f>
        <v/>
      </c>
      <c r="CE38" s="264" t="str">
        <f ca="true">+IF(OFFSET('Water Data'!$H$27,0,10*ROW('Water Data'!H32))="","",OFFSET('Water Data'!$H$27,0,10*ROW('Water Data'!H32)))</f>
        <v/>
      </c>
      <c r="CF38" s="264" t="str">
        <f ca="true">+IF(OFFSET('Water Data'!$H$28,0,10*ROW('Water Data'!H32))="","",OFFSET('Water Data'!$H$28,0,10*ROW('Water Data'!H32)))</f>
        <v/>
      </c>
      <c r="CG38" s="264" t="str">
        <f ca="true">+IF(OFFSET('Water Data'!$H$29,0,10*ROW('Water Data'!H32))="","",OFFSET('Water Data'!$H$29,0,10*ROW('Water Data'!H32)))</f>
        <v/>
      </c>
      <c r="CH38" s="264" t="str">
        <f ca="true">+IF(OFFSET('Water Data'!$I$27,0,10*ROW('Water Data'!I32))="","",OFFSET('Water Data'!$I$27,0,10*ROW('Water Data'!I32)))</f>
        <v/>
      </c>
      <c r="CI38" s="264" t="str">
        <f ca="true">+IF(OFFSET('Water Data'!$I$28,0,10*ROW('Water Data'!I32))="","",OFFSET('Water Data'!$I$28,0,10*ROW('Water Data'!I32)))</f>
        <v/>
      </c>
      <c r="CJ38" s="264" t="str">
        <f ca="true">+IF(OFFSET('Water Data'!$I$29,0,10*ROW('Water Data'!I32))="","",OFFSET('Water Data'!$I$29,0,10*ROW('Water Data'!I32)))</f>
        <v/>
      </c>
      <c r="CK38" s="264" t="str">
        <f ca="true">+IF(OFFSET('Sanitation Data'!$D$28,0,10*ROW('Sanitation Data'!D32))="","",OFFSET('Sanitation Data'!$D$28,0,10*ROW('Sanitation Data'!D32)))</f>
        <v/>
      </c>
      <c r="CL38" s="264" t="str">
        <f ca="true">+IF(OFFSET('Sanitation Data'!$D$29,0,10*ROW('Sanitation Data'!D32))="","",OFFSET('Sanitation Data'!$D$29,0,10*ROW('Sanitation Data'!D32)))</f>
        <v/>
      </c>
      <c r="CM38" s="264" t="str">
        <f ca="true">+IF(OFFSET('Sanitation Data'!$D$30,0,10*ROW('Sanitation Data'!D32))="","",OFFSET('Sanitation Data'!$D$30,0,10*ROW('Sanitation Data'!D32)))</f>
        <v/>
      </c>
      <c r="CN38" s="264" t="str">
        <f ca="true">+IF(OFFSET('Sanitation Data'!$D$31,0,10*ROW('Sanitation Data'!D32))="","",OFFSET('Sanitation Data'!$D$31,0,10*ROW('Sanitation Data'!D32)))</f>
        <v/>
      </c>
      <c r="CO38" s="264" t="str">
        <f ca="true">+IF(OFFSET('Sanitation Data'!$D$32,0,10*ROW('Sanitation Data'!D32))="","",OFFSET('Sanitation Data'!$D$32,0,10*ROW('Sanitation Data'!D32)))</f>
        <v/>
      </c>
      <c r="CP38" s="264" t="str">
        <f ca="true">+IF(OFFSET('Sanitation Data'!$E$28,0,10*ROW('Sanitation Data'!E32))="","",OFFSET('Sanitation Data'!$E$28,0,10*ROW('Sanitation Data'!E32)))</f>
        <v/>
      </c>
      <c r="CQ38" s="264" t="str">
        <f ca="true">+IF(OFFSET('Sanitation Data'!$E$29,0,10*ROW('Sanitation Data'!E32))="","",OFFSET('Sanitation Data'!$E$29,0,10*ROW('Sanitation Data'!E32)))</f>
        <v/>
      </c>
      <c r="CR38" s="264" t="str">
        <f ca="true">+IF(OFFSET('Sanitation Data'!$E$30,0,10*ROW('Sanitation Data'!E32))="","",OFFSET('Sanitation Data'!$E$30,0,10*ROW('Sanitation Data'!E32)))</f>
        <v/>
      </c>
      <c r="CS38" s="264" t="str">
        <f ca="true">+IF(OFFSET('Sanitation Data'!$E$31,0,10*ROW('Sanitation Data'!E32))="","",OFFSET('Sanitation Data'!$E$31,0,10*ROW('Sanitation Data'!E32)))</f>
        <v/>
      </c>
      <c r="CT38" s="264" t="str">
        <f ca="true">+IF(OFFSET('Sanitation Data'!$E$32,0,10*ROW('Sanitation Data'!E32))="","",OFFSET('Sanitation Data'!$E$32,0,10*ROW('Sanitation Data'!E32)))</f>
        <v/>
      </c>
      <c r="CU38" s="264" t="str">
        <f ca="true">+IF(OFFSET('Sanitation Data'!$F$28,0,10*ROW('Sanitation Data'!F32))="","",OFFSET('Sanitation Data'!$F$28,0,10*ROW('Sanitation Data'!F32)))</f>
        <v/>
      </c>
      <c r="CV38" s="264" t="str">
        <f ca="true">+IF(OFFSET('Sanitation Data'!$F$29,0,10*ROW('Sanitation Data'!F32))="","",OFFSET('Sanitation Data'!$F$29,0,10*ROW('Sanitation Data'!F32)))</f>
        <v/>
      </c>
      <c r="CW38" s="264" t="str">
        <f ca="true">+IF(OFFSET('Sanitation Data'!$F$30,0,10*ROW('Sanitation Data'!F32))="","",OFFSET('Sanitation Data'!$F$30,0,10*ROW('Sanitation Data'!F32)))</f>
        <v/>
      </c>
      <c r="CX38" s="264" t="str">
        <f ca="true">+IF(OFFSET('Sanitation Data'!$F$31,0,10*ROW('Sanitation Data'!F32))="","",OFFSET('Sanitation Data'!$F$31,0,10*ROW('Sanitation Data'!F32)))</f>
        <v/>
      </c>
      <c r="CY38" s="264" t="str">
        <f ca="true">+IF(OFFSET('Sanitation Data'!$F$32,0,10*ROW('Sanitation Data'!F32))="","",OFFSET('Sanitation Data'!$F$32,0,10*ROW('Sanitation Data'!F32)))</f>
        <v/>
      </c>
      <c r="CZ38" s="264" t="str">
        <f ca="true">+IF(OFFSET('Sanitation Data'!$G$28,0,10*ROW('Sanitation Data'!G32))="","",OFFSET('Sanitation Data'!$G$28,0,10*ROW('Sanitation Data'!G32)))</f>
        <v/>
      </c>
      <c r="DA38" s="264" t="str">
        <f ca="true">+IF(OFFSET('Sanitation Data'!$G$29,0,10*ROW('Sanitation Data'!G32))="","",OFFSET('Sanitation Data'!$G$29,0,10*ROW('Sanitation Data'!G32)))</f>
        <v/>
      </c>
      <c r="DB38" s="264" t="str">
        <f ca="true">+IF(OFFSET('Sanitation Data'!$G$30,0,10*ROW('Sanitation Data'!G32))="","",OFFSET('Sanitation Data'!$G$30,0,10*ROW('Sanitation Data'!G32)))</f>
        <v/>
      </c>
      <c r="DC38" s="264" t="str">
        <f ca="true">+IF(OFFSET('Sanitation Data'!$G$31,0,10*ROW('Sanitation Data'!G32))="","",OFFSET('Sanitation Data'!$G$31,0,10*ROW('Sanitation Data'!G32)))</f>
        <v/>
      </c>
      <c r="DD38" s="264" t="str">
        <f ca="true">+IF(OFFSET('Sanitation Data'!$G$32,0,10*ROW('Sanitation Data'!G32))="","",OFFSET('Sanitation Data'!$G$32,0,10*ROW('Sanitation Data'!G32)))</f>
        <v/>
      </c>
      <c r="DE38" s="264" t="str">
        <f ca="true">+IF(OFFSET('Sanitation Data'!$H$28,0,10*ROW('Sanitation Data'!H32))="","",OFFSET('Sanitation Data'!$H$28,0,10*ROW('Sanitation Data'!H32)))</f>
        <v/>
      </c>
      <c r="DF38" s="264" t="str">
        <f ca="true">+IF(OFFSET('Sanitation Data'!$H$29,0,10*ROW('Sanitation Data'!H32))="","",OFFSET('Sanitation Data'!$H$29,0,10*ROW('Sanitation Data'!H32)))</f>
        <v/>
      </c>
      <c r="DG38" s="264" t="str">
        <f ca="true">+IF(OFFSET('Sanitation Data'!$H$30,0,10*ROW('Sanitation Data'!H32))="","",OFFSET('Sanitation Data'!$H$30,0,10*ROW('Sanitation Data'!H32)))</f>
        <v/>
      </c>
      <c r="DH38" s="264" t="str">
        <f ca="true">+IF(OFFSET('Sanitation Data'!$H$31,0,10*ROW('Sanitation Data'!H32))="","",OFFSET('Sanitation Data'!$H$31,0,10*ROW('Sanitation Data'!H32)))</f>
        <v/>
      </c>
      <c r="DI38" s="264" t="str">
        <f ca="true">+IF(OFFSET('Sanitation Data'!$H$32,0,10*ROW('Sanitation Data'!H32))="","",OFFSET('Sanitation Data'!$H$32,0,10*ROW('Sanitation Data'!H32)))</f>
        <v/>
      </c>
      <c r="DJ38" s="264" t="str">
        <f ca="true">+IF(OFFSET('Sanitation Data'!$I$28,0,10*ROW('Sanitation Data'!I32))="","",OFFSET('Sanitation Data'!$I$28,0,10*ROW('Sanitation Data'!I32)))</f>
        <v/>
      </c>
      <c r="DK38" s="264" t="str">
        <f ca="true">+IF(OFFSET('Sanitation Data'!$I$29,0,10*ROW('Sanitation Data'!I32))="","",OFFSET('Sanitation Data'!$I$29,0,10*ROW('Sanitation Data'!I32)))</f>
        <v/>
      </c>
      <c r="DL38" s="264" t="str">
        <f ca="true">+IF(OFFSET('Sanitation Data'!$I$30,0,10*ROW('Sanitation Data'!I32))="","",OFFSET('Sanitation Data'!$I$30,0,10*ROW('Sanitation Data'!I32)))</f>
        <v/>
      </c>
      <c r="DM38" s="264" t="str">
        <f ca="true">+IF(OFFSET('Sanitation Data'!$I$31,0,10*ROW('Sanitation Data'!I32))="","",OFFSET('Sanitation Data'!$I$31,0,10*ROW('Sanitation Data'!I32)))</f>
        <v/>
      </c>
      <c r="DN38" s="264" t="str">
        <f ca="true">+IF(OFFSET('Sanitation Data'!$I$32,0,10*ROW('Sanitation Data'!I32))="","",OFFSET('Sanitation Data'!$I$32,0,10*ROW('Sanitation Data'!I32)))</f>
        <v/>
      </c>
      <c r="DO38" s="264" t="str">
        <f ca="true">+IF(OFFSET('Hygiene Data'!$D$11,0,10*ROW('Hygiene Data'!D32))="","",OFFSET('Hygiene Data'!$D$11,0,10*ROW('Hygiene Data'!D32)))</f>
        <v/>
      </c>
      <c r="DP38" s="264" t="str">
        <f ca="true">+IF(OFFSET('Hygiene Data'!$D$12,0,10*ROW('Hygiene Data'!D32))="","",OFFSET('Hygiene Data'!$D$12,0,10*ROW('Hygiene Data'!D32)))</f>
        <v/>
      </c>
      <c r="DQ38" s="264" t="str">
        <f ca="true">+IF(OFFSET('Hygiene Data'!$D$13,0,10*ROW('Hygiene Data'!D32))="","",OFFSET('Hygiene Data'!$D$13,0,10*ROW('Hygiene Data'!D32)))</f>
        <v/>
      </c>
      <c r="DR38" s="264" t="str">
        <f ca="true">+IF(OFFSET('Hygiene Data'!$E$11,0,10*ROW('Hygiene Data'!E32))="","",OFFSET('Hygiene Data'!$E$11,0,10*ROW('Hygiene Data'!E32)))</f>
        <v/>
      </c>
      <c r="DS38" s="264" t="str">
        <f ca="true">+IF(OFFSET('Hygiene Data'!$E$12,0,10*ROW('Hygiene Data'!E32))="","",OFFSET('Hygiene Data'!$E$12,0,10*ROW('Hygiene Data'!E32)))</f>
        <v/>
      </c>
      <c r="DT38" s="264" t="str">
        <f ca="true">+IF(OFFSET('Hygiene Data'!$E$13,0,10*ROW('Hygiene Data'!E32))="","",OFFSET('Hygiene Data'!$E$13,0,10*ROW('Hygiene Data'!E32)))</f>
        <v/>
      </c>
      <c r="DU38" s="264" t="str">
        <f ca="true">+IF(OFFSET('Hygiene Data'!$F$11,0,10*ROW('Hygiene Data'!F32))="","",OFFSET('Hygiene Data'!$F$11,0,10*ROW('Hygiene Data'!F32)))</f>
        <v/>
      </c>
      <c r="DV38" s="264" t="str">
        <f ca="true">+IF(OFFSET('Hygiene Data'!$F$12,0,10*ROW('Hygiene Data'!F32))="","",OFFSET('Hygiene Data'!$F$12,0,10*ROW('Hygiene Data'!F32)))</f>
        <v/>
      </c>
      <c r="DW38" s="264" t="str">
        <f ca="true">+IF(OFFSET('Hygiene Data'!$F$13,0,10*ROW('Hygiene Data'!F32))="","",OFFSET('Hygiene Data'!$F$13,0,10*ROW('Hygiene Data'!F32)))</f>
        <v/>
      </c>
      <c r="DX38" s="264" t="str">
        <f ca="true">+IF(OFFSET('Hygiene Data'!$G$11,0,10*ROW('Hygiene Data'!G32))="","",OFFSET('Hygiene Data'!$G$11,0,10*ROW('Hygiene Data'!G32)))</f>
        <v/>
      </c>
      <c r="DY38" s="264" t="str">
        <f ca="true">+IF(OFFSET('Hygiene Data'!$G$12,0,10*ROW('Hygiene Data'!G32))="","",OFFSET('Hygiene Data'!$G$12,0,10*ROW('Hygiene Data'!G32)))</f>
        <v/>
      </c>
      <c r="DZ38" s="264" t="str">
        <f ca="true">+IF(OFFSET('Hygiene Data'!$G$13,0,10*ROW('Hygiene Data'!G32))="","",OFFSET('Hygiene Data'!$G$13,0,10*ROW('Hygiene Data'!G32)))</f>
        <v/>
      </c>
      <c r="EA38" s="264" t="str">
        <f ca="true">+IF(OFFSET('Hygiene Data'!$H$11,0,10*ROW('Hygiene Data'!H32))="","",OFFSET('Hygiene Data'!$H$11,0,10*ROW('Hygiene Data'!H32)))</f>
        <v/>
      </c>
      <c r="EB38" s="264" t="str">
        <f ca="true">+IF(OFFSET('Hygiene Data'!$H$12,0,10*ROW('Hygiene Data'!H32))="","",OFFSET('Hygiene Data'!$H$12,0,10*ROW('Hygiene Data'!H32)))</f>
        <v/>
      </c>
      <c r="EC38" s="264" t="str">
        <f ca="true">+IF(OFFSET('Hygiene Data'!$H$13,0,10*ROW('Hygiene Data'!H32))="","",OFFSET('Hygiene Data'!$H$13,0,10*ROW('Hygiene Data'!H32)))</f>
        <v/>
      </c>
      <c r="ED38" s="264" t="str">
        <f ca="true">+IF(OFFSET('Hygiene Data'!$I$11,0,10*ROW('Hygiene Data'!I32))="","",OFFSET('Hygiene Data'!$I$11,0,10*ROW('Hygiene Data'!I32)))</f>
        <v/>
      </c>
      <c r="EE38" s="264" t="str">
        <f ca="true">+IF(OFFSET('Hygiene Data'!$I$12,0,10*ROW('Hygiene Data'!I32))="","",OFFSET('Hygiene Data'!$I$12,0,10*ROW('Hygiene Data'!I32)))</f>
        <v/>
      </c>
      <c r="EF38" s="26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4"/>
      <c r="BS39" s="264" t="str">
        <f ca="true">+IF(OFFSET('Water Data'!$D$27,0,10*ROW('Water Data'!D33))="","",OFFSET('Water Data'!$D$27,0,10*ROW('Water Data'!D33)))</f>
        <v/>
      </c>
      <c r="BT39" s="264" t="str">
        <f ca="true">+IF(OFFSET('Water Data'!$D$28,0,10*ROW('Water Data'!D33))="","",OFFSET('Water Data'!$D$28,0,10*ROW('Water Data'!D33)))</f>
        <v/>
      </c>
      <c r="BU39" s="264" t="str">
        <f ca="true">+IF(OFFSET('Water Data'!$D$29,0,10*ROW('Water Data'!D33))="","",OFFSET('Water Data'!$D$29,0,10*ROW('Water Data'!D33)))</f>
        <v/>
      </c>
      <c r="BV39" s="264" t="str">
        <f ca="true">+IF(OFFSET('Water Data'!$E$27,0,10*ROW('Water Data'!E33))="","",OFFSET('Water Data'!$E$27,0,10*ROW('Water Data'!E33)))</f>
        <v/>
      </c>
      <c r="BW39" s="264" t="str">
        <f ca="true">+IF(OFFSET('Water Data'!$E$28,0,10*ROW('Water Data'!E33))="","",OFFSET('Water Data'!$E$28,0,10*ROW('Water Data'!E33)))</f>
        <v/>
      </c>
      <c r="BX39" s="264" t="str">
        <f ca="true">+IF(OFFSET('Water Data'!$E$29,0,10*ROW('Water Data'!E33))="","",OFFSET('Water Data'!$E$29,0,10*ROW('Water Data'!E33)))</f>
        <v/>
      </c>
      <c r="BY39" s="264" t="str">
        <f ca="true">+IF(OFFSET('Water Data'!$F$27,0,10*ROW('Water Data'!F33))="","",OFFSET('Water Data'!$F$27,0,10*ROW('Water Data'!F33)))</f>
        <v/>
      </c>
      <c r="BZ39" s="264" t="str">
        <f ca="true">+IF(OFFSET('Water Data'!$F$28,0,10*ROW('Water Data'!F33))="","",OFFSET('Water Data'!$F$28,0,10*ROW('Water Data'!F33)))</f>
        <v/>
      </c>
      <c r="CA39" s="264" t="str">
        <f ca="true">+IF(OFFSET('Water Data'!$F$29,0,10*ROW('Water Data'!F33))="","",OFFSET('Water Data'!$F$29,0,10*ROW('Water Data'!F33)))</f>
        <v/>
      </c>
      <c r="CB39" s="264" t="str">
        <f ca="true">+IF(OFFSET('Water Data'!$G$27,0,10*ROW('Water Data'!G33))="","",OFFSET('Water Data'!$G$27,0,10*ROW('Water Data'!G33)))</f>
        <v/>
      </c>
      <c r="CC39" s="264" t="str">
        <f ca="true">+IF(OFFSET('Water Data'!$G$28,0,10*ROW('Water Data'!G33))="","",OFFSET('Water Data'!$G$28,0,10*ROW('Water Data'!G33)))</f>
        <v/>
      </c>
      <c r="CD39" s="264" t="str">
        <f ca="true">+IF(OFFSET('Water Data'!$G$29,0,10*ROW('Water Data'!G33))="","",OFFSET('Water Data'!$G$29,0,10*ROW('Water Data'!G33)))</f>
        <v/>
      </c>
      <c r="CE39" s="264" t="str">
        <f ca="true">+IF(OFFSET('Water Data'!$H$27,0,10*ROW('Water Data'!H33))="","",OFFSET('Water Data'!$H$27,0,10*ROW('Water Data'!H33)))</f>
        <v/>
      </c>
      <c r="CF39" s="264" t="str">
        <f ca="true">+IF(OFFSET('Water Data'!$H$28,0,10*ROW('Water Data'!H33))="","",OFFSET('Water Data'!$H$28,0,10*ROW('Water Data'!H33)))</f>
        <v/>
      </c>
      <c r="CG39" s="264" t="str">
        <f ca="true">+IF(OFFSET('Water Data'!$H$29,0,10*ROW('Water Data'!H33))="","",OFFSET('Water Data'!$H$29,0,10*ROW('Water Data'!H33)))</f>
        <v/>
      </c>
      <c r="CH39" s="264" t="str">
        <f ca="true">+IF(OFFSET('Water Data'!$I$27,0,10*ROW('Water Data'!I33))="","",OFFSET('Water Data'!$I$27,0,10*ROW('Water Data'!I33)))</f>
        <v/>
      </c>
      <c r="CI39" s="264" t="str">
        <f ca="true">+IF(OFFSET('Water Data'!$I$28,0,10*ROW('Water Data'!I33))="","",OFFSET('Water Data'!$I$28,0,10*ROW('Water Data'!I33)))</f>
        <v/>
      </c>
      <c r="CJ39" s="264" t="str">
        <f ca="true">+IF(OFFSET('Water Data'!$I$29,0,10*ROW('Water Data'!I33))="","",OFFSET('Water Data'!$I$29,0,10*ROW('Water Data'!I33)))</f>
        <v/>
      </c>
      <c r="CK39" s="264" t="str">
        <f ca="true">+IF(OFFSET('Sanitation Data'!$D$28,0,10*ROW('Sanitation Data'!D33))="","",OFFSET('Sanitation Data'!$D$28,0,10*ROW('Sanitation Data'!D33)))</f>
        <v/>
      </c>
      <c r="CL39" s="264" t="str">
        <f ca="true">+IF(OFFSET('Sanitation Data'!$D$29,0,10*ROW('Sanitation Data'!D33))="","",OFFSET('Sanitation Data'!$D$29,0,10*ROW('Sanitation Data'!D33)))</f>
        <v/>
      </c>
      <c r="CM39" s="264" t="str">
        <f ca="true">+IF(OFFSET('Sanitation Data'!$D$30,0,10*ROW('Sanitation Data'!D33))="","",OFFSET('Sanitation Data'!$D$30,0,10*ROW('Sanitation Data'!D33)))</f>
        <v/>
      </c>
      <c r="CN39" s="264" t="str">
        <f ca="true">+IF(OFFSET('Sanitation Data'!$D$31,0,10*ROW('Sanitation Data'!D33))="","",OFFSET('Sanitation Data'!$D$31,0,10*ROW('Sanitation Data'!D33)))</f>
        <v/>
      </c>
      <c r="CO39" s="264" t="str">
        <f ca="true">+IF(OFFSET('Sanitation Data'!$D$32,0,10*ROW('Sanitation Data'!D33))="","",OFFSET('Sanitation Data'!$D$32,0,10*ROW('Sanitation Data'!D33)))</f>
        <v/>
      </c>
      <c r="CP39" s="264" t="str">
        <f ca="true">+IF(OFFSET('Sanitation Data'!$E$28,0,10*ROW('Sanitation Data'!E33))="","",OFFSET('Sanitation Data'!$E$28,0,10*ROW('Sanitation Data'!E33)))</f>
        <v/>
      </c>
      <c r="CQ39" s="264" t="str">
        <f ca="true">+IF(OFFSET('Sanitation Data'!$E$29,0,10*ROW('Sanitation Data'!E33))="","",OFFSET('Sanitation Data'!$E$29,0,10*ROW('Sanitation Data'!E33)))</f>
        <v/>
      </c>
      <c r="CR39" s="264" t="str">
        <f ca="true">+IF(OFFSET('Sanitation Data'!$E$30,0,10*ROW('Sanitation Data'!E33))="","",OFFSET('Sanitation Data'!$E$30,0,10*ROW('Sanitation Data'!E33)))</f>
        <v/>
      </c>
      <c r="CS39" s="264" t="str">
        <f ca="true">+IF(OFFSET('Sanitation Data'!$E$31,0,10*ROW('Sanitation Data'!E33))="","",OFFSET('Sanitation Data'!$E$31,0,10*ROW('Sanitation Data'!E33)))</f>
        <v/>
      </c>
      <c r="CT39" s="264" t="str">
        <f ca="true">+IF(OFFSET('Sanitation Data'!$E$32,0,10*ROW('Sanitation Data'!E33))="","",OFFSET('Sanitation Data'!$E$32,0,10*ROW('Sanitation Data'!E33)))</f>
        <v/>
      </c>
      <c r="CU39" s="264" t="str">
        <f ca="true">+IF(OFFSET('Sanitation Data'!$F$28,0,10*ROW('Sanitation Data'!F33))="","",OFFSET('Sanitation Data'!$F$28,0,10*ROW('Sanitation Data'!F33)))</f>
        <v/>
      </c>
      <c r="CV39" s="264" t="str">
        <f ca="true">+IF(OFFSET('Sanitation Data'!$F$29,0,10*ROW('Sanitation Data'!F33))="","",OFFSET('Sanitation Data'!$F$29,0,10*ROW('Sanitation Data'!F33)))</f>
        <v/>
      </c>
      <c r="CW39" s="264" t="str">
        <f ca="true">+IF(OFFSET('Sanitation Data'!$F$30,0,10*ROW('Sanitation Data'!F33))="","",OFFSET('Sanitation Data'!$F$30,0,10*ROW('Sanitation Data'!F33)))</f>
        <v/>
      </c>
      <c r="CX39" s="264" t="str">
        <f ca="true">+IF(OFFSET('Sanitation Data'!$F$31,0,10*ROW('Sanitation Data'!F33))="","",OFFSET('Sanitation Data'!$F$31,0,10*ROW('Sanitation Data'!F33)))</f>
        <v/>
      </c>
      <c r="CY39" s="264" t="str">
        <f ca="true">+IF(OFFSET('Sanitation Data'!$F$32,0,10*ROW('Sanitation Data'!F33))="","",OFFSET('Sanitation Data'!$F$32,0,10*ROW('Sanitation Data'!F33)))</f>
        <v/>
      </c>
      <c r="CZ39" s="264" t="str">
        <f ca="true">+IF(OFFSET('Sanitation Data'!$G$28,0,10*ROW('Sanitation Data'!G33))="","",OFFSET('Sanitation Data'!$G$28,0,10*ROW('Sanitation Data'!G33)))</f>
        <v/>
      </c>
      <c r="DA39" s="264" t="str">
        <f ca="true">+IF(OFFSET('Sanitation Data'!$G$29,0,10*ROW('Sanitation Data'!G33))="","",OFFSET('Sanitation Data'!$G$29,0,10*ROW('Sanitation Data'!G33)))</f>
        <v/>
      </c>
      <c r="DB39" s="264" t="str">
        <f ca="true">+IF(OFFSET('Sanitation Data'!$G$30,0,10*ROW('Sanitation Data'!G33))="","",OFFSET('Sanitation Data'!$G$30,0,10*ROW('Sanitation Data'!G33)))</f>
        <v/>
      </c>
      <c r="DC39" s="264" t="str">
        <f ca="true">+IF(OFFSET('Sanitation Data'!$G$31,0,10*ROW('Sanitation Data'!G33))="","",OFFSET('Sanitation Data'!$G$31,0,10*ROW('Sanitation Data'!G33)))</f>
        <v/>
      </c>
      <c r="DD39" s="264" t="str">
        <f ca="true">+IF(OFFSET('Sanitation Data'!$G$32,0,10*ROW('Sanitation Data'!G33))="","",OFFSET('Sanitation Data'!$G$32,0,10*ROW('Sanitation Data'!G33)))</f>
        <v/>
      </c>
      <c r="DE39" s="264" t="str">
        <f ca="true">+IF(OFFSET('Sanitation Data'!$H$28,0,10*ROW('Sanitation Data'!H33))="","",OFFSET('Sanitation Data'!$H$28,0,10*ROW('Sanitation Data'!H33)))</f>
        <v/>
      </c>
      <c r="DF39" s="264" t="str">
        <f ca="true">+IF(OFFSET('Sanitation Data'!$H$29,0,10*ROW('Sanitation Data'!H33))="","",OFFSET('Sanitation Data'!$H$29,0,10*ROW('Sanitation Data'!H33)))</f>
        <v/>
      </c>
      <c r="DG39" s="264" t="str">
        <f ca="true">+IF(OFFSET('Sanitation Data'!$H$30,0,10*ROW('Sanitation Data'!H33))="","",OFFSET('Sanitation Data'!$H$30,0,10*ROW('Sanitation Data'!H33)))</f>
        <v/>
      </c>
      <c r="DH39" s="264" t="str">
        <f ca="true">+IF(OFFSET('Sanitation Data'!$H$31,0,10*ROW('Sanitation Data'!H33))="","",OFFSET('Sanitation Data'!$H$31,0,10*ROW('Sanitation Data'!H33)))</f>
        <v/>
      </c>
      <c r="DI39" s="264" t="str">
        <f ca="true">+IF(OFFSET('Sanitation Data'!$H$32,0,10*ROW('Sanitation Data'!H33))="","",OFFSET('Sanitation Data'!$H$32,0,10*ROW('Sanitation Data'!H33)))</f>
        <v/>
      </c>
      <c r="DJ39" s="264" t="str">
        <f ca="true">+IF(OFFSET('Sanitation Data'!$I$28,0,10*ROW('Sanitation Data'!I33))="","",OFFSET('Sanitation Data'!$I$28,0,10*ROW('Sanitation Data'!I33)))</f>
        <v/>
      </c>
      <c r="DK39" s="264" t="str">
        <f ca="true">+IF(OFFSET('Sanitation Data'!$I$29,0,10*ROW('Sanitation Data'!I33))="","",OFFSET('Sanitation Data'!$I$29,0,10*ROW('Sanitation Data'!I33)))</f>
        <v/>
      </c>
      <c r="DL39" s="264" t="str">
        <f ca="true">+IF(OFFSET('Sanitation Data'!$I$30,0,10*ROW('Sanitation Data'!I33))="","",OFFSET('Sanitation Data'!$I$30,0,10*ROW('Sanitation Data'!I33)))</f>
        <v/>
      </c>
      <c r="DM39" s="264" t="str">
        <f ca="true">+IF(OFFSET('Sanitation Data'!$I$31,0,10*ROW('Sanitation Data'!I33))="","",OFFSET('Sanitation Data'!$I$31,0,10*ROW('Sanitation Data'!I33)))</f>
        <v/>
      </c>
      <c r="DN39" s="264" t="str">
        <f ca="true">+IF(OFFSET('Sanitation Data'!$I$32,0,10*ROW('Sanitation Data'!I33))="","",OFFSET('Sanitation Data'!$I$32,0,10*ROW('Sanitation Data'!I33)))</f>
        <v/>
      </c>
      <c r="DO39" s="264" t="str">
        <f ca="true">+IF(OFFSET('Hygiene Data'!$D$11,0,10*ROW('Hygiene Data'!D33))="","",OFFSET('Hygiene Data'!$D$11,0,10*ROW('Hygiene Data'!D33)))</f>
        <v/>
      </c>
      <c r="DP39" s="264" t="str">
        <f ca="true">+IF(OFFSET('Hygiene Data'!$D$12,0,10*ROW('Hygiene Data'!D33))="","",OFFSET('Hygiene Data'!$D$12,0,10*ROW('Hygiene Data'!D33)))</f>
        <v/>
      </c>
      <c r="DQ39" s="264" t="str">
        <f ca="true">+IF(OFFSET('Hygiene Data'!$D$13,0,10*ROW('Hygiene Data'!D33))="","",OFFSET('Hygiene Data'!$D$13,0,10*ROW('Hygiene Data'!D33)))</f>
        <v/>
      </c>
      <c r="DR39" s="264" t="str">
        <f ca="true">+IF(OFFSET('Hygiene Data'!$E$11,0,10*ROW('Hygiene Data'!E33))="","",OFFSET('Hygiene Data'!$E$11,0,10*ROW('Hygiene Data'!E33)))</f>
        <v/>
      </c>
      <c r="DS39" s="264" t="str">
        <f ca="true">+IF(OFFSET('Hygiene Data'!$E$12,0,10*ROW('Hygiene Data'!E33))="","",OFFSET('Hygiene Data'!$E$12,0,10*ROW('Hygiene Data'!E33)))</f>
        <v/>
      </c>
      <c r="DT39" s="264" t="str">
        <f ca="true">+IF(OFFSET('Hygiene Data'!$E$13,0,10*ROW('Hygiene Data'!E33))="","",OFFSET('Hygiene Data'!$E$13,0,10*ROW('Hygiene Data'!E33)))</f>
        <v/>
      </c>
      <c r="DU39" s="264" t="str">
        <f ca="true">+IF(OFFSET('Hygiene Data'!$F$11,0,10*ROW('Hygiene Data'!F33))="","",OFFSET('Hygiene Data'!$F$11,0,10*ROW('Hygiene Data'!F33)))</f>
        <v/>
      </c>
      <c r="DV39" s="264" t="str">
        <f ca="true">+IF(OFFSET('Hygiene Data'!$F$12,0,10*ROW('Hygiene Data'!F33))="","",OFFSET('Hygiene Data'!$F$12,0,10*ROW('Hygiene Data'!F33)))</f>
        <v/>
      </c>
      <c r="DW39" s="264" t="str">
        <f ca="true">+IF(OFFSET('Hygiene Data'!$F$13,0,10*ROW('Hygiene Data'!F33))="","",OFFSET('Hygiene Data'!$F$13,0,10*ROW('Hygiene Data'!F33)))</f>
        <v/>
      </c>
      <c r="DX39" s="264" t="str">
        <f ca="true">+IF(OFFSET('Hygiene Data'!$G$11,0,10*ROW('Hygiene Data'!G33))="","",OFFSET('Hygiene Data'!$G$11,0,10*ROW('Hygiene Data'!G33)))</f>
        <v/>
      </c>
      <c r="DY39" s="264" t="str">
        <f ca="true">+IF(OFFSET('Hygiene Data'!$G$12,0,10*ROW('Hygiene Data'!G33))="","",OFFSET('Hygiene Data'!$G$12,0,10*ROW('Hygiene Data'!G33)))</f>
        <v/>
      </c>
      <c r="DZ39" s="264" t="str">
        <f ca="true">+IF(OFFSET('Hygiene Data'!$G$13,0,10*ROW('Hygiene Data'!G33))="","",OFFSET('Hygiene Data'!$G$13,0,10*ROW('Hygiene Data'!G33)))</f>
        <v/>
      </c>
      <c r="EA39" s="264" t="str">
        <f ca="true">+IF(OFFSET('Hygiene Data'!$H$11,0,10*ROW('Hygiene Data'!H33))="","",OFFSET('Hygiene Data'!$H$11,0,10*ROW('Hygiene Data'!H33)))</f>
        <v/>
      </c>
      <c r="EB39" s="264" t="str">
        <f ca="true">+IF(OFFSET('Hygiene Data'!$H$12,0,10*ROW('Hygiene Data'!H33))="","",OFFSET('Hygiene Data'!$H$12,0,10*ROW('Hygiene Data'!H33)))</f>
        <v/>
      </c>
      <c r="EC39" s="264" t="str">
        <f ca="true">+IF(OFFSET('Hygiene Data'!$H$13,0,10*ROW('Hygiene Data'!H33))="","",OFFSET('Hygiene Data'!$H$13,0,10*ROW('Hygiene Data'!H33)))</f>
        <v/>
      </c>
      <c r="ED39" s="264" t="str">
        <f ca="true">+IF(OFFSET('Hygiene Data'!$I$11,0,10*ROW('Hygiene Data'!I33))="","",OFFSET('Hygiene Data'!$I$11,0,10*ROW('Hygiene Data'!I33)))</f>
        <v/>
      </c>
      <c r="EE39" s="264" t="str">
        <f ca="true">+IF(OFFSET('Hygiene Data'!$I$12,0,10*ROW('Hygiene Data'!I33))="","",OFFSET('Hygiene Data'!$I$12,0,10*ROW('Hygiene Data'!I33)))</f>
        <v/>
      </c>
      <c r="EF39" s="26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4"/>
      <c r="BS40" s="264" t="str">
        <f ca="true">+IF(OFFSET('Water Data'!$D$27,0,10*ROW('Water Data'!D34))="","",OFFSET('Water Data'!$D$27,0,10*ROW('Water Data'!D34)))</f>
        <v/>
      </c>
      <c r="BT40" s="264" t="str">
        <f ca="true">+IF(OFFSET('Water Data'!$D$28,0,10*ROW('Water Data'!D34))="","",OFFSET('Water Data'!$D$28,0,10*ROW('Water Data'!D34)))</f>
        <v/>
      </c>
      <c r="BU40" s="264" t="str">
        <f ca="true">+IF(OFFSET('Water Data'!$D$29,0,10*ROW('Water Data'!D34))="","",OFFSET('Water Data'!$D$29,0,10*ROW('Water Data'!D34)))</f>
        <v/>
      </c>
      <c r="BV40" s="264" t="str">
        <f ca="true">+IF(OFFSET('Water Data'!$E$27,0,10*ROW('Water Data'!E34))="","",OFFSET('Water Data'!$E$27,0,10*ROW('Water Data'!E34)))</f>
        <v/>
      </c>
      <c r="BW40" s="264" t="str">
        <f ca="true">+IF(OFFSET('Water Data'!$E$28,0,10*ROW('Water Data'!E34))="","",OFFSET('Water Data'!$E$28,0,10*ROW('Water Data'!E34)))</f>
        <v/>
      </c>
      <c r="BX40" s="264" t="str">
        <f ca="true">+IF(OFFSET('Water Data'!$E$29,0,10*ROW('Water Data'!E34))="","",OFFSET('Water Data'!$E$29,0,10*ROW('Water Data'!E34)))</f>
        <v/>
      </c>
      <c r="BY40" s="264" t="str">
        <f ca="true">+IF(OFFSET('Water Data'!$F$27,0,10*ROW('Water Data'!F34))="","",OFFSET('Water Data'!$F$27,0,10*ROW('Water Data'!F34)))</f>
        <v/>
      </c>
      <c r="BZ40" s="264" t="str">
        <f ca="true">+IF(OFFSET('Water Data'!$F$28,0,10*ROW('Water Data'!F34))="","",OFFSET('Water Data'!$F$28,0,10*ROW('Water Data'!F34)))</f>
        <v/>
      </c>
      <c r="CA40" s="264" t="str">
        <f ca="true">+IF(OFFSET('Water Data'!$F$29,0,10*ROW('Water Data'!F34))="","",OFFSET('Water Data'!$F$29,0,10*ROW('Water Data'!F34)))</f>
        <v/>
      </c>
      <c r="CB40" s="264" t="str">
        <f ca="true">+IF(OFFSET('Water Data'!$G$27,0,10*ROW('Water Data'!G34))="","",OFFSET('Water Data'!$G$27,0,10*ROW('Water Data'!G34)))</f>
        <v/>
      </c>
      <c r="CC40" s="264" t="str">
        <f ca="true">+IF(OFFSET('Water Data'!$G$28,0,10*ROW('Water Data'!G34))="","",OFFSET('Water Data'!$G$28,0,10*ROW('Water Data'!G34)))</f>
        <v/>
      </c>
      <c r="CD40" s="264" t="str">
        <f ca="true">+IF(OFFSET('Water Data'!$G$29,0,10*ROW('Water Data'!G34))="","",OFFSET('Water Data'!$G$29,0,10*ROW('Water Data'!G34)))</f>
        <v/>
      </c>
      <c r="CE40" s="264" t="str">
        <f ca="true">+IF(OFFSET('Water Data'!$H$27,0,10*ROW('Water Data'!H34))="","",OFFSET('Water Data'!$H$27,0,10*ROW('Water Data'!H34)))</f>
        <v/>
      </c>
      <c r="CF40" s="264" t="str">
        <f ca="true">+IF(OFFSET('Water Data'!$H$28,0,10*ROW('Water Data'!H34))="","",OFFSET('Water Data'!$H$28,0,10*ROW('Water Data'!H34)))</f>
        <v/>
      </c>
      <c r="CG40" s="264" t="str">
        <f ca="true">+IF(OFFSET('Water Data'!$H$29,0,10*ROW('Water Data'!H34))="","",OFFSET('Water Data'!$H$29,0,10*ROW('Water Data'!H34)))</f>
        <v/>
      </c>
      <c r="CH40" s="264" t="str">
        <f ca="true">+IF(OFFSET('Water Data'!$I$27,0,10*ROW('Water Data'!I34))="","",OFFSET('Water Data'!$I$27,0,10*ROW('Water Data'!I34)))</f>
        <v/>
      </c>
      <c r="CI40" s="264" t="str">
        <f ca="true">+IF(OFFSET('Water Data'!$I$28,0,10*ROW('Water Data'!I34))="","",OFFSET('Water Data'!$I$28,0,10*ROW('Water Data'!I34)))</f>
        <v/>
      </c>
      <c r="CJ40" s="264" t="str">
        <f ca="true">+IF(OFFSET('Water Data'!$I$29,0,10*ROW('Water Data'!I34))="","",OFFSET('Water Data'!$I$29,0,10*ROW('Water Data'!I34)))</f>
        <v/>
      </c>
      <c r="CK40" s="264" t="str">
        <f ca="true">+IF(OFFSET('Sanitation Data'!$D$28,0,10*ROW('Sanitation Data'!D34))="","",OFFSET('Sanitation Data'!$D$28,0,10*ROW('Sanitation Data'!D34)))</f>
        <v/>
      </c>
      <c r="CL40" s="264" t="str">
        <f ca="true">+IF(OFFSET('Sanitation Data'!$D$29,0,10*ROW('Sanitation Data'!D34))="","",OFFSET('Sanitation Data'!$D$29,0,10*ROW('Sanitation Data'!D34)))</f>
        <v/>
      </c>
      <c r="CM40" s="264" t="str">
        <f ca="true">+IF(OFFSET('Sanitation Data'!$D$30,0,10*ROW('Sanitation Data'!D34))="","",OFFSET('Sanitation Data'!$D$30,0,10*ROW('Sanitation Data'!D34)))</f>
        <v/>
      </c>
      <c r="CN40" s="264" t="str">
        <f ca="true">+IF(OFFSET('Sanitation Data'!$D$31,0,10*ROW('Sanitation Data'!D34))="","",OFFSET('Sanitation Data'!$D$31,0,10*ROW('Sanitation Data'!D34)))</f>
        <v/>
      </c>
      <c r="CO40" s="264" t="str">
        <f ca="true">+IF(OFFSET('Sanitation Data'!$D$32,0,10*ROW('Sanitation Data'!D34))="","",OFFSET('Sanitation Data'!$D$32,0,10*ROW('Sanitation Data'!D34)))</f>
        <v/>
      </c>
      <c r="CP40" s="264" t="str">
        <f ca="true">+IF(OFFSET('Sanitation Data'!$E$28,0,10*ROW('Sanitation Data'!E34))="","",OFFSET('Sanitation Data'!$E$28,0,10*ROW('Sanitation Data'!E34)))</f>
        <v/>
      </c>
      <c r="CQ40" s="264" t="str">
        <f ca="true">+IF(OFFSET('Sanitation Data'!$E$29,0,10*ROW('Sanitation Data'!E34))="","",OFFSET('Sanitation Data'!$E$29,0,10*ROW('Sanitation Data'!E34)))</f>
        <v/>
      </c>
      <c r="CR40" s="264" t="str">
        <f ca="true">+IF(OFFSET('Sanitation Data'!$E$30,0,10*ROW('Sanitation Data'!E34))="","",OFFSET('Sanitation Data'!$E$30,0,10*ROW('Sanitation Data'!E34)))</f>
        <v/>
      </c>
      <c r="CS40" s="264" t="str">
        <f ca="true">+IF(OFFSET('Sanitation Data'!$E$31,0,10*ROW('Sanitation Data'!E34))="","",OFFSET('Sanitation Data'!$E$31,0,10*ROW('Sanitation Data'!E34)))</f>
        <v/>
      </c>
      <c r="CT40" s="264" t="str">
        <f ca="true">+IF(OFFSET('Sanitation Data'!$E$32,0,10*ROW('Sanitation Data'!E34))="","",OFFSET('Sanitation Data'!$E$32,0,10*ROW('Sanitation Data'!E34)))</f>
        <v/>
      </c>
      <c r="CU40" s="264" t="str">
        <f ca="true">+IF(OFFSET('Sanitation Data'!$F$28,0,10*ROW('Sanitation Data'!F34))="","",OFFSET('Sanitation Data'!$F$28,0,10*ROW('Sanitation Data'!F34)))</f>
        <v/>
      </c>
      <c r="CV40" s="264" t="str">
        <f ca="true">+IF(OFFSET('Sanitation Data'!$F$29,0,10*ROW('Sanitation Data'!F34))="","",OFFSET('Sanitation Data'!$F$29,0,10*ROW('Sanitation Data'!F34)))</f>
        <v/>
      </c>
      <c r="CW40" s="264" t="str">
        <f ca="true">+IF(OFFSET('Sanitation Data'!$F$30,0,10*ROW('Sanitation Data'!F34))="","",OFFSET('Sanitation Data'!$F$30,0,10*ROW('Sanitation Data'!F34)))</f>
        <v/>
      </c>
      <c r="CX40" s="264" t="str">
        <f ca="true">+IF(OFFSET('Sanitation Data'!$F$31,0,10*ROW('Sanitation Data'!F34))="","",OFFSET('Sanitation Data'!$F$31,0,10*ROW('Sanitation Data'!F34)))</f>
        <v/>
      </c>
      <c r="CY40" s="264" t="str">
        <f ca="true">+IF(OFFSET('Sanitation Data'!$F$32,0,10*ROW('Sanitation Data'!F34))="","",OFFSET('Sanitation Data'!$F$32,0,10*ROW('Sanitation Data'!F34)))</f>
        <v/>
      </c>
      <c r="CZ40" s="264" t="str">
        <f ca="true">+IF(OFFSET('Sanitation Data'!$G$28,0,10*ROW('Sanitation Data'!G34))="","",OFFSET('Sanitation Data'!$G$28,0,10*ROW('Sanitation Data'!G34)))</f>
        <v/>
      </c>
      <c r="DA40" s="264" t="str">
        <f ca="true">+IF(OFFSET('Sanitation Data'!$G$29,0,10*ROW('Sanitation Data'!G34))="","",OFFSET('Sanitation Data'!$G$29,0,10*ROW('Sanitation Data'!G34)))</f>
        <v/>
      </c>
      <c r="DB40" s="264" t="str">
        <f ca="true">+IF(OFFSET('Sanitation Data'!$G$30,0,10*ROW('Sanitation Data'!G34))="","",OFFSET('Sanitation Data'!$G$30,0,10*ROW('Sanitation Data'!G34)))</f>
        <v/>
      </c>
      <c r="DC40" s="264" t="str">
        <f ca="true">+IF(OFFSET('Sanitation Data'!$G$31,0,10*ROW('Sanitation Data'!G34))="","",OFFSET('Sanitation Data'!$G$31,0,10*ROW('Sanitation Data'!G34)))</f>
        <v/>
      </c>
      <c r="DD40" s="264" t="str">
        <f ca="true">+IF(OFFSET('Sanitation Data'!$G$32,0,10*ROW('Sanitation Data'!G34))="","",OFFSET('Sanitation Data'!$G$32,0,10*ROW('Sanitation Data'!G34)))</f>
        <v/>
      </c>
      <c r="DE40" s="264" t="str">
        <f ca="true">+IF(OFFSET('Sanitation Data'!$H$28,0,10*ROW('Sanitation Data'!H34))="","",OFFSET('Sanitation Data'!$H$28,0,10*ROW('Sanitation Data'!H34)))</f>
        <v/>
      </c>
      <c r="DF40" s="264" t="str">
        <f ca="true">+IF(OFFSET('Sanitation Data'!$H$29,0,10*ROW('Sanitation Data'!H34))="","",OFFSET('Sanitation Data'!$H$29,0,10*ROW('Sanitation Data'!H34)))</f>
        <v/>
      </c>
      <c r="DG40" s="264" t="str">
        <f ca="true">+IF(OFFSET('Sanitation Data'!$H$30,0,10*ROW('Sanitation Data'!H34))="","",OFFSET('Sanitation Data'!$H$30,0,10*ROW('Sanitation Data'!H34)))</f>
        <v/>
      </c>
      <c r="DH40" s="264" t="str">
        <f ca="true">+IF(OFFSET('Sanitation Data'!$H$31,0,10*ROW('Sanitation Data'!H34))="","",OFFSET('Sanitation Data'!$H$31,0,10*ROW('Sanitation Data'!H34)))</f>
        <v/>
      </c>
      <c r="DI40" s="264" t="str">
        <f ca="true">+IF(OFFSET('Sanitation Data'!$H$32,0,10*ROW('Sanitation Data'!H34))="","",OFFSET('Sanitation Data'!$H$32,0,10*ROW('Sanitation Data'!H34)))</f>
        <v/>
      </c>
      <c r="DJ40" s="264" t="str">
        <f ca="true">+IF(OFFSET('Sanitation Data'!$I$28,0,10*ROW('Sanitation Data'!I34))="","",OFFSET('Sanitation Data'!$I$28,0,10*ROW('Sanitation Data'!I34)))</f>
        <v/>
      </c>
      <c r="DK40" s="264" t="str">
        <f ca="true">+IF(OFFSET('Sanitation Data'!$I$29,0,10*ROW('Sanitation Data'!I34))="","",OFFSET('Sanitation Data'!$I$29,0,10*ROW('Sanitation Data'!I34)))</f>
        <v/>
      </c>
      <c r="DL40" s="264" t="str">
        <f ca="true">+IF(OFFSET('Sanitation Data'!$I$30,0,10*ROW('Sanitation Data'!I34))="","",OFFSET('Sanitation Data'!$I$30,0,10*ROW('Sanitation Data'!I34)))</f>
        <v/>
      </c>
      <c r="DM40" s="264" t="str">
        <f ca="true">+IF(OFFSET('Sanitation Data'!$I$31,0,10*ROW('Sanitation Data'!I34))="","",OFFSET('Sanitation Data'!$I$31,0,10*ROW('Sanitation Data'!I34)))</f>
        <v/>
      </c>
      <c r="DN40" s="264" t="str">
        <f ca="true">+IF(OFFSET('Sanitation Data'!$I$32,0,10*ROW('Sanitation Data'!I34))="","",OFFSET('Sanitation Data'!$I$32,0,10*ROW('Sanitation Data'!I34)))</f>
        <v/>
      </c>
      <c r="DO40" s="264" t="str">
        <f ca="true">+IF(OFFSET('Hygiene Data'!$D$11,0,10*ROW('Hygiene Data'!D34))="","",OFFSET('Hygiene Data'!$D$11,0,10*ROW('Hygiene Data'!D34)))</f>
        <v/>
      </c>
      <c r="DP40" s="264" t="str">
        <f ca="true">+IF(OFFSET('Hygiene Data'!$D$12,0,10*ROW('Hygiene Data'!D34))="","",OFFSET('Hygiene Data'!$D$12,0,10*ROW('Hygiene Data'!D34)))</f>
        <v/>
      </c>
      <c r="DQ40" s="264" t="str">
        <f ca="true">+IF(OFFSET('Hygiene Data'!$D$13,0,10*ROW('Hygiene Data'!D34))="","",OFFSET('Hygiene Data'!$D$13,0,10*ROW('Hygiene Data'!D34)))</f>
        <v/>
      </c>
      <c r="DR40" s="264" t="str">
        <f ca="true">+IF(OFFSET('Hygiene Data'!$E$11,0,10*ROW('Hygiene Data'!E34))="","",OFFSET('Hygiene Data'!$E$11,0,10*ROW('Hygiene Data'!E34)))</f>
        <v/>
      </c>
      <c r="DS40" s="264" t="str">
        <f ca="true">+IF(OFFSET('Hygiene Data'!$E$12,0,10*ROW('Hygiene Data'!E34))="","",OFFSET('Hygiene Data'!$E$12,0,10*ROW('Hygiene Data'!E34)))</f>
        <v/>
      </c>
      <c r="DT40" s="264" t="str">
        <f ca="true">+IF(OFFSET('Hygiene Data'!$E$13,0,10*ROW('Hygiene Data'!E34))="","",OFFSET('Hygiene Data'!$E$13,0,10*ROW('Hygiene Data'!E34)))</f>
        <v/>
      </c>
      <c r="DU40" s="264" t="str">
        <f ca="true">+IF(OFFSET('Hygiene Data'!$F$11,0,10*ROW('Hygiene Data'!F34))="","",OFFSET('Hygiene Data'!$F$11,0,10*ROW('Hygiene Data'!F34)))</f>
        <v/>
      </c>
      <c r="DV40" s="264" t="str">
        <f ca="true">+IF(OFFSET('Hygiene Data'!$F$12,0,10*ROW('Hygiene Data'!F34))="","",OFFSET('Hygiene Data'!$F$12,0,10*ROW('Hygiene Data'!F34)))</f>
        <v/>
      </c>
      <c r="DW40" s="264" t="str">
        <f ca="true">+IF(OFFSET('Hygiene Data'!$F$13,0,10*ROW('Hygiene Data'!F34))="","",OFFSET('Hygiene Data'!$F$13,0,10*ROW('Hygiene Data'!F34)))</f>
        <v/>
      </c>
      <c r="DX40" s="264" t="str">
        <f ca="true">+IF(OFFSET('Hygiene Data'!$G$11,0,10*ROW('Hygiene Data'!G34))="","",OFFSET('Hygiene Data'!$G$11,0,10*ROW('Hygiene Data'!G34)))</f>
        <v/>
      </c>
      <c r="DY40" s="264" t="str">
        <f ca="true">+IF(OFFSET('Hygiene Data'!$G$12,0,10*ROW('Hygiene Data'!G34))="","",OFFSET('Hygiene Data'!$G$12,0,10*ROW('Hygiene Data'!G34)))</f>
        <v/>
      </c>
      <c r="DZ40" s="264" t="str">
        <f ca="true">+IF(OFFSET('Hygiene Data'!$G$13,0,10*ROW('Hygiene Data'!G34))="","",OFFSET('Hygiene Data'!$G$13,0,10*ROW('Hygiene Data'!G34)))</f>
        <v/>
      </c>
      <c r="EA40" s="264" t="str">
        <f ca="true">+IF(OFFSET('Hygiene Data'!$H$11,0,10*ROW('Hygiene Data'!H34))="","",OFFSET('Hygiene Data'!$H$11,0,10*ROW('Hygiene Data'!H34)))</f>
        <v/>
      </c>
      <c r="EB40" s="264" t="str">
        <f ca="true">+IF(OFFSET('Hygiene Data'!$H$12,0,10*ROW('Hygiene Data'!H34))="","",OFFSET('Hygiene Data'!$H$12,0,10*ROW('Hygiene Data'!H34)))</f>
        <v/>
      </c>
      <c r="EC40" s="264" t="str">
        <f ca="true">+IF(OFFSET('Hygiene Data'!$H$13,0,10*ROW('Hygiene Data'!H34))="","",OFFSET('Hygiene Data'!$H$13,0,10*ROW('Hygiene Data'!H34)))</f>
        <v/>
      </c>
      <c r="ED40" s="264" t="str">
        <f ca="true">+IF(OFFSET('Hygiene Data'!$I$11,0,10*ROW('Hygiene Data'!I34))="","",OFFSET('Hygiene Data'!$I$11,0,10*ROW('Hygiene Data'!I34)))</f>
        <v/>
      </c>
      <c r="EE40" s="264" t="str">
        <f ca="true">+IF(OFFSET('Hygiene Data'!$I$12,0,10*ROW('Hygiene Data'!I34))="","",OFFSET('Hygiene Data'!$I$12,0,10*ROW('Hygiene Data'!I34)))</f>
        <v/>
      </c>
      <c r="EF40" s="26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4"/>
      <c r="BS41" s="264" t="str">
        <f ca="true">+IF(OFFSET('Water Data'!$D$27,0,10*ROW('Water Data'!D35))="","",OFFSET('Water Data'!$D$27,0,10*ROW('Water Data'!D35)))</f>
        <v/>
      </c>
      <c r="BT41" s="264" t="str">
        <f ca="true">+IF(OFFSET('Water Data'!$D$28,0,10*ROW('Water Data'!D35))="","",OFFSET('Water Data'!$D$28,0,10*ROW('Water Data'!D35)))</f>
        <v/>
      </c>
      <c r="BU41" s="264" t="str">
        <f ca="true">+IF(OFFSET('Water Data'!$D$29,0,10*ROW('Water Data'!D35))="","",OFFSET('Water Data'!$D$29,0,10*ROW('Water Data'!D35)))</f>
        <v/>
      </c>
      <c r="BV41" s="264" t="str">
        <f ca="true">+IF(OFFSET('Water Data'!$E$27,0,10*ROW('Water Data'!E35))="","",OFFSET('Water Data'!$E$27,0,10*ROW('Water Data'!E35)))</f>
        <v/>
      </c>
      <c r="BW41" s="264" t="str">
        <f ca="true">+IF(OFFSET('Water Data'!$E$28,0,10*ROW('Water Data'!E35))="","",OFFSET('Water Data'!$E$28,0,10*ROW('Water Data'!E35)))</f>
        <v/>
      </c>
      <c r="BX41" s="264" t="str">
        <f ca="true">+IF(OFFSET('Water Data'!$E$29,0,10*ROW('Water Data'!E35))="","",OFFSET('Water Data'!$E$29,0,10*ROW('Water Data'!E35)))</f>
        <v/>
      </c>
      <c r="BY41" s="264" t="str">
        <f ca="true">+IF(OFFSET('Water Data'!$F$27,0,10*ROW('Water Data'!F35))="","",OFFSET('Water Data'!$F$27,0,10*ROW('Water Data'!F35)))</f>
        <v/>
      </c>
      <c r="BZ41" s="264" t="str">
        <f ca="true">+IF(OFFSET('Water Data'!$F$28,0,10*ROW('Water Data'!F35))="","",OFFSET('Water Data'!$F$28,0,10*ROW('Water Data'!F35)))</f>
        <v/>
      </c>
      <c r="CA41" s="264" t="str">
        <f ca="true">+IF(OFFSET('Water Data'!$F$29,0,10*ROW('Water Data'!F35))="","",OFFSET('Water Data'!$F$29,0,10*ROW('Water Data'!F35)))</f>
        <v/>
      </c>
      <c r="CB41" s="264" t="str">
        <f ca="true">+IF(OFFSET('Water Data'!$G$27,0,10*ROW('Water Data'!G35))="","",OFFSET('Water Data'!$G$27,0,10*ROW('Water Data'!G35)))</f>
        <v/>
      </c>
      <c r="CC41" s="264" t="str">
        <f ca="true">+IF(OFFSET('Water Data'!$G$28,0,10*ROW('Water Data'!G35))="","",OFFSET('Water Data'!$G$28,0,10*ROW('Water Data'!G35)))</f>
        <v/>
      </c>
      <c r="CD41" s="264" t="str">
        <f ca="true">+IF(OFFSET('Water Data'!$G$29,0,10*ROW('Water Data'!G35))="","",OFFSET('Water Data'!$G$29,0,10*ROW('Water Data'!G35)))</f>
        <v/>
      </c>
      <c r="CE41" s="264" t="str">
        <f ca="true">+IF(OFFSET('Water Data'!$H$27,0,10*ROW('Water Data'!H35))="","",OFFSET('Water Data'!$H$27,0,10*ROW('Water Data'!H35)))</f>
        <v/>
      </c>
      <c r="CF41" s="264" t="str">
        <f ca="true">+IF(OFFSET('Water Data'!$H$28,0,10*ROW('Water Data'!H35))="","",OFFSET('Water Data'!$H$28,0,10*ROW('Water Data'!H35)))</f>
        <v/>
      </c>
      <c r="CG41" s="264" t="str">
        <f ca="true">+IF(OFFSET('Water Data'!$H$29,0,10*ROW('Water Data'!H35))="","",OFFSET('Water Data'!$H$29,0,10*ROW('Water Data'!H35)))</f>
        <v/>
      </c>
      <c r="CH41" s="264" t="str">
        <f ca="true">+IF(OFFSET('Water Data'!$I$27,0,10*ROW('Water Data'!I35))="","",OFFSET('Water Data'!$I$27,0,10*ROW('Water Data'!I35)))</f>
        <v/>
      </c>
      <c r="CI41" s="264" t="str">
        <f ca="true">+IF(OFFSET('Water Data'!$I$28,0,10*ROW('Water Data'!I35))="","",OFFSET('Water Data'!$I$28,0,10*ROW('Water Data'!I35)))</f>
        <v/>
      </c>
      <c r="CJ41" s="264" t="str">
        <f ca="true">+IF(OFFSET('Water Data'!$I$29,0,10*ROW('Water Data'!I35))="","",OFFSET('Water Data'!$I$29,0,10*ROW('Water Data'!I35)))</f>
        <v/>
      </c>
      <c r="CK41" s="264" t="str">
        <f ca="true">+IF(OFFSET('Sanitation Data'!$D$28,0,10*ROW('Sanitation Data'!D35))="","",OFFSET('Sanitation Data'!$D$28,0,10*ROW('Sanitation Data'!D35)))</f>
        <v/>
      </c>
      <c r="CL41" s="264" t="str">
        <f ca="true">+IF(OFFSET('Sanitation Data'!$D$29,0,10*ROW('Sanitation Data'!D35))="","",OFFSET('Sanitation Data'!$D$29,0,10*ROW('Sanitation Data'!D35)))</f>
        <v/>
      </c>
      <c r="CM41" s="264" t="str">
        <f ca="true">+IF(OFFSET('Sanitation Data'!$D$30,0,10*ROW('Sanitation Data'!D35))="","",OFFSET('Sanitation Data'!$D$30,0,10*ROW('Sanitation Data'!D35)))</f>
        <v/>
      </c>
      <c r="CN41" s="264" t="str">
        <f ca="true">+IF(OFFSET('Sanitation Data'!$D$31,0,10*ROW('Sanitation Data'!D35))="","",OFFSET('Sanitation Data'!$D$31,0,10*ROW('Sanitation Data'!D35)))</f>
        <v/>
      </c>
      <c r="CO41" s="264" t="str">
        <f ca="true">+IF(OFFSET('Sanitation Data'!$D$32,0,10*ROW('Sanitation Data'!D35))="","",OFFSET('Sanitation Data'!$D$32,0,10*ROW('Sanitation Data'!D35)))</f>
        <v/>
      </c>
      <c r="CP41" s="264" t="str">
        <f ca="true">+IF(OFFSET('Sanitation Data'!$E$28,0,10*ROW('Sanitation Data'!E35))="","",OFFSET('Sanitation Data'!$E$28,0,10*ROW('Sanitation Data'!E35)))</f>
        <v/>
      </c>
      <c r="CQ41" s="264" t="str">
        <f ca="true">+IF(OFFSET('Sanitation Data'!$E$29,0,10*ROW('Sanitation Data'!E35))="","",OFFSET('Sanitation Data'!$E$29,0,10*ROW('Sanitation Data'!E35)))</f>
        <v/>
      </c>
      <c r="CR41" s="264" t="str">
        <f ca="true">+IF(OFFSET('Sanitation Data'!$E$30,0,10*ROW('Sanitation Data'!E35))="","",OFFSET('Sanitation Data'!$E$30,0,10*ROW('Sanitation Data'!E35)))</f>
        <v/>
      </c>
      <c r="CS41" s="264" t="str">
        <f ca="true">+IF(OFFSET('Sanitation Data'!$E$31,0,10*ROW('Sanitation Data'!E35))="","",OFFSET('Sanitation Data'!$E$31,0,10*ROW('Sanitation Data'!E35)))</f>
        <v/>
      </c>
      <c r="CT41" s="264" t="str">
        <f ca="true">+IF(OFFSET('Sanitation Data'!$E$32,0,10*ROW('Sanitation Data'!E35))="","",OFFSET('Sanitation Data'!$E$32,0,10*ROW('Sanitation Data'!E35)))</f>
        <v/>
      </c>
      <c r="CU41" s="264" t="str">
        <f ca="true">+IF(OFFSET('Sanitation Data'!$F$28,0,10*ROW('Sanitation Data'!F35))="","",OFFSET('Sanitation Data'!$F$28,0,10*ROW('Sanitation Data'!F35)))</f>
        <v/>
      </c>
      <c r="CV41" s="264" t="str">
        <f ca="true">+IF(OFFSET('Sanitation Data'!$F$29,0,10*ROW('Sanitation Data'!F35))="","",OFFSET('Sanitation Data'!$F$29,0,10*ROW('Sanitation Data'!F35)))</f>
        <v/>
      </c>
      <c r="CW41" s="264" t="str">
        <f ca="true">+IF(OFFSET('Sanitation Data'!$F$30,0,10*ROW('Sanitation Data'!F35))="","",OFFSET('Sanitation Data'!$F$30,0,10*ROW('Sanitation Data'!F35)))</f>
        <v/>
      </c>
      <c r="CX41" s="264" t="str">
        <f ca="true">+IF(OFFSET('Sanitation Data'!$F$31,0,10*ROW('Sanitation Data'!F35))="","",OFFSET('Sanitation Data'!$F$31,0,10*ROW('Sanitation Data'!F35)))</f>
        <v/>
      </c>
      <c r="CY41" s="264" t="str">
        <f ca="true">+IF(OFFSET('Sanitation Data'!$F$32,0,10*ROW('Sanitation Data'!F35))="","",OFFSET('Sanitation Data'!$F$32,0,10*ROW('Sanitation Data'!F35)))</f>
        <v/>
      </c>
      <c r="CZ41" s="264" t="str">
        <f ca="true">+IF(OFFSET('Sanitation Data'!$G$28,0,10*ROW('Sanitation Data'!G35))="","",OFFSET('Sanitation Data'!$G$28,0,10*ROW('Sanitation Data'!G35)))</f>
        <v/>
      </c>
      <c r="DA41" s="264" t="str">
        <f ca="true">+IF(OFFSET('Sanitation Data'!$G$29,0,10*ROW('Sanitation Data'!G35))="","",OFFSET('Sanitation Data'!$G$29,0,10*ROW('Sanitation Data'!G35)))</f>
        <v/>
      </c>
      <c r="DB41" s="264" t="str">
        <f ca="true">+IF(OFFSET('Sanitation Data'!$G$30,0,10*ROW('Sanitation Data'!G35))="","",OFFSET('Sanitation Data'!$G$30,0,10*ROW('Sanitation Data'!G35)))</f>
        <v/>
      </c>
      <c r="DC41" s="264" t="str">
        <f ca="true">+IF(OFFSET('Sanitation Data'!$G$31,0,10*ROW('Sanitation Data'!G35))="","",OFFSET('Sanitation Data'!$G$31,0,10*ROW('Sanitation Data'!G35)))</f>
        <v/>
      </c>
      <c r="DD41" s="264" t="str">
        <f ca="true">+IF(OFFSET('Sanitation Data'!$G$32,0,10*ROW('Sanitation Data'!G35))="","",OFFSET('Sanitation Data'!$G$32,0,10*ROW('Sanitation Data'!G35)))</f>
        <v/>
      </c>
      <c r="DE41" s="264" t="str">
        <f ca="true">+IF(OFFSET('Sanitation Data'!$H$28,0,10*ROW('Sanitation Data'!H35))="","",OFFSET('Sanitation Data'!$H$28,0,10*ROW('Sanitation Data'!H35)))</f>
        <v/>
      </c>
      <c r="DF41" s="264" t="str">
        <f ca="true">+IF(OFFSET('Sanitation Data'!$H$29,0,10*ROW('Sanitation Data'!H35))="","",OFFSET('Sanitation Data'!$H$29,0,10*ROW('Sanitation Data'!H35)))</f>
        <v/>
      </c>
      <c r="DG41" s="264" t="str">
        <f ca="true">+IF(OFFSET('Sanitation Data'!$H$30,0,10*ROW('Sanitation Data'!H35))="","",OFFSET('Sanitation Data'!$H$30,0,10*ROW('Sanitation Data'!H35)))</f>
        <v/>
      </c>
      <c r="DH41" s="264" t="str">
        <f ca="true">+IF(OFFSET('Sanitation Data'!$H$31,0,10*ROW('Sanitation Data'!H35))="","",OFFSET('Sanitation Data'!$H$31,0,10*ROW('Sanitation Data'!H35)))</f>
        <v/>
      </c>
      <c r="DI41" s="264" t="str">
        <f ca="true">+IF(OFFSET('Sanitation Data'!$H$32,0,10*ROW('Sanitation Data'!H35))="","",OFFSET('Sanitation Data'!$H$32,0,10*ROW('Sanitation Data'!H35)))</f>
        <v/>
      </c>
      <c r="DJ41" s="264" t="str">
        <f ca="true">+IF(OFFSET('Sanitation Data'!$I$28,0,10*ROW('Sanitation Data'!I35))="","",OFFSET('Sanitation Data'!$I$28,0,10*ROW('Sanitation Data'!I35)))</f>
        <v/>
      </c>
      <c r="DK41" s="264" t="str">
        <f ca="true">+IF(OFFSET('Sanitation Data'!$I$29,0,10*ROW('Sanitation Data'!I35))="","",OFFSET('Sanitation Data'!$I$29,0,10*ROW('Sanitation Data'!I35)))</f>
        <v/>
      </c>
      <c r="DL41" s="264" t="str">
        <f ca="true">+IF(OFFSET('Sanitation Data'!$I$30,0,10*ROW('Sanitation Data'!I35))="","",OFFSET('Sanitation Data'!$I$30,0,10*ROW('Sanitation Data'!I35)))</f>
        <v/>
      </c>
      <c r="DM41" s="264" t="str">
        <f ca="true">+IF(OFFSET('Sanitation Data'!$I$31,0,10*ROW('Sanitation Data'!I35))="","",OFFSET('Sanitation Data'!$I$31,0,10*ROW('Sanitation Data'!I35)))</f>
        <v/>
      </c>
      <c r="DN41" s="264" t="str">
        <f ca="true">+IF(OFFSET('Sanitation Data'!$I$32,0,10*ROW('Sanitation Data'!I35))="","",OFFSET('Sanitation Data'!$I$32,0,10*ROW('Sanitation Data'!I35)))</f>
        <v/>
      </c>
      <c r="DO41" s="264" t="str">
        <f ca="true">+IF(OFFSET('Hygiene Data'!$D$11,0,10*ROW('Hygiene Data'!D35))="","",OFFSET('Hygiene Data'!$D$11,0,10*ROW('Hygiene Data'!D35)))</f>
        <v/>
      </c>
      <c r="DP41" s="264" t="str">
        <f ca="true">+IF(OFFSET('Hygiene Data'!$D$12,0,10*ROW('Hygiene Data'!D35))="","",OFFSET('Hygiene Data'!$D$12,0,10*ROW('Hygiene Data'!D35)))</f>
        <v/>
      </c>
      <c r="DQ41" s="264" t="str">
        <f ca="true">+IF(OFFSET('Hygiene Data'!$D$13,0,10*ROW('Hygiene Data'!D35))="","",OFFSET('Hygiene Data'!$D$13,0,10*ROW('Hygiene Data'!D35)))</f>
        <v/>
      </c>
      <c r="DR41" s="264" t="str">
        <f ca="true">+IF(OFFSET('Hygiene Data'!$E$11,0,10*ROW('Hygiene Data'!E35))="","",OFFSET('Hygiene Data'!$E$11,0,10*ROW('Hygiene Data'!E35)))</f>
        <v/>
      </c>
      <c r="DS41" s="264" t="str">
        <f ca="true">+IF(OFFSET('Hygiene Data'!$E$12,0,10*ROW('Hygiene Data'!E35))="","",OFFSET('Hygiene Data'!$E$12,0,10*ROW('Hygiene Data'!E35)))</f>
        <v/>
      </c>
      <c r="DT41" s="264" t="str">
        <f ca="true">+IF(OFFSET('Hygiene Data'!$E$13,0,10*ROW('Hygiene Data'!E35))="","",OFFSET('Hygiene Data'!$E$13,0,10*ROW('Hygiene Data'!E35)))</f>
        <v/>
      </c>
      <c r="DU41" s="264" t="str">
        <f ca="true">+IF(OFFSET('Hygiene Data'!$F$11,0,10*ROW('Hygiene Data'!F35))="","",OFFSET('Hygiene Data'!$F$11,0,10*ROW('Hygiene Data'!F35)))</f>
        <v/>
      </c>
      <c r="DV41" s="264" t="str">
        <f ca="true">+IF(OFFSET('Hygiene Data'!$F$12,0,10*ROW('Hygiene Data'!F35))="","",OFFSET('Hygiene Data'!$F$12,0,10*ROW('Hygiene Data'!F35)))</f>
        <v/>
      </c>
      <c r="DW41" s="264" t="str">
        <f ca="true">+IF(OFFSET('Hygiene Data'!$F$13,0,10*ROW('Hygiene Data'!F35))="","",OFFSET('Hygiene Data'!$F$13,0,10*ROW('Hygiene Data'!F35)))</f>
        <v/>
      </c>
      <c r="DX41" s="264" t="str">
        <f ca="true">+IF(OFFSET('Hygiene Data'!$G$11,0,10*ROW('Hygiene Data'!G35))="","",OFFSET('Hygiene Data'!$G$11,0,10*ROW('Hygiene Data'!G35)))</f>
        <v/>
      </c>
      <c r="DY41" s="264" t="str">
        <f ca="true">+IF(OFFSET('Hygiene Data'!$G$12,0,10*ROW('Hygiene Data'!G35))="","",OFFSET('Hygiene Data'!$G$12,0,10*ROW('Hygiene Data'!G35)))</f>
        <v/>
      </c>
      <c r="DZ41" s="264" t="str">
        <f ca="true">+IF(OFFSET('Hygiene Data'!$G$13,0,10*ROW('Hygiene Data'!G35))="","",OFFSET('Hygiene Data'!$G$13,0,10*ROW('Hygiene Data'!G35)))</f>
        <v/>
      </c>
      <c r="EA41" s="264" t="str">
        <f ca="true">+IF(OFFSET('Hygiene Data'!$H$11,0,10*ROW('Hygiene Data'!H35))="","",OFFSET('Hygiene Data'!$H$11,0,10*ROW('Hygiene Data'!H35)))</f>
        <v/>
      </c>
      <c r="EB41" s="264" t="str">
        <f ca="true">+IF(OFFSET('Hygiene Data'!$H$12,0,10*ROW('Hygiene Data'!H35))="","",OFFSET('Hygiene Data'!$H$12,0,10*ROW('Hygiene Data'!H35)))</f>
        <v/>
      </c>
      <c r="EC41" s="264" t="str">
        <f ca="true">+IF(OFFSET('Hygiene Data'!$H$13,0,10*ROW('Hygiene Data'!H35))="","",OFFSET('Hygiene Data'!$H$13,0,10*ROW('Hygiene Data'!H35)))</f>
        <v/>
      </c>
      <c r="ED41" s="264" t="str">
        <f ca="true">+IF(OFFSET('Hygiene Data'!$I$11,0,10*ROW('Hygiene Data'!I35))="","",OFFSET('Hygiene Data'!$I$11,0,10*ROW('Hygiene Data'!I35)))</f>
        <v/>
      </c>
      <c r="EE41" s="264" t="str">
        <f ca="true">+IF(OFFSET('Hygiene Data'!$I$12,0,10*ROW('Hygiene Data'!I35))="","",OFFSET('Hygiene Data'!$I$12,0,10*ROW('Hygiene Data'!I35)))</f>
        <v/>
      </c>
      <c r="EF41" s="26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4"/>
      <c r="BS42" s="264" t="str">
        <f ca="true">+IF(OFFSET('Water Data'!$D$27,0,10*ROW('Water Data'!D36))="","",OFFSET('Water Data'!$D$27,0,10*ROW('Water Data'!D36)))</f>
        <v/>
      </c>
      <c r="BT42" s="264" t="str">
        <f ca="true">+IF(OFFSET('Water Data'!$D$28,0,10*ROW('Water Data'!D36))="","",OFFSET('Water Data'!$D$28,0,10*ROW('Water Data'!D36)))</f>
        <v/>
      </c>
      <c r="BU42" s="264" t="str">
        <f ca="true">+IF(OFFSET('Water Data'!$D$29,0,10*ROW('Water Data'!D36))="","",OFFSET('Water Data'!$D$29,0,10*ROW('Water Data'!D36)))</f>
        <v/>
      </c>
      <c r="BV42" s="264" t="str">
        <f ca="true">+IF(OFFSET('Water Data'!$E$27,0,10*ROW('Water Data'!E36))="","",OFFSET('Water Data'!$E$27,0,10*ROW('Water Data'!E36)))</f>
        <v/>
      </c>
      <c r="BW42" s="264" t="str">
        <f ca="true">+IF(OFFSET('Water Data'!$E$28,0,10*ROW('Water Data'!E36))="","",OFFSET('Water Data'!$E$28,0,10*ROW('Water Data'!E36)))</f>
        <v/>
      </c>
      <c r="BX42" s="264" t="str">
        <f ca="true">+IF(OFFSET('Water Data'!$E$29,0,10*ROW('Water Data'!E36))="","",OFFSET('Water Data'!$E$29,0,10*ROW('Water Data'!E36)))</f>
        <v/>
      </c>
      <c r="BY42" s="264" t="str">
        <f ca="true">+IF(OFFSET('Water Data'!$F$27,0,10*ROW('Water Data'!F36))="","",OFFSET('Water Data'!$F$27,0,10*ROW('Water Data'!F36)))</f>
        <v/>
      </c>
      <c r="BZ42" s="264" t="str">
        <f ca="true">+IF(OFFSET('Water Data'!$F$28,0,10*ROW('Water Data'!F36))="","",OFFSET('Water Data'!$F$28,0,10*ROW('Water Data'!F36)))</f>
        <v/>
      </c>
      <c r="CA42" s="264" t="str">
        <f ca="true">+IF(OFFSET('Water Data'!$F$29,0,10*ROW('Water Data'!F36))="","",OFFSET('Water Data'!$F$29,0,10*ROW('Water Data'!F36)))</f>
        <v/>
      </c>
      <c r="CB42" s="264" t="str">
        <f ca="true">+IF(OFFSET('Water Data'!$G$27,0,10*ROW('Water Data'!G36))="","",OFFSET('Water Data'!$G$27,0,10*ROW('Water Data'!G36)))</f>
        <v/>
      </c>
      <c r="CC42" s="264" t="str">
        <f ca="true">+IF(OFFSET('Water Data'!$G$28,0,10*ROW('Water Data'!G36))="","",OFFSET('Water Data'!$G$28,0,10*ROW('Water Data'!G36)))</f>
        <v/>
      </c>
      <c r="CD42" s="264" t="str">
        <f ca="true">+IF(OFFSET('Water Data'!$G$29,0,10*ROW('Water Data'!G36))="","",OFFSET('Water Data'!$G$29,0,10*ROW('Water Data'!G36)))</f>
        <v/>
      </c>
      <c r="CE42" s="264" t="str">
        <f ca="true">+IF(OFFSET('Water Data'!$H$27,0,10*ROW('Water Data'!H36))="","",OFFSET('Water Data'!$H$27,0,10*ROW('Water Data'!H36)))</f>
        <v/>
      </c>
      <c r="CF42" s="264" t="str">
        <f ca="true">+IF(OFFSET('Water Data'!$H$28,0,10*ROW('Water Data'!H36))="","",OFFSET('Water Data'!$H$28,0,10*ROW('Water Data'!H36)))</f>
        <v/>
      </c>
      <c r="CG42" s="264" t="str">
        <f ca="true">+IF(OFFSET('Water Data'!$H$29,0,10*ROW('Water Data'!H36))="","",OFFSET('Water Data'!$H$29,0,10*ROW('Water Data'!H36)))</f>
        <v/>
      </c>
      <c r="CH42" s="264" t="str">
        <f ca="true">+IF(OFFSET('Water Data'!$I$27,0,10*ROW('Water Data'!I36))="","",OFFSET('Water Data'!$I$27,0,10*ROW('Water Data'!I36)))</f>
        <v/>
      </c>
      <c r="CI42" s="264" t="str">
        <f ca="true">+IF(OFFSET('Water Data'!$I$28,0,10*ROW('Water Data'!I36))="","",OFFSET('Water Data'!$I$28,0,10*ROW('Water Data'!I36)))</f>
        <v/>
      </c>
      <c r="CJ42" s="264" t="str">
        <f ca="true">+IF(OFFSET('Water Data'!$I$29,0,10*ROW('Water Data'!I36))="","",OFFSET('Water Data'!$I$29,0,10*ROW('Water Data'!I36)))</f>
        <v/>
      </c>
      <c r="CK42" s="264" t="str">
        <f ca="true">+IF(OFFSET('Sanitation Data'!$D$28,0,10*ROW('Sanitation Data'!D36))="","",OFFSET('Sanitation Data'!$D$28,0,10*ROW('Sanitation Data'!D36)))</f>
        <v/>
      </c>
      <c r="CL42" s="264" t="str">
        <f ca="true">+IF(OFFSET('Sanitation Data'!$D$29,0,10*ROW('Sanitation Data'!D36))="","",OFFSET('Sanitation Data'!$D$29,0,10*ROW('Sanitation Data'!D36)))</f>
        <v/>
      </c>
      <c r="CM42" s="264" t="str">
        <f ca="true">+IF(OFFSET('Sanitation Data'!$D$30,0,10*ROW('Sanitation Data'!D36))="","",OFFSET('Sanitation Data'!$D$30,0,10*ROW('Sanitation Data'!D36)))</f>
        <v/>
      </c>
      <c r="CN42" s="264" t="str">
        <f ca="true">+IF(OFFSET('Sanitation Data'!$D$31,0,10*ROW('Sanitation Data'!D36))="","",OFFSET('Sanitation Data'!$D$31,0,10*ROW('Sanitation Data'!D36)))</f>
        <v/>
      </c>
      <c r="CO42" s="264" t="str">
        <f ca="true">+IF(OFFSET('Sanitation Data'!$D$32,0,10*ROW('Sanitation Data'!D36))="","",OFFSET('Sanitation Data'!$D$32,0,10*ROW('Sanitation Data'!D36)))</f>
        <v/>
      </c>
      <c r="CP42" s="264" t="str">
        <f ca="true">+IF(OFFSET('Sanitation Data'!$E$28,0,10*ROW('Sanitation Data'!E36))="","",OFFSET('Sanitation Data'!$E$28,0,10*ROW('Sanitation Data'!E36)))</f>
        <v/>
      </c>
      <c r="CQ42" s="264" t="str">
        <f ca="true">+IF(OFFSET('Sanitation Data'!$E$29,0,10*ROW('Sanitation Data'!E36))="","",OFFSET('Sanitation Data'!$E$29,0,10*ROW('Sanitation Data'!E36)))</f>
        <v/>
      </c>
      <c r="CR42" s="264" t="str">
        <f ca="true">+IF(OFFSET('Sanitation Data'!$E$30,0,10*ROW('Sanitation Data'!E36))="","",OFFSET('Sanitation Data'!$E$30,0,10*ROW('Sanitation Data'!E36)))</f>
        <v/>
      </c>
      <c r="CS42" s="264" t="str">
        <f ca="true">+IF(OFFSET('Sanitation Data'!$E$31,0,10*ROW('Sanitation Data'!E36))="","",OFFSET('Sanitation Data'!$E$31,0,10*ROW('Sanitation Data'!E36)))</f>
        <v/>
      </c>
      <c r="CT42" s="264" t="str">
        <f ca="true">+IF(OFFSET('Sanitation Data'!$E$32,0,10*ROW('Sanitation Data'!E36))="","",OFFSET('Sanitation Data'!$E$32,0,10*ROW('Sanitation Data'!E36)))</f>
        <v/>
      </c>
      <c r="CU42" s="264" t="str">
        <f ca="true">+IF(OFFSET('Sanitation Data'!$F$28,0,10*ROW('Sanitation Data'!F36))="","",OFFSET('Sanitation Data'!$F$28,0,10*ROW('Sanitation Data'!F36)))</f>
        <v/>
      </c>
      <c r="CV42" s="264" t="str">
        <f ca="true">+IF(OFFSET('Sanitation Data'!$F$29,0,10*ROW('Sanitation Data'!F36))="","",OFFSET('Sanitation Data'!$F$29,0,10*ROW('Sanitation Data'!F36)))</f>
        <v/>
      </c>
      <c r="CW42" s="264" t="str">
        <f ca="true">+IF(OFFSET('Sanitation Data'!$F$30,0,10*ROW('Sanitation Data'!F36))="","",OFFSET('Sanitation Data'!$F$30,0,10*ROW('Sanitation Data'!F36)))</f>
        <v/>
      </c>
      <c r="CX42" s="264" t="str">
        <f ca="true">+IF(OFFSET('Sanitation Data'!$F$31,0,10*ROW('Sanitation Data'!F36))="","",OFFSET('Sanitation Data'!$F$31,0,10*ROW('Sanitation Data'!F36)))</f>
        <v/>
      </c>
      <c r="CY42" s="264" t="str">
        <f ca="true">+IF(OFFSET('Sanitation Data'!$F$32,0,10*ROW('Sanitation Data'!F36))="","",OFFSET('Sanitation Data'!$F$32,0,10*ROW('Sanitation Data'!F36)))</f>
        <v/>
      </c>
      <c r="CZ42" s="264" t="str">
        <f ca="true">+IF(OFFSET('Sanitation Data'!$G$28,0,10*ROW('Sanitation Data'!G36))="","",OFFSET('Sanitation Data'!$G$28,0,10*ROW('Sanitation Data'!G36)))</f>
        <v/>
      </c>
      <c r="DA42" s="264" t="str">
        <f ca="true">+IF(OFFSET('Sanitation Data'!$G$29,0,10*ROW('Sanitation Data'!G36))="","",OFFSET('Sanitation Data'!$G$29,0,10*ROW('Sanitation Data'!G36)))</f>
        <v/>
      </c>
      <c r="DB42" s="264" t="str">
        <f ca="true">+IF(OFFSET('Sanitation Data'!$G$30,0,10*ROW('Sanitation Data'!G36))="","",OFFSET('Sanitation Data'!$G$30,0,10*ROW('Sanitation Data'!G36)))</f>
        <v/>
      </c>
      <c r="DC42" s="264" t="str">
        <f ca="true">+IF(OFFSET('Sanitation Data'!$G$31,0,10*ROW('Sanitation Data'!G36))="","",OFFSET('Sanitation Data'!$G$31,0,10*ROW('Sanitation Data'!G36)))</f>
        <v/>
      </c>
      <c r="DD42" s="264" t="str">
        <f ca="true">+IF(OFFSET('Sanitation Data'!$G$32,0,10*ROW('Sanitation Data'!G36))="","",OFFSET('Sanitation Data'!$G$32,0,10*ROW('Sanitation Data'!G36)))</f>
        <v/>
      </c>
      <c r="DE42" s="264" t="str">
        <f ca="true">+IF(OFFSET('Sanitation Data'!$H$28,0,10*ROW('Sanitation Data'!H36))="","",OFFSET('Sanitation Data'!$H$28,0,10*ROW('Sanitation Data'!H36)))</f>
        <v/>
      </c>
      <c r="DF42" s="264" t="str">
        <f ca="true">+IF(OFFSET('Sanitation Data'!$H$29,0,10*ROW('Sanitation Data'!H36))="","",OFFSET('Sanitation Data'!$H$29,0,10*ROW('Sanitation Data'!H36)))</f>
        <v/>
      </c>
      <c r="DG42" s="264" t="str">
        <f ca="true">+IF(OFFSET('Sanitation Data'!$H$30,0,10*ROW('Sanitation Data'!H36))="","",OFFSET('Sanitation Data'!$H$30,0,10*ROW('Sanitation Data'!H36)))</f>
        <v/>
      </c>
      <c r="DH42" s="264" t="str">
        <f ca="true">+IF(OFFSET('Sanitation Data'!$H$31,0,10*ROW('Sanitation Data'!H36))="","",OFFSET('Sanitation Data'!$H$31,0,10*ROW('Sanitation Data'!H36)))</f>
        <v/>
      </c>
      <c r="DI42" s="264" t="str">
        <f ca="true">+IF(OFFSET('Sanitation Data'!$H$32,0,10*ROW('Sanitation Data'!H36))="","",OFFSET('Sanitation Data'!$H$32,0,10*ROW('Sanitation Data'!H36)))</f>
        <v/>
      </c>
      <c r="DJ42" s="264" t="str">
        <f ca="true">+IF(OFFSET('Sanitation Data'!$I$28,0,10*ROW('Sanitation Data'!I36))="","",OFFSET('Sanitation Data'!$I$28,0,10*ROW('Sanitation Data'!I36)))</f>
        <v/>
      </c>
      <c r="DK42" s="264" t="str">
        <f ca="true">+IF(OFFSET('Sanitation Data'!$I$29,0,10*ROW('Sanitation Data'!I36))="","",OFFSET('Sanitation Data'!$I$29,0,10*ROW('Sanitation Data'!I36)))</f>
        <v/>
      </c>
      <c r="DL42" s="264" t="str">
        <f ca="true">+IF(OFFSET('Sanitation Data'!$I$30,0,10*ROW('Sanitation Data'!I36))="","",OFFSET('Sanitation Data'!$I$30,0,10*ROW('Sanitation Data'!I36)))</f>
        <v/>
      </c>
      <c r="DM42" s="264" t="str">
        <f ca="true">+IF(OFFSET('Sanitation Data'!$I$31,0,10*ROW('Sanitation Data'!I36))="","",OFFSET('Sanitation Data'!$I$31,0,10*ROW('Sanitation Data'!I36)))</f>
        <v/>
      </c>
      <c r="DN42" s="264" t="str">
        <f ca="true">+IF(OFFSET('Sanitation Data'!$I$32,0,10*ROW('Sanitation Data'!I36))="","",OFFSET('Sanitation Data'!$I$32,0,10*ROW('Sanitation Data'!I36)))</f>
        <v/>
      </c>
      <c r="DO42" s="264" t="str">
        <f ca="true">+IF(OFFSET('Hygiene Data'!$D$11,0,10*ROW('Hygiene Data'!D36))="","",OFFSET('Hygiene Data'!$D$11,0,10*ROW('Hygiene Data'!D36)))</f>
        <v/>
      </c>
      <c r="DP42" s="264" t="str">
        <f ca="true">+IF(OFFSET('Hygiene Data'!$D$12,0,10*ROW('Hygiene Data'!D36))="","",OFFSET('Hygiene Data'!$D$12,0,10*ROW('Hygiene Data'!D36)))</f>
        <v/>
      </c>
      <c r="DQ42" s="264" t="str">
        <f ca="true">+IF(OFFSET('Hygiene Data'!$D$13,0,10*ROW('Hygiene Data'!D36))="","",OFFSET('Hygiene Data'!$D$13,0,10*ROW('Hygiene Data'!D36)))</f>
        <v/>
      </c>
      <c r="DR42" s="264" t="str">
        <f ca="true">+IF(OFFSET('Hygiene Data'!$E$11,0,10*ROW('Hygiene Data'!E36))="","",OFFSET('Hygiene Data'!$E$11,0,10*ROW('Hygiene Data'!E36)))</f>
        <v/>
      </c>
      <c r="DS42" s="264" t="str">
        <f ca="true">+IF(OFFSET('Hygiene Data'!$E$12,0,10*ROW('Hygiene Data'!E36))="","",OFFSET('Hygiene Data'!$E$12,0,10*ROW('Hygiene Data'!E36)))</f>
        <v/>
      </c>
      <c r="DT42" s="264" t="str">
        <f ca="true">+IF(OFFSET('Hygiene Data'!$E$13,0,10*ROW('Hygiene Data'!E36))="","",OFFSET('Hygiene Data'!$E$13,0,10*ROW('Hygiene Data'!E36)))</f>
        <v/>
      </c>
      <c r="DU42" s="264" t="str">
        <f ca="true">+IF(OFFSET('Hygiene Data'!$F$11,0,10*ROW('Hygiene Data'!F36))="","",OFFSET('Hygiene Data'!$F$11,0,10*ROW('Hygiene Data'!F36)))</f>
        <v/>
      </c>
      <c r="DV42" s="264" t="str">
        <f ca="true">+IF(OFFSET('Hygiene Data'!$F$12,0,10*ROW('Hygiene Data'!F36))="","",OFFSET('Hygiene Data'!$F$12,0,10*ROW('Hygiene Data'!F36)))</f>
        <v/>
      </c>
      <c r="DW42" s="264" t="str">
        <f ca="true">+IF(OFFSET('Hygiene Data'!$F$13,0,10*ROW('Hygiene Data'!F36))="","",OFFSET('Hygiene Data'!$F$13,0,10*ROW('Hygiene Data'!F36)))</f>
        <v/>
      </c>
      <c r="DX42" s="264" t="str">
        <f ca="true">+IF(OFFSET('Hygiene Data'!$G$11,0,10*ROW('Hygiene Data'!G36))="","",OFFSET('Hygiene Data'!$G$11,0,10*ROW('Hygiene Data'!G36)))</f>
        <v/>
      </c>
      <c r="DY42" s="264" t="str">
        <f ca="true">+IF(OFFSET('Hygiene Data'!$G$12,0,10*ROW('Hygiene Data'!G36))="","",OFFSET('Hygiene Data'!$G$12,0,10*ROW('Hygiene Data'!G36)))</f>
        <v/>
      </c>
      <c r="DZ42" s="264" t="str">
        <f ca="true">+IF(OFFSET('Hygiene Data'!$G$13,0,10*ROW('Hygiene Data'!G36))="","",OFFSET('Hygiene Data'!$G$13,0,10*ROW('Hygiene Data'!G36)))</f>
        <v/>
      </c>
      <c r="EA42" s="264" t="str">
        <f ca="true">+IF(OFFSET('Hygiene Data'!$H$11,0,10*ROW('Hygiene Data'!H36))="","",OFFSET('Hygiene Data'!$H$11,0,10*ROW('Hygiene Data'!H36)))</f>
        <v/>
      </c>
      <c r="EB42" s="264" t="str">
        <f ca="true">+IF(OFFSET('Hygiene Data'!$H$12,0,10*ROW('Hygiene Data'!H36))="","",OFFSET('Hygiene Data'!$H$12,0,10*ROW('Hygiene Data'!H36)))</f>
        <v/>
      </c>
      <c r="EC42" s="264" t="str">
        <f ca="true">+IF(OFFSET('Hygiene Data'!$H$13,0,10*ROW('Hygiene Data'!H36))="","",OFFSET('Hygiene Data'!$H$13,0,10*ROW('Hygiene Data'!H36)))</f>
        <v/>
      </c>
      <c r="ED42" s="264" t="str">
        <f ca="true">+IF(OFFSET('Hygiene Data'!$I$11,0,10*ROW('Hygiene Data'!I36))="","",OFFSET('Hygiene Data'!$I$11,0,10*ROW('Hygiene Data'!I36)))</f>
        <v/>
      </c>
      <c r="EE42" s="264" t="str">
        <f ca="true">+IF(OFFSET('Hygiene Data'!$I$12,0,10*ROW('Hygiene Data'!I36))="","",OFFSET('Hygiene Data'!$I$12,0,10*ROW('Hygiene Data'!I36)))</f>
        <v/>
      </c>
      <c r="EF42" s="26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4"/>
      <c r="BS43" s="264" t="str">
        <f ca="true">+IF(OFFSET('Water Data'!$D$27,0,10*ROW('Water Data'!D37))="","",OFFSET('Water Data'!$D$27,0,10*ROW('Water Data'!D37)))</f>
        <v/>
      </c>
      <c r="BT43" s="264" t="str">
        <f ca="true">+IF(OFFSET('Water Data'!$D$28,0,10*ROW('Water Data'!D37))="","",OFFSET('Water Data'!$D$28,0,10*ROW('Water Data'!D37)))</f>
        <v/>
      </c>
      <c r="BU43" s="264" t="str">
        <f ca="true">+IF(OFFSET('Water Data'!$D$29,0,10*ROW('Water Data'!D37))="","",OFFSET('Water Data'!$D$29,0,10*ROW('Water Data'!D37)))</f>
        <v/>
      </c>
      <c r="BV43" s="264" t="str">
        <f ca="true">+IF(OFFSET('Water Data'!$E$27,0,10*ROW('Water Data'!E37))="","",OFFSET('Water Data'!$E$27,0,10*ROW('Water Data'!E37)))</f>
        <v/>
      </c>
      <c r="BW43" s="264" t="str">
        <f ca="true">+IF(OFFSET('Water Data'!$E$28,0,10*ROW('Water Data'!E37))="","",OFFSET('Water Data'!$E$28,0,10*ROW('Water Data'!E37)))</f>
        <v/>
      </c>
      <c r="BX43" s="264" t="str">
        <f ca="true">+IF(OFFSET('Water Data'!$E$29,0,10*ROW('Water Data'!E37))="","",OFFSET('Water Data'!$E$29,0,10*ROW('Water Data'!E37)))</f>
        <v/>
      </c>
      <c r="BY43" s="264" t="str">
        <f ca="true">+IF(OFFSET('Water Data'!$F$27,0,10*ROW('Water Data'!F37))="","",OFFSET('Water Data'!$F$27,0,10*ROW('Water Data'!F37)))</f>
        <v/>
      </c>
      <c r="BZ43" s="264" t="str">
        <f ca="true">+IF(OFFSET('Water Data'!$F$28,0,10*ROW('Water Data'!F37))="","",OFFSET('Water Data'!$F$28,0,10*ROW('Water Data'!F37)))</f>
        <v/>
      </c>
      <c r="CA43" s="264" t="str">
        <f ca="true">+IF(OFFSET('Water Data'!$F$29,0,10*ROW('Water Data'!F37))="","",OFFSET('Water Data'!$F$29,0,10*ROW('Water Data'!F37)))</f>
        <v/>
      </c>
      <c r="CB43" s="264" t="str">
        <f ca="true">+IF(OFFSET('Water Data'!$G$27,0,10*ROW('Water Data'!G37))="","",OFFSET('Water Data'!$G$27,0,10*ROW('Water Data'!G37)))</f>
        <v/>
      </c>
      <c r="CC43" s="264" t="str">
        <f ca="true">+IF(OFFSET('Water Data'!$G$28,0,10*ROW('Water Data'!G37))="","",OFFSET('Water Data'!$G$28,0,10*ROW('Water Data'!G37)))</f>
        <v/>
      </c>
      <c r="CD43" s="264" t="str">
        <f ca="true">+IF(OFFSET('Water Data'!$G$29,0,10*ROW('Water Data'!G37))="","",OFFSET('Water Data'!$G$29,0,10*ROW('Water Data'!G37)))</f>
        <v/>
      </c>
      <c r="CE43" s="264" t="str">
        <f ca="true">+IF(OFFSET('Water Data'!$H$27,0,10*ROW('Water Data'!H37))="","",OFFSET('Water Data'!$H$27,0,10*ROW('Water Data'!H37)))</f>
        <v/>
      </c>
      <c r="CF43" s="264" t="str">
        <f ca="true">+IF(OFFSET('Water Data'!$H$28,0,10*ROW('Water Data'!H37))="","",OFFSET('Water Data'!$H$28,0,10*ROW('Water Data'!H37)))</f>
        <v/>
      </c>
      <c r="CG43" s="264" t="str">
        <f ca="true">+IF(OFFSET('Water Data'!$H$29,0,10*ROW('Water Data'!H37))="","",OFFSET('Water Data'!$H$29,0,10*ROW('Water Data'!H37)))</f>
        <v/>
      </c>
      <c r="CH43" s="264" t="str">
        <f ca="true">+IF(OFFSET('Water Data'!$I$27,0,10*ROW('Water Data'!I37))="","",OFFSET('Water Data'!$I$27,0,10*ROW('Water Data'!I37)))</f>
        <v/>
      </c>
      <c r="CI43" s="264" t="str">
        <f ca="true">+IF(OFFSET('Water Data'!$I$28,0,10*ROW('Water Data'!I37))="","",OFFSET('Water Data'!$I$28,0,10*ROW('Water Data'!I37)))</f>
        <v/>
      </c>
      <c r="CJ43" s="264" t="str">
        <f ca="true">+IF(OFFSET('Water Data'!$I$29,0,10*ROW('Water Data'!I37))="","",OFFSET('Water Data'!$I$29,0,10*ROW('Water Data'!I37)))</f>
        <v/>
      </c>
      <c r="CK43" s="264" t="str">
        <f ca="true">+IF(OFFSET('Sanitation Data'!$D$28,0,10*ROW('Sanitation Data'!D37))="","",OFFSET('Sanitation Data'!$D$28,0,10*ROW('Sanitation Data'!D37)))</f>
        <v/>
      </c>
      <c r="CL43" s="264" t="str">
        <f ca="true">+IF(OFFSET('Sanitation Data'!$D$29,0,10*ROW('Sanitation Data'!D37))="","",OFFSET('Sanitation Data'!$D$29,0,10*ROW('Sanitation Data'!D37)))</f>
        <v/>
      </c>
      <c r="CM43" s="264" t="str">
        <f ca="true">+IF(OFFSET('Sanitation Data'!$D$30,0,10*ROW('Sanitation Data'!D37))="","",OFFSET('Sanitation Data'!$D$30,0,10*ROW('Sanitation Data'!D37)))</f>
        <v/>
      </c>
      <c r="CN43" s="264" t="str">
        <f ca="true">+IF(OFFSET('Sanitation Data'!$D$31,0,10*ROW('Sanitation Data'!D37))="","",OFFSET('Sanitation Data'!$D$31,0,10*ROW('Sanitation Data'!D37)))</f>
        <v/>
      </c>
      <c r="CO43" s="264" t="str">
        <f ca="true">+IF(OFFSET('Sanitation Data'!$D$32,0,10*ROW('Sanitation Data'!D37))="","",OFFSET('Sanitation Data'!$D$32,0,10*ROW('Sanitation Data'!D37)))</f>
        <v/>
      </c>
      <c r="CP43" s="264" t="str">
        <f ca="true">+IF(OFFSET('Sanitation Data'!$E$28,0,10*ROW('Sanitation Data'!E37))="","",OFFSET('Sanitation Data'!$E$28,0,10*ROW('Sanitation Data'!E37)))</f>
        <v/>
      </c>
      <c r="CQ43" s="264" t="str">
        <f ca="true">+IF(OFFSET('Sanitation Data'!$E$29,0,10*ROW('Sanitation Data'!E37))="","",OFFSET('Sanitation Data'!$E$29,0,10*ROW('Sanitation Data'!E37)))</f>
        <v/>
      </c>
      <c r="CR43" s="264" t="str">
        <f ca="true">+IF(OFFSET('Sanitation Data'!$E$30,0,10*ROW('Sanitation Data'!E37))="","",OFFSET('Sanitation Data'!$E$30,0,10*ROW('Sanitation Data'!E37)))</f>
        <v/>
      </c>
      <c r="CS43" s="264" t="str">
        <f ca="true">+IF(OFFSET('Sanitation Data'!$E$31,0,10*ROW('Sanitation Data'!E37))="","",OFFSET('Sanitation Data'!$E$31,0,10*ROW('Sanitation Data'!E37)))</f>
        <v/>
      </c>
      <c r="CT43" s="264" t="str">
        <f ca="true">+IF(OFFSET('Sanitation Data'!$E$32,0,10*ROW('Sanitation Data'!E37))="","",OFFSET('Sanitation Data'!$E$32,0,10*ROW('Sanitation Data'!E37)))</f>
        <v/>
      </c>
      <c r="CU43" s="264" t="str">
        <f ca="true">+IF(OFFSET('Sanitation Data'!$F$28,0,10*ROW('Sanitation Data'!F37))="","",OFFSET('Sanitation Data'!$F$28,0,10*ROW('Sanitation Data'!F37)))</f>
        <v/>
      </c>
      <c r="CV43" s="264" t="str">
        <f ca="true">+IF(OFFSET('Sanitation Data'!$F$29,0,10*ROW('Sanitation Data'!F37))="","",OFFSET('Sanitation Data'!$F$29,0,10*ROW('Sanitation Data'!F37)))</f>
        <v/>
      </c>
      <c r="CW43" s="264" t="str">
        <f ca="true">+IF(OFFSET('Sanitation Data'!$F$30,0,10*ROW('Sanitation Data'!F37))="","",OFFSET('Sanitation Data'!$F$30,0,10*ROW('Sanitation Data'!F37)))</f>
        <v/>
      </c>
      <c r="CX43" s="264" t="str">
        <f ca="true">+IF(OFFSET('Sanitation Data'!$F$31,0,10*ROW('Sanitation Data'!F37))="","",OFFSET('Sanitation Data'!$F$31,0,10*ROW('Sanitation Data'!F37)))</f>
        <v/>
      </c>
      <c r="CY43" s="264" t="str">
        <f ca="true">+IF(OFFSET('Sanitation Data'!$F$32,0,10*ROW('Sanitation Data'!F37))="","",OFFSET('Sanitation Data'!$F$32,0,10*ROW('Sanitation Data'!F37)))</f>
        <v/>
      </c>
      <c r="CZ43" s="264" t="str">
        <f ca="true">+IF(OFFSET('Sanitation Data'!$G$28,0,10*ROW('Sanitation Data'!G37))="","",OFFSET('Sanitation Data'!$G$28,0,10*ROW('Sanitation Data'!G37)))</f>
        <v/>
      </c>
      <c r="DA43" s="264" t="str">
        <f ca="true">+IF(OFFSET('Sanitation Data'!$G$29,0,10*ROW('Sanitation Data'!G37))="","",OFFSET('Sanitation Data'!$G$29,0,10*ROW('Sanitation Data'!G37)))</f>
        <v/>
      </c>
      <c r="DB43" s="264" t="str">
        <f ca="true">+IF(OFFSET('Sanitation Data'!$G$30,0,10*ROW('Sanitation Data'!G37))="","",OFFSET('Sanitation Data'!$G$30,0,10*ROW('Sanitation Data'!G37)))</f>
        <v/>
      </c>
      <c r="DC43" s="264" t="str">
        <f ca="true">+IF(OFFSET('Sanitation Data'!$G$31,0,10*ROW('Sanitation Data'!G37))="","",OFFSET('Sanitation Data'!$G$31,0,10*ROW('Sanitation Data'!G37)))</f>
        <v/>
      </c>
      <c r="DD43" s="264" t="str">
        <f ca="true">+IF(OFFSET('Sanitation Data'!$G$32,0,10*ROW('Sanitation Data'!G37))="","",OFFSET('Sanitation Data'!$G$32,0,10*ROW('Sanitation Data'!G37)))</f>
        <v/>
      </c>
      <c r="DE43" s="264" t="str">
        <f ca="true">+IF(OFFSET('Sanitation Data'!$H$28,0,10*ROW('Sanitation Data'!H37))="","",OFFSET('Sanitation Data'!$H$28,0,10*ROW('Sanitation Data'!H37)))</f>
        <v/>
      </c>
      <c r="DF43" s="264" t="str">
        <f ca="true">+IF(OFFSET('Sanitation Data'!$H$29,0,10*ROW('Sanitation Data'!H37))="","",OFFSET('Sanitation Data'!$H$29,0,10*ROW('Sanitation Data'!H37)))</f>
        <v/>
      </c>
      <c r="DG43" s="264" t="str">
        <f ca="true">+IF(OFFSET('Sanitation Data'!$H$30,0,10*ROW('Sanitation Data'!H37))="","",OFFSET('Sanitation Data'!$H$30,0,10*ROW('Sanitation Data'!H37)))</f>
        <v/>
      </c>
      <c r="DH43" s="264" t="str">
        <f ca="true">+IF(OFFSET('Sanitation Data'!$H$31,0,10*ROW('Sanitation Data'!H37))="","",OFFSET('Sanitation Data'!$H$31,0,10*ROW('Sanitation Data'!H37)))</f>
        <v/>
      </c>
      <c r="DI43" s="264" t="str">
        <f ca="true">+IF(OFFSET('Sanitation Data'!$H$32,0,10*ROW('Sanitation Data'!H37))="","",OFFSET('Sanitation Data'!$H$32,0,10*ROW('Sanitation Data'!H37)))</f>
        <v/>
      </c>
      <c r="DJ43" s="264" t="str">
        <f ca="true">+IF(OFFSET('Sanitation Data'!$I$28,0,10*ROW('Sanitation Data'!I37))="","",OFFSET('Sanitation Data'!$I$28,0,10*ROW('Sanitation Data'!I37)))</f>
        <v/>
      </c>
      <c r="DK43" s="264" t="str">
        <f ca="true">+IF(OFFSET('Sanitation Data'!$I$29,0,10*ROW('Sanitation Data'!I37))="","",OFFSET('Sanitation Data'!$I$29,0,10*ROW('Sanitation Data'!I37)))</f>
        <v/>
      </c>
      <c r="DL43" s="264" t="str">
        <f ca="true">+IF(OFFSET('Sanitation Data'!$I$30,0,10*ROW('Sanitation Data'!I37))="","",OFFSET('Sanitation Data'!$I$30,0,10*ROW('Sanitation Data'!I37)))</f>
        <v/>
      </c>
      <c r="DM43" s="264" t="str">
        <f ca="true">+IF(OFFSET('Sanitation Data'!$I$31,0,10*ROW('Sanitation Data'!I37))="","",OFFSET('Sanitation Data'!$I$31,0,10*ROW('Sanitation Data'!I37)))</f>
        <v/>
      </c>
      <c r="DN43" s="264" t="str">
        <f ca="true">+IF(OFFSET('Sanitation Data'!$I$32,0,10*ROW('Sanitation Data'!I37))="","",OFFSET('Sanitation Data'!$I$32,0,10*ROW('Sanitation Data'!I37)))</f>
        <v/>
      </c>
      <c r="DO43" s="264" t="str">
        <f ca="true">+IF(OFFSET('Hygiene Data'!$D$11,0,10*ROW('Hygiene Data'!D37))="","",OFFSET('Hygiene Data'!$D$11,0,10*ROW('Hygiene Data'!D37)))</f>
        <v/>
      </c>
      <c r="DP43" s="264" t="str">
        <f ca="true">+IF(OFFSET('Hygiene Data'!$D$12,0,10*ROW('Hygiene Data'!D37))="","",OFFSET('Hygiene Data'!$D$12,0,10*ROW('Hygiene Data'!D37)))</f>
        <v/>
      </c>
      <c r="DQ43" s="264" t="str">
        <f ca="true">+IF(OFFSET('Hygiene Data'!$D$13,0,10*ROW('Hygiene Data'!D37))="","",OFFSET('Hygiene Data'!$D$13,0,10*ROW('Hygiene Data'!D37)))</f>
        <v/>
      </c>
      <c r="DR43" s="264" t="str">
        <f ca="true">+IF(OFFSET('Hygiene Data'!$E$11,0,10*ROW('Hygiene Data'!E37))="","",OFFSET('Hygiene Data'!$E$11,0,10*ROW('Hygiene Data'!E37)))</f>
        <v/>
      </c>
      <c r="DS43" s="264" t="str">
        <f ca="true">+IF(OFFSET('Hygiene Data'!$E$12,0,10*ROW('Hygiene Data'!E37))="","",OFFSET('Hygiene Data'!$E$12,0,10*ROW('Hygiene Data'!E37)))</f>
        <v/>
      </c>
      <c r="DT43" s="264" t="str">
        <f ca="true">+IF(OFFSET('Hygiene Data'!$E$13,0,10*ROW('Hygiene Data'!E37))="","",OFFSET('Hygiene Data'!$E$13,0,10*ROW('Hygiene Data'!E37)))</f>
        <v/>
      </c>
      <c r="DU43" s="264" t="str">
        <f ca="true">+IF(OFFSET('Hygiene Data'!$F$11,0,10*ROW('Hygiene Data'!F37))="","",OFFSET('Hygiene Data'!$F$11,0,10*ROW('Hygiene Data'!F37)))</f>
        <v/>
      </c>
      <c r="DV43" s="264" t="str">
        <f ca="true">+IF(OFFSET('Hygiene Data'!$F$12,0,10*ROW('Hygiene Data'!F37))="","",OFFSET('Hygiene Data'!$F$12,0,10*ROW('Hygiene Data'!F37)))</f>
        <v/>
      </c>
      <c r="DW43" s="264" t="str">
        <f ca="true">+IF(OFFSET('Hygiene Data'!$F$13,0,10*ROW('Hygiene Data'!F37))="","",OFFSET('Hygiene Data'!$F$13,0,10*ROW('Hygiene Data'!F37)))</f>
        <v/>
      </c>
      <c r="DX43" s="264" t="str">
        <f ca="true">+IF(OFFSET('Hygiene Data'!$G$11,0,10*ROW('Hygiene Data'!G37))="","",OFFSET('Hygiene Data'!$G$11,0,10*ROW('Hygiene Data'!G37)))</f>
        <v/>
      </c>
      <c r="DY43" s="264" t="str">
        <f ca="true">+IF(OFFSET('Hygiene Data'!$G$12,0,10*ROW('Hygiene Data'!G37))="","",OFFSET('Hygiene Data'!$G$12,0,10*ROW('Hygiene Data'!G37)))</f>
        <v/>
      </c>
      <c r="DZ43" s="264" t="str">
        <f ca="true">+IF(OFFSET('Hygiene Data'!$G$13,0,10*ROW('Hygiene Data'!G37))="","",OFFSET('Hygiene Data'!$G$13,0,10*ROW('Hygiene Data'!G37)))</f>
        <v/>
      </c>
      <c r="EA43" s="264" t="str">
        <f ca="true">+IF(OFFSET('Hygiene Data'!$H$11,0,10*ROW('Hygiene Data'!H37))="","",OFFSET('Hygiene Data'!$H$11,0,10*ROW('Hygiene Data'!H37)))</f>
        <v/>
      </c>
      <c r="EB43" s="264" t="str">
        <f ca="true">+IF(OFFSET('Hygiene Data'!$H$12,0,10*ROW('Hygiene Data'!H37))="","",OFFSET('Hygiene Data'!$H$12,0,10*ROW('Hygiene Data'!H37)))</f>
        <v/>
      </c>
      <c r="EC43" s="264" t="str">
        <f ca="true">+IF(OFFSET('Hygiene Data'!$H$13,0,10*ROW('Hygiene Data'!H37))="","",OFFSET('Hygiene Data'!$H$13,0,10*ROW('Hygiene Data'!H37)))</f>
        <v/>
      </c>
      <c r="ED43" s="264" t="str">
        <f ca="true">+IF(OFFSET('Hygiene Data'!$I$11,0,10*ROW('Hygiene Data'!I37))="","",OFFSET('Hygiene Data'!$I$11,0,10*ROW('Hygiene Data'!I37)))</f>
        <v/>
      </c>
      <c r="EE43" s="264" t="str">
        <f ca="true">+IF(OFFSET('Hygiene Data'!$I$12,0,10*ROW('Hygiene Data'!I37))="","",OFFSET('Hygiene Data'!$I$12,0,10*ROW('Hygiene Data'!I37)))</f>
        <v/>
      </c>
      <c r="EF43" s="26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4"/>
      <c r="BS44" s="264" t="str">
        <f ca="true">+IF(OFFSET('Water Data'!$D$27,0,10*ROW('Water Data'!D38))="","",OFFSET('Water Data'!$D$27,0,10*ROW('Water Data'!D38)))</f>
        <v/>
      </c>
      <c r="BT44" s="264" t="str">
        <f ca="true">+IF(OFFSET('Water Data'!$D$28,0,10*ROW('Water Data'!D38))="","",OFFSET('Water Data'!$D$28,0,10*ROW('Water Data'!D38)))</f>
        <v/>
      </c>
      <c r="BU44" s="264" t="str">
        <f ca="true">+IF(OFFSET('Water Data'!$D$29,0,10*ROW('Water Data'!D38))="","",OFFSET('Water Data'!$D$29,0,10*ROW('Water Data'!D38)))</f>
        <v/>
      </c>
      <c r="BV44" s="264" t="str">
        <f ca="true">+IF(OFFSET('Water Data'!$E$27,0,10*ROW('Water Data'!E38))="","",OFFSET('Water Data'!$E$27,0,10*ROW('Water Data'!E38)))</f>
        <v/>
      </c>
      <c r="BW44" s="264" t="str">
        <f ca="true">+IF(OFFSET('Water Data'!$E$28,0,10*ROW('Water Data'!E38))="","",OFFSET('Water Data'!$E$28,0,10*ROW('Water Data'!E38)))</f>
        <v/>
      </c>
      <c r="BX44" s="264" t="str">
        <f ca="true">+IF(OFFSET('Water Data'!$E$29,0,10*ROW('Water Data'!E38))="","",OFFSET('Water Data'!$E$29,0,10*ROW('Water Data'!E38)))</f>
        <v/>
      </c>
      <c r="BY44" s="264" t="str">
        <f ca="true">+IF(OFFSET('Water Data'!$F$27,0,10*ROW('Water Data'!F38))="","",OFFSET('Water Data'!$F$27,0,10*ROW('Water Data'!F38)))</f>
        <v/>
      </c>
      <c r="BZ44" s="264" t="str">
        <f ca="true">+IF(OFFSET('Water Data'!$F$28,0,10*ROW('Water Data'!F38))="","",OFFSET('Water Data'!$F$28,0,10*ROW('Water Data'!F38)))</f>
        <v/>
      </c>
      <c r="CA44" s="264" t="str">
        <f ca="true">+IF(OFFSET('Water Data'!$F$29,0,10*ROW('Water Data'!F38))="","",OFFSET('Water Data'!$F$29,0,10*ROW('Water Data'!F38)))</f>
        <v/>
      </c>
      <c r="CB44" s="264" t="str">
        <f ca="true">+IF(OFFSET('Water Data'!$G$27,0,10*ROW('Water Data'!G38))="","",OFFSET('Water Data'!$G$27,0,10*ROW('Water Data'!G38)))</f>
        <v/>
      </c>
      <c r="CC44" s="264" t="str">
        <f ca="true">+IF(OFFSET('Water Data'!$G$28,0,10*ROW('Water Data'!G38))="","",OFFSET('Water Data'!$G$28,0,10*ROW('Water Data'!G38)))</f>
        <v/>
      </c>
      <c r="CD44" s="264" t="str">
        <f ca="true">+IF(OFFSET('Water Data'!$G$29,0,10*ROW('Water Data'!G38))="","",OFFSET('Water Data'!$G$29,0,10*ROW('Water Data'!G38)))</f>
        <v/>
      </c>
      <c r="CE44" s="264" t="str">
        <f ca="true">+IF(OFFSET('Water Data'!$H$27,0,10*ROW('Water Data'!H38))="","",OFFSET('Water Data'!$H$27,0,10*ROW('Water Data'!H38)))</f>
        <v/>
      </c>
      <c r="CF44" s="264" t="str">
        <f ca="true">+IF(OFFSET('Water Data'!$H$28,0,10*ROW('Water Data'!H38))="","",OFFSET('Water Data'!$H$28,0,10*ROW('Water Data'!H38)))</f>
        <v/>
      </c>
      <c r="CG44" s="264" t="str">
        <f ca="true">+IF(OFFSET('Water Data'!$H$29,0,10*ROW('Water Data'!H38))="","",OFFSET('Water Data'!$H$29,0,10*ROW('Water Data'!H38)))</f>
        <v/>
      </c>
      <c r="CH44" s="264" t="str">
        <f ca="true">+IF(OFFSET('Water Data'!$I$27,0,10*ROW('Water Data'!I38))="","",OFFSET('Water Data'!$I$27,0,10*ROW('Water Data'!I38)))</f>
        <v/>
      </c>
      <c r="CI44" s="264" t="str">
        <f ca="true">+IF(OFFSET('Water Data'!$I$28,0,10*ROW('Water Data'!I38))="","",OFFSET('Water Data'!$I$28,0,10*ROW('Water Data'!I38)))</f>
        <v/>
      </c>
      <c r="CJ44" s="264" t="str">
        <f ca="true">+IF(OFFSET('Water Data'!$I$29,0,10*ROW('Water Data'!I38))="","",OFFSET('Water Data'!$I$29,0,10*ROW('Water Data'!I38)))</f>
        <v/>
      </c>
      <c r="CK44" s="264" t="str">
        <f ca="true">+IF(OFFSET('Sanitation Data'!$D$28,0,10*ROW('Sanitation Data'!D38))="","",OFFSET('Sanitation Data'!$D$28,0,10*ROW('Sanitation Data'!D38)))</f>
        <v/>
      </c>
      <c r="CL44" s="264" t="str">
        <f ca="true">+IF(OFFSET('Sanitation Data'!$D$29,0,10*ROW('Sanitation Data'!D38))="","",OFFSET('Sanitation Data'!$D$29,0,10*ROW('Sanitation Data'!D38)))</f>
        <v/>
      </c>
      <c r="CM44" s="264" t="str">
        <f ca="true">+IF(OFFSET('Sanitation Data'!$D$30,0,10*ROW('Sanitation Data'!D38))="","",OFFSET('Sanitation Data'!$D$30,0,10*ROW('Sanitation Data'!D38)))</f>
        <v/>
      </c>
      <c r="CN44" s="264" t="str">
        <f ca="true">+IF(OFFSET('Sanitation Data'!$D$31,0,10*ROW('Sanitation Data'!D38))="","",OFFSET('Sanitation Data'!$D$31,0,10*ROW('Sanitation Data'!D38)))</f>
        <v/>
      </c>
      <c r="CO44" s="264" t="str">
        <f ca="true">+IF(OFFSET('Sanitation Data'!$D$32,0,10*ROW('Sanitation Data'!D38))="","",OFFSET('Sanitation Data'!$D$32,0,10*ROW('Sanitation Data'!D38)))</f>
        <v/>
      </c>
      <c r="CP44" s="264" t="str">
        <f ca="true">+IF(OFFSET('Sanitation Data'!$E$28,0,10*ROW('Sanitation Data'!E38))="","",OFFSET('Sanitation Data'!$E$28,0,10*ROW('Sanitation Data'!E38)))</f>
        <v/>
      </c>
      <c r="CQ44" s="264" t="str">
        <f ca="true">+IF(OFFSET('Sanitation Data'!$E$29,0,10*ROW('Sanitation Data'!E38))="","",OFFSET('Sanitation Data'!$E$29,0,10*ROW('Sanitation Data'!E38)))</f>
        <v/>
      </c>
      <c r="CR44" s="264" t="str">
        <f ca="true">+IF(OFFSET('Sanitation Data'!$E$30,0,10*ROW('Sanitation Data'!E38))="","",OFFSET('Sanitation Data'!$E$30,0,10*ROW('Sanitation Data'!E38)))</f>
        <v/>
      </c>
      <c r="CS44" s="264" t="str">
        <f ca="true">+IF(OFFSET('Sanitation Data'!$E$31,0,10*ROW('Sanitation Data'!E38))="","",OFFSET('Sanitation Data'!$E$31,0,10*ROW('Sanitation Data'!E38)))</f>
        <v/>
      </c>
      <c r="CT44" s="264" t="str">
        <f ca="true">+IF(OFFSET('Sanitation Data'!$E$32,0,10*ROW('Sanitation Data'!E38))="","",OFFSET('Sanitation Data'!$E$32,0,10*ROW('Sanitation Data'!E38)))</f>
        <v/>
      </c>
      <c r="CU44" s="264" t="str">
        <f ca="true">+IF(OFFSET('Sanitation Data'!$F$28,0,10*ROW('Sanitation Data'!F38))="","",OFFSET('Sanitation Data'!$F$28,0,10*ROW('Sanitation Data'!F38)))</f>
        <v/>
      </c>
      <c r="CV44" s="264" t="str">
        <f ca="true">+IF(OFFSET('Sanitation Data'!$F$29,0,10*ROW('Sanitation Data'!F38))="","",OFFSET('Sanitation Data'!$F$29,0,10*ROW('Sanitation Data'!F38)))</f>
        <v/>
      </c>
      <c r="CW44" s="264" t="str">
        <f ca="true">+IF(OFFSET('Sanitation Data'!$F$30,0,10*ROW('Sanitation Data'!F38))="","",OFFSET('Sanitation Data'!$F$30,0,10*ROW('Sanitation Data'!F38)))</f>
        <v/>
      </c>
      <c r="CX44" s="264" t="str">
        <f ca="true">+IF(OFFSET('Sanitation Data'!$F$31,0,10*ROW('Sanitation Data'!F38))="","",OFFSET('Sanitation Data'!$F$31,0,10*ROW('Sanitation Data'!F38)))</f>
        <v/>
      </c>
      <c r="CY44" s="264" t="str">
        <f ca="true">+IF(OFFSET('Sanitation Data'!$F$32,0,10*ROW('Sanitation Data'!F38))="","",OFFSET('Sanitation Data'!$F$32,0,10*ROW('Sanitation Data'!F38)))</f>
        <v/>
      </c>
      <c r="CZ44" s="264" t="str">
        <f ca="true">+IF(OFFSET('Sanitation Data'!$G$28,0,10*ROW('Sanitation Data'!G38))="","",OFFSET('Sanitation Data'!$G$28,0,10*ROW('Sanitation Data'!G38)))</f>
        <v/>
      </c>
      <c r="DA44" s="264" t="str">
        <f ca="true">+IF(OFFSET('Sanitation Data'!$G$29,0,10*ROW('Sanitation Data'!G38))="","",OFFSET('Sanitation Data'!$G$29,0,10*ROW('Sanitation Data'!G38)))</f>
        <v/>
      </c>
      <c r="DB44" s="264" t="str">
        <f ca="true">+IF(OFFSET('Sanitation Data'!$G$30,0,10*ROW('Sanitation Data'!G38))="","",OFFSET('Sanitation Data'!$G$30,0,10*ROW('Sanitation Data'!G38)))</f>
        <v/>
      </c>
      <c r="DC44" s="264" t="str">
        <f ca="true">+IF(OFFSET('Sanitation Data'!$G$31,0,10*ROW('Sanitation Data'!G38))="","",OFFSET('Sanitation Data'!$G$31,0,10*ROW('Sanitation Data'!G38)))</f>
        <v/>
      </c>
      <c r="DD44" s="264" t="str">
        <f ca="true">+IF(OFFSET('Sanitation Data'!$G$32,0,10*ROW('Sanitation Data'!G38))="","",OFFSET('Sanitation Data'!$G$32,0,10*ROW('Sanitation Data'!G38)))</f>
        <v/>
      </c>
      <c r="DE44" s="264" t="str">
        <f ca="true">+IF(OFFSET('Sanitation Data'!$H$28,0,10*ROW('Sanitation Data'!H38))="","",OFFSET('Sanitation Data'!$H$28,0,10*ROW('Sanitation Data'!H38)))</f>
        <v/>
      </c>
      <c r="DF44" s="264" t="str">
        <f ca="true">+IF(OFFSET('Sanitation Data'!$H$29,0,10*ROW('Sanitation Data'!H38))="","",OFFSET('Sanitation Data'!$H$29,0,10*ROW('Sanitation Data'!H38)))</f>
        <v/>
      </c>
      <c r="DG44" s="264" t="str">
        <f ca="true">+IF(OFFSET('Sanitation Data'!$H$30,0,10*ROW('Sanitation Data'!H38))="","",OFFSET('Sanitation Data'!$H$30,0,10*ROW('Sanitation Data'!H38)))</f>
        <v/>
      </c>
      <c r="DH44" s="264" t="str">
        <f ca="true">+IF(OFFSET('Sanitation Data'!$H$31,0,10*ROW('Sanitation Data'!H38))="","",OFFSET('Sanitation Data'!$H$31,0,10*ROW('Sanitation Data'!H38)))</f>
        <v/>
      </c>
      <c r="DI44" s="264" t="str">
        <f ca="true">+IF(OFFSET('Sanitation Data'!$H$32,0,10*ROW('Sanitation Data'!H38))="","",OFFSET('Sanitation Data'!$H$32,0,10*ROW('Sanitation Data'!H38)))</f>
        <v/>
      </c>
      <c r="DJ44" s="264" t="str">
        <f ca="true">+IF(OFFSET('Sanitation Data'!$I$28,0,10*ROW('Sanitation Data'!I38))="","",OFFSET('Sanitation Data'!$I$28,0,10*ROW('Sanitation Data'!I38)))</f>
        <v/>
      </c>
      <c r="DK44" s="264" t="str">
        <f ca="true">+IF(OFFSET('Sanitation Data'!$I$29,0,10*ROW('Sanitation Data'!I38))="","",OFFSET('Sanitation Data'!$I$29,0,10*ROW('Sanitation Data'!I38)))</f>
        <v/>
      </c>
      <c r="DL44" s="264" t="str">
        <f ca="true">+IF(OFFSET('Sanitation Data'!$I$30,0,10*ROW('Sanitation Data'!I38))="","",OFFSET('Sanitation Data'!$I$30,0,10*ROW('Sanitation Data'!I38)))</f>
        <v/>
      </c>
      <c r="DM44" s="264" t="str">
        <f ca="true">+IF(OFFSET('Sanitation Data'!$I$31,0,10*ROW('Sanitation Data'!I38))="","",OFFSET('Sanitation Data'!$I$31,0,10*ROW('Sanitation Data'!I38)))</f>
        <v/>
      </c>
      <c r="DN44" s="264" t="str">
        <f ca="true">+IF(OFFSET('Sanitation Data'!$I$32,0,10*ROW('Sanitation Data'!I38))="","",OFFSET('Sanitation Data'!$I$32,0,10*ROW('Sanitation Data'!I38)))</f>
        <v/>
      </c>
      <c r="DO44" s="264" t="str">
        <f ca="true">+IF(OFFSET('Hygiene Data'!$D$11,0,10*ROW('Hygiene Data'!D38))="","",OFFSET('Hygiene Data'!$D$11,0,10*ROW('Hygiene Data'!D38)))</f>
        <v/>
      </c>
      <c r="DP44" s="264" t="str">
        <f ca="true">+IF(OFFSET('Hygiene Data'!$D$12,0,10*ROW('Hygiene Data'!D38))="","",OFFSET('Hygiene Data'!$D$12,0,10*ROW('Hygiene Data'!D38)))</f>
        <v/>
      </c>
      <c r="DQ44" s="264" t="str">
        <f ca="true">+IF(OFFSET('Hygiene Data'!$D$13,0,10*ROW('Hygiene Data'!D38))="","",OFFSET('Hygiene Data'!$D$13,0,10*ROW('Hygiene Data'!D38)))</f>
        <v/>
      </c>
      <c r="DR44" s="264" t="str">
        <f ca="true">+IF(OFFSET('Hygiene Data'!$E$11,0,10*ROW('Hygiene Data'!E38))="","",OFFSET('Hygiene Data'!$E$11,0,10*ROW('Hygiene Data'!E38)))</f>
        <v/>
      </c>
      <c r="DS44" s="264" t="str">
        <f ca="true">+IF(OFFSET('Hygiene Data'!$E$12,0,10*ROW('Hygiene Data'!E38))="","",OFFSET('Hygiene Data'!$E$12,0,10*ROW('Hygiene Data'!E38)))</f>
        <v/>
      </c>
      <c r="DT44" s="264" t="str">
        <f ca="true">+IF(OFFSET('Hygiene Data'!$E$13,0,10*ROW('Hygiene Data'!E38))="","",OFFSET('Hygiene Data'!$E$13,0,10*ROW('Hygiene Data'!E38)))</f>
        <v/>
      </c>
      <c r="DU44" s="264" t="str">
        <f ca="true">+IF(OFFSET('Hygiene Data'!$F$11,0,10*ROW('Hygiene Data'!F38))="","",OFFSET('Hygiene Data'!$F$11,0,10*ROW('Hygiene Data'!F38)))</f>
        <v/>
      </c>
      <c r="DV44" s="264" t="str">
        <f ca="true">+IF(OFFSET('Hygiene Data'!$F$12,0,10*ROW('Hygiene Data'!F38))="","",OFFSET('Hygiene Data'!$F$12,0,10*ROW('Hygiene Data'!F38)))</f>
        <v/>
      </c>
      <c r="DW44" s="264" t="str">
        <f ca="true">+IF(OFFSET('Hygiene Data'!$F$13,0,10*ROW('Hygiene Data'!F38))="","",OFFSET('Hygiene Data'!$F$13,0,10*ROW('Hygiene Data'!F38)))</f>
        <v/>
      </c>
      <c r="DX44" s="264" t="str">
        <f ca="true">+IF(OFFSET('Hygiene Data'!$G$11,0,10*ROW('Hygiene Data'!G38))="","",OFFSET('Hygiene Data'!$G$11,0,10*ROW('Hygiene Data'!G38)))</f>
        <v/>
      </c>
      <c r="DY44" s="264" t="str">
        <f ca="true">+IF(OFFSET('Hygiene Data'!$G$12,0,10*ROW('Hygiene Data'!G38))="","",OFFSET('Hygiene Data'!$G$12,0,10*ROW('Hygiene Data'!G38)))</f>
        <v/>
      </c>
      <c r="DZ44" s="264" t="str">
        <f ca="true">+IF(OFFSET('Hygiene Data'!$G$13,0,10*ROW('Hygiene Data'!G38))="","",OFFSET('Hygiene Data'!$G$13,0,10*ROW('Hygiene Data'!G38)))</f>
        <v/>
      </c>
      <c r="EA44" s="264" t="str">
        <f ca="true">+IF(OFFSET('Hygiene Data'!$H$11,0,10*ROW('Hygiene Data'!H38))="","",OFFSET('Hygiene Data'!$H$11,0,10*ROW('Hygiene Data'!H38)))</f>
        <v/>
      </c>
      <c r="EB44" s="264" t="str">
        <f ca="true">+IF(OFFSET('Hygiene Data'!$H$12,0,10*ROW('Hygiene Data'!H38))="","",OFFSET('Hygiene Data'!$H$12,0,10*ROW('Hygiene Data'!H38)))</f>
        <v/>
      </c>
      <c r="EC44" s="264" t="str">
        <f ca="true">+IF(OFFSET('Hygiene Data'!$H$13,0,10*ROW('Hygiene Data'!H38))="","",OFFSET('Hygiene Data'!$H$13,0,10*ROW('Hygiene Data'!H38)))</f>
        <v/>
      </c>
      <c r="ED44" s="264" t="str">
        <f ca="true">+IF(OFFSET('Hygiene Data'!$I$11,0,10*ROW('Hygiene Data'!I38))="","",OFFSET('Hygiene Data'!$I$11,0,10*ROW('Hygiene Data'!I38)))</f>
        <v/>
      </c>
      <c r="EE44" s="264" t="str">
        <f ca="true">+IF(OFFSET('Hygiene Data'!$I$12,0,10*ROW('Hygiene Data'!I38))="","",OFFSET('Hygiene Data'!$I$12,0,10*ROW('Hygiene Data'!I38)))</f>
        <v/>
      </c>
      <c r="EF44" s="26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4"/>
      <c r="BS45" s="264" t="str">
        <f ca="true">+IF(OFFSET('Water Data'!$D$27,0,10*ROW('Water Data'!D39))="","",OFFSET('Water Data'!$D$27,0,10*ROW('Water Data'!D39)))</f>
        <v/>
      </c>
      <c r="BT45" s="264" t="str">
        <f ca="true">+IF(OFFSET('Water Data'!$D$28,0,10*ROW('Water Data'!D39))="","",OFFSET('Water Data'!$D$28,0,10*ROW('Water Data'!D39)))</f>
        <v/>
      </c>
      <c r="BU45" s="264" t="str">
        <f ca="true">+IF(OFFSET('Water Data'!$D$29,0,10*ROW('Water Data'!D39))="","",OFFSET('Water Data'!$D$29,0,10*ROW('Water Data'!D39)))</f>
        <v/>
      </c>
      <c r="BV45" s="264" t="str">
        <f ca="true">+IF(OFFSET('Water Data'!$E$27,0,10*ROW('Water Data'!E39))="","",OFFSET('Water Data'!$E$27,0,10*ROW('Water Data'!E39)))</f>
        <v/>
      </c>
      <c r="BW45" s="264" t="str">
        <f ca="true">+IF(OFFSET('Water Data'!$E$28,0,10*ROW('Water Data'!E39))="","",OFFSET('Water Data'!$E$28,0,10*ROW('Water Data'!E39)))</f>
        <v/>
      </c>
      <c r="BX45" s="264" t="str">
        <f ca="true">+IF(OFFSET('Water Data'!$E$29,0,10*ROW('Water Data'!E39))="","",OFFSET('Water Data'!$E$29,0,10*ROW('Water Data'!E39)))</f>
        <v/>
      </c>
      <c r="BY45" s="264" t="str">
        <f ca="true">+IF(OFFSET('Water Data'!$F$27,0,10*ROW('Water Data'!F39))="","",OFFSET('Water Data'!$F$27,0,10*ROW('Water Data'!F39)))</f>
        <v/>
      </c>
      <c r="BZ45" s="264" t="str">
        <f ca="true">+IF(OFFSET('Water Data'!$F$28,0,10*ROW('Water Data'!F39))="","",OFFSET('Water Data'!$F$28,0,10*ROW('Water Data'!F39)))</f>
        <v/>
      </c>
      <c r="CA45" s="264" t="str">
        <f ca="true">+IF(OFFSET('Water Data'!$F$29,0,10*ROW('Water Data'!F39))="","",OFFSET('Water Data'!$F$29,0,10*ROW('Water Data'!F39)))</f>
        <v/>
      </c>
      <c r="CB45" s="264" t="str">
        <f ca="true">+IF(OFFSET('Water Data'!$G$27,0,10*ROW('Water Data'!G39))="","",OFFSET('Water Data'!$G$27,0,10*ROW('Water Data'!G39)))</f>
        <v/>
      </c>
      <c r="CC45" s="264" t="str">
        <f ca="true">+IF(OFFSET('Water Data'!$G$28,0,10*ROW('Water Data'!G39))="","",OFFSET('Water Data'!$G$28,0,10*ROW('Water Data'!G39)))</f>
        <v/>
      </c>
      <c r="CD45" s="264" t="str">
        <f ca="true">+IF(OFFSET('Water Data'!$G$29,0,10*ROW('Water Data'!G39))="","",OFFSET('Water Data'!$G$29,0,10*ROW('Water Data'!G39)))</f>
        <v/>
      </c>
      <c r="CE45" s="264" t="str">
        <f ca="true">+IF(OFFSET('Water Data'!$H$27,0,10*ROW('Water Data'!H39))="","",OFFSET('Water Data'!$H$27,0,10*ROW('Water Data'!H39)))</f>
        <v/>
      </c>
      <c r="CF45" s="264" t="str">
        <f ca="true">+IF(OFFSET('Water Data'!$H$28,0,10*ROW('Water Data'!H39))="","",OFFSET('Water Data'!$H$28,0,10*ROW('Water Data'!H39)))</f>
        <v/>
      </c>
      <c r="CG45" s="264" t="str">
        <f ca="true">+IF(OFFSET('Water Data'!$H$29,0,10*ROW('Water Data'!H39))="","",OFFSET('Water Data'!$H$29,0,10*ROW('Water Data'!H39)))</f>
        <v/>
      </c>
      <c r="CH45" s="264" t="str">
        <f ca="true">+IF(OFFSET('Water Data'!$I$27,0,10*ROW('Water Data'!I39))="","",OFFSET('Water Data'!$I$27,0,10*ROW('Water Data'!I39)))</f>
        <v/>
      </c>
      <c r="CI45" s="264" t="str">
        <f ca="true">+IF(OFFSET('Water Data'!$I$28,0,10*ROW('Water Data'!I39))="","",OFFSET('Water Data'!$I$28,0,10*ROW('Water Data'!I39)))</f>
        <v/>
      </c>
      <c r="CJ45" s="264" t="str">
        <f ca="true">+IF(OFFSET('Water Data'!$I$29,0,10*ROW('Water Data'!I39))="","",OFFSET('Water Data'!$I$29,0,10*ROW('Water Data'!I39)))</f>
        <v/>
      </c>
      <c r="CK45" s="264" t="str">
        <f ca="true">+IF(OFFSET('Sanitation Data'!$D$28,0,10*ROW('Sanitation Data'!D39))="","",OFFSET('Sanitation Data'!$D$28,0,10*ROW('Sanitation Data'!D39)))</f>
        <v/>
      </c>
      <c r="CL45" s="264" t="str">
        <f ca="true">+IF(OFFSET('Sanitation Data'!$D$29,0,10*ROW('Sanitation Data'!D39))="","",OFFSET('Sanitation Data'!$D$29,0,10*ROW('Sanitation Data'!D39)))</f>
        <v/>
      </c>
      <c r="CM45" s="264" t="str">
        <f ca="true">+IF(OFFSET('Sanitation Data'!$D$30,0,10*ROW('Sanitation Data'!D39))="","",OFFSET('Sanitation Data'!$D$30,0,10*ROW('Sanitation Data'!D39)))</f>
        <v/>
      </c>
      <c r="CN45" s="264" t="str">
        <f ca="true">+IF(OFFSET('Sanitation Data'!$D$31,0,10*ROW('Sanitation Data'!D39))="","",OFFSET('Sanitation Data'!$D$31,0,10*ROW('Sanitation Data'!D39)))</f>
        <v/>
      </c>
      <c r="CO45" s="264" t="str">
        <f ca="true">+IF(OFFSET('Sanitation Data'!$D$32,0,10*ROW('Sanitation Data'!D39))="","",OFFSET('Sanitation Data'!$D$32,0,10*ROW('Sanitation Data'!D39)))</f>
        <v/>
      </c>
      <c r="CP45" s="264" t="str">
        <f ca="true">+IF(OFFSET('Sanitation Data'!$E$28,0,10*ROW('Sanitation Data'!E39))="","",OFFSET('Sanitation Data'!$E$28,0,10*ROW('Sanitation Data'!E39)))</f>
        <v/>
      </c>
      <c r="CQ45" s="264" t="str">
        <f ca="true">+IF(OFFSET('Sanitation Data'!$E$29,0,10*ROW('Sanitation Data'!E39))="","",OFFSET('Sanitation Data'!$E$29,0,10*ROW('Sanitation Data'!E39)))</f>
        <v/>
      </c>
      <c r="CR45" s="264" t="str">
        <f ca="true">+IF(OFFSET('Sanitation Data'!$E$30,0,10*ROW('Sanitation Data'!E39))="","",OFFSET('Sanitation Data'!$E$30,0,10*ROW('Sanitation Data'!E39)))</f>
        <v/>
      </c>
      <c r="CS45" s="264" t="str">
        <f ca="true">+IF(OFFSET('Sanitation Data'!$E$31,0,10*ROW('Sanitation Data'!E39))="","",OFFSET('Sanitation Data'!$E$31,0,10*ROW('Sanitation Data'!E39)))</f>
        <v/>
      </c>
      <c r="CT45" s="264" t="str">
        <f ca="true">+IF(OFFSET('Sanitation Data'!$E$32,0,10*ROW('Sanitation Data'!E39))="","",OFFSET('Sanitation Data'!$E$32,0,10*ROW('Sanitation Data'!E39)))</f>
        <v/>
      </c>
      <c r="CU45" s="264" t="str">
        <f ca="true">+IF(OFFSET('Sanitation Data'!$F$28,0,10*ROW('Sanitation Data'!F39))="","",OFFSET('Sanitation Data'!$F$28,0,10*ROW('Sanitation Data'!F39)))</f>
        <v/>
      </c>
      <c r="CV45" s="264" t="str">
        <f ca="true">+IF(OFFSET('Sanitation Data'!$F$29,0,10*ROW('Sanitation Data'!F39))="","",OFFSET('Sanitation Data'!$F$29,0,10*ROW('Sanitation Data'!F39)))</f>
        <v/>
      </c>
      <c r="CW45" s="264" t="str">
        <f ca="true">+IF(OFFSET('Sanitation Data'!$F$30,0,10*ROW('Sanitation Data'!F39))="","",OFFSET('Sanitation Data'!$F$30,0,10*ROW('Sanitation Data'!F39)))</f>
        <v/>
      </c>
      <c r="CX45" s="264" t="str">
        <f ca="true">+IF(OFFSET('Sanitation Data'!$F$31,0,10*ROW('Sanitation Data'!F39))="","",OFFSET('Sanitation Data'!$F$31,0,10*ROW('Sanitation Data'!F39)))</f>
        <v/>
      </c>
      <c r="CY45" s="264" t="str">
        <f ca="true">+IF(OFFSET('Sanitation Data'!$F$32,0,10*ROW('Sanitation Data'!F39))="","",OFFSET('Sanitation Data'!$F$32,0,10*ROW('Sanitation Data'!F39)))</f>
        <v/>
      </c>
      <c r="CZ45" s="264" t="str">
        <f ca="true">+IF(OFFSET('Sanitation Data'!$G$28,0,10*ROW('Sanitation Data'!G39))="","",OFFSET('Sanitation Data'!$G$28,0,10*ROW('Sanitation Data'!G39)))</f>
        <v/>
      </c>
      <c r="DA45" s="264" t="str">
        <f ca="true">+IF(OFFSET('Sanitation Data'!$G$29,0,10*ROW('Sanitation Data'!G39))="","",OFFSET('Sanitation Data'!$G$29,0,10*ROW('Sanitation Data'!G39)))</f>
        <v/>
      </c>
      <c r="DB45" s="264" t="str">
        <f ca="true">+IF(OFFSET('Sanitation Data'!$G$30,0,10*ROW('Sanitation Data'!G39))="","",OFFSET('Sanitation Data'!$G$30,0,10*ROW('Sanitation Data'!G39)))</f>
        <v/>
      </c>
      <c r="DC45" s="264" t="str">
        <f ca="true">+IF(OFFSET('Sanitation Data'!$G$31,0,10*ROW('Sanitation Data'!G39))="","",OFFSET('Sanitation Data'!$G$31,0,10*ROW('Sanitation Data'!G39)))</f>
        <v/>
      </c>
      <c r="DD45" s="264" t="str">
        <f ca="true">+IF(OFFSET('Sanitation Data'!$G$32,0,10*ROW('Sanitation Data'!G39))="","",OFFSET('Sanitation Data'!$G$32,0,10*ROW('Sanitation Data'!G39)))</f>
        <v/>
      </c>
      <c r="DE45" s="264" t="str">
        <f ca="true">+IF(OFFSET('Sanitation Data'!$H$28,0,10*ROW('Sanitation Data'!H39))="","",OFFSET('Sanitation Data'!$H$28,0,10*ROW('Sanitation Data'!H39)))</f>
        <v/>
      </c>
      <c r="DF45" s="264" t="str">
        <f ca="true">+IF(OFFSET('Sanitation Data'!$H$29,0,10*ROW('Sanitation Data'!H39))="","",OFFSET('Sanitation Data'!$H$29,0,10*ROW('Sanitation Data'!H39)))</f>
        <v/>
      </c>
      <c r="DG45" s="264" t="str">
        <f ca="true">+IF(OFFSET('Sanitation Data'!$H$30,0,10*ROW('Sanitation Data'!H39))="","",OFFSET('Sanitation Data'!$H$30,0,10*ROW('Sanitation Data'!H39)))</f>
        <v/>
      </c>
      <c r="DH45" s="264" t="str">
        <f ca="true">+IF(OFFSET('Sanitation Data'!$H$31,0,10*ROW('Sanitation Data'!H39))="","",OFFSET('Sanitation Data'!$H$31,0,10*ROW('Sanitation Data'!H39)))</f>
        <v/>
      </c>
      <c r="DI45" s="264" t="str">
        <f ca="true">+IF(OFFSET('Sanitation Data'!$H$32,0,10*ROW('Sanitation Data'!H39))="","",OFFSET('Sanitation Data'!$H$32,0,10*ROW('Sanitation Data'!H39)))</f>
        <v/>
      </c>
      <c r="DJ45" s="264" t="str">
        <f ca="true">+IF(OFFSET('Sanitation Data'!$I$28,0,10*ROW('Sanitation Data'!I39))="","",OFFSET('Sanitation Data'!$I$28,0,10*ROW('Sanitation Data'!I39)))</f>
        <v/>
      </c>
      <c r="DK45" s="264" t="str">
        <f ca="true">+IF(OFFSET('Sanitation Data'!$I$29,0,10*ROW('Sanitation Data'!I39))="","",OFFSET('Sanitation Data'!$I$29,0,10*ROW('Sanitation Data'!I39)))</f>
        <v/>
      </c>
      <c r="DL45" s="264" t="str">
        <f ca="true">+IF(OFFSET('Sanitation Data'!$I$30,0,10*ROW('Sanitation Data'!I39))="","",OFFSET('Sanitation Data'!$I$30,0,10*ROW('Sanitation Data'!I39)))</f>
        <v/>
      </c>
      <c r="DM45" s="264" t="str">
        <f ca="true">+IF(OFFSET('Sanitation Data'!$I$31,0,10*ROW('Sanitation Data'!I39))="","",OFFSET('Sanitation Data'!$I$31,0,10*ROW('Sanitation Data'!I39)))</f>
        <v/>
      </c>
      <c r="DN45" s="264" t="str">
        <f ca="true">+IF(OFFSET('Sanitation Data'!$I$32,0,10*ROW('Sanitation Data'!I39))="","",OFFSET('Sanitation Data'!$I$32,0,10*ROW('Sanitation Data'!I39)))</f>
        <v/>
      </c>
      <c r="DO45" s="264" t="str">
        <f ca="true">+IF(OFFSET('Hygiene Data'!$D$11,0,10*ROW('Hygiene Data'!D39))="","",OFFSET('Hygiene Data'!$D$11,0,10*ROW('Hygiene Data'!D39)))</f>
        <v/>
      </c>
      <c r="DP45" s="264" t="str">
        <f ca="true">+IF(OFFSET('Hygiene Data'!$D$12,0,10*ROW('Hygiene Data'!D39))="","",OFFSET('Hygiene Data'!$D$12,0,10*ROW('Hygiene Data'!D39)))</f>
        <v/>
      </c>
      <c r="DQ45" s="264" t="str">
        <f ca="true">+IF(OFFSET('Hygiene Data'!$D$13,0,10*ROW('Hygiene Data'!D39))="","",OFFSET('Hygiene Data'!$D$13,0,10*ROW('Hygiene Data'!D39)))</f>
        <v/>
      </c>
      <c r="DR45" s="264" t="str">
        <f ca="true">+IF(OFFSET('Hygiene Data'!$E$11,0,10*ROW('Hygiene Data'!E39))="","",OFFSET('Hygiene Data'!$E$11,0,10*ROW('Hygiene Data'!E39)))</f>
        <v/>
      </c>
      <c r="DS45" s="264" t="str">
        <f ca="true">+IF(OFFSET('Hygiene Data'!$E$12,0,10*ROW('Hygiene Data'!E39))="","",OFFSET('Hygiene Data'!$E$12,0,10*ROW('Hygiene Data'!E39)))</f>
        <v/>
      </c>
      <c r="DT45" s="264" t="str">
        <f ca="true">+IF(OFFSET('Hygiene Data'!$E$13,0,10*ROW('Hygiene Data'!E39))="","",OFFSET('Hygiene Data'!$E$13,0,10*ROW('Hygiene Data'!E39)))</f>
        <v/>
      </c>
      <c r="DU45" s="264" t="str">
        <f ca="true">+IF(OFFSET('Hygiene Data'!$F$11,0,10*ROW('Hygiene Data'!F39))="","",OFFSET('Hygiene Data'!$F$11,0,10*ROW('Hygiene Data'!F39)))</f>
        <v/>
      </c>
      <c r="DV45" s="264" t="str">
        <f ca="true">+IF(OFFSET('Hygiene Data'!$F$12,0,10*ROW('Hygiene Data'!F39))="","",OFFSET('Hygiene Data'!$F$12,0,10*ROW('Hygiene Data'!F39)))</f>
        <v/>
      </c>
      <c r="DW45" s="264" t="str">
        <f ca="true">+IF(OFFSET('Hygiene Data'!$F$13,0,10*ROW('Hygiene Data'!F39))="","",OFFSET('Hygiene Data'!$F$13,0,10*ROW('Hygiene Data'!F39)))</f>
        <v/>
      </c>
      <c r="DX45" s="264" t="str">
        <f ca="true">+IF(OFFSET('Hygiene Data'!$G$11,0,10*ROW('Hygiene Data'!G39))="","",OFFSET('Hygiene Data'!$G$11,0,10*ROW('Hygiene Data'!G39)))</f>
        <v/>
      </c>
      <c r="DY45" s="264" t="str">
        <f ca="true">+IF(OFFSET('Hygiene Data'!$G$12,0,10*ROW('Hygiene Data'!G39))="","",OFFSET('Hygiene Data'!$G$12,0,10*ROW('Hygiene Data'!G39)))</f>
        <v/>
      </c>
      <c r="DZ45" s="264" t="str">
        <f ca="true">+IF(OFFSET('Hygiene Data'!$G$13,0,10*ROW('Hygiene Data'!G39))="","",OFFSET('Hygiene Data'!$G$13,0,10*ROW('Hygiene Data'!G39)))</f>
        <v/>
      </c>
      <c r="EA45" s="264" t="str">
        <f ca="true">+IF(OFFSET('Hygiene Data'!$H$11,0,10*ROW('Hygiene Data'!H39))="","",OFFSET('Hygiene Data'!$H$11,0,10*ROW('Hygiene Data'!H39)))</f>
        <v/>
      </c>
      <c r="EB45" s="264" t="str">
        <f ca="true">+IF(OFFSET('Hygiene Data'!$H$12,0,10*ROW('Hygiene Data'!H39))="","",OFFSET('Hygiene Data'!$H$12,0,10*ROW('Hygiene Data'!H39)))</f>
        <v/>
      </c>
      <c r="EC45" s="264" t="str">
        <f ca="true">+IF(OFFSET('Hygiene Data'!$H$13,0,10*ROW('Hygiene Data'!H39))="","",OFFSET('Hygiene Data'!$H$13,0,10*ROW('Hygiene Data'!H39)))</f>
        <v/>
      </c>
      <c r="ED45" s="264" t="str">
        <f ca="true">+IF(OFFSET('Hygiene Data'!$I$11,0,10*ROW('Hygiene Data'!I39))="","",OFFSET('Hygiene Data'!$I$11,0,10*ROW('Hygiene Data'!I39)))</f>
        <v/>
      </c>
      <c r="EE45" s="264" t="str">
        <f ca="true">+IF(OFFSET('Hygiene Data'!$I$12,0,10*ROW('Hygiene Data'!I39))="","",OFFSET('Hygiene Data'!$I$12,0,10*ROW('Hygiene Data'!I39)))</f>
        <v/>
      </c>
      <c r="EF45" s="26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4"/>
      <c r="BS46" s="264" t="str">
        <f ca="true">+IF(OFFSET('Water Data'!$D$27,0,10*ROW('Water Data'!D40))="","",OFFSET('Water Data'!$D$27,0,10*ROW('Water Data'!D40)))</f>
        <v/>
      </c>
      <c r="BT46" s="264" t="str">
        <f ca="true">+IF(OFFSET('Water Data'!$D$28,0,10*ROW('Water Data'!D40))="","",OFFSET('Water Data'!$D$28,0,10*ROW('Water Data'!D40)))</f>
        <v/>
      </c>
      <c r="BU46" s="264" t="str">
        <f ca="true">+IF(OFFSET('Water Data'!$D$29,0,10*ROW('Water Data'!D40))="","",OFFSET('Water Data'!$D$29,0,10*ROW('Water Data'!D40)))</f>
        <v/>
      </c>
      <c r="BV46" s="264" t="str">
        <f ca="true">+IF(OFFSET('Water Data'!$E$27,0,10*ROW('Water Data'!E40))="","",OFFSET('Water Data'!$E$27,0,10*ROW('Water Data'!E40)))</f>
        <v/>
      </c>
      <c r="BW46" s="264" t="str">
        <f ca="true">+IF(OFFSET('Water Data'!$E$28,0,10*ROW('Water Data'!E40))="","",OFFSET('Water Data'!$E$28,0,10*ROW('Water Data'!E40)))</f>
        <v/>
      </c>
      <c r="BX46" s="264" t="str">
        <f ca="true">+IF(OFFSET('Water Data'!$E$29,0,10*ROW('Water Data'!E40))="","",OFFSET('Water Data'!$E$29,0,10*ROW('Water Data'!E40)))</f>
        <v/>
      </c>
      <c r="BY46" s="264" t="str">
        <f ca="true">+IF(OFFSET('Water Data'!$F$27,0,10*ROW('Water Data'!F40))="","",OFFSET('Water Data'!$F$27,0,10*ROW('Water Data'!F40)))</f>
        <v/>
      </c>
      <c r="BZ46" s="264" t="str">
        <f ca="true">+IF(OFFSET('Water Data'!$F$28,0,10*ROW('Water Data'!F40))="","",OFFSET('Water Data'!$F$28,0,10*ROW('Water Data'!F40)))</f>
        <v/>
      </c>
      <c r="CA46" s="264" t="str">
        <f ca="true">+IF(OFFSET('Water Data'!$F$29,0,10*ROW('Water Data'!F40))="","",OFFSET('Water Data'!$F$29,0,10*ROW('Water Data'!F40)))</f>
        <v/>
      </c>
      <c r="CB46" s="264" t="str">
        <f ca="true">+IF(OFFSET('Water Data'!$G$27,0,10*ROW('Water Data'!G40))="","",OFFSET('Water Data'!$G$27,0,10*ROW('Water Data'!G40)))</f>
        <v/>
      </c>
      <c r="CC46" s="264" t="str">
        <f ca="true">+IF(OFFSET('Water Data'!$G$28,0,10*ROW('Water Data'!G40))="","",OFFSET('Water Data'!$G$28,0,10*ROW('Water Data'!G40)))</f>
        <v/>
      </c>
      <c r="CD46" s="264" t="str">
        <f ca="true">+IF(OFFSET('Water Data'!$G$29,0,10*ROW('Water Data'!G40))="","",OFFSET('Water Data'!$G$29,0,10*ROW('Water Data'!G40)))</f>
        <v/>
      </c>
      <c r="CE46" s="264" t="str">
        <f ca="true">+IF(OFFSET('Water Data'!$H$27,0,10*ROW('Water Data'!H40))="","",OFFSET('Water Data'!$H$27,0,10*ROW('Water Data'!H40)))</f>
        <v/>
      </c>
      <c r="CF46" s="264" t="str">
        <f ca="true">+IF(OFFSET('Water Data'!$H$28,0,10*ROW('Water Data'!H40))="","",OFFSET('Water Data'!$H$28,0,10*ROW('Water Data'!H40)))</f>
        <v/>
      </c>
      <c r="CG46" s="264" t="str">
        <f ca="true">+IF(OFFSET('Water Data'!$H$29,0,10*ROW('Water Data'!H40))="","",OFFSET('Water Data'!$H$29,0,10*ROW('Water Data'!H40)))</f>
        <v/>
      </c>
      <c r="CH46" s="264" t="str">
        <f ca="true">+IF(OFFSET('Water Data'!$I$27,0,10*ROW('Water Data'!I40))="","",OFFSET('Water Data'!$I$27,0,10*ROW('Water Data'!I40)))</f>
        <v/>
      </c>
      <c r="CI46" s="264" t="str">
        <f ca="true">+IF(OFFSET('Water Data'!$I$28,0,10*ROW('Water Data'!I40))="","",OFFSET('Water Data'!$I$28,0,10*ROW('Water Data'!I40)))</f>
        <v/>
      </c>
      <c r="CJ46" s="264" t="str">
        <f ca="true">+IF(OFFSET('Water Data'!$I$29,0,10*ROW('Water Data'!I40))="","",OFFSET('Water Data'!$I$29,0,10*ROW('Water Data'!I40)))</f>
        <v/>
      </c>
      <c r="CK46" s="264" t="str">
        <f ca="true">+IF(OFFSET('Sanitation Data'!$D$28,0,10*ROW('Sanitation Data'!D40))="","",OFFSET('Sanitation Data'!$D$28,0,10*ROW('Sanitation Data'!D40)))</f>
        <v/>
      </c>
      <c r="CL46" s="264" t="str">
        <f ca="true">+IF(OFFSET('Sanitation Data'!$D$29,0,10*ROW('Sanitation Data'!D40))="","",OFFSET('Sanitation Data'!$D$29,0,10*ROW('Sanitation Data'!D40)))</f>
        <v/>
      </c>
      <c r="CM46" s="264" t="str">
        <f ca="true">+IF(OFFSET('Sanitation Data'!$D$30,0,10*ROW('Sanitation Data'!D40))="","",OFFSET('Sanitation Data'!$D$30,0,10*ROW('Sanitation Data'!D40)))</f>
        <v/>
      </c>
      <c r="CN46" s="264" t="str">
        <f ca="true">+IF(OFFSET('Sanitation Data'!$D$31,0,10*ROW('Sanitation Data'!D40))="","",OFFSET('Sanitation Data'!$D$31,0,10*ROW('Sanitation Data'!D40)))</f>
        <v/>
      </c>
      <c r="CO46" s="264" t="str">
        <f ca="true">+IF(OFFSET('Sanitation Data'!$D$32,0,10*ROW('Sanitation Data'!D40))="","",OFFSET('Sanitation Data'!$D$32,0,10*ROW('Sanitation Data'!D40)))</f>
        <v/>
      </c>
      <c r="CP46" s="264" t="str">
        <f ca="true">+IF(OFFSET('Sanitation Data'!$E$28,0,10*ROW('Sanitation Data'!E40))="","",OFFSET('Sanitation Data'!$E$28,0,10*ROW('Sanitation Data'!E40)))</f>
        <v/>
      </c>
      <c r="CQ46" s="264" t="str">
        <f ca="true">+IF(OFFSET('Sanitation Data'!$E$29,0,10*ROW('Sanitation Data'!E40))="","",OFFSET('Sanitation Data'!$E$29,0,10*ROW('Sanitation Data'!E40)))</f>
        <v/>
      </c>
      <c r="CR46" s="264" t="str">
        <f ca="true">+IF(OFFSET('Sanitation Data'!$E$30,0,10*ROW('Sanitation Data'!E40))="","",OFFSET('Sanitation Data'!$E$30,0,10*ROW('Sanitation Data'!E40)))</f>
        <v/>
      </c>
      <c r="CS46" s="264" t="str">
        <f ca="true">+IF(OFFSET('Sanitation Data'!$E$31,0,10*ROW('Sanitation Data'!E40))="","",OFFSET('Sanitation Data'!$E$31,0,10*ROW('Sanitation Data'!E40)))</f>
        <v/>
      </c>
      <c r="CT46" s="264" t="str">
        <f ca="true">+IF(OFFSET('Sanitation Data'!$E$32,0,10*ROW('Sanitation Data'!E40))="","",OFFSET('Sanitation Data'!$E$32,0,10*ROW('Sanitation Data'!E40)))</f>
        <v/>
      </c>
      <c r="CU46" s="264" t="str">
        <f ca="true">+IF(OFFSET('Sanitation Data'!$F$28,0,10*ROW('Sanitation Data'!F40))="","",OFFSET('Sanitation Data'!$F$28,0,10*ROW('Sanitation Data'!F40)))</f>
        <v/>
      </c>
      <c r="CV46" s="264" t="str">
        <f ca="true">+IF(OFFSET('Sanitation Data'!$F$29,0,10*ROW('Sanitation Data'!F40))="","",OFFSET('Sanitation Data'!$F$29,0,10*ROW('Sanitation Data'!F40)))</f>
        <v/>
      </c>
      <c r="CW46" s="264" t="str">
        <f ca="true">+IF(OFFSET('Sanitation Data'!$F$30,0,10*ROW('Sanitation Data'!F40))="","",OFFSET('Sanitation Data'!$F$30,0,10*ROW('Sanitation Data'!F40)))</f>
        <v/>
      </c>
      <c r="CX46" s="264" t="str">
        <f ca="true">+IF(OFFSET('Sanitation Data'!$F$31,0,10*ROW('Sanitation Data'!F40))="","",OFFSET('Sanitation Data'!$F$31,0,10*ROW('Sanitation Data'!F40)))</f>
        <v/>
      </c>
      <c r="CY46" s="264" t="str">
        <f ca="true">+IF(OFFSET('Sanitation Data'!$F$32,0,10*ROW('Sanitation Data'!F40))="","",OFFSET('Sanitation Data'!$F$32,0,10*ROW('Sanitation Data'!F40)))</f>
        <v/>
      </c>
      <c r="CZ46" s="264" t="str">
        <f ca="true">+IF(OFFSET('Sanitation Data'!$G$28,0,10*ROW('Sanitation Data'!G40))="","",OFFSET('Sanitation Data'!$G$28,0,10*ROW('Sanitation Data'!G40)))</f>
        <v/>
      </c>
      <c r="DA46" s="264" t="str">
        <f ca="true">+IF(OFFSET('Sanitation Data'!$G$29,0,10*ROW('Sanitation Data'!G40))="","",OFFSET('Sanitation Data'!$G$29,0,10*ROW('Sanitation Data'!G40)))</f>
        <v/>
      </c>
      <c r="DB46" s="264" t="str">
        <f ca="true">+IF(OFFSET('Sanitation Data'!$G$30,0,10*ROW('Sanitation Data'!G40))="","",OFFSET('Sanitation Data'!$G$30,0,10*ROW('Sanitation Data'!G40)))</f>
        <v/>
      </c>
      <c r="DC46" s="264" t="str">
        <f ca="true">+IF(OFFSET('Sanitation Data'!$G$31,0,10*ROW('Sanitation Data'!G40))="","",OFFSET('Sanitation Data'!$G$31,0,10*ROW('Sanitation Data'!G40)))</f>
        <v/>
      </c>
      <c r="DD46" s="264" t="str">
        <f ca="true">+IF(OFFSET('Sanitation Data'!$G$32,0,10*ROW('Sanitation Data'!G40))="","",OFFSET('Sanitation Data'!$G$32,0,10*ROW('Sanitation Data'!G40)))</f>
        <v/>
      </c>
      <c r="DE46" s="264" t="str">
        <f ca="true">+IF(OFFSET('Sanitation Data'!$H$28,0,10*ROW('Sanitation Data'!H40))="","",OFFSET('Sanitation Data'!$H$28,0,10*ROW('Sanitation Data'!H40)))</f>
        <v/>
      </c>
      <c r="DF46" s="264" t="str">
        <f ca="true">+IF(OFFSET('Sanitation Data'!$H$29,0,10*ROW('Sanitation Data'!H40))="","",OFFSET('Sanitation Data'!$H$29,0,10*ROW('Sanitation Data'!H40)))</f>
        <v/>
      </c>
      <c r="DG46" s="264" t="str">
        <f ca="true">+IF(OFFSET('Sanitation Data'!$H$30,0,10*ROW('Sanitation Data'!H40))="","",OFFSET('Sanitation Data'!$H$30,0,10*ROW('Sanitation Data'!H40)))</f>
        <v/>
      </c>
      <c r="DH46" s="264" t="str">
        <f ca="true">+IF(OFFSET('Sanitation Data'!$H$31,0,10*ROW('Sanitation Data'!H40))="","",OFFSET('Sanitation Data'!$H$31,0,10*ROW('Sanitation Data'!H40)))</f>
        <v/>
      </c>
      <c r="DI46" s="264" t="str">
        <f ca="true">+IF(OFFSET('Sanitation Data'!$H$32,0,10*ROW('Sanitation Data'!H40))="","",OFFSET('Sanitation Data'!$H$32,0,10*ROW('Sanitation Data'!H40)))</f>
        <v/>
      </c>
      <c r="DJ46" s="264" t="str">
        <f ca="true">+IF(OFFSET('Sanitation Data'!$I$28,0,10*ROW('Sanitation Data'!I40))="","",OFFSET('Sanitation Data'!$I$28,0,10*ROW('Sanitation Data'!I40)))</f>
        <v/>
      </c>
      <c r="DK46" s="264" t="str">
        <f ca="true">+IF(OFFSET('Sanitation Data'!$I$29,0,10*ROW('Sanitation Data'!I40))="","",OFFSET('Sanitation Data'!$I$29,0,10*ROW('Sanitation Data'!I40)))</f>
        <v/>
      </c>
      <c r="DL46" s="264" t="str">
        <f ca="true">+IF(OFFSET('Sanitation Data'!$I$30,0,10*ROW('Sanitation Data'!I40))="","",OFFSET('Sanitation Data'!$I$30,0,10*ROW('Sanitation Data'!I40)))</f>
        <v/>
      </c>
      <c r="DM46" s="264" t="str">
        <f ca="true">+IF(OFFSET('Sanitation Data'!$I$31,0,10*ROW('Sanitation Data'!I40))="","",OFFSET('Sanitation Data'!$I$31,0,10*ROW('Sanitation Data'!I40)))</f>
        <v/>
      </c>
      <c r="DN46" s="264" t="str">
        <f ca="true">+IF(OFFSET('Sanitation Data'!$I$32,0,10*ROW('Sanitation Data'!I40))="","",OFFSET('Sanitation Data'!$I$32,0,10*ROW('Sanitation Data'!I40)))</f>
        <v/>
      </c>
      <c r="DO46" s="264" t="str">
        <f ca="true">+IF(OFFSET('Hygiene Data'!$D$11,0,10*ROW('Hygiene Data'!D40))="","",OFFSET('Hygiene Data'!$D$11,0,10*ROW('Hygiene Data'!D40)))</f>
        <v/>
      </c>
      <c r="DP46" s="264" t="str">
        <f ca="true">+IF(OFFSET('Hygiene Data'!$D$12,0,10*ROW('Hygiene Data'!D40))="","",OFFSET('Hygiene Data'!$D$12,0,10*ROW('Hygiene Data'!D40)))</f>
        <v/>
      </c>
      <c r="DQ46" s="264" t="str">
        <f ca="true">+IF(OFFSET('Hygiene Data'!$D$13,0,10*ROW('Hygiene Data'!D40))="","",OFFSET('Hygiene Data'!$D$13,0,10*ROW('Hygiene Data'!D40)))</f>
        <v/>
      </c>
      <c r="DR46" s="264" t="str">
        <f ca="true">+IF(OFFSET('Hygiene Data'!$E$11,0,10*ROW('Hygiene Data'!E40))="","",OFFSET('Hygiene Data'!$E$11,0,10*ROW('Hygiene Data'!E40)))</f>
        <v/>
      </c>
      <c r="DS46" s="264" t="str">
        <f ca="true">+IF(OFFSET('Hygiene Data'!$E$12,0,10*ROW('Hygiene Data'!E40))="","",OFFSET('Hygiene Data'!$E$12,0,10*ROW('Hygiene Data'!E40)))</f>
        <v/>
      </c>
      <c r="DT46" s="264" t="str">
        <f ca="true">+IF(OFFSET('Hygiene Data'!$E$13,0,10*ROW('Hygiene Data'!E40))="","",OFFSET('Hygiene Data'!$E$13,0,10*ROW('Hygiene Data'!E40)))</f>
        <v/>
      </c>
      <c r="DU46" s="264" t="str">
        <f ca="true">+IF(OFFSET('Hygiene Data'!$F$11,0,10*ROW('Hygiene Data'!F40))="","",OFFSET('Hygiene Data'!$F$11,0,10*ROW('Hygiene Data'!F40)))</f>
        <v/>
      </c>
      <c r="DV46" s="264" t="str">
        <f ca="true">+IF(OFFSET('Hygiene Data'!$F$12,0,10*ROW('Hygiene Data'!F40))="","",OFFSET('Hygiene Data'!$F$12,0,10*ROW('Hygiene Data'!F40)))</f>
        <v/>
      </c>
      <c r="DW46" s="264" t="str">
        <f ca="true">+IF(OFFSET('Hygiene Data'!$F$13,0,10*ROW('Hygiene Data'!F40))="","",OFFSET('Hygiene Data'!$F$13,0,10*ROW('Hygiene Data'!F40)))</f>
        <v/>
      </c>
      <c r="DX46" s="264" t="str">
        <f ca="true">+IF(OFFSET('Hygiene Data'!$G$11,0,10*ROW('Hygiene Data'!G40))="","",OFFSET('Hygiene Data'!$G$11,0,10*ROW('Hygiene Data'!G40)))</f>
        <v/>
      </c>
      <c r="DY46" s="264" t="str">
        <f ca="true">+IF(OFFSET('Hygiene Data'!$G$12,0,10*ROW('Hygiene Data'!G40))="","",OFFSET('Hygiene Data'!$G$12,0,10*ROW('Hygiene Data'!G40)))</f>
        <v/>
      </c>
      <c r="DZ46" s="264" t="str">
        <f ca="true">+IF(OFFSET('Hygiene Data'!$G$13,0,10*ROW('Hygiene Data'!G40))="","",OFFSET('Hygiene Data'!$G$13,0,10*ROW('Hygiene Data'!G40)))</f>
        <v/>
      </c>
      <c r="EA46" s="264" t="str">
        <f ca="true">+IF(OFFSET('Hygiene Data'!$H$11,0,10*ROW('Hygiene Data'!H40))="","",OFFSET('Hygiene Data'!$H$11,0,10*ROW('Hygiene Data'!H40)))</f>
        <v/>
      </c>
      <c r="EB46" s="264" t="str">
        <f ca="true">+IF(OFFSET('Hygiene Data'!$H$12,0,10*ROW('Hygiene Data'!H40))="","",OFFSET('Hygiene Data'!$H$12,0,10*ROW('Hygiene Data'!H40)))</f>
        <v/>
      </c>
      <c r="EC46" s="264" t="str">
        <f ca="true">+IF(OFFSET('Hygiene Data'!$H$13,0,10*ROW('Hygiene Data'!H40))="","",OFFSET('Hygiene Data'!$H$13,0,10*ROW('Hygiene Data'!H40)))</f>
        <v/>
      </c>
      <c r="ED46" s="264" t="str">
        <f ca="true">+IF(OFFSET('Hygiene Data'!$I$11,0,10*ROW('Hygiene Data'!I40))="","",OFFSET('Hygiene Data'!$I$11,0,10*ROW('Hygiene Data'!I40)))</f>
        <v/>
      </c>
      <c r="EE46" s="264" t="str">
        <f ca="true">+IF(OFFSET('Hygiene Data'!$I$12,0,10*ROW('Hygiene Data'!I40))="","",OFFSET('Hygiene Data'!$I$12,0,10*ROW('Hygiene Data'!I40)))</f>
        <v/>
      </c>
      <c r="EF46" s="26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4"/>
      <c r="BS47" s="264" t="str">
        <f ca="true">+IF(OFFSET('Water Data'!$D$27,0,10*ROW('Water Data'!D41))="","",OFFSET('Water Data'!$D$27,0,10*ROW('Water Data'!D41)))</f>
        <v/>
      </c>
      <c r="BT47" s="264" t="str">
        <f ca="true">+IF(OFFSET('Water Data'!$D$28,0,10*ROW('Water Data'!D41))="","",OFFSET('Water Data'!$D$28,0,10*ROW('Water Data'!D41)))</f>
        <v/>
      </c>
      <c r="BU47" s="264" t="str">
        <f ca="true">+IF(OFFSET('Water Data'!$D$29,0,10*ROW('Water Data'!D41))="","",OFFSET('Water Data'!$D$29,0,10*ROW('Water Data'!D41)))</f>
        <v/>
      </c>
      <c r="BV47" s="264" t="str">
        <f ca="true">+IF(OFFSET('Water Data'!$E$27,0,10*ROW('Water Data'!E41))="","",OFFSET('Water Data'!$E$27,0,10*ROW('Water Data'!E41)))</f>
        <v/>
      </c>
      <c r="BW47" s="264" t="str">
        <f ca="true">+IF(OFFSET('Water Data'!$E$28,0,10*ROW('Water Data'!E41))="","",OFFSET('Water Data'!$E$28,0,10*ROW('Water Data'!E41)))</f>
        <v/>
      </c>
      <c r="BX47" s="264" t="str">
        <f ca="true">+IF(OFFSET('Water Data'!$E$29,0,10*ROW('Water Data'!E41))="","",OFFSET('Water Data'!$E$29,0,10*ROW('Water Data'!E41)))</f>
        <v/>
      </c>
      <c r="BY47" s="264" t="str">
        <f ca="true">+IF(OFFSET('Water Data'!$F$27,0,10*ROW('Water Data'!F41))="","",OFFSET('Water Data'!$F$27,0,10*ROW('Water Data'!F41)))</f>
        <v/>
      </c>
      <c r="BZ47" s="264" t="str">
        <f ca="true">+IF(OFFSET('Water Data'!$F$28,0,10*ROW('Water Data'!F41))="","",OFFSET('Water Data'!$F$28,0,10*ROW('Water Data'!F41)))</f>
        <v/>
      </c>
      <c r="CA47" s="264" t="str">
        <f ca="true">+IF(OFFSET('Water Data'!$F$29,0,10*ROW('Water Data'!F41))="","",OFFSET('Water Data'!$F$29,0,10*ROW('Water Data'!F41)))</f>
        <v/>
      </c>
      <c r="CB47" s="264" t="str">
        <f ca="true">+IF(OFFSET('Water Data'!$G$27,0,10*ROW('Water Data'!G41))="","",OFFSET('Water Data'!$G$27,0,10*ROW('Water Data'!G41)))</f>
        <v/>
      </c>
      <c r="CC47" s="264" t="str">
        <f ca="true">+IF(OFFSET('Water Data'!$G$28,0,10*ROW('Water Data'!G41))="","",OFFSET('Water Data'!$G$28,0,10*ROW('Water Data'!G41)))</f>
        <v/>
      </c>
      <c r="CD47" s="264" t="str">
        <f ca="true">+IF(OFFSET('Water Data'!$G$29,0,10*ROW('Water Data'!G41))="","",OFFSET('Water Data'!$G$29,0,10*ROW('Water Data'!G41)))</f>
        <v/>
      </c>
      <c r="CE47" s="264" t="str">
        <f ca="true">+IF(OFFSET('Water Data'!$H$27,0,10*ROW('Water Data'!H41))="","",OFFSET('Water Data'!$H$27,0,10*ROW('Water Data'!H41)))</f>
        <v/>
      </c>
      <c r="CF47" s="264" t="str">
        <f ca="true">+IF(OFFSET('Water Data'!$H$28,0,10*ROW('Water Data'!H41))="","",OFFSET('Water Data'!$H$28,0,10*ROW('Water Data'!H41)))</f>
        <v/>
      </c>
      <c r="CG47" s="264" t="str">
        <f ca="true">+IF(OFFSET('Water Data'!$H$29,0,10*ROW('Water Data'!H41))="","",OFFSET('Water Data'!$H$29,0,10*ROW('Water Data'!H41)))</f>
        <v/>
      </c>
      <c r="CH47" s="264" t="str">
        <f ca="true">+IF(OFFSET('Water Data'!$I$27,0,10*ROW('Water Data'!I41))="","",OFFSET('Water Data'!$I$27,0,10*ROW('Water Data'!I41)))</f>
        <v/>
      </c>
      <c r="CI47" s="264" t="str">
        <f ca="true">+IF(OFFSET('Water Data'!$I$28,0,10*ROW('Water Data'!I41))="","",OFFSET('Water Data'!$I$28,0,10*ROW('Water Data'!I41)))</f>
        <v/>
      </c>
      <c r="CJ47" s="264" t="str">
        <f ca="true">+IF(OFFSET('Water Data'!$I$29,0,10*ROW('Water Data'!I41))="","",OFFSET('Water Data'!$I$29,0,10*ROW('Water Data'!I41)))</f>
        <v/>
      </c>
      <c r="CK47" s="264" t="str">
        <f ca="true">+IF(OFFSET('Sanitation Data'!$D$28,0,10*ROW('Sanitation Data'!D41))="","",OFFSET('Sanitation Data'!$D$28,0,10*ROW('Sanitation Data'!D41)))</f>
        <v/>
      </c>
      <c r="CL47" s="264" t="str">
        <f ca="true">+IF(OFFSET('Sanitation Data'!$D$29,0,10*ROW('Sanitation Data'!D41))="","",OFFSET('Sanitation Data'!$D$29,0,10*ROW('Sanitation Data'!D41)))</f>
        <v/>
      </c>
      <c r="CM47" s="264" t="str">
        <f ca="true">+IF(OFFSET('Sanitation Data'!$D$30,0,10*ROW('Sanitation Data'!D41))="","",OFFSET('Sanitation Data'!$D$30,0,10*ROW('Sanitation Data'!D41)))</f>
        <v/>
      </c>
      <c r="CN47" s="264" t="str">
        <f ca="true">+IF(OFFSET('Sanitation Data'!$D$31,0,10*ROW('Sanitation Data'!D41))="","",OFFSET('Sanitation Data'!$D$31,0,10*ROW('Sanitation Data'!D41)))</f>
        <v/>
      </c>
      <c r="CO47" s="264" t="str">
        <f ca="true">+IF(OFFSET('Sanitation Data'!$D$32,0,10*ROW('Sanitation Data'!D41))="","",OFFSET('Sanitation Data'!$D$32,0,10*ROW('Sanitation Data'!D41)))</f>
        <v/>
      </c>
      <c r="CP47" s="264" t="str">
        <f ca="true">+IF(OFFSET('Sanitation Data'!$E$28,0,10*ROW('Sanitation Data'!E41))="","",OFFSET('Sanitation Data'!$E$28,0,10*ROW('Sanitation Data'!E41)))</f>
        <v/>
      </c>
      <c r="CQ47" s="264" t="str">
        <f ca="true">+IF(OFFSET('Sanitation Data'!$E$29,0,10*ROW('Sanitation Data'!E41))="","",OFFSET('Sanitation Data'!$E$29,0,10*ROW('Sanitation Data'!E41)))</f>
        <v/>
      </c>
      <c r="CR47" s="264" t="str">
        <f ca="true">+IF(OFFSET('Sanitation Data'!$E$30,0,10*ROW('Sanitation Data'!E41))="","",OFFSET('Sanitation Data'!$E$30,0,10*ROW('Sanitation Data'!E41)))</f>
        <v/>
      </c>
      <c r="CS47" s="264" t="str">
        <f ca="true">+IF(OFFSET('Sanitation Data'!$E$31,0,10*ROW('Sanitation Data'!E41))="","",OFFSET('Sanitation Data'!$E$31,0,10*ROW('Sanitation Data'!E41)))</f>
        <v/>
      </c>
      <c r="CT47" s="264" t="str">
        <f ca="true">+IF(OFFSET('Sanitation Data'!$E$32,0,10*ROW('Sanitation Data'!E41))="","",OFFSET('Sanitation Data'!$E$32,0,10*ROW('Sanitation Data'!E41)))</f>
        <v/>
      </c>
      <c r="CU47" s="264" t="str">
        <f ca="true">+IF(OFFSET('Sanitation Data'!$F$28,0,10*ROW('Sanitation Data'!F41))="","",OFFSET('Sanitation Data'!$F$28,0,10*ROW('Sanitation Data'!F41)))</f>
        <v/>
      </c>
      <c r="CV47" s="264" t="str">
        <f ca="true">+IF(OFFSET('Sanitation Data'!$F$29,0,10*ROW('Sanitation Data'!F41))="","",OFFSET('Sanitation Data'!$F$29,0,10*ROW('Sanitation Data'!F41)))</f>
        <v/>
      </c>
      <c r="CW47" s="264" t="str">
        <f ca="true">+IF(OFFSET('Sanitation Data'!$F$30,0,10*ROW('Sanitation Data'!F41))="","",OFFSET('Sanitation Data'!$F$30,0,10*ROW('Sanitation Data'!F41)))</f>
        <v/>
      </c>
      <c r="CX47" s="264" t="str">
        <f ca="true">+IF(OFFSET('Sanitation Data'!$F$31,0,10*ROW('Sanitation Data'!F41))="","",OFFSET('Sanitation Data'!$F$31,0,10*ROW('Sanitation Data'!F41)))</f>
        <v/>
      </c>
      <c r="CY47" s="264" t="str">
        <f ca="true">+IF(OFFSET('Sanitation Data'!$F$32,0,10*ROW('Sanitation Data'!F41))="","",OFFSET('Sanitation Data'!$F$32,0,10*ROW('Sanitation Data'!F41)))</f>
        <v/>
      </c>
      <c r="CZ47" s="264" t="str">
        <f ca="true">+IF(OFFSET('Sanitation Data'!$G$28,0,10*ROW('Sanitation Data'!G41))="","",OFFSET('Sanitation Data'!$G$28,0,10*ROW('Sanitation Data'!G41)))</f>
        <v/>
      </c>
      <c r="DA47" s="264" t="str">
        <f ca="true">+IF(OFFSET('Sanitation Data'!$G$29,0,10*ROW('Sanitation Data'!G41))="","",OFFSET('Sanitation Data'!$G$29,0,10*ROW('Sanitation Data'!G41)))</f>
        <v/>
      </c>
      <c r="DB47" s="264" t="str">
        <f ca="true">+IF(OFFSET('Sanitation Data'!$G$30,0,10*ROW('Sanitation Data'!G41))="","",OFFSET('Sanitation Data'!$G$30,0,10*ROW('Sanitation Data'!G41)))</f>
        <v/>
      </c>
      <c r="DC47" s="264" t="str">
        <f ca="true">+IF(OFFSET('Sanitation Data'!$G$31,0,10*ROW('Sanitation Data'!G41))="","",OFFSET('Sanitation Data'!$G$31,0,10*ROW('Sanitation Data'!G41)))</f>
        <v/>
      </c>
      <c r="DD47" s="264" t="str">
        <f ca="true">+IF(OFFSET('Sanitation Data'!$G$32,0,10*ROW('Sanitation Data'!G41))="","",OFFSET('Sanitation Data'!$G$32,0,10*ROW('Sanitation Data'!G41)))</f>
        <v/>
      </c>
      <c r="DE47" s="264" t="str">
        <f ca="true">+IF(OFFSET('Sanitation Data'!$H$28,0,10*ROW('Sanitation Data'!H41))="","",OFFSET('Sanitation Data'!$H$28,0,10*ROW('Sanitation Data'!H41)))</f>
        <v/>
      </c>
      <c r="DF47" s="264" t="str">
        <f ca="true">+IF(OFFSET('Sanitation Data'!$H$29,0,10*ROW('Sanitation Data'!H41))="","",OFFSET('Sanitation Data'!$H$29,0,10*ROW('Sanitation Data'!H41)))</f>
        <v/>
      </c>
      <c r="DG47" s="264" t="str">
        <f ca="true">+IF(OFFSET('Sanitation Data'!$H$30,0,10*ROW('Sanitation Data'!H41))="","",OFFSET('Sanitation Data'!$H$30,0,10*ROW('Sanitation Data'!H41)))</f>
        <v/>
      </c>
      <c r="DH47" s="264" t="str">
        <f ca="true">+IF(OFFSET('Sanitation Data'!$H$31,0,10*ROW('Sanitation Data'!H41))="","",OFFSET('Sanitation Data'!$H$31,0,10*ROW('Sanitation Data'!H41)))</f>
        <v/>
      </c>
      <c r="DI47" s="264" t="str">
        <f ca="true">+IF(OFFSET('Sanitation Data'!$H$32,0,10*ROW('Sanitation Data'!H41))="","",OFFSET('Sanitation Data'!$H$32,0,10*ROW('Sanitation Data'!H41)))</f>
        <v/>
      </c>
      <c r="DJ47" s="264" t="str">
        <f ca="true">+IF(OFFSET('Sanitation Data'!$I$28,0,10*ROW('Sanitation Data'!I41))="","",OFFSET('Sanitation Data'!$I$28,0,10*ROW('Sanitation Data'!I41)))</f>
        <v/>
      </c>
      <c r="DK47" s="264" t="str">
        <f ca="true">+IF(OFFSET('Sanitation Data'!$I$29,0,10*ROW('Sanitation Data'!I41))="","",OFFSET('Sanitation Data'!$I$29,0,10*ROW('Sanitation Data'!I41)))</f>
        <v/>
      </c>
      <c r="DL47" s="264" t="str">
        <f ca="true">+IF(OFFSET('Sanitation Data'!$I$30,0,10*ROW('Sanitation Data'!I41))="","",OFFSET('Sanitation Data'!$I$30,0,10*ROW('Sanitation Data'!I41)))</f>
        <v/>
      </c>
      <c r="DM47" s="264" t="str">
        <f ca="true">+IF(OFFSET('Sanitation Data'!$I$31,0,10*ROW('Sanitation Data'!I41))="","",OFFSET('Sanitation Data'!$I$31,0,10*ROW('Sanitation Data'!I41)))</f>
        <v/>
      </c>
      <c r="DN47" s="264" t="str">
        <f ca="true">+IF(OFFSET('Sanitation Data'!$I$32,0,10*ROW('Sanitation Data'!I41))="","",OFFSET('Sanitation Data'!$I$32,0,10*ROW('Sanitation Data'!I41)))</f>
        <v/>
      </c>
      <c r="DO47" s="264" t="str">
        <f ca="true">+IF(OFFSET('Hygiene Data'!$D$11,0,10*ROW('Hygiene Data'!D41))="","",OFFSET('Hygiene Data'!$D$11,0,10*ROW('Hygiene Data'!D41)))</f>
        <v/>
      </c>
      <c r="DP47" s="264" t="str">
        <f ca="true">+IF(OFFSET('Hygiene Data'!$D$12,0,10*ROW('Hygiene Data'!D41))="","",OFFSET('Hygiene Data'!$D$12,0,10*ROW('Hygiene Data'!D41)))</f>
        <v/>
      </c>
      <c r="DQ47" s="264" t="str">
        <f ca="true">+IF(OFFSET('Hygiene Data'!$D$13,0,10*ROW('Hygiene Data'!D41))="","",OFFSET('Hygiene Data'!$D$13,0,10*ROW('Hygiene Data'!D41)))</f>
        <v/>
      </c>
      <c r="DR47" s="264" t="str">
        <f ca="true">+IF(OFFSET('Hygiene Data'!$E$11,0,10*ROW('Hygiene Data'!E41))="","",OFFSET('Hygiene Data'!$E$11,0,10*ROW('Hygiene Data'!E41)))</f>
        <v/>
      </c>
      <c r="DS47" s="264" t="str">
        <f ca="true">+IF(OFFSET('Hygiene Data'!$E$12,0,10*ROW('Hygiene Data'!E41))="","",OFFSET('Hygiene Data'!$E$12,0,10*ROW('Hygiene Data'!E41)))</f>
        <v/>
      </c>
      <c r="DT47" s="264" t="str">
        <f ca="true">+IF(OFFSET('Hygiene Data'!$E$13,0,10*ROW('Hygiene Data'!E41))="","",OFFSET('Hygiene Data'!$E$13,0,10*ROW('Hygiene Data'!E41)))</f>
        <v/>
      </c>
      <c r="DU47" s="264" t="str">
        <f ca="true">+IF(OFFSET('Hygiene Data'!$F$11,0,10*ROW('Hygiene Data'!F41))="","",OFFSET('Hygiene Data'!$F$11,0,10*ROW('Hygiene Data'!F41)))</f>
        <v/>
      </c>
      <c r="DV47" s="264" t="str">
        <f ca="true">+IF(OFFSET('Hygiene Data'!$F$12,0,10*ROW('Hygiene Data'!F41))="","",OFFSET('Hygiene Data'!$F$12,0,10*ROW('Hygiene Data'!F41)))</f>
        <v/>
      </c>
      <c r="DW47" s="264" t="str">
        <f ca="true">+IF(OFFSET('Hygiene Data'!$F$13,0,10*ROW('Hygiene Data'!F41))="","",OFFSET('Hygiene Data'!$F$13,0,10*ROW('Hygiene Data'!F41)))</f>
        <v/>
      </c>
      <c r="DX47" s="264" t="str">
        <f ca="true">+IF(OFFSET('Hygiene Data'!$G$11,0,10*ROW('Hygiene Data'!G41))="","",OFFSET('Hygiene Data'!$G$11,0,10*ROW('Hygiene Data'!G41)))</f>
        <v/>
      </c>
      <c r="DY47" s="264" t="str">
        <f ca="true">+IF(OFFSET('Hygiene Data'!$G$12,0,10*ROW('Hygiene Data'!G41))="","",OFFSET('Hygiene Data'!$G$12,0,10*ROW('Hygiene Data'!G41)))</f>
        <v/>
      </c>
      <c r="DZ47" s="264" t="str">
        <f ca="true">+IF(OFFSET('Hygiene Data'!$G$13,0,10*ROW('Hygiene Data'!G41))="","",OFFSET('Hygiene Data'!$G$13,0,10*ROW('Hygiene Data'!G41)))</f>
        <v/>
      </c>
      <c r="EA47" s="264" t="str">
        <f ca="true">+IF(OFFSET('Hygiene Data'!$H$11,0,10*ROW('Hygiene Data'!H41))="","",OFFSET('Hygiene Data'!$H$11,0,10*ROW('Hygiene Data'!H41)))</f>
        <v/>
      </c>
      <c r="EB47" s="264" t="str">
        <f ca="true">+IF(OFFSET('Hygiene Data'!$H$12,0,10*ROW('Hygiene Data'!H41))="","",OFFSET('Hygiene Data'!$H$12,0,10*ROW('Hygiene Data'!H41)))</f>
        <v/>
      </c>
      <c r="EC47" s="264" t="str">
        <f ca="true">+IF(OFFSET('Hygiene Data'!$H$13,0,10*ROW('Hygiene Data'!H41))="","",OFFSET('Hygiene Data'!$H$13,0,10*ROW('Hygiene Data'!H41)))</f>
        <v/>
      </c>
      <c r="ED47" s="264" t="str">
        <f ca="true">+IF(OFFSET('Hygiene Data'!$I$11,0,10*ROW('Hygiene Data'!I41))="","",OFFSET('Hygiene Data'!$I$11,0,10*ROW('Hygiene Data'!I41)))</f>
        <v/>
      </c>
      <c r="EE47" s="264" t="str">
        <f ca="true">+IF(OFFSET('Hygiene Data'!$I$12,0,10*ROW('Hygiene Data'!I41))="","",OFFSET('Hygiene Data'!$I$12,0,10*ROW('Hygiene Data'!I41)))</f>
        <v/>
      </c>
      <c r="EF47" s="26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4"/>
      <c r="BS48" s="264" t="str">
        <f ca="true">+IF(OFFSET('Water Data'!$D$27,0,10*ROW('Water Data'!D42))="","",OFFSET('Water Data'!$D$27,0,10*ROW('Water Data'!D42)))</f>
        <v/>
      </c>
      <c r="BT48" s="264" t="str">
        <f ca="true">+IF(OFFSET('Water Data'!$D$28,0,10*ROW('Water Data'!D42))="","",OFFSET('Water Data'!$D$28,0,10*ROW('Water Data'!D42)))</f>
        <v/>
      </c>
      <c r="BU48" s="264" t="str">
        <f ca="true">+IF(OFFSET('Water Data'!$D$29,0,10*ROW('Water Data'!D42))="","",OFFSET('Water Data'!$D$29,0,10*ROW('Water Data'!D42)))</f>
        <v/>
      </c>
      <c r="BV48" s="264" t="str">
        <f ca="true">+IF(OFFSET('Water Data'!$E$27,0,10*ROW('Water Data'!E42))="","",OFFSET('Water Data'!$E$27,0,10*ROW('Water Data'!E42)))</f>
        <v/>
      </c>
      <c r="BW48" s="264" t="str">
        <f ca="true">+IF(OFFSET('Water Data'!$E$28,0,10*ROW('Water Data'!E42))="","",OFFSET('Water Data'!$E$28,0,10*ROW('Water Data'!E42)))</f>
        <v/>
      </c>
      <c r="BX48" s="264" t="str">
        <f ca="true">+IF(OFFSET('Water Data'!$E$29,0,10*ROW('Water Data'!E42))="","",OFFSET('Water Data'!$E$29,0,10*ROW('Water Data'!E42)))</f>
        <v/>
      </c>
      <c r="BY48" s="264" t="str">
        <f ca="true">+IF(OFFSET('Water Data'!$F$27,0,10*ROW('Water Data'!F42))="","",OFFSET('Water Data'!$F$27,0,10*ROW('Water Data'!F42)))</f>
        <v/>
      </c>
      <c r="BZ48" s="264" t="str">
        <f ca="true">+IF(OFFSET('Water Data'!$F$28,0,10*ROW('Water Data'!F42))="","",OFFSET('Water Data'!$F$28,0,10*ROW('Water Data'!F42)))</f>
        <v/>
      </c>
      <c r="CA48" s="264" t="str">
        <f ca="true">+IF(OFFSET('Water Data'!$F$29,0,10*ROW('Water Data'!F42))="","",OFFSET('Water Data'!$F$29,0,10*ROW('Water Data'!F42)))</f>
        <v/>
      </c>
      <c r="CB48" s="264" t="str">
        <f ca="true">+IF(OFFSET('Water Data'!$G$27,0,10*ROW('Water Data'!G42))="","",OFFSET('Water Data'!$G$27,0,10*ROW('Water Data'!G42)))</f>
        <v/>
      </c>
      <c r="CC48" s="264" t="str">
        <f ca="true">+IF(OFFSET('Water Data'!$G$28,0,10*ROW('Water Data'!G42))="","",OFFSET('Water Data'!$G$28,0,10*ROW('Water Data'!G42)))</f>
        <v/>
      </c>
      <c r="CD48" s="264" t="str">
        <f ca="true">+IF(OFFSET('Water Data'!$G$29,0,10*ROW('Water Data'!G42))="","",OFFSET('Water Data'!$G$29,0,10*ROW('Water Data'!G42)))</f>
        <v/>
      </c>
      <c r="CE48" s="264" t="str">
        <f ca="true">+IF(OFFSET('Water Data'!$H$27,0,10*ROW('Water Data'!H42))="","",OFFSET('Water Data'!$H$27,0,10*ROW('Water Data'!H42)))</f>
        <v/>
      </c>
      <c r="CF48" s="264" t="str">
        <f ca="true">+IF(OFFSET('Water Data'!$H$28,0,10*ROW('Water Data'!H42))="","",OFFSET('Water Data'!$H$28,0,10*ROW('Water Data'!H42)))</f>
        <v/>
      </c>
      <c r="CG48" s="264" t="str">
        <f ca="true">+IF(OFFSET('Water Data'!$H$29,0,10*ROW('Water Data'!H42))="","",OFFSET('Water Data'!$H$29,0,10*ROW('Water Data'!H42)))</f>
        <v/>
      </c>
      <c r="CH48" s="264" t="str">
        <f ca="true">+IF(OFFSET('Water Data'!$I$27,0,10*ROW('Water Data'!I42))="","",OFFSET('Water Data'!$I$27,0,10*ROW('Water Data'!I42)))</f>
        <v/>
      </c>
      <c r="CI48" s="264" t="str">
        <f ca="true">+IF(OFFSET('Water Data'!$I$28,0,10*ROW('Water Data'!I42))="","",OFFSET('Water Data'!$I$28,0,10*ROW('Water Data'!I42)))</f>
        <v/>
      </c>
      <c r="CJ48" s="264" t="str">
        <f ca="true">+IF(OFFSET('Water Data'!$I$29,0,10*ROW('Water Data'!I42))="","",OFFSET('Water Data'!$I$29,0,10*ROW('Water Data'!I42)))</f>
        <v/>
      </c>
      <c r="CK48" s="264" t="str">
        <f ca="true">+IF(OFFSET('Sanitation Data'!$D$28,0,10*ROW('Sanitation Data'!D42))="","",OFFSET('Sanitation Data'!$D$28,0,10*ROW('Sanitation Data'!D42)))</f>
        <v/>
      </c>
      <c r="CL48" s="264" t="str">
        <f ca="true">+IF(OFFSET('Sanitation Data'!$D$29,0,10*ROW('Sanitation Data'!D42))="","",OFFSET('Sanitation Data'!$D$29,0,10*ROW('Sanitation Data'!D42)))</f>
        <v/>
      </c>
      <c r="CM48" s="264" t="str">
        <f ca="true">+IF(OFFSET('Sanitation Data'!$D$30,0,10*ROW('Sanitation Data'!D42))="","",OFFSET('Sanitation Data'!$D$30,0,10*ROW('Sanitation Data'!D42)))</f>
        <v/>
      </c>
      <c r="CN48" s="264" t="str">
        <f ca="true">+IF(OFFSET('Sanitation Data'!$D$31,0,10*ROW('Sanitation Data'!D42))="","",OFFSET('Sanitation Data'!$D$31,0,10*ROW('Sanitation Data'!D42)))</f>
        <v/>
      </c>
      <c r="CO48" s="264" t="str">
        <f ca="true">+IF(OFFSET('Sanitation Data'!$D$32,0,10*ROW('Sanitation Data'!D42))="","",OFFSET('Sanitation Data'!$D$32,0,10*ROW('Sanitation Data'!D42)))</f>
        <v/>
      </c>
      <c r="CP48" s="264" t="str">
        <f ca="true">+IF(OFFSET('Sanitation Data'!$E$28,0,10*ROW('Sanitation Data'!E42))="","",OFFSET('Sanitation Data'!$E$28,0,10*ROW('Sanitation Data'!E42)))</f>
        <v/>
      </c>
      <c r="CQ48" s="264" t="str">
        <f ca="true">+IF(OFFSET('Sanitation Data'!$E$29,0,10*ROW('Sanitation Data'!E42))="","",OFFSET('Sanitation Data'!$E$29,0,10*ROW('Sanitation Data'!E42)))</f>
        <v/>
      </c>
      <c r="CR48" s="264" t="str">
        <f ca="true">+IF(OFFSET('Sanitation Data'!$E$30,0,10*ROW('Sanitation Data'!E42))="","",OFFSET('Sanitation Data'!$E$30,0,10*ROW('Sanitation Data'!E42)))</f>
        <v/>
      </c>
      <c r="CS48" s="264" t="str">
        <f ca="true">+IF(OFFSET('Sanitation Data'!$E$31,0,10*ROW('Sanitation Data'!E42))="","",OFFSET('Sanitation Data'!$E$31,0,10*ROW('Sanitation Data'!E42)))</f>
        <v/>
      </c>
      <c r="CT48" s="264" t="str">
        <f ca="true">+IF(OFFSET('Sanitation Data'!$E$32,0,10*ROW('Sanitation Data'!E42))="","",OFFSET('Sanitation Data'!$E$32,0,10*ROW('Sanitation Data'!E42)))</f>
        <v/>
      </c>
      <c r="CU48" s="264" t="str">
        <f ca="true">+IF(OFFSET('Sanitation Data'!$F$28,0,10*ROW('Sanitation Data'!F42))="","",OFFSET('Sanitation Data'!$F$28,0,10*ROW('Sanitation Data'!F42)))</f>
        <v/>
      </c>
      <c r="CV48" s="264" t="str">
        <f ca="true">+IF(OFFSET('Sanitation Data'!$F$29,0,10*ROW('Sanitation Data'!F42))="","",OFFSET('Sanitation Data'!$F$29,0,10*ROW('Sanitation Data'!F42)))</f>
        <v/>
      </c>
      <c r="CW48" s="264" t="str">
        <f ca="true">+IF(OFFSET('Sanitation Data'!$F$30,0,10*ROW('Sanitation Data'!F42))="","",OFFSET('Sanitation Data'!$F$30,0,10*ROW('Sanitation Data'!F42)))</f>
        <v/>
      </c>
      <c r="CX48" s="264" t="str">
        <f ca="true">+IF(OFFSET('Sanitation Data'!$F$31,0,10*ROW('Sanitation Data'!F42))="","",OFFSET('Sanitation Data'!$F$31,0,10*ROW('Sanitation Data'!F42)))</f>
        <v/>
      </c>
      <c r="CY48" s="264" t="str">
        <f ca="true">+IF(OFFSET('Sanitation Data'!$F$32,0,10*ROW('Sanitation Data'!F42))="","",OFFSET('Sanitation Data'!$F$32,0,10*ROW('Sanitation Data'!F42)))</f>
        <v/>
      </c>
      <c r="CZ48" s="264" t="str">
        <f ca="true">+IF(OFFSET('Sanitation Data'!$G$28,0,10*ROW('Sanitation Data'!G42))="","",OFFSET('Sanitation Data'!$G$28,0,10*ROW('Sanitation Data'!G42)))</f>
        <v/>
      </c>
      <c r="DA48" s="264" t="str">
        <f ca="true">+IF(OFFSET('Sanitation Data'!$G$29,0,10*ROW('Sanitation Data'!G42))="","",OFFSET('Sanitation Data'!$G$29,0,10*ROW('Sanitation Data'!G42)))</f>
        <v/>
      </c>
      <c r="DB48" s="264" t="str">
        <f ca="true">+IF(OFFSET('Sanitation Data'!$G$30,0,10*ROW('Sanitation Data'!G42))="","",OFFSET('Sanitation Data'!$G$30,0,10*ROW('Sanitation Data'!G42)))</f>
        <v/>
      </c>
      <c r="DC48" s="264" t="str">
        <f ca="true">+IF(OFFSET('Sanitation Data'!$G$31,0,10*ROW('Sanitation Data'!G42))="","",OFFSET('Sanitation Data'!$G$31,0,10*ROW('Sanitation Data'!G42)))</f>
        <v/>
      </c>
      <c r="DD48" s="264" t="str">
        <f ca="true">+IF(OFFSET('Sanitation Data'!$G$32,0,10*ROW('Sanitation Data'!G42))="","",OFFSET('Sanitation Data'!$G$32,0,10*ROW('Sanitation Data'!G42)))</f>
        <v/>
      </c>
      <c r="DE48" s="264" t="str">
        <f ca="true">+IF(OFFSET('Sanitation Data'!$H$28,0,10*ROW('Sanitation Data'!H42))="","",OFFSET('Sanitation Data'!$H$28,0,10*ROW('Sanitation Data'!H42)))</f>
        <v/>
      </c>
      <c r="DF48" s="264" t="str">
        <f ca="true">+IF(OFFSET('Sanitation Data'!$H$29,0,10*ROW('Sanitation Data'!H42))="","",OFFSET('Sanitation Data'!$H$29,0,10*ROW('Sanitation Data'!H42)))</f>
        <v/>
      </c>
      <c r="DG48" s="264" t="str">
        <f ca="true">+IF(OFFSET('Sanitation Data'!$H$30,0,10*ROW('Sanitation Data'!H42))="","",OFFSET('Sanitation Data'!$H$30,0,10*ROW('Sanitation Data'!H42)))</f>
        <v/>
      </c>
      <c r="DH48" s="264" t="str">
        <f ca="true">+IF(OFFSET('Sanitation Data'!$H$31,0,10*ROW('Sanitation Data'!H42))="","",OFFSET('Sanitation Data'!$H$31,0,10*ROW('Sanitation Data'!H42)))</f>
        <v/>
      </c>
      <c r="DI48" s="264" t="str">
        <f ca="true">+IF(OFFSET('Sanitation Data'!$H$32,0,10*ROW('Sanitation Data'!H42))="","",OFFSET('Sanitation Data'!$H$32,0,10*ROW('Sanitation Data'!H42)))</f>
        <v/>
      </c>
      <c r="DJ48" s="264" t="str">
        <f ca="true">+IF(OFFSET('Sanitation Data'!$I$28,0,10*ROW('Sanitation Data'!I42))="","",OFFSET('Sanitation Data'!$I$28,0,10*ROW('Sanitation Data'!I42)))</f>
        <v/>
      </c>
      <c r="DK48" s="264" t="str">
        <f ca="true">+IF(OFFSET('Sanitation Data'!$I$29,0,10*ROW('Sanitation Data'!I42))="","",OFFSET('Sanitation Data'!$I$29,0,10*ROW('Sanitation Data'!I42)))</f>
        <v/>
      </c>
      <c r="DL48" s="264" t="str">
        <f ca="true">+IF(OFFSET('Sanitation Data'!$I$30,0,10*ROW('Sanitation Data'!I42))="","",OFFSET('Sanitation Data'!$I$30,0,10*ROW('Sanitation Data'!I42)))</f>
        <v/>
      </c>
      <c r="DM48" s="264" t="str">
        <f ca="true">+IF(OFFSET('Sanitation Data'!$I$31,0,10*ROW('Sanitation Data'!I42))="","",OFFSET('Sanitation Data'!$I$31,0,10*ROW('Sanitation Data'!I42)))</f>
        <v/>
      </c>
      <c r="DN48" s="264" t="str">
        <f ca="true">+IF(OFFSET('Sanitation Data'!$I$32,0,10*ROW('Sanitation Data'!I42))="","",OFFSET('Sanitation Data'!$I$32,0,10*ROW('Sanitation Data'!I42)))</f>
        <v/>
      </c>
      <c r="DO48" s="264" t="str">
        <f ca="true">+IF(OFFSET('Hygiene Data'!$D$11,0,10*ROW('Hygiene Data'!D42))="","",OFFSET('Hygiene Data'!$D$11,0,10*ROW('Hygiene Data'!D42)))</f>
        <v/>
      </c>
      <c r="DP48" s="264" t="str">
        <f ca="true">+IF(OFFSET('Hygiene Data'!$D$12,0,10*ROW('Hygiene Data'!D42))="","",OFFSET('Hygiene Data'!$D$12,0,10*ROW('Hygiene Data'!D42)))</f>
        <v/>
      </c>
      <c r="DQ48" s="264" t="str">
        <f ca="true">+IF(OFFSET('Hygiene Data'!$D$13,0,10*ROW('Hygiene Data'!D42))="","",OFFSET('Hygiene Data'!$D$13,0,10*ROW('Hygiene Data'!D42)))</f>
        <v/>
      </c>
      <c r="DR48" s="264" t="str">
        <f ca="true">+IF(OFFSET('Hygiene Data'!$E$11,0,10*ROW('Hygiene Data'!E42))="","",OFFSET('Hygiene Data'!$E$11,0,10*ROW('Hygiene Data'!E42)))</f>
        <v/>
      </c>
      <c r="DS48" s="264" t="str">
        <f ca="true">+IF(OFFSET('Hygiene Data'!$E$12,0,10*ROW('Hygiene Data'!E42))="","",OFFSET('Hygiene Data'!$E$12,0,10*ROW('Hygiene Data'!E42)))</f>
        <v/>
      </c>
      <c r="DT48" s="264" t="str">
        <f ca="true">+IF(OFFSET('Hygiene Data'!$E$13,0,10*ROW('Hygiene Data'!E42))="","",OFFSET('Hygiene Data'!$E$13,0,10*ROW('Hygiene Data'!E42)))</f>
        <v/>
      </c>
      <c r="DU48" s="264" t="str">
        <f ca="true">+IF(OFFSET('Hygiene Data'!$F$11,0,10*ROW('Hygiene Data'!F42))="","",OFFSET('Hygiene Data'!$F$11,0,10*ROW('Hygiene Data'!F42)))</f>
        <v/>
      </c>
      <c r="DV48" s="264" t="str">
        <f ca="true">+IF(OFFSET('Hygiene Data'!$F$12,0,10*ROW('Hygiene Data'!F42))="","",OFFSET('Hygiene Data'!$F$12,0,10*ROW('Hygiene Data'!F42)))</f>
        <v/>
      </c>
      <c r="DW48" s="264" t="str">
        <f ca="true">+IF(OFFSET('Hygiene Data'!$F$13,0,10*ROW('Hygiene Data'!F42))="","",OFFSET('Hygiene Data'!$F$13,0,10*ROW('Hygiene Data'!F42)))</f>
        <v/>
      </c>
      <c r="DX48" s="264" t="str">
        <f ca="true">+IF(OFFSET('Hygiene Data'!$G$11,0,10*ROW('Hygiene Data'!G42))="","",OFFSET('Hygiene Data'!$G$11,0,10*ROW('Hygiene Data'!G42)))</f>
        <v/>
      </c>
      <c r="DY48" s="264" t="str">
        <f ca="true">+IF(OFFSET('Hygiene Data'!$G$12,0,10*ROW('Hygiene Data'!G42))="","",OFFSET('Hygiene Data'!$G$12,0,10*ROW('Hygiene Data'!G42)))</f>
        <v/>
      </c>
      <c r="DZ48" s="264" t="str">
        <f ca="true">+IF(OFFSET('Hygiene Data'!$G$13,0,10*ROW('Hygiene Data'!G42))="","",OFFSET('Hygiene Data'!$G$13,0,10*ROW('Hygiene Data'!G42)))</f>
        <v/>
      </c>
      <c r="EA48" s="264" t="str">
        <f ca="true">+IF(OFFSET('Hygiene Data'!$H$11,0,10*ROW('Hygiene Data'!H42))="","",OFFSET('Hygiene Data'!$H$11,0,10*ROW('Hygiene Data'!H42)))</f>
        <v/>
      </c>
      <c r="EB48" s="264" t="str">
        <f ca="true">+IF(OFFSET('Hygiene Data'!$H$12,0,10*ROW('Hygiene Data'!H42))="","",OFFSET('Hygiene Data'!$H$12,0,10*ROW('Hygiene Data'!H42)))</f>
        <v/>
      </c>
      <c r="EC48" s="264" t="str">
        <f ca="true">+IF(OFFSET('Hygiene Data'!$H$13,0,10*ROW('Hygiene Data'!H42))="","",OFFSET('Hygiene Data'!$H$13,0,10*ROW('Hygiene Data'!H42)))</f>
        <v/>
      </c>
      <c r="ED48" s="264" t="str">
        <f ca="true">+IF(OFFSET('Hygiene Data'!$I$11,0,10*ROW('Hygiene Data'!I42))="","",OFFSET('Hygiene Data'!$I$11,0,10*ROW('Hygiene Data'!I42)))</f>
        <v/>
      </c>
      <c r="EE48" s="264" t="str">
        <f ca="true">+IF(OFFSET('Hygiene Data'!$I$12,0,10*ROW('Hygiene Data'!I42))="","",OFFSET('Hygiene Data'!$I$12,0,10*ROW('Hygiene Data'!I42)))</f>
        <v/>
      </c>
      <c r="EF48" s="26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4"/>
      <c r="BS49" s="264" t="str">
        <f ca="true">+IF(OFFSET('Water Data'!$D$27,0,10*ROW('Water Data'!D43))="","",OFFSET('Water Data'!$D$27,0,10*ROW('Water Data'!D43)))</f>
        <v/>
      </c>
      <c r="BT49" s="264" t="str">
        <f ca="true">+IF(OFFSET('Water Data'!$D$28,0,10*ROW('Water Data'!D43))="","",OFFSET('Water Data'!$D$28,0,10*ROW('Water Data'!D43)))</f>
        <v/>
      </c>
      <c r="BU49" s="264" t="str">
        <f ca="true">+IF(OFFSET('Water Data'!$D$29,0,10*ROW('Water Data'!D43))="","",OFFSET('Water Data'!$D$29,0,10*ROW('Water Data'!D43)))</f>
        <v/>
      </c>
      <c r="BV49" s="264" t="str">
        <f ca="true">+IF(OFFSET('Water Data'!$E$27,0,10*ROW('Water Data'!E43))="","",OFFSET('Water Data'!$E$27,0,10*ROW('Water Data'!E43)))</f>
        <v/>
      </c>
      <c r="BW49" s="264" t="str">
        <f ca="true">+IF(OFFSET('Water Data'!$E$28,0,10*ROW('Water Data'!E43))="","",OFFSET('Water Data'!$E$28,0,10*ROW('Water Data'!E43)))</f>
        <v/>
      </c>
      <c r="BX49" s="264" t="str">
        <f ca="true">+IF(OFFSET('Water Data'!$E$29,0,10*ROW('Water Data'!E43))="","",OFFSET('Water Data'!$E$29,0,10*ROW('Water Data'!E43)))</f>
        <v/>
      </c>
      <c r="BY49" s="264" t="str">
        <f ca="true">+IF(OFFSET('Water Data'!$F$27,0,10*ROW('Water Data'!F43))="","",OFFSET('Water Data'!$F$27,0,10*ROW('Water Data'!F43)))</f>
        <v/>
      </c>
      <c r="BZ49" s="264" t="str">
        <f ca="true">+IF(OFFSET('Water Data'!$F$28,0,10*ROW('Water Data'!F43))="","",OFFSET('Water Data'!$F$28,0,10*ROW('Water Data'!F43)))</f>
        <v/>
      </c>
      <c r="CA49" s="264" t="str">
        <f ca="true">+IF(OFFSET('Water Data'!$F$29,0,10*ROW('Water Data'!F43))="","",OFFSET('Water Data'!$F$29,0,10*ROW('Water Data'!F43)))</f>
        <v/>
      </c>
      <c r="CB49" s="264" t="str">
        <f ca="true">+IF(OFFSET('Water Data'!$G$27,0,10*ROW('Water Data'!G43))="","",OFFSET('Water Data'!$G$27,0,10*ROW('Water Data'!G43)))</f>
        <v/>
      </c>
      <c r="CC49" s="264" t="str">
        <f ca="true">+IF(OFFSET('Water Data'!$G$28,0,10*ROW('Water Data'!G43))="","",OFFSET('Water Data'!$G$28,0,10*ROW('Water Data'!G43)))</f>
        <v/>
      </c>
      <c r="CD49" s="264" t="str">
        <f ca="true">+IF(OFFSET('Water Data'!$G$29,0,10*ROW('Water Data'!G43))="","",OFFSET('Water Data'!$G$29,0,10*ROW('Water Data'!G43)))</f>
        <v/>
      </c>
      <c r="CE49" s="264" t="str">
        <f ca="true">+IF(OFFSET('Water Data'!$H$27,0,10*ROW('Water Data'!H43))="","",OFFSET('Water Data'!$H$27,0,10*ROW('Water Data'!H43)))</f>
        <v/>
      </c>
      <c r="CF49" s="264" t="str">
        <f ca="true">+IF(OFFSET('Water Data'!$H$28,0,10*ROW('Water Data'!H43))="","",OFFSET('Water Data'!$H$28,0,10*ROW('Water Data'!H43)))</f>
        <v/>
      </c>
      <c r="CG49" s="264" t="str">
        <f ca="true">+IF(OFFSET('Water Data'!$H$29,0,10*ROW('Water Data'!H43))="","",OFFSET('Water Data'!$H$29,0,10*ROW('Water Data'!H43)))</f>
        <v/>
      </c>
      <c r="CH49" s="264" t="str">
        <f ca="true">+IF(OFFSET('Water Data'!$I$27,0,10*ROW('Water Data'!I43))="","",OFFSET('Water Data'!$I$27,0,10*ROW('Water Data'!I43)))</f>
        <v/>
      </c>
      <c r="CI49" s="264" t="str">
        <f ca="true">+IF(OFFSET('Water Data'!$I$28,0,10*ROW('Water Data'!I43))="","",OFFSET('Water Data'!$I$28,0,10*ROW('Water Data'!I43)))</f>
        <v/>
      </c>
      <c r="CJ49" s="264" t="str">
        <f ca="true">+IF(OFFSET('Water Data'!$I$29,0,10*ROW('Water Data'!I43))="","",OFFSET('Water Data'!$I$29,0,10*ROW('Water Data'!I43)))</f>
        <v/>
      </c>
      <c r="CK49" s="264" t="str">
        <f ca="true">+IF(OFFSET('Sanitation Data'!$D$28,0,10*ROW('Sanitation Data'!D43))="","",OFFSET('Sanitation Data'!$D$28,0,10*ROW('Sanitation Data'!D43)))</f>
        <v/>
      </c>
      <c r="CL49" s="264" t="str">
        <f ca="true">+IF(OFFSET('Sanitation Data'!$D$29,0,10*ROW('Sanitation Data'!D43))="","",OFFSET('Sanitation Data'!$D$29,0,10*ROW('Sanitation Data'!D43)))</f>
        <v/>
      </c>
      <c r="CM49" s="264" t="str">
        <f ca="true">+IF(OFFSET('Sanitation Data'!$D$30,0,10*ROW('Sanitation Data'!D43))="","",OFFSET('Sanitation Data'!$D$30,0,10*ROW('Sanitation Data'!D43)))</f>
        <v/>
      </c>
      <c r="CN49" s="264" t="str">
        <f ca="true">+IF(OFFSET('Sanitation Data'!$D$31,0,10*ROW('Sanitation Data'!D43))="","",OFFSET('Sanitation Data'!$D$31,0,10*ROW('Sanitation Data'!D43)))</f>
        <v/>
      </c>
      <c r="CO49" s="264" t="str">
        <f ca="true">+IF(OFFSET('Sanitation Data'!$D$32,0,10*ROW('Sanitation Data'!D43))="","",OFFSET('Sanitation Data'!$D$32,0,10*ROW('Sanitation Data'!D43)))</f>
        <v/>
      </c>
      <c r="CP49" s="264" t="str">
        <f ca="true">+IF(OFFSET('Sanitation Data'!$E$28,0,10*ROW('Sanitation Data'!E43))="","",OFFSET('Sanitation Data'!$E$28,0,10*ROW('Sanitation Data'!E43)))</f>
        <v/>
      </c>
      <c r="CQ49" s="264" t="str">
        <f ca="true">+IF(OFFSET('Sanitation Data'!$E$29,0,10*ROW('Sanitation Data'!E43))="","",OFFSET('Sanitation Data'!$E$29,0,10*ROW('Sanitation Data'!E43)))</f>
        <v/>
      </c>
      <c r="CR49" s="264" t="str">
        <f ca="true">+IF(OFFSET('Sanitation Data'!$E$30,0,10*ROW('Sanitation Data'!E43))="","",OFFSET('Sanitation Data'!$E$30,0,10*ROW('Sanitation Data'!E43)))</f>
        <v/>
      </c>
      <c r="CS49" s="264" t="str">
        <f ca="true">+IF(OFFSET('Sanitation Data'!$E$31,0,10*ROW('Sanitation Data'!E43))="","",OFFSET('Sanitation Data'!$E$31,0,10*ROW('Sanitation Data'!E43)))</f>
        <v/>
      </c>
      <c r="CT49" s="264" t="str">
        <f ca="true">+IF(OFFSET('Sanitation Data'!$E$32,0,10*ROW('Sanitation Data'!E43))="","",OFFSET('Sanitation Data'!$E$32,0,10*ROW('Sanitation Data'!E43)))</f>
        <v/>
      </c>
      <c r="CU49" s="264" t="str">
        <f ca="true">+IF(OFFSET('Sanitation Data'!$F$28,0,10*ROW('Sanitation Data'!F43))="","",OFFSET('Sanitation Data'!$F$28,0,10*ROW('Sanitation Data'!F43)))</f>
        <v/>
      </c>
      <c r="CV49" s="264" t="str">
        <f ca="true">+IF(OFFSET('Sanitation Data'!$F$29,0,10*ROW('Sanitation Data'!F43))="","",OFFSET('Sanitation Data'!$F$29,0,10*ROW('Sanitation Data'!F43)))</f>
        <v/>
      </c>
      <c r="CW49" s="264" t="str">
        <f ca="true">+IF(OFFSET('Sanitation Data'!$F$30,0,10*ROW('Sanitation Data'!F43))="","",OFFSET('Sanitation Data'!$F$30,0,10*ROW('Sanitation Data'!F43)))</f>
        <v/>
      </c>
      <c r="CX49" s="264" t="str">
        <f ca="true">+IF(OFFSET('Sanitation Data'!$F$31,0,10*ROW('Sanitation Data'!F43))="","",OFFSET('Sanitation Data'!$F$31,0,10*ROW('Sanitation Data'!F43)))</f>
        <v/>
      </c>
      <c r="CY49" s="264" t="str">
        <f ca="true">+IF(OFFSET('Sanitation Data'!$F$32,0,10*ROW('Sanitation Data'!F43))="","",OFFSET('Sanitation Data'!$F$32,0,10*ROW('Sanitation Data'!F43)))</f>
        <v/>
      </c>
      <c r="CZ49" s="264" t="str">
        <f ca="true">+IF(OFFSET('Sanitation Data'!$G$28,0,10*ROW('Sanitation Data'!G43))="","",OFFSET('Sanitation Data'!$G$28,0,10*ROW('Sanitation Data'!G43)))</f>
        <v/>
      </c>
      <c r="DA49" s="264" t="str">
        <f ca="true">+IF(OFFSET('Sanitation Data'!$G$29,0,10*ROW('Sanitation Data'!G43))="","",OFFSET('Sanitation Data'!$G$29,0,10*ROW('Sanitation Data'!G43)))</f>
        <v/>
      </c>
      <c r="DB49" s="264" t="str">
        <f ca="true">+IF(OFFSET('Sanitation Data'!$G$30,0,10*ROW('Sanitation Data'!G43))="","",OFFSET('Sanitation Data'!$G$30,0,10*ROW('Sanitation Data'!G43)))</f>
        <v/>
      </c>
      <c r="DC49" s="264" t="str">
        <f ca="true">+IF(OFFSET('Sanitation Data'!$G$31,0,10*ROW('Sanitation Data'!G43))="","",OFFSET('Sanitation Data'!$G$31,0,10*ROW('Sanitation Data'!G43)))</f>
        <v/>
      </c>
      <c r="DD49" s="264" t="str">
        <f ca="true">+IF(OFFSET('Sanitation Data'!$G$32,0,10*ROW('Sanitation Data'!G43))="","",OFFSET('Sanitation Data'!$G$32,0,10*ROW('Sanitation Data'!G43)))</f>
        <v/>
      </c>
      <c r="DE49" s="264" t="str">
        <f ca="true">+IF(OFFSET('Sanitation Data'!$H$28,0,10*ROW('Sanitation Data'!H43))="","",OFFSET('Sanitation Data'!$H$28,0,10*ROW('Sanitation Data'!H43)))</f>
        <v/>
      </c>
      <c r="DF49" s="264" t="str">
        <f ca="true">+IF(OFFSET('Sanitation Data'!$H$29,0,10*ROW('Sanitation Data'!H43))="","",OFFSET('Sanitation Data'!$H$29,0,10*ROW('Sanitation Data'!H43)))</f>
        <v/>
      </c>
      <c r="DG49" s="264" t="str">
        <f ca="true">+IF(OFFSET('Sanitation Data'!$H$30,0,10*ROW('Sanitation Data'!H43))="","",OFFSET('Sanitation Data'!$H$30,0,10*ROW('Sanitation Data'!H43)))</f>
        <v/>
      </c>
      <c r="DH49" s="264" t="str">
        <f ca="true">+IF(OFFSET('Sanitation Data'!$H$31,0,10*ROW('Sanitation Data'!H43))="","",OFFSET('Sanitation Data'!$H$31,0,10*ROW('Sanitation Data'!H43)))</f>
        <v/>
      </c>
      <c r="DI49" s="264" t="str">
        <f ca="true">+IF(OFFSET('Sanitation Data'!$H$32,0,10*ROW('Sanitation Data'!H43))="","",OFFSET('Sanitation Data'!$H$32,0,10*ROW('Sanitation Data'!H43)))</f>
        <v/>
      </c>
      <c r="DJ49" s="264" t="str">
        <f ca="true">+IF(OFFSET('Sanitation Data'!$I$28,0,10*ROW('Sanitation Data'!I43))="","",OFFSET('Sanitation Data'!$I$28,0,10*ROW('Sanitation Data'!I43)))</f>
        <v/>
      </c>
      <c r="DK49" s="264" t="str">
        <f ca="true">+IF(OFFSET('Sanitation Data'!$I$29,0,10*ROW('Sanitation Data'!I43))="","",OFFSET('Sanitation Data'!$I$29,0,10*ROW('Sanitation Data'!I43)))</f>
        <v/>
      </c>
      <c r="DL49" s="264" t="str">
        <f ca="true">+IF(OFFSET('Sanitation Data'!$I$30,0,10*ROW('Sanitation Data'!I43))="","",OFFSET('Sanitation Data'!$I$30,0,10*ROW('Sanitation Data'!I43)))</f>
        <v/>
      </c>
      <c r="DM49" s="264" t="str">
        <f ca="true">+IF(OFFSET('Sanitation Data'!$I$31,0,10*ROW('Sanitation Data'!I43))="","",OFFSET('Sanitation Data'!$I$31,0,10*ROW('Sanitation Data'!I43)))</f>
        <v/>
      </c>
      <c r="DN49" s="264" t="str">
        <f ca="true">+IF(OFFSET('Sanitation Data'!$I$32,0,10*ROW('Sanitation Data'!I43))="","",OFFSET('Sanitation Data'!$I$32,0,10*ROW('Sanitation Data'!I43)))</f>
        <v/>
      </c>
      <c r="DO49" s="264" t="str">
        <f ca="true">+IF(OFFSET('Hygiene Data'!$D$11,0,10*ROW('Hygiene Data'!D43))="","",OFFSET('Hygiene Data'!$D$11,0,10*ROW('Hygiene Data'!D43)))</f>
        <v/>
      </c>
      <c r="DP49" s="264" t="str">
        <f ca="true">+IF(OFFSET('Hygiene Data'!$D$12,0,10*ROW('Hygiene Data'!D43))="","",OFFSET('Hygiene Data'!$D$12,0,10*ROW('Hygiene Data'!D43)))</f>
        <v/>
      </c>
      <c r="DQ49" s="264" t="str">
        <f ca="true">+IF(OFFSET('Hygiene Data'!$D$13,0,10*ROW('Hygiene Data'!D43))="","",OFFSET('Hygiene Data'!$D$13,0,10*ROW('Hygiene Data'!D43)))</f>
        <v/>
      </c>
      <c r="DR49" s="264" t="str">
        <f ca="true">+IF(OFFSET('Hygiene Data'!$E$11,0,10*ROW('Hygiene Data'!E43))="","",OFFSET('Hygiene Data'!$E$11,0,10*ROW('Hygiene Data'!E43)))</f>
        <v/>
      </c>
      <c r="DS49" s="264" t="str">
        <f ca="true">+IF(OFFSET('Hygiene Data'!$E$12,0,10*ROW('Hygiene Data'!E43))="","",OFFSET('Hygiene Data'!$E$12,0,10*ROW('Hygiene Data'!E43)))</f>
        <v/>
      </c>
      <c r="DT49" s="264" t="str">
        <f ca="true">+IF(OFFSET('Hygiene Data'!$E$13,0,10*ROW('Hygiene Data'!E43))="","",OFFSET('Hygiene Data'!$E$13,0,10*ROW('Hygiene Data'!E43)))</f>
        <v/>
      </c>
      <c r="DU49" s="264" t="str">
        <f ca="true">+IF(OFFSET('Hygiene Data'!$F$11,0,10*ROW('Hygiene Data'!F43))="","",OFFSET('Hygiene Data'!$F$11,0,10*ROW('Hygiene Data'!F43)))</f>
        <v/>
      </c>
      <c r="DV49" s="264" t="str">
        <f ca="true">+IF(OFFSET('Hygiene Data'!$F$12,0,10*ROW('Hygiene Data'!F43))="","",OFFSET('Hygiene Data'!$F$12,0,10*ROW('Hygiene Data'!F43)))</f>
        <v/>
      </c>
      <c r="DW49" s="264" t="str">
        <f ca="true">+IF(OFFSET('Hygiene Data'!$F$13,0,10*ROW('Hygiene Data'!F43))="","",OFFSET('Hygiene Data'!$F$13,0,10*ROW('Hygiene Data'!F43)))</f>
        <v/>
      </c>
      <c r="DX49" s="264" t="str">
        <f ca="true">+IF(OFFSET('Hygiene Data'!$G$11,0,10*ROW('Hygiene Data'!G43))="","",OFFSET('Hygiene Data'!$G$11,0,10*ROW('Hygiene Data'!G43)))</f>
        <v/>
      </c>
      <c r="DY49" s="264" t="str">
        <f ca="true">+IF(OFFSET('Hygiene Data'!$G$12,0,10*ROW('Hygiene Data'!G43))="","",OFFSET('Hygiene Data'!$G$12,0,10*ROW('Hygiene Data'!G43)))</f>
        <v/>
      </c>
      <c r="DZ49" s="264" t="str">
        <f ca="true">+IF(OFFSET('Hygiene Data'!$G$13,0,10*ROW('Hygiene Data'!G43))="","",OFFSET('Hygiene Data'!$G$13,0,10*ROW('Hygiene Data'!G43)))</f>
        <v/>
      </c>
      <c r="EA49" s="264" t="str">
        <f ca="true">+IF(OFFSET('Hygiene Data'!$H$11,0,10*ROW('Hygiene Data'!H43))="","",OFFSET('Hygiene Data'!$H$11,0,10*ROW('Hygiene Data'!H43)))</f>
        <v/>
      </c>
      <c r="EB49" s="264" t="str">
        <f ca="true">+IF(OFFSET('Hygiene Data'!$H$12,0,10*ROW('Hygiene Data'!H43))="","",OFFSET('Hygiene Data'!$H$12,0,10*ROW('Hygiene Data'!H43)))</f>
        <v/>
      </c>
      <c r="EC49" s="264" t="str">
        <f ca="true">+IF(OFFSET('Hygiene Data'!$H$13,0,10*ROW('Hygiene Data'!H43))="","",OFFSET('Hygiene Data'!$H$13,0,10*ROW('Hygiene Data'!H43)))</f>
        <v/>
      </c>
      <c r="ED49" s="264" t="str">
        <f ca="true">+IF(OFFSET('Hygiene Data'!$I$11,0,10*ROW('Hygiene Data'!I43))="","",OFFSET('Hygiene Data'!$I$11,0,10*ROW('Hygiene Data'!I43)))</f>
        <v/>
      </c>
      <c r="EE49" s="264" t="str">
        <f ca="true">+IF(OFFSET('Hygiene Data'!$I$12,0,10*ROW('Hygiene Data'!I43))="","",OFFSET('Hygiene Data'!$I$12,0,10*ROW('Hygiene Data'!I43)))</f>
        <v/>
      </c>
      <c r="EF49" s="26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4"/>
      <c r="BS50" s="264" t="str">
        <f ca="true">+IF(OFFSET('Water Data'!$D$27,0,10*ROW('Water Data'!D44))="","",OFFSET('Water Data'!$D$27,0,10*ROW('Water Data'!D44)))</f>
        <v/>
      </c>
      <c r="BT50" s="264" t="str">
        <f ca="true">+IF(OFFSET('Water Data'!$D$28,0,10*ROW('Water Data'!D44))="","",OFFSET('Water Data'!$D$28,0,10*ROW('Water Data'!D44)))</f>
        <v/>
      </c>
      <c r="BU50" s="264" t="str">
        <f ca="true">+IF(OFFSET('Water Data'!$D$29,0,10*ROW('Water Data'!D44))="","",OFFSET('Water Data'!$D$29,0,10*ROW('Water Data'!D44)))</f>
        <v/>
      </c>
      <c r="BV50" s="264" t="str">
        <f ca="true">+IF(OFFSET('Water Data'!$E$27,0,10*ROW('Water Data'!E44))="","",OFFSET('Water Data'!$E$27,0,10*ROW('Water Data'!E44)))</f>
        <v/>
      </c>
      <c r="BW50" s="264" t="str">
        <f ca="true">+IF(OFFSET('Water Data'!$E$28,0,10*ROW('Water Data'!E44))="","",OFFSET('Water Data'!$E$28,0,10*ROW('Water Data'!E44)))</f>
        <v/>
      </c>
      <c r="BX50" s="264" t="str">
        <f ca="true">+IF(OFFSET('Water Data'!$E$29,0,10*ROW('Water Data'!E44))="","",OFFSET('Water Data'!$E$29,0,10*ROW('Water Data'!E44)))</f>
        <v/>
      </c>
      <c r="BY50" s="264" t="str">
        <f ca="true">+IF(OFFSET('Water Data'!$F$27,0,10*ROW('Water Data'!F44))="","",OFFSET('Water Data'!$F$27,0,10*ROW('Water Data'!F44)))</f>
        <v/>
      </c>
      <c r="BZ50" s="264" t="str">
        <f ca="true">+IF(OFFSET('Water Data'!$F$28,0,10*ROW('Water Data'!F44))="","",OFFSET('Water Data'!$F$28,0,10*ROW('Water Data'!F44)))</f>
        <v/>
      </c>
      <c r="CA50" s="264" t="str">
        <f ca="true">+IF(OFFSET('Water Data'!$F$29,0,10*ROW('Water Data'!F44))="","",OFFSET('Water Data'!$F$29,0,10*ROW('Water Data'!F44)))</f>
        <v/>
      </c>
      <c r="CB50" s="264" t="str">
        <f ca="true">+IF(OFFSET('Water Data'!$G$27,0,10*ROW('Water Data'!G44))="","",OFFSET('Water Data'!$G$27,0,10*ROW('Water Data'!G44)))</f>
        <v/>
      </c>
      <c r="CC50" s="264" t="str">
        <f ca="true">+IF(OFFSET('Water Data'!$G$28,0,10*ROW('Water Data'!G44))="","",OFFSET('Water Data'!$G$28,0,10*ROW('Water Data'!G44)))</f>
        <v/>
      </c>
      <c r="CD50" s="264" t="str">
        <f ca="true">+IF(OFFSET('Water Data'!$G$29,0,10*ROW('Water Data'!G44))="","",OFFSET('Water Data'!$G$29,0,10*ROW('Water Data'!G44)))</f>
        <v/>
      </c>
      <c r="CE50" s="264" t="str">
        <f ca="true">+IF(OFFSET('Water Data'!$H$27,0,10*ROW('Water Data'!H44))="","",OFFSET('Water Data'!$H$27,0,10*ROW('Water Data'!H44)))</f>
        <v/>
      </c>
      <c r="CF50" s="264" t="str">
        <f ca="true">+IF(OFFSET('Water Data'!$H$28,0,10*ROW('Water Data'!H44))="","",OFFSET('Water Data'!$H$28,0,10*ROW('Water Data'!H44)))</f>
        <v/>
      </c>
      <c r="CG50" s="264" t="str">
        <f ca="true">+IF(OFFSET('Water Data'!$H$29,0,10*ROW('Water Data'!H44))="","",OFFSET('Water Data'!$H$29,0,10*ROW('Water Data'!H44)))</f>
        <v/>
      </c>
      <c r="CH50" s="264" t="str">
        <f ca="true">+IF(OFFSET('Water Data'!$I$27,0,10*ROW('Water Data'!I44))="","",OFFSET('Water Data'!$I$27,0,10*ROW('Water Data'!I44)))</f>
        <v/>
      </c>
      <c r="CI50" s="264" t="str">
        <f ca="true">+IF(OFFSET('Water Data'!$I$28,0,10*ROW('Water Data'!I44))="","",OFFSET('Water Data'!$I$28,0,10*ROW('Water Data'!I44)))</f>
        <v/>
      </c>
      <c r="CJ50" s="264" t="str">
        <f ca="true">+IF(OFFSET('Water Data'!$I$29,0,10*ROW('Water Data'!I44))="","",OFFSET('Water Data'!$I$29,0,10*ROW('Water Data'!I44)))</f>
        <v/>
      </c>
      <c r="CK50" s="264" t="str">
        <f ca="true">+IF(OFFSET('Sanitation Data'!$D$28,0,10*ROW('Sanitation Data'!D44))="","",OFFSET('Sanitation Data'!$D$28,0,10*ROW('Sanitation Data'!D44)))</f>
        <v/>
      </c>
      <c r="CL50" s="264" t="str">
        <f ca="true">+IF(OFFSET('Sanitation Data'!$D$29,0,10*ROW('Sanitation Data'!D44))="","",OFFSET('Sanitation Data'!$D$29,0,10*ROW('Sanitation Data'!D44)))</f>
        <v/>
      </c>
      <c r="CM50" s="264" t="str">
        <f ca="true">+IF(OFFSET('Sanitation Data'!$D$30,0,10*ROW('Sanitation Data'!D44))="","",OFFSET('Sanitation Data'!$D$30,0,10*ROW('Sanitation Data'!D44)))</f>
        <v/>
      </c>
      <c r="CN50" s="264" t="str">
        <f ca="true">+IF(OFFSET('Sanitation Data'!$D$31,0,10*ROW('Sanitation Data'!D44))="","",OFFSET('Sanitation Data'!$D$31,0,10*ROW('Sanitation Data'!D44)))</f>
        <v/>
      </c>
      <c r="CO50" s="264" t="str">
        <f ca="true">+IF(OFFSET('Sanitation Data'!$D$32,0,10*ROW('Sanitation Data'!D44))="","",OFFSET('Sanitation Data'!$D$32,0,10*ROW('Sanitation Data'!D44)))</f>
        <v/>
      </c>
      <c r="CP50" s="264" t="str">
        <f ca="true">+IF(OFFSET('Sanitation Data'!$E$28,0,10*ROW('Sanitation Data'!E44))="","",OFFSET('Sanitation Data'!$E$28,0,10*ROW('Sanitation Data'!E44)))</f>
        <v/>
      </c>
      <c r="CQ50" s="264" t="str">
        <f ca="true">+IF(OFFSET('Sanitation Data'!$E$29,0,10*ROW('Sanitation Data'!E44))="","",OFFSET('Sanitation Data'!$E$29,0,10*ROW('Sanitation Data'!E44)))</f>
        <v/>
      </c>
      <c r="CR50" s="264" t="str">
        <f ca="true">+IF(OFFSET('Sanitation Data'!$E$30,0,10*ROW('Sanitation Data'!E44))="","",OFFSET('Sanitation Data'!$E$30,0,10*ROW('Sanitation Data'!E44)))</f>
        <v/>
      </c>
      <c r="CS50" s="264" t="str">
        <f ca="true">+IF(OFFSET('Sanitation Data'!$E$31,0,10*ROW('Sanitation Data'!E44))="","",OFFSET('Sanitation Data'!$E$31,0,10*ROW('Sanitation Data'!E44)))</f>
        <v/>
      </c>
      <c r="CT50" s="264" t="str">
        <f ca="true">+IF(OFFSET('Sanitation Data'!$E$32,0,10*ROW('Sanitation Data'!E44))="","",OFFSET('Sanitation Data'!$E$32,0,10*ROW('Sanitation Data'!E44)))</f>
        <v/>
      </c>
      <c r="CU50" s="264" t="str">
        <f ca="true">+IF(OFFSET('Sanitation Data'!$F$28,0,10*ROW('Sanitation Data'!F44))="","",OFFSET('Sanitation Data'!$F$28,0,10*ROW('Sanitation Data'!F44)))</f>
        <v/>
      </c>
      <c r="CV50" s="264" t="str">
        <f ca="true">+IF(OFFSET('Sanitation Data'!$F$29,0,10*ROW('Sanitation Data'!F44))="","",OFFSET('Sanitation Data'!$F$29,0,10*ROW('Sanitation Data'!F44)))</f>
        <v/>
      </c>
      <c r="CW50" s="264" t="str">
        <f ca="true">+IF(OFFSET('Sanitation Data'!$F$30,0,10*ROW('Sanitation Data'!F44))="","",OFFSET('Sanitation Data'!$F$30,0,10*ROW('Sanitation Data'!F44)))</f>
        <v/>
      </c>
      <c r="CX50" s="264" t="str">
        <f ca="true">+IF(OFFSET('Sanitation Data'!$F$31,0,10*ROW('Sanitation Data'!F44))="","",OFFSET('Sanitation Data'!$F$31,0,10*ROW('Sanitation Data'!F44)))</f>
        <v/>
      </c>
      <c r="CY50" s="264" t="str">
        <f ca="true">+IF(OFFSET('Sanitation Data'!$F$32,0,10*ROW('Sanitation Data'!F44))="","",OFFSET('Sanitation Data'!$F$32,0,10*ROW('Sanitation Data'!F44)))</f>
        <v/>
      </c>
      <c r="CZ50" s="264" t="str">
        <f ca="true">+IF(OFFSET('Sanitation Data'!$G$28,0,10*ROW('Sanitation Data'!G44))="","",OFFSET('Sanitation Data'!$G$28,0,10*ROW('Sanitation Data'!G44)))</f>
        <v/>
      </c>
      <c r="DA50" s="264" t="str">
        <f ca="true">+IF(OFFSET('Sanitation Data'!$G$29,0,10*ROW('Sanitation Data'!G44))="","",OFFSET('Sanitation Data'!$G$29,0,10*ROW('Sanitation Data'!G44)))</f>
        <v/>
      </c>
      <c r="DB50" s="264" t="str">
        <f ca="true">+IF(OFFSET('Sanitation Data'!$G$30,0,10*ROW('Sanitation Data'!G44))="","",OFFSET('Sanitation Data'!$G$30,0,10*ROW('Sanitation Data'!G44)))</f>
        <v/>
      </c>
      <c r="DC50" s="264" t="str">
        <f ca="true">+IF(OFFSET('Sanitation Data'!$G$31,0,10*ROW('Sanitation Data'!G44))="","",OFFSET('Sanitation Data'!$G$31,0,10*ROW('Sanitation Data'!G44)))</f>
        <v/>
      </c>
      <c r="DD50" s="264" t="str">
        <f ca="true">+IF(OFFSET('Sanitation Data'!$G$32,0,10*ROW('Sanitation Data'!G44))="","",OFFSET('Sanitation Data'!$G$32,0,10*ROW('Sanitation Data'!G44)))</f>
        <v/>
      </c>
      <c r="DE50" s="264" t="str">
        <f ca="true">+IF(OFFSET('Sanitation Data'!$H$28,0,10*ROW('Sanitation Data'!H44))="","",OFFSET('Sanitation Data'!$H$28,0,10*ROW('Sanitation Data'!H44)))</f>
        <v/>
      </c>
      <c r="DF50" s="264" t="str">
        <f ca="true">+IF(OFFSET('Sanitation Data'!$H$29,0,10*ROW('Sanitation Data'!H44))="","",OFFSET('Sanitation Data'!$H$29,0,10*ROW('Sanitation Data'!H44)))</f>
        <v/>
      </c>
      <c r="DG50" s="264" t="str">
        <f ca="true">+IF(OFFSET('Sanitation Data'!$H$30,0,10*ROW('Sanitation Data'!H44))="","",OFFSET('Sanitation Data'!$H$30,0,10*ROW('Sanitation Data'!H44)))</f>
        <v/>
      </c>
      <c r="DH50" s="264" t="str">
        <f ca="true">+IF(OFFSET('Sanitation Data'!$H$31,0,10*ROW('Sanitation Data'!H44))="","",OFFSET('Sanitation Data'!$H$31,0,10*ROW('Sanitation Data'!H44)))</f>
        <v/>
      </c>
      <c r="DI50" s="264" t="str">
        <f ca="true">+IF(OFFSET('Sanitation Data'!$H$32,0,10*ROW('Sanitation Data'!H44))="","",OFFSET('Sanitation Data'!$H$32,0,10*ROW('Sanitation Data'!H44)))</f>
        <v/>
      </c>
      <c r="DJ50" s="264" t="str">
        <f ca="true">+IF(OFFSET('Sanitation Data'!$I$28,0,10*ROW('Sanitation Data'!I44))="","",OFFSET('Sanitation Data'!$I$28,0,10*ROW('Sanitation Data'!I44)))</f>
        <v/>
      </c>
      <c r="DK50" s="264" t="str">
        <f ca="true">+IF(OFFSET('Sanitation Data'!$I$29,0,10*ROW('Sanitation Data'!I44))="","",OFFSET('Sanitation Data'!$I$29,0,10*ROW('Sanitation Data'!I44)))</f>
        <v/>
      </c>
      <c r="DL50" s="264" t="str">
        <f ca="true">+IF(OFFSET('Sanitation Data'!$I$30,0,10*ROW('Sanitation Data'!I44))="","",OFFSET('Sanitation Data'!$I$30,0,10*ROW('Sanitation Data'!I44)))</f>
        <v/>
      </c>
      <c r="DM50" s="264" t="str">
        <f ca="true">+IF(OFFSET('Sanitation Data'!$I$31,0,10*ROW('Sanitation Data'!I44))="","",OFFSET('Sanitation Data'!$I$31,0,10*ROW('Sanitation Data'!I44)))</f>
        <v/>
      </c>
      <c r="DN50" s="264" t="str">
        <f ca="true">+IF(OFFSET('Sanitation Data'!$I$32,0,10*ROW('Sanitation Data'!I44))="","",OFFSET('Sanitation Data'!$I$32,0,10*ROW('Sanitation Data'!I44)))</f>
        <v/>
      </c>
      <c r="DO50" s="264" t="str">
        <f ca="true">+IF(OFFSET('Hygiene Data'!$D$11,0,10*ROW('Hygiene Data'!D44))="","",OFFSET('Hygiene Data'!$D$11,0,10*ROW('Hygiene Data'!D44)))</f>
        <v/>
      </c>
      <c r="DP50" s="264" t="str">
        <f ca="true">+IF(OFFSET('Hygiene Data'!$D$12,0,10*ROW('Hygiene Data'!D44))="","",OFFSET('Hygiene Data'!$D$12,0,10*ROW('Hygiene Data'!D44)))</f>
        <v/>
      </c>
      <c r="DQ50" s="264" t="str">
        <f ca="true">+IF(OFFSET('Hygiene Data'!$D$13,0,10*ROW('Hygiene Data'!D44))="","",OFFSET('Hygiene Data'!$D$13,0,10*ROW('Hygiene Data'!D44)))</f>
        <v/>
      </c>
      <c r="DR50" s="264" t="str">
        <f ca="true">+IF(OFFSET('Hygiene Data'!$E$11,0,10*ROW('Hygiene Data'!E44))="","",OFFSET('Hygiene Data'!$E$11,0,10*ROW('Hygiene Data'!E44)))</f>
        <v/>
      </c>
      <c r="DS50" s="264" t="str">
        <f ca="true">+IF(OFFSET('Hygiene Data'!$E$12,0,10*ROW('Hygiene Data'!E44))="","",OFFSET('Hygiene Data'!$E$12,0,10*ROW('Hygiene Data'!E44)))</f>
        <v/>
      </c>
      <c r="DT50" s="264" t="str">
        <f ca="true">+IF(OFFSET('Hygiene Data'!$E$13,0,10*ROW('Hygiene Data'!E44))="","",OFFSET('Hygiene Data'!$E$13,0,10*ROW('Hygiene Data'!E44)))</f>
        <v/>
      </c>
      <c r="DU50" s="264" t="str">
        <f ca="true">+IF(OFFSET('Hygiene Data'!$F$11,0,10*ROW('Hygiene Data'!F44))="","",OFFSET('Hygiene Data'!$F$11,0,10*ROW('Hygiene Data'!F44)))</f>
        <v/>
      </c>
      <c r="DV50" s="264" t="str">
        <f ca="true">+IF(OFFSET('Hygiene Data'!$F$12,0,10*ROW('Hygiene Data'!F44))="","",OFFSET('Hygiene Data'!$F$12,0,10*ROW('Hygiene Data'!F44)))</f>
        <v/>
      </c>
      <c r="DW50" s="264" t="str">
        <f ca="true">+IF(OFFSET('Hygiene Data'!$F$13,0,10*ROW('Hygiene Data'!F44))="","",OFFSET('Hygiene Data'!$F$13,0,10*ROW('Hygiene Data'!F44)))</f>
        <v/>
      </c>
      <c r="DX50" s="264" t="str">
        <f ca="true">+IF(OFFSET('Hygiene Data'!$G$11,0,10*ROW('Hygiene Data'!G44))="","",OFFSET('Hygiene Data'!$G$11,0,10*ROW('Hygiene Data'!G44)))</f>
        <v/>
      </c>
      <c r="DY50" s="264" t="str">
        <f ca="true">+IF(OFFSET('Hygiene Data'!$G$12,0,10*ROW('Hygiene Data'!G44))="","",OFFSET('Hygiene Data'!$G$12,0,10*ROW('Hygiene Data'!G44)))</f>
        <v/>
      </c>
      <c r="DZ50" s="264" t="str">
        <f ca="true">+IF(OFFSET('Hygiene Data'!$G$13,0,10*ROW('Hygiene Data'!G44))="","",OFFSET('Hygiene Data'!$G$13,0,10*ROW('Hygiene Data'!G44)))</f>
        <v/>
      </c>
      <c r="EA50" s="264" t="str">
        <f ca="true">+IF(OFFSET('Hygiene Data'!$H$11,0,10*ROW('Hygiene Data'!H44))="","",OFFSET('Hygiene Data'!$H$11,0,10*ROW('Hygiene Data'!H44)))</f>
        <v/>
      </c>
      <c r="EB50" s="264" t="str">
        <f ca="true">+IF(OFFSET('Hygiene Data'!$H$12,0,10*ROW('Hygiene Data'!H44))="","",OFFSET('Hygiene Data'!$H$12,0,10*ROW('Hygiene Data'!H44)))</f>
        <v/>
      </c>
      <c r="EC50" s="264" t="str">
        <f ca="true">+IF(OFFSET('Hygiene Data'!$H$13,0,10*ROW('Hygiene Data'!H44))="","",OFFSET('Hygiene Data'!$H$13,0,10*ROW('Hygiene Data'!H44)))</f>
        <v/>
      </c>
      <c r="ED50" s="264" t="str">
        <f ca="true">+IF(OFFSET('Hygiene Data'!$I$11,0,10*ROW('Hygiene Data'!I44))="","",OFFSET('Hygiene Data'!$I$11,0,10*ROW('Hygiene Data'!I44)))</f>
        <v/>
      </c>
      <c r="EE50" s="264" t="str">
        <f ca="true">+IF(OFFSET('Hygiene Data'!$I$12,0,10*ROW('Hygiene Data'!I44))="","",OFFSET('Hygiene Data'!$I$12,0,10*ROW('Hygiene Data'!I44)))</f>
        <v/>
      </c>
      <c r="EF50" s="26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4"/>
      <c r="BS51" s="264" t="str">
        <f ca="true">+IF(OFFSET('Water Data'!$D$27,0,10*ROW('Water Data'!D45))="","",OFFSET('Water Data'!$D$27,0,10*ROW('Water Data'!D45)))</f>
        <v/>
      </c>
      <c r="BT51" s="264" t="str">
        <f ca="true">+IF(OFFSET('Water Data'!$D$28,0,10*ROW('Water Data'!D45))="","",OFFSET('Water Data'!$D$28,0,10*ROW('Water Data'!D45)))</f>
        <v/>
      </c>
      <c r="BU51" s="264" t="str">
        <f ca="true">+IF(OFFSET('Water Data'!$D$29,0,10*ROW('Water Data'!D45))="","",OFFSET('Water Data'!$D$29,0,10*ROW('Water Data'!D45)))</f>
        <v/>
      </c>
      <c r="BV51" s="264" t="str">
        <f ca="true">+IF(OFFSET('Water Data'!$E$27,0,10*ROW('Water Data'!E45))="","",OFFSET('Water Data'!$E$27,0,10*ROW('Water Data'!E45)))</f>
        <v/>
      </c>
      <c r="BW51" s="264" t="str">
        <f ca="true">+IF(OFFSET('Water Data'!$E$28,0,10*ROW('Water Data'!E45))="","",OFFSET('Water Data'!$E$28,0,10*ROW('Water Data'!E45)))</f>
        <v/>
      </c>
      <c r="BX51" s="264" t="str">
        <f ca="true">+IF(OFFSET('Water Data'!$E$29,0,10*ROW('Water Data'!E45))="","",OFFSET('Water Data'!$E$29,0,10*ROW('Water Data'!E45)))</f>
        <v/>
      </c>
      <c r="BY51" s="264" t="str">
        <f ca="true">+IF(OFFSET('Water Data'!$F$27,0,10*ROW('Water Data'!F45))="","",OFFSET('Water Data'!$F$27,0,10*ROW('Water Data'!F45)))</f>
        <v/>
      </c>
      <c r="BZ51" s="264" t="str">
        <f ca="true">+IF(OFFSET('Water Data'!$F$28,0,10*ROW('Water Data'!F45))="","",OFFSET('Water Data'!$F$28,0,10*ROW('Water Data'!F45)))</f>
        <v/>
      </c>
      <c r="CA51" s="264" t="str">
        <f ca="true">+IF(OFFSET('Water Data'!$F$29,0,10*ROW('Water Data'!F45))="","",OFFSET('Water Data'!$F$29,0,10*ROW('Water Data'!F45)))</f>
        <v/>
      </c>
      <c r="CB51" s="264" t="str">
        <f ca="true">+IF(OFFSET('Water Data'!$G$27,0,10*ROW('Water Data'!G45))="","",OFFSET('Water Data'!$G$27,0,10*ROW('Water Data'!G45)))</f>
        <v/>
      </c>
      <c r="CC51" s="264" t="str">
        <f ca="true">+IF(OFFSET('Water Data'!$G$28,0,10*ROW('Water Data'!G45))="","",OFFSET('Water Data'!$G$28,0,10*ROW('Water Data'!G45)))</f>
        <v/>
      </c>
      <c r="CD51" s="264" t="str">
        <f ca="true">+IF(OFFSET('Water Data'!$G$29,0,10*ROW('Water Data'!G45))="","",OFFSET('Water Data'!$G$29,0,10*ROW('Water Data'!G45)))</f>
        <v/>
      </c>
      <c r="CE51" s="264" t="str">
        <f ca="true">+IF(OFFSET('Water Data'!$H$27,0,10*ROW('Water Data'!H45))="","",OFFSET('Water Data'!$H$27,0,10*ROW('Water Data'!H45)))</f>
        <v/>
      </c>
      <c r="CF51" s="264" t="str">
        <f ca="true">+IF(OFFSET('Water Data'!$H$28,0,10*ROW('Water Data'!H45))="","",OFFSET('Water Data'!$H$28,0,10*ROW('Water Data'!H45)))</f>
        <v/>
      </c>
      <c r="CG51" s="264" t="str">
        <f ca="true">+IF(OFFSET('Water Data'!$H$29,0,10*ROW('Water Data'!H45))="","",OFFSET('Water Data'!$H$29,0,10*ROW('Water Data'!H45)))</f>
        <v/>
      </c>
      <c r="CH51" s="264" t="str">
        <f ca="true">+IF(OFFSET('Water Data'!$I$27,0,10*ROW('Water Data'!I45))="","",OFFSET('Water Data'!$I$27,0,10*ROW('Water Data'!I45)))</f>
        <v/>
      </c>
      <c r="CI51" s="264" t="str">
        <f ca="true">+IF(OFFSET('Water Data'!$I$28,0,10*ROW('Water Data'!I45))="","",OFFSET('Water Data'!$I$28,0,10*ROW('Water Data'!I45)))</f>
        <v/>
      </c>
      <c r="CJ51" s="264" t="str">
        <f ca="true">+IF(OFFSET('Water Data'!$I$29,0,10*ROW('Water Data'!I45))="","",OFFSET('Water Data'!$I$29,0,10*ROW('Water Data'!I45)))</f>
        <v/>
      </c>
      <c r="CK51" s="264" t="str">
        <f ca="true">+IF(OFFSET('Sanitation Data'!$D$28,0,10*ROW('Sanitation Data'!D45))="","",OFFSET('Sanitation Data'!$D$28,0,10*ROW('Sanitation Data'!D45)))</f>
        <v/>
      </c>
      <c r="CL51" s="264" t="str">
        <f ca="true">+IF(OFFSET('Sanitation Data'!$D$29,0,10*ROW('Sanitation Data'!D45))="","",OFFSET('Sanitation Data'!$D$29,0,10*ROW('Sanitation Data'!D45)))</f>
        <v/>
      </c>
      <c r="CM51" s="264" t="str">
        <f ca="true">+IF(OFFSET('Sanitation Data'!$D$30,0,10*ROW('Sanitation Data'!D45))="","",OFFSET('Sanitation Data'!$D$30,0,10*ROW('Sanitation Data'!D45)))</f>
        <v/>
      </c>
      <c r="CN51" s="264" t="str">
        <f ca="true">+IF(OFFSET('Sanitation Data'!$D$31,0,10*ROW('Sanitation Data'!D45))="","",OFFSET('Sanitation Data'!$D$31,0,10*ROW('Sanitation Data'!D45)))</f>
        <v/>
      </c>
      <c r="CO51" s="264" t="str">
        <f ca="true">+IF(OFFSET('Sanitation Data'!$D$32,0,10*ROW('Sanitation Data'!D45))="","",OFFSET('Sanitation Data'!$D$32,0,10*ROW('Sanitation Data'!D45)))</f>
        <v/>
      </c>
      <c r="CP51" s="264" t="str">
        <f ca="true">+IF(OFFSET('Sanitation Data'!$E$28,0,10*ROW('Sanitation Data'!E45))="","",OFFSET('Sanitation Data'!$E$28,0,10*ROW('Sanitation Data'!E45)))</f>
        <v/>
      </c>
      <c r="CQ51" s="264" t="str">
        <f ca="true">+IF(OFFSET('Sanitation Data'!$E$29,0,10*ROW('Sanitation Data'!E45))="","",OFFSET('Sanitation Data'!$E$29,0,10*ROW('Sanitation Data'!E45)))</f>
        <v/>
      </c>
      <c r="CR51" s="264" t="str">
        <f ca="true">+IF(OFFSET('Sanitation Data'!$E$30,0,10*ROW('Sanitation Data'!E45))="","",OFFSET('Sanitation Data'!$E$30,0,10*ROW('Sanitation Data'!E45)))</f>
        <v/>
      </c>
      <c r="CS51" s="264" t="str">
        <f ca="true">+IF(OFFSET('Sanitation Data'!$E$31,0,10*ROW('Sanitation Data'!E45))="","",OFFSET('Sanitation Data'!$E$31,0,10*ROW('Sanitation Data'!E45)))</f>
        <v/>
      </c>
      <c r="CT51" s="264" t="str">
        <f ca="true">+IF(OFFSET('Sanitation Data'!$E$32,0,10*ROW('Sanitation Data'!E45))="","",OFFSET('Sanitation Data'!$E$32,0,10*ROW('Sanitation Data'!E45)))</f>
        <v/>
      </c>
      <c r="CU51" s="264" t="str">
        <f ca="true">+IF(OFFSET('Sanitation Data'!$F$28,0,10*ROW('Sanitation Data'!F45))="","",OFFSET('Sanitation Data'!$F$28,0,10*ROW('Sanitation Data'!F45)))</f>
        <v/>
      </c>
      <c r="CV51" s="264" t="str">
        <f ca="true">+IF(OFFSET('Sanitation Data'!$F$29,0,10*ROW('Sanitation Data'!F45))="","",OFFSET('Sanitation Data'!$F$29,0,10*ROW('Sanitation Data'!F45)))</f>
        <v/>
      </c>
      <c r="CW51" s="264" t="str">
        <f ca="true">+IF(OFFSET('Sanitation Data'!$F$30,0,10*ROW('Sanitation Data'!F45))="","",OFFSET('Sanitation Data'!$F$30,0,10*ROW('Sanitation Data'!F45)))</f>
        <v/>
      </c>
      <c r="CX51" s="264" t="str">
        <f ca="true">+IF(OFFSET('Sanitation Data'!$F$31,0,10*ROW('Sanitation Data'!F45))="","",OFFSET('Sanitation Data'!$F$31,0,10*ROW('Sanitation Data'!F45)))</f>
        <v/>
      </c>
      <c r="CY51" s="264" t="str">
        <f ca="true">+IF(OFFSET('Sanitation Data'!$F$32,0,10*ROW('Sanitation Data'!F45))="","",OFFSET('Sanitation Data'!$F$32,0,10*ROW('Sanitation Data'!F45)))</f>
        <v/>
      </c>
      <c r="CZ51" s="264" t="str">
        <f ca="true">+IF(OFFSET('Sanitation Data'!$G$28,0,10*ROW('Sanitation Data'!G45))="","",OFFSET('Sanitation Data'!$G$28,0,10*ROW('Sanitation Data'!G45)))</f>
        <v/>
      </c>
      <c r="DA51" s="264" t="str">
        <f ca="true">+IF(OFFSET('Sanitation Data'!$G$29,0,10*ROW('Sanitation Data'!G45))="","",OFFSET('Sanitation Data'!$G$29,0,10*ROW('Sanitation Data'!G45)))</f>
        <v/>
      </c>
      <c r="DB51" s="264" t="str">
        <f ca="true">+IF(OFFSET('Sanitation Data'!$G$30,0,10*ROW('Sanitation Data'!G45))="","",OFFSET('Sanitation Data'!$G$30,0,10*ROW('Sanitation Data'!G45)))</f>
        <v/>
      </c>
      <c r="DC51" s="264" t="str">
        <f ca="true">+IF(OFFSET('Sanitation Data'!$G$31,0,10*ROW('Sanitation Data'!G45))="","",OFFSET('Sanitation Data'!$G$31,0,10*ROW('Sanitation Data'!G45)))</f>
        <v/>
      </c>
      <c r="DD51" s="264" t="str">
        <f ca="true">+IF(OFFSET('Sanitation Data'!$G$32,0,10*ROW('Sanitation Data'!G45))="","",OFFSET('Sanitation Data'!$G$32,0,10*ROW('Sanitation Data'!G45)))</f>
        <v/>
      </c>
      <c r="DE51" s="264" t="str">
        <f ca="true">+IF(OFFSET('Sanitation Data'!$H$28,0,10*ROW('Sanitation Data'!H45))="","",OFFSET('Sanitation Data'!$H$28,0,10*ROW('Sanitation Data'!H45)))</f>
        <v/>
      </c>
      <c r="DF51" s="264" t="str">
        <f ca="true">+IF(OFFSET('Sanitation Data'!$H$29,0,10*ROW('Sanitation Data'!H45))="","",OFFSET('Sanitation Data'!$H$29,0,10*ROW('Sanitation Data'!H45)))</f>
        <v/>
      </c>
      <c r="DG51" s="264" t="str">
        <f ca="true">+IF(OFFSET('Sanitation Data'!$H$30,0,10*ROW('Sanitation Data'!H45))="","",OFFSET('Sanitation Data'!$H$30,0,10*ROW('Sanitation Data'!H45)))</f>
        <v/>
      </c>
      <c r="DH51" s="264" t="str">
        <f ca="true">+IF(OFFSET('Sanitation Data'!$H$31,0,10*ROW('Sanitation Data'!H45))="","",OFFSET('Sanitation Data'!$H$31,0,10*ROW('Sanitation Data'!H45)))</f>
        <v/>
      </c>
      <c r="DI51" s="264" t="str">
        <f ca="true">+IF(OFFSET('Sanitation Data'!$H$32,0,10*ROW('Sanitation Data'!H45))="","",OFFSET('Sanitation Data'!$H$32,0,10*ROW('Sanitation Data'!H45)))</f>
        <v/>
      </c>
      <c r="DJ51" s="264" t="str">
        <f ca="true">+IF(OFFSET('Sanitation Data'!$I$28,0,10*ROW('Sanitation Data'!I45))="","",OFFSET('Sanitation Data'!$I$28,0,10*ROW('Sanitation Data'!I45)))</f>
        <v/>
      </c>
      <c r="DK51" s="264" t="str">
        <f ca="true">+IF(OFFSET('Sanitation Data'!$I$29,0,10*ROW('Sanitation Data'!I45))="","",OFFSET('Sanitation Data'!$I$29,0,10*ROW('Sanitation Data'!I45)))</f>
        <v/>
      </c>
      <c r="DL51" s="264" t="str">
        <f ca="true">+IF(OFFSET('Sanitation Data'!$I$30,0,10*ROW('Sanitation Data'!I45))="","",OFFSET('Sanitation Data'!$I$30,0,10*ROW('Sanitation Data'!I45)))</f>
        <v/>
      </c>
      <c r="DM51" s="264" t="str">
        <f ca="true">+IF(OFFSET('Sanitation Data'!$I$31,0,10*ROW('Sanitation Data'!I45))="","",OFFSET('Sanitation Data'!$I$31,0,10*ROW('Sanitation Data'!I45)))</f>
        <v/>
      </c>
      <c r="DN51" s="264" t="str">
        <f ca="true">+IF(OFFSET('Sanitation Data'!$I$32,0,10*ROW('Sanitation Data'!I45))="","",OFFSET('Sanitation Data'!$I$32,0,10*ROW('Sanitation Data'!I45)))</f>
        <v/>
      </c>
      <c r="DO51" s="264" t="str">
        <f ca="true">+IF(OFFSET('Hygiene Data'!$D$11,0,10*ROW('Hygiene Data'!D45))="","",OFFSET('Hygiene Data'!$D$11,0,10*ROW('Hygiene Data'!D45)))</f>
        <v/>
      </c>
      <c r="DP51" s="264" t="str">
        <f ca="true">+IF(OFFSET('Hygiene Data'!$D$12,0,10*ROW('Hygiene Data'!D45))="","",OFFSET('Hygiene Data'!$D$12,0,10*ROW('Hygiene Data'!D45)))</f>
        <v/>
      </c>
      <c r="DQ51" s="264" t="str">
        <f ca="true">+IF(OFFSET('Hygiene Data'!$D$13,0,10*ROW('Hygiene Data'!D45))="","",OFFSET('Hygiene Data'!$D$13,0,10*ROW('Hygiene Data'!D45)))</f>
        <v/>
      </c>
      <c r="DR51" s="264" t="str">
        <f ca="true">+IF(OFFSET('Hygiene Data'!$E$11,0,10*ROW('Hygiene Data'!E45))="","",OFFSET('Hygiene Data'!$E$11,0,10*ROW('Hygiene Data'!E45)))</f>
        <v/>
      </c>
      <c r="DS51" s="264" t="str">
        <f ca="true">+IF(OFFSET('Hygiene Data'!$E$12,0,10*ROW('Hygiene Data'!E45))="","",OFFSET('Hygiene Data'!$E$12,0,10*ROW('Hygiene Data'!E45)))</f>
        <v/>
      </c>
      <c r="DT51" s="264" t="str">
        <f ca="true">+IF(OFFSET('Hygiene Data'!$E$13,0,10*ROW('Hygiene Data'!E45))="","",OFFSET('Hygiene Data'!$E$13,0,10*ROW('Hygiene Data'!E45)))</f>
        <v/>
      </c>
      <c r="DU51" s="264" t="str">
        <f ca="true">+IF(OFFSET('Hygiene Data'!$F$11,0,10*ROW('Hygiene Data'!F45))="","",OFFSET('Hygiene Data'!$F$11,0,10*ROW('Hygiene Data'!F45)))</f>
        <v/>
      </c>
      <c r="DV51" s="264" t="str">
        <f ca="true">+IF(OFFSET('Hygiene Data'!$F$12,0,10*ROW('Hygiene Data'!F45))="","",OFFSET('Hygiene Data'!$F$12,0,10*ROW('Hygiene Data'!F45)))</f>
        <v/>
      </c>
      <c r="DW51" s="264" t="str">
        <f ca="true">+IF(OFFSET('Hygiene Data'!$F$13,0,10*ROW('Hygiene Data'!F45))="","",OFFSET('Hygiene Data'!$F$13,0,10*ROW('Hygiene Data'!F45)))</f>
        <v/>
      </c>
      <c r="DX51" s="264" t="str">
        <f ca="true">+IF(OFFSET('Hygiene Data'!$G$11,0,10*ROW('Hygiene Data'!G45))="","",OFFSET('Hygiene Data'!$G$11,0,10*ROW('Hygiene Data'!G45)))</f>
        <v/>
      </c>
      <c r="DY51" s="264" t="str">
        <f ca="true">+IF(OFFSET('Hygiene Data'!$G$12,0,10*ROW('Hygiene Data'!G45))="","",OFFSET('Hygiene Data'!$G$12,0,10*ROW('Hygiene Data'!G45)))</f>
        <v/>
      </c>
      <c r="DZ51" s="264" t="str">
        <f ca="true">+IF(OFFSET('Hygiene Data'!$G$13,0,10*ROW('Hygiene Data'!G45))="","",OFFSET('Hygiene Data'!$G$13,0,10*ROW('Hygiene Data'!G45)))</f>
        <v/>
      </c>
      <c r="EA51" s="264" t="str">
        <f ca="true">+IF(OFFSET('Hygiene Data'!$H$11,0,10*ROW('Hygiene Data'!H45))="","",OFFSET('Hygiene Data'!$H$11,0,10*ROW('Hygiene Data'!H45)))</f>
        <v/>
      </c>
      <c r="EB51" s="264" t="str">
        <f ca="true">+IF(OFFSET('Hygiene Data'!$H$12,0,10*ROW('Hygiene Data'!H45))="","",OFFSET('Hygiene Data'!$H$12,0,10*ROW('Hygiene Data'!H45)))</f>
        <v/>
      </c>
      <c r="EC51" s="264" t="str">
        <f ca="true">+IF(OFFSET('Hygiene Data'!$H$13,0,10*ROW('Hygiene Data'!H45))="","",OFFSET('Hygiene Data'!$H$13,0,10*ROW('Hygiene Data'!H45)))</f>
        <v/>
      </c>
      <c r="ED51" s="264" t="str">
        <f ca="true">+IF(OFFSET('Hygiene Data'!$I$11,0,10*ROW('Hygiene Data'!I45))="","",OFFSET('Hygiene Data'!$I$11,0,10*ROW('Hygiene Data'!I45)))</f>
        <v/>
      </c>
      <c r="EE51" s="264" t="str">
        <f ca="true">+IF(OFFSET('Hygiene Data'!$I$12,0,10*ROW('Hygiene Data'!I45))="","",OFFSET('Hygiene Data'!$I$12,0,10*ROW('Hygiene Data'!I45)))</f>
        <v/>
      </c>
      <c r="EF51" s="26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4"/>
      <c r="BS52" s="264" t="str">
        <f ca="true">+IF(OFFSET('Water Data'!$D$27,0,10*ROW('Water Data'!D46))="","",OFFSET('Water Data'!$D$27,0,10*ROW('Water Data'!D46)))</f>
        <v/>
      </c>
      <c r="BT52" s="264" t="str">
        <f ca="true">+IF(OFFSET('Water Data'!$D$28,0,10*ROW('Water Data'!D46))="","",OFFSET('Water Data'!$D$28,0,10*ROW('Water Data'!D46)))</f>
        <v/>
      </c>
      <c r="BU52" s="264" t="str">
        <f ca="true">+IF(OFFSET('Water Data'!$D$29,0,10*ROW('Water Data'!D46))="","",OFFSET('Water Data'!$D$29,0,10*ROW('Water Data'!D46)))</f>
        <v/>
      </c>
      <c r="BV52" s="264" t="str">
        <f ca="true">+IF(OFFSET('Water Data'!$E$27,0,10*ROW('Water Data'!E46))="","",OFFSET('Water Data'!$E$27,0,10*ROW('Water Data'!E46)))</f>
        <v/>
      </c>
      <c r="BW52" s="264" t="str">
        <f ca="true">+IF(OFFSET('Water Data'!$E$28,0,10*ROW('Water Data'!E46))="","",OFFSET('Water Data'!$E$28,0,10*ROW('Water Data'!E46)))</f>
        <v/>
      </c>
      <c r="BX52" s="264" t="str">
        <f ca="true">+IF(OFFSET('Water Data'!$E$29,0,10*ROW('Water Data'!E46))="","",OFFSET('Water Data'!$E$29,0,10*ROW('Water Data'!E46)))</f>
        <v/>
      </c>
      <c r="BY52" s="264" t="str">
        <f ca="true">+IF(OFFSET('Water Data'!$F$27,0,10*ROW('Water Data'!F46))="","",OFFSET('Water Data'!$F$27,0,10*ROW('Water Data'!F46)))</f>
        <v/>
      </c>
      <c r="BZ52" s="264" t="str">
        <f ca="true">+IF(OFFSET('Water Data'!$F$28,0,10*ROW('Water Data'!F46))="","",OFFSET('Water Data'!$F$28,0,10*ROW('Water Data'!F46)))</f>
        <v/>
      </c>
      <c r="CA52" s="264" t="str">
        <f ca="true">+IF(OFFSET('Water Data'!$F$29,0,10*ROW('Water Data'!F46))="","",OFFSET('Water Data'!$F$29,0,10*ROW('Water Data'!F46)))</f>
        <v/>
      </c>
      <c r="CB52" s="264" t="str">
        <f ca="true">+IF(OFFSET('Water Data'!$G$27,0,10*ROW('Water Data'!G46))="","",OFFSET('Water Data'!$G$27,0,10*ROW('Water Data'!G46)))</f>
        <v/>
      </c>
      <c r="CC52" s="264" t="str">
        <f ca="true">+IF(OFFSET('Water Data'!$G$28,0,10*ROW('Water Data'!G46))="","",OFFSET('Water Data'!$G$28,0,10*ROW('Water Data'!G46)))</f>
        <v/>
      </c>
      <c r="CD52" s="264" t="str">
        <f ca="true">+IF(OFFSET('Water Data'!$G$29,0,10*ROW('Water Data'!G46))="","",OFFSET('Water Data'!$G$29,0,10*ROW('Water Data'!G46)))</f>
        <v/>
      </c>
      <c r="CE52" s="264" t="str">
        <f ca="true">+IF(OFFSET('Water Data'!$H$27,0,10*ROW('Water Data'!H46))="","",OFFSET('Water Data'!$H$27,0,10*ROW('Water Data'!H46)))</f>
        <v/>
      </c>
      <c r="CF52" s="264" t="str">
        <f ca="true">+IF(OFFSET('Water Data'!$H$28,0,10*ROW('Water Data'!H46))="","",OFFSET('Water Data'!$H$28,0,10*ROW('Water Data'!H46)))</f>
        <v/>
      </c>
      <c r="CG52" s="264" t="str">
        <f ca="true">+IF(OFFSET('Water Data'!$H$29,0,10*ROW('Water Data'!H46))="","",OFFSET('Water Data'!$H$29,0,10*ROW('Water Data'!H46)))</f>
        <v/>
      </c>
      <c r="CH52" s="264" t="str">
        <f ca="true">+IF(OFFSET('Water Data'!$I$27,0,10*ROW('Water Data'!I46))="","",OFFSET('Water Data'!$I$27,0,10*ROW('Water Data'!I46)))</f>
        <v/>
      </c>
      <c r="CI52" s="264" t="str">
        <f ca="true">+IF(OFFSET('Water Data'!$I$28,0,10*ROW('Water Data'!I46))="","",OFFSET('Water Data'!$I$28,0,10*ROW('Water Data'!I46)))</f>
        <v/>
      </c>
      <c r="CJ52" s="264" t="str">
        <f ca="true">+IF(OFFSET('Water Data'!$I$29,0,10*ROW('Water Data'!I46))="","",OFFSET('Water Data'!$I$29,0,10*ROW('Water Data'!I46)))</f>
        <v/>
      </c>
      <c r="CK52" s="264" t="str">
        <f ca="true">+IF(OFFSET('Sanitation Data'!$D$28,0,10*ROW('Sanitation Data'!D46))="","",OFFSET('Sanitation Data'!$D$28,0,10*ROW('Sanitation Data'!D46)))</f>
        <v/>
      </c>
      <c r="CL52" s="264" t="str">
        <f ca="true">+IF(OFFSET('Sanitation Data'!$D$29,0,10*ROW('Sanitation Data'!D46))="","",OFFSET('Sanitation Data'!$D$29,0,10*ROW('Sanitation Data'!D46)))</f>
        <v/>
      </c>
      <c r="CM52" s="264" t="str">
        <f ca="true">+IF(OFFSET('Sanitation Data'!$D$30,0,10*ROW('Sanitation Data'!D46))="","",OFFSET('Sanitation Data'!$D$30,0,10*ROW('Sanitation Data'!D46)))</f>
        <v/>
      </c>
      <c r="CN52" s="264" t="str">
        <f ca="true">+IF(OFFSET('Sanitation Data'!$D$31,0,10*ROW('Sanitation Data'!D46))="","",OFFSET('Sanitation Data'!$D$31,0,10*ROW('Sanitation Data'!D46)))</f>
        <v/>
      </c>
      <c r="CO52" s="264" t="str">
        <f ca="true">+IF(OFFSET('Sanitation Data'!$D$32,0,10*ROW('Sanitation Data'!D46))="","",OFFSET('Sanitation Data'!$D$32,0,10*ROW('Sanitation Data'!D46)))</f>
        <v/>
      </c>
      <c r="CP52" s="264" t="str">
        <f ca="true">+IF(OFFSET('Sanitation Data'!$E$28,0,10*ROW('Sanitation Data'!E46))="","",OFFSET('Sanitation Data'!$E$28,0,10*ROW('Sanitation Data'!E46)))</f>
        <v/>
      </c>
      <c r="CQ52" s="264" t="str">
        <f ca="true">+IF(OFFSET('Sanitation Data'!$E$29,0,10*ROW('Sanitation Data'!E46))="","",OFFSET('Sanitation Data'!$E$29,0,10*ROW('Sanitation Data'!E46)))</f>
        <v/>
      </c>
      <c r="CR52" s="264" t="str">
        <f ca="true">+IF(OFFSET('Sanitation Data'!$E$30,0,10*ROW('Sanitation Data'!E46))="","",OFFSET('Sanitation Data'!$E$30,0,10*ROW('Sanitation Data'!E46)))</f>
        <v/>
      </c>
      <c r="CS52" s="264" t="str">
        <f ca="true">+IF(OFFSET('Sanitation Data'!$E$31,0,10*ROW('Sanitation Data'!E46))="","",OFFSET('Sanitation Data'!$E$31,0,10*ROW('Sanitation Data'!E46)))</f>
        <v/>
      </c>
      <c r="CT52" s="264" t="str">
        <f ca="true">+IF(OFFSET('Sanitation Data'!$E$32,0,10*ROW('Sanitation Data'!E46))="","",OFFSET('Sanitation Data'!$E$32,0,10*ROW('Sanitation Data'!E46)))</f>
        <v/>
      </c>
      <c r="CU52" s="264" t="str">
        <f ca="true">+IF(OFFSET('Sanitation Data'!$F$28,0,10*ROW('Sanitation Data'!F46))="","",OFFSET('Sanitation Data'!$F$28,0,10*ROW('Sanitation Data'!F46)))</f>
        <v/>
      </c>
      <c r="CV52" s="264" t="str">
        <f ca="true">+IF(OFFSET('Sanitation Data'!$F$29,0,10*ROW('Sanitation Data'!F46))="","",OFFSET('Sanitation Data'!$F$29,0,10*ROW('Sanitation Data'!F46)))</f>
        <v/>
      </c>
      <c r="CW52" s="264" t="str">
        <f ca="true">+IF(OFFSET('Sanitation Data'!$F$30,0,10*ROW('Sanitation Data'!F46))="","",OFFSET('Sanitation Data'!$F$30,0,10*ROW('Sanitation Data'!F46)))</f>
        <v/>
      </c>
      <c r="CX52" s="264" t="str">
        <f ca="true">+IF(OFFSET('Sanitation Data'!$F$31,0,10*ROW('Sanitation Data'!F46))="","",OFFSET('Sanitation Data'!$F$31,0,10*ROW('Sanitation Data'!F46)))</f>
        <v/>
      </c>
      <c r="CY52" s="264" t="str">
        <f ca="true">+IF(OFFSET('Sanitation Data'!$F$32,0,10*ROW('Sanitation Data'!F46))="","",OFFSET('Sanitation Data'!$F$32,0,10*ROW('Sanitation Data'!F46)))</f>
        <v/>
      </c>
      <c r="CZ52" s="264" t="str">
        <f ca="true">+IF(OFFSET('Sanitation Data'!$G$28,0,10*ROW('Sanitation Data'!G46))="","",OFFSET('Sanitation Data'!$G$28,0,10*ROW('Sanitation Data'!G46)))</f>
        <v/>
      </c>
      <c r="DA52" s="264" t="str">
        <f ca="true">+IF(OFFSET('Sanitation Data'!$G$29,0,10*ROW('Sanitation Data'!G46))="","",OFFSET('Sanitation Data'!$G$29,0,10*ROW('Sanitation Data'!G46)))</f>
        <v/>
      </c>
      <c r="DB52" s="264" t="str">
        <f ca="true">+IF(OFFSET('Sanitation Data'!$G$30,0,10*ROW('Sanitation Data'!G46))="","",OFFSET('Sanitation Data'!$G$30,0,10*ROW('Sanitation Data'!G46)))</f>
        <v/>
      </c>
      <c r="DC52" s="264" t="str">
        <f ca="true">+IF(OFFSET('Sanitation Data'!$G$31,0,10*ROW('Sanitation Data'!G46))="","",OFFSET('Sanitation Data'!$G$31,0,10*ROW('Sanitation Data'!G46)))</f>
        <v/>
      </c>
      <c r="DD52" s="264" t="str">
        <f ca="true">+IF(OFFSET('Sanitation Data'!$G$32,0,10*ROW('Sanitation Data'!G46))="","",OFFSET('Sanitation Data'!$G$32,0,10*ROW('Sanitation Data'!G46)))</f>
        <v/>
      </c>
      <c r="DE52" s="264" t="str">
        <f ca="true">+IF(OFFSET('Sanitation Data'!$H$28,0,10*ROW('Sanitation Data'!H46))="","",OFFSET('Sanitation Data'!$H$28,0,10*ROW('Sanitation Data'!H46)))</f>
        <v/>
      </c>
      <c r="DF52" s="264" t="str">
        <f ca="true">+IF(OFFSET('Sanitation Data'!$H$29,0,10*ROW('Sanitation Data'!H46))="","",OFFSET('Sanitation Data'!$H$29,0,10*ROW('Sanitation Data'!H46)))</f>
        <v/>
      </c>
      <c r="DG52" s="264" t="str">
        <f ca="true">+IF(OFFSET('Sanitation Data'!$H$30,0,10*ROW('Sanitation Data'!H46))="","",OFFSET('Sanitation Data'!$H$30,0,10*ROW('Sanitation Data'!H46)))</f>
        <v/>
      </c>
      <c r="DH52" s="264" t="str">
        <f ca="true">+IF(OFFSET('Sanitation Data'!$H$31,0,10*ROW('Sanitation Data'!H46))="","",OFFSET('Sanitation Data'!$H$31,0,10*ROW('Sanitation Data'!H46)))</f>
        <v/>
      </c>
      <c r="DI52" s="264" t="str">
        <f ca="true">+IF(OFFSET('Sanitation Data'!$H$32,0,10*ROW('Sanitation Data'!H46))="","",OFFSET('Sanitation Data'!$H$32,0,10*ROW('Sanitation Data'!H46)))</f>
        <v/>
      </c>
      <c r="DJ52" s="264" t="str">
        <f ca="true">+IF(OFFSET('Sanitation Data'!$I$28,0,10*ROW('Sanitation Data'!I46))="","",OFFSET('Sanitation Data'!$I$28,0,10*ROW('Sanitation Data'!I46)))</f>
        <v/>
      </c>
      <c r="DK52" s="264" t="str">
        <f ca="true">+IF(OFFSET('Sanitation Data'!$I$29,0,10*ROW('Sanitation Data'!I46))="","",OFFSET('Sanitation Data'!$I$29,0,10*ROW('Sanitation Data'!I46)))</f>
        <v/>
      </c>
      <c r="DL52" s="264" t="str">
        <f ca="true">+IF(OFFSET('Sanitation Data'!$I$30,0,10*ROW('Sanitation Data'!I46))="","",OFFSET('Sanitation Data'!$I$30,0,10*ROW('Sanitation Data'!I46)))</f>
        <v/>
      </c>
      <c r="DM52" s="264" t="str">
        <f ca="true">+IF(OFFSET('Sanitation Data'!$I$31,0,10*ROW('Sanitation Data'!I46))="","",OFFSET('Sanitation Data'!$I$31,0,10*ROW('Sanitation Data'!I46)))</f>
        <v/>
      </c>
      <c r="DN52" s="264" t="str">
        <f ca="true">+IF(OFFSET('Sanitation Data'!$I$32,0,10*ROW('Sanitation Data'!I46))="","",OFFSET('Sanitation Data'!$I$32,0,10*ROW('Sanitation Data'!I46)))</f>
        <v/>
      </c>
      <c r="DO52" s="264" t="str">
        <f ca="true">+IF(OFFSET('Hygiene Data'!$D$11,0,10*ROW('Hygiene Data'!D46))="","",OFFSET('Hygiene Data'!$D$11,0,10*ROW('Hygiene Data'!D46)))</f>
        <v/>
      </c>
      <c r="DP52" s="264" t="str">
        <f ca="true">+IF(OFFSET('Hygiene Data'!$D$12,0,10*ROW('Hygiene Data'!D46))="","",OFFSET('Hygiene Data'!$D$12,0,10*ROW('Hygiene Data'!D46)))</f>
        <v/>
      </c>
      <c r="DQ52" s="264" t="str">
        <f ca="true">+IF(OFFSET('Hygiene Data'!$D$13,0,10*ROW('Hygiene Data'!D46))="","",OFFSET('Hygiene Data'!$D$13,0,10*ROW('Hygiene Data'!D46)))</f>
        <v/>
      </c>
      <c r="DR52" s="264" t="str">
        <f ca="true">+IF(OFFSET('Hygiene Data'!$E$11,0,10*ROW('Hygiene Data'!E46))="","",OFFSET('Hygiene Data'!$E$11,0,10*ROW('Hygiene Data'!E46)))</f>
        <v/>
      </c>
      <c r="DS52" s="264" t="str">
        <f ca="true">+IF(OFFSET('Hygiene Data'!$E$12,0,10*ROW('Hygiene Data'!E46))="","",OFFSET('Hygiene Data'!$E$12,0,10*ROW('Hygiene Data'!E46)))</f>
        <v/>
      </c>
      <c r="DT52" s="264" t="str">
        <f ca="true">+IF(OFFSET('Hygiene Data'!$E$13,0,10*ROW('Hygiene Data'!E46))="","",OFFSET('Hygiene Data'!$E$13,0,10*ROW('Hygiene Data'!E46)))</f>
        <v/>
      </c>
      <c r="DU52" s="264" t="str">
        <f ca="true">+IF(OFFSET('Hygiene Data'!$F$11,0,10*ROW('Hygiene Data'!F46))="","",OFFSET('Hygiene Data'!$F$11,0,10*ROW('Hygiene Data'!F46)))</f>
        <v/>
      </c>
      <c r="DV52" s="264" t="str">
        <f ca="true">+IF(OFFSET('Hygiene Data'!$F$12,0,10*ROW('Hygiene Data'!F46))="","",OFFSET('Hygiene Data'!$F$12,0,10*ROW('Hygiene Data'!F46)))</f>
        <v/>
      </c>
      <c r="DW52" s="264" t="str">
        <f ca="true">+IF(OFFSET('Hygiene Data'!$F$13,0,10*ROW('Hygiene Data'!F46))="","",OFFSET('Hygiene Data'!$F$13,0,10*ROW('Hygiene Data'!F46)))</f>
        <v/>
      </c>
      <c r="DX52" s="264" t="str">
        <f ca="true">+IF(OFFSET('Hygiene Data'!$G$11,0,10*ROW('Hygiene Data'!G46))="","",OFFSET('Hygiene Data'!$G$11,0,10*ROW('Hygiene Data'!G46)))</f>
        <v/>
      </c>
      <c r="DY52" s="264" t="str">
        <f ca="true">+IF(OFFSET('Hygiene Data'!$G$12,0,10*ROW('Hygiene Data'!G46))="","",OFFSET('Hygiene Data'!$G$12,0,10*ROW('Hygiene Data'!G46)))</f>
        <v/>
      </c>
      <c r="DZ52" s="264" t="str">
        <f ca="true">+IF(OFFSET('Hygiene Data'!$G$13,0,10*ROW('Hygiene Data'!G46))="","",OFFSET('Hygiene Data'!$G$13,0,10*ROW('Hygiene Data'!G46)))</f>
        <v/>
      </c>
      <c r="EA52" s="264" t="str">
        <f ca="true">+IF(OFFSET('Hygiene Data'!$H$11,0,10*ROW('Hygiene Data'!H46))="","",OFFSET('Hygiene Data'!$H$11,0,10*ROW('Hygiene Data'!H46)))</f>
        <v/>
      </c>
      <c r="EB52" s="264" t="str">
        <f ca="true">+IF(OFFSET('Hygiene Data'!$H$12,0,10*ROW('Hygiene Data'!H46))="","",OFFSET('Hygiene Data'!$H$12,0,10*ROW('Hygiene Data'!H46)))</f>
        <v/>
      </c>
      <c r="EC52" s="264" t="str">
        <f ca="true">+IF(OFFSET('Hygiene Data'!$H$13,0,10*ROW('Hygiene Data'!H46))="","",OFFSET('Hygiene Data'!$H$13,0,10*ROW('Hygiene Data'!H46)))</f>
        <v/>
      </c>
      <c r="ED52" s="264" t="str">
        <f ca="true">+IF(OFFSET('Hygiene Data'!$I$11,0,10*ROW('Hygiene Data'!I46))="","",OFFSET('Hygiene Data'!$I$11,0,10*ROW('Hygiene Data'!I46)))</f>
        <v/>
      </c>
      <c r="EE52" s="264" t="str">
        <f ca="true">+IF(OFFSET('Hygiene Data'!$I$12,0,10*ROW('Hygiene Data'!I46))="","",OFFSET('Hygiene Data'!$I$12,0,10*ROW('Hygiene Data'!I46)))</f>
        <v/>
      </c>
      <c r="EF52" s="26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4"/>
      <c r="BS53" s="264" t="str">
        <f ca="true">+IF(OFFSET('Water Data'!$D$27,0,10*ROW('Water Data'!D47))="","",OFFSET('Water Data'!$D$27,0,10*ROW('Water Data'!D47)))</f>
        <v/>
      </c>
      <c r="BT53" s="264" t="str">
        <f ca="true">+IF(OFFSET('Water Data'!$D$28,0,10*ROW('Water Data'!D47))="","",OFFSET('Water Data'!$D$28,0,10*ROW('Water Data'!D47)))</f>
        <v/>
      </c>
      <c r="BU53" s="264" t="str">
        <f ca="true">+IF(OFFSET('Water Data'!$D$29,0,10*ROW('Water Data'!D47))="","",OFFSET('Water Data'!$D$29,0,10*ROW('Water Data'!D47)))</f>
        <v/>
      </c>
      <c r="BV53" s="264" t="str">
        <f ca="true">+IF(OFFSET('Water Data'!$E$27,0,10*ROW('Water Data'!E47))="","",OFFSET('Water Data'!$E$27,0,10*ROW('Water Data'!E47)))</f>
        <v/>
      </c>
      <c r="BW53" s="264" t="str">
        <f ca="true">+IF(OFFSET('Water Data'!$E$28,0,10*ROW('Water Data'!E47))="","",OFFSET('Water Data'!$E$28,0,10*ROW('Water Data'!E47)))</f>
        <v/>
      </c>
      <c r="BX53" s="264" t="str">
        <f ca="true">+IF(OFFSET('Water Data'!$E$29,0,10*ROW('Water Data'!E47))="","",OFFSET('Water Data'!$E$29,0,10*ROW('Water Data'!E47)))</f>
        <v/>
      </c>
      <c r="BY53" s="264" t="str">
        <f ca="true">+IF(OFFSET('Water Data'!$F$27,0,10*ROW('Water Data'!F47))="","",OFFSET('Water Data'!$F$27,0,10*ROW('Water Data'!F47)))</f>
        <v/>
      </c>
      <c r="BZ53" s="264" t="str">
        <f ca="true">+IF(OFFSET('Water Data'!$F$28,0,10*ROW('Water Data'!F47))="","",OFFSET('Water Data'!$F$28,0,10*ROW('Water Data'!F47)))</f>
        <v/>
      </c>
      <c r="CA53" s="264" t="str">
        <f ca="true">+IF(OFFSET('Water Data'!$F$29,0,10*ROW('Water Data'!F47))="","",OFFSET('Water Data'!$F$29,0,10*ROW('Water Data'!F47)))</f>
        <v/>
      </c>
      <c r="CB53" s="264" t="str">
        <f ca="true">+IF(OFFSET('Water Data'!$G$27,0,10*ROW('Water Data'!G47))="","",OFFSET('Water Data'!$G$27,0,10*ROW('Water Data'!G47)))</f>
        <v/>
      </c>
      <c r="CC53" s="264" t="str">
        <f ca="true">+IF(OFFSET('Water Data'!$G$28,0,10*ROW('Water Data'!G47))="","",OFFSET('Water Data'!$G$28,0,10*ROW('Water Data'!G47)))</f>
        <v/>
      </c>
      <c r="CD53" s="264" t="str">
        <f ca="true">+IF(OFFSET('Water Data'!$G$29,0,10*ROW('Water Data'!G47))="","",OFFSET('Water Data'!$G$29,0,10*ROW('Water Data'!G47)))</f>
        <v/>
      </c>
      <c r="CE53" s="264" t="str">
        <f ca="true">+IF(OFFSET('Water Data'!$H$27,0,10*ROW('Water Data'!H47))="","",OFFSET('Water Data'!$H$27,0,10*ROW('Water Data'!H47)))</f>
        <v/>
      </c>
      <c r="CF53" s="264" t="str">
        <f ca="true">+IF(OFFSET('Water Data'!$H$28,0,10*ROW('Water Data'!H47))="","",OFFSET('Water Data'!$H$28,0,10*ROW('Water Data'!H47)))</f>
        <v/>
      </c>
      <c r="CG53" s="264" t="str">
        <f ca="true">+IF(OFFSET('Water Data'!$H$29,0,10*ROW('Water Data'!H47))="","",OFFSET('Water Data'!$H$29,0,10*ROW('Water Data'!H47)))</f>
        <v/>
      </c>
      <c r="CH53" s="264" t="str">
        <f ca="true">+IF(OFFSET('Water Data'!$I$27,0,10*ROW('Water Data'!I47))="","",OFFSET('Water Data'!$I$27,0,10*ROW('Water Data'!I47)))</f>
        <v/>
      </c>
      <c r="CI53" s="264" t="str">
        <f ca="true">+IF(OFFSET('Water Data'!$I$28,0,10*ROW('Water Data'!I47))="","",OFFSET('Water Data'!$I$28,0,10*ROW('Water Data'!I47)))</f>
        <v/>
      </c>
      <c r="CJ53" s="264" t="str">
        <f ca="true">+IF(OFFSET('Water Data'!$I$29,0,10*ROW('Water Data'!I47))="","",OFFSET('Water Data'!$I$29,0,10*ROW('Water Data'!I47)))</f>
        <v/>
      </c>
      <c r="CK53" s="264" t="str">
        <f ca="true">+IF(OFFSET('Sanitation Data'!$D$28,0,10*ROW('Sanitation Data'!D47))="","",OFFSET('Sanitation Data'!$D$28,0,10*ROW('Sanitation Data'!D47)))</f>
        <v/>
      </c>
      <c r="CL53" s="264" t="str">
        <f ca="true">+IF(OFFSET('Sanitation Data'!$D$29,0,10*ROW('Sanitation Data'!D47))="","",OFFSET('Sanitation Data'!$D$29,0,10*ROW('Sanitation Data'!D47)))</f>
        <v/>
      </c>
      <c r="CM53" s="264" t="str">
        <f ca="true">+IF(OFFSET('Sanitation Data'!$D$30,0,10*ROW('Sanitation Data'!D47))="","",OFFSET('Sanitation Data'!$D$30,0,10*ROW('Sanitation Data'!D47)))</f>
        <v/>
      </c>
      <c r="CN53" s="264" t="str">
        <f ca="true">+IF(OFFSET('Sanitation Data'!$D$31,0,10*ROW('Sanitation Data'!D47))="","",OFFSET('Sanitation Data'!$D$31,0,10*ROW('Sanitation Data'!D47)))</f>
        <v/>
      </c>
      <c r="CO53" s="264" t="str">
        <f ca="true">+IF(OFFSET('Sanitation Data'!$D$32,0,10*ROW('Sanitation Data'!D47))="","",OFFSET('Sanitation Data'!$D$32,0,10*ROW('Sanitation Data'!D47)))</f>
        <v/>
      </c>
      <c r="CP53" s="264" t="str">
        <f ca="true">+IF(OFFSET('Sanitation Data'!$E$28,0,10*ROW('Sanitation Data'!E47))="","",OFFSET('Sanitation Data'!$E$28,0,10*ROW('Sanitation Data'!E47)))</f>
        <v/>
      </c>
      <c r="CQ53" s="264" t="str">
        <f ca="true">+IF(OFFSET('Sanitation Data'!$E$29,0,10*ROW('Sanitation Data'!E47))="","",OFFSET('Sanitation Data'!$E$29,0,10*ROW('Sanitation Data'!E47)))</f>
        <v/>
      </c>
      <c r="CR53" s="264" t="str">
        <f ca="true">+IF(OFFSET('Sanitation Data'!$E$30,0,10*ROW('Sanitation Data'!E47))="","",OFFSET('Sanitation Data'!$E$30,0,10*ROW('Sanitation Data'!E47)))</f>
        <v/>
      </c>
      <c r="CS53" s="264" t="str">
        <f ca="true">+IF(OFFSET('Sanitation Data'!$E$31,0,10*ROW('Sanitation Data'!E47))="","",OFFSET('Sanitation Data'!$E$31,0,10*ROW('Sanitation Data'!E47)))</f>
        <v/>
      </c>
      <c r="CT53" s="264" t="str">
        <f ca="true">+IF(OFFSET('Sanitation Data'!$E$32,0,10*ROW('Sanitation Data'!E47))="","",OFFSET('Sanitation Data'!$E$32,0,10*ROW('Sanitation Data'!E47)))</f>
        <v/>
      </c>
      <c r="CU53" s="264" t="str">
        <f ca="true">+IF(OFFSET('Sanitation Data'!$F$28,0,10*ROW('Sanitation Data'!F47))="","",OFFSET('Sanitation Data'!$F$28,0,10*ROW('Sanitation Data'!F47)))</f>
        <v/>
      </c>
      <c r="CV53" s="264" t="str">
        <f ca="true">+IF(OFFSET('Sanitation Data'!$F$29,0,10*ROW('Sanitation Data'!F47))="","",OFFSET('Sanitation Data'!$F$29,0,10*ROW('Sanitation Data'!F47)))</f>
        <v/>
      </c>
      <c r="CW53" s="264" t="str">
        <f ca="true">+IF(OFFSET('Sanitation Data'!$F$30,0,10*ROW('Sanitation Data'!F47))="","",OFFSET('Sanitation Data'!$F$30,0,10*ROW('Sanitation Data'!F47)))</f>
        <v/>
      </c>
      <c r="CX53" s="264" t="str">
        <f ca="true">+IF(OFFSET('Sanitation Data'!$F$31,0,10*ROW('Sanitation Data'!F47))="","",OFFSET('Sanitation Data'!$F$31,0,10*ROW('Sanitation Data'!F47)))</f>
        <v/>
      </c>
      <c r="CY53" s="264" t="str">
        <f ca="true">+IF(OFFSET('Sanitation Data'!$F$32,0,10*ROW('Sanitation Data'!F47))="","",OFFSET('Sanitation Data'!$F$32,0,10*ROW('Sanitation Data'!F47)))</f>
        <v/>
      </c>
      <c r="CZ53" s="264" t="str">
        <f ca="true">+IF(OFFSET('Sanitation Data'!$G$28,0,10*ROW('Sanitation Data'!G47))="","",OFFSET('Sanitation Data'!$G$28,0,10*ROW('Sanitation Data'!G47)))</f>
        <v/>
      </c>
      <c r="DA53" s="264" t="str">
        <f ca="true">+IF(OFFSET('Sanitation Data'!$G$29,0,10*ROW('Sanitation Data'!G47))="","",OFFSET('Sanitation Data'!$G$29,0,10*ROW('Sanitation Data'!G47)))</f>
        <v/>
      </c>
      <c r="DB53" s="264" t="str">
        <f ca="true">+IF(OFFSET('Sanitation Data'!$G$30,0,10*ROW('Sanitation Data'!G47))="","",OFFSET('Sanitation Data'!$G$30,0,10*ROW('Sanitation Data'!G47)))</f>
        <v/>
      </c>
      <c r="DC53" s="264" t="str">
        <f ca="true">+IF(OFFSET('Sanitation Data'!$G$31,0,10*ROW('Sanitation Data'!G47))="","",OFFSET('Sanitation Data'!$G$31,0,10*ROW('Sanitation Data'!G47)))</f>
        <v/>
      </c>
      <c r="DD53" s="264" t="str">
        <f ca="true">+IF(OFFSET('Sanitation Data'!$G$32,0,10*ROW('Sanitation Data'!G47))="","",OFFSET('Sanitation Data'!$G$32,0,10*ROW('Sanitation Data'!G47)))</f>
        <v/>
      </c>
      <c r="DE53" s="264" t="str">
        <f ca="true">+IF(OFFSET('Sanitation Data'!$H$28,0,10*ROW('Sanitation Data'!H47))="","",OFFSET('Sanitation Data'!$H$28,0,10*ROW('Sanitation Data'!H47)))</f>
        <v/>
      </c>
      <c r="DF53" s="264" t="str">
        <f ca="true">+IF(OFFSET('Sanitation Data'!$H$29,0,10*ROW('Sanitation Data'!H47))="","",OFFSET('Sanitation Data'!$H$29,0,10*ROW('Sanitation Data'!H47)))</f>
        <v/>
      </c>
      <c r="DG53" s="264" t="str">
        <f ca="true">+IF(OFFSET('Sanitation Data'!$H$30,0,10*ROW('Sanitation Data'!H47))="","",OFFSET('Sanitation Data'!$H$30,0,10*ROW('Sanitation Data'!H47)))</f>
        <v/>
      </c>
      <c r="DH53" s="264" t="str">
        <f ca="true">+IF(OFFSET('Sanitation Data'!$H$31,0,10*ROW('Sanitation Data'!H47))="","",OFFSET('Sanitation Data'!$H$31,0,10*ROW('Sanitation Data'!H47)))</f>
        <v/>
      </c>
      <c r="DI53" s="264" t="str">
        <f ca="true">+IF(OFFSET('Sanitation Data'!$H$32,0,10*ROW('Sanitation Data'!H47))="","",OFFSET('Sanitation Data'!$H$32,0,10*ROW('Sanitation Data'!H47)))</f>
        <v/>
      </c>
      <c r="DJ53" s="264" t="str">
        <f ca="true">+IF(OFFSET('Sanitation Data'!$I$28,0,10*ROW('Sanitation Data'!I47))="","",OFFSET('Sanitation Data'!$I$28,0,10*ROW('Sanitation Data'!I47)))</f>
        <v/>
      </c>
      <c r="DK53" s="264" t="str">
        <f ca="true">+IF(OFFSET('Sanitation Data'!$I$29,0,10*ROW('Sanitation Data'!I47))="","",OFFSET('Sanitation Data'!$I$29,0,10*ROW('Sanitation Data'!I47)))</f>
        <v/>
      </c>
      <c r="DL53" s="264" t="str">
        <f ca="true">+IF(OFFSET('Sanitation Data'!$I$30,0,10*ROW('Sanitation Data'!I47))="","",OFFSET('Sanitation Data'!$I$30,0,10*ROW('Sanitation Data'!I47)))</f>
        <v/>
      </c>
      <c r="DM53" s="264" t="str">
        <f ca="true">+IF(OFFSET('Sanitation Data'!$I$31,0,10*ROW('Sanitation Data'!I47))="","",OFFSET('Sanitation Data'!$I$31,0,10*ROW('Sanitation Data'!I47)))</f>
        <v/>
      </c>
      <c r="DN53" s="264" t="str">
        <f ca="true">+IF(OFFSET('Sanitation Data'!$I$32,0,10*ROW('Sanitation Data'!I47))="","",OFFSET('Sanitation Data'!$I$32,0,10*ROW('Sanitation Data'!I47)))</f>
        <v/>
      </c>
      <c r="DO53" s="264" t="str">
        <f ca="true">+IF(OFFSET('Hygiene Data'!$D$11,0,10*ROW('Hygiene Data'!D47))="","",OFFSET('Hygiene Data'!$D$11,0,10*ROW('Hygiene Data'!D47)))</f>
        <v/>
      </c>
      <c r="DP53" s="264" t="str">
        <f ca="true">+IF(OFFSET('Hygiene Data'!$D$12,0,10*ROW('Hygiene Data'!D47))="","",OFFSET('Hygiene Data'!$D$12,0,10*ROW('Hygiene Data'!D47)))</f>
        <v/>
      </c>
      <c r="DQ53" s="264" t="str">
        <f ca="true">+IF(OFFSET('Hygiene Data'!$D$13,0,10*ROW('Hygiene Data'!D47))="","",OFFSET('Hygiene Data'!$D$13,0,10*ROW('Hygiene Data'!D47)))</f>
        <v/>
      </c>
      <c r="DR53" s="264" t="str">
        <f ca="true">+IF(OFFSET('Hygiene Data'!$E$11,0,10*ROW('Hygiene Data'!E47))="","",OFFSET('Hygiene Data'!$E$11,0,10*ROW('Hygiene Data'!E47)))</f>
        <v/>
      </c>
      <c r="DS53" s="264" t="str">
        <f ca="true">+IF(OFFSET('Hygiene Data'!$E$12,0,10*ROW('Hygiene Data'!E47))="","",OFFSET('Hygiene Data'!$E$12,0,10*ROW('Hygiene Data'!E47)))</f>
        <v/>
      </c>
      <c r="DT53" s="264" t="str">
        <f ca="true">+IF(OFFSET('Hygiene Data'!$E$13,0,10*ROW('Hygiene Data'!E47))="","",OFFSET('Hygiene Data'!$E$13,0,10*ROW('Hygiene Data'!E47)))</f>
        <v/>
      </c>
      <c r="DU53" s="264" t="str">
        <f ca="true">+IF(OFFSET('Hygiene Data'!$F$11,0,10*ROW('Hygiene Data'!F47))="","",OFFSET('Hygiene Data'!$F$11,0,10*ROW('Hygiene Data'!F47)))</f>
        <v/>
      </c>
      <c r="DV53" s="264" t="str">
        <f ca="true">+IF(OFFSET('Hygiene Data'!$F$12,0,10*ROW('Hygiene Data'!F47))="","",OFFSET('Hygiene Data'!$F$12,0,10*ROW('Hygiene Data'!F47)))</f>
        <v/>
      </c>
      <c r="DW53" s="264" t="str">
        <f ca="true">+IF(OFFSET('Hygiene Data'!$F$13,0,10*ROW('Hygiene Data'!F47))="","",OFFSET('Hygiene Data'!$F$13,0,10*ROW('Hygiene Data'!F47)))</f>
        <v/>
      </c>
      <c r="DX53" s="264" t="str">
        <f ca="true">+IF(OFFSET('Hygiene Data'!$G$11,0,10*ROW('Hygiene Data'!G47))="","",OFFSET('Hygiene Data'!$G$11,0,10*ROW('Hygiene Data'!G47)))</f>
        <v/>
      </c>
      <c r="DY53" s="264" t="str">
        <f ca="true">+IF(OFFSET('Hygiene Data'!$G$12,0,10*ROW('Hygiene Data'!G47))="","",OFFSET('Hygiene Data'!$G$12,0,10*ROW('Hygiene Data'!G47)))</f>
        <v/>
      </c>
      <c r="DZ53" s="264" t="str">
        <f ca="true">+IF(OFFSET('Hygiene Data'!$G$13,0,10*ROW('Hygiene Data'!G47))="","",OFFSET('Hygiene Data'!$G$13,0,10*ROW('Hygiene Data'!G47)))</f>
        <v/>
      </c>
      <c r="EA53" s="264" t="str">
        <f ca="true">+IF(OFFSET('Hygiene Data'!$H$11,0,10*ROW('Hygiene Data'!H47))="","",OFFSET('Hygiene Data'!$H$11,0,10*ROW('Hygiene Data'!H47)))</f>
        <v/>
      </c>
      <c r="EB53" s="264" t="str">
        <f ca="true">+IF(OFFSET('Hygiene Data'!$H$12,0,10*ROW('Hygiene Data'!H47))="","",OFFSET('Hygiene Data'!$H$12,0,10*ROW('Hygiene Data'!H47)))</f>
        <v/>
      </c>
      <c r="EC53" s="264" t="str">
        <f ca="true">+IF(OFFSET('Hygiene Data'!$H$13,0,10*ROW('Hygiene Data'!H47))="","",OFFSET('Hygiene Data'!$H$13,0,10*ROW('Hygiene Data'!H47)))</f>
        <v/>
      </c>
      <c r="ED53" s="264" t="str">
        <f ca="true">+IF(OFFSET('Hygiene Data'!$I$11,0,10*ROW('Hygiene Data'!I47))="","",OFFSET('Hygiene Data'!$I$11,0,10*ROW('Hygiene Data'!I47)))</f>
        <v/>
      </c>
      <c r="EE53" s="264" t="str">
        <f ca="true">+IF(OFFSET('Hygiene Data'!$I$12,0,10*ROW('Hygiene Data'!I47))="","",OFFSET('Hygiene Data'!$I$12,0,10*ROW('Hygiene Data'!I47)))</f>
        <v/>
      </c>
      <c r="EF53" s="26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4"/>
      <c r="BS54" s="264" t="str">
        <f ca="true">+IF(OFFSET('Water Data'!$D$27,0,10*ROW('Water Data'!D48))="","",OFFSET('Water Data'!$D$27,0,10*ROW('Water Data'!D48)))</f>
        <v/>
      </c>
      <c r="BT54" s="264" t="str">
        <f ca="true">+IF(OFFSET('Water Data'!$D$28,0,10*ROW('Water Data'!D48))="","",OFFSET('Water Data'!$D$28,0,10*ROW('Water Data'!D48)))</f>
        <v/>
      </c>
      <c r="BU54" s="264" t="str">
        <f ca="true">+IF(OFFSET('Water Data'!$D$29,0,10*ROW('Water Data'!D48))="","",OFFSET('Water Data'!$D$29,0,10*ROW('Water Data'!D48)))</f>
        <v/>
      </c>
      <c r="BV54" s="264" t="str">
        <f ca="true">+IF(OFFSET('Water Data'!$E$27,0,10*ROW('Water Data'!E48))="","",OFFSET('Water Data'!$E$27,0,10*ROW('Water Data'!E48)))</f>
        <v/>
      </c>
      <c r="BW54" s="264" t="str">
        <f ca="true">+IF(OFFSET('Water Data'!$E$28,0,10*ROW('Water Data'!E48))="","",OFFSET('Water Data'!$E$28,0,10*ROW('Water Data'!E48)))</f>
        <v/>
      </c>
      <c r="BX54" s="264" t="str">
        <f ca="true">+IF(OFFSET('Water Data'!$E$29,0,10*ROW('Water Data'!E48))="","",OFFSET('Water Data'!$E$29,0,10*ROW('Water Data'!E48)))</f>
        <v/>
      </c>
      <c r="BY54" s="264" t="str">
        <f ca="true">+IF(OFFSET('Water Data'!$F$27,0,10*ROW('Water Data'!F48))="","",OFFSET('Water Data'!$F$27,0,10*ROW('Water Data'!F48)))</f>
        <v/>
      </c>
      <c r="BZ54" s="264" t="str">
        <f ca="true">+IF(OFFSET('Water Data'!$F$28,0,10*ROW('Water Data'!F48))="","",OFFSET('Water Data'!$F$28,0,10*ROW('Water Data'!F48)))</f>
        <v/>
      </c>
      <c r="CA54" s="264" t="str">
        <f ca="true">+IF(OFFSET('Water Data'!$F$29,0,10*ROW('Water Data'!F48))="","",OFFSET('Water Data'!$F$29,0,10*ROW('Water Data'!F48)))</f>
        <v/>
      </c>
      <c r="CB54" s="264" t="str">
        <f ca="true">+IF(OFFSET('Water Data'!$G$27,0,10*ROW('Water Data'!G48))="","",OFFSET('Water Data'!$G$27,0,10*ROW('Water Data'!G48)))</f>
        <v/>
      </c>
      <c r="CC54" s="264" t="str">
        <f ca="true">+IF(OFFSET('Water Data'!$G$28,0,10*ROW('Water Data'!G48))="","",OFFSET('Water Data'!$G$28,0,10*ROW('Water Data'!G48)))</f>
        <v/>
      </c>
      <c r="CD54" s="264" t="str">
        <f ca="true">+IF(OFFSET('Water Data'!$G$29,0,10*ROW('Water Data'!G48))="","",OFFSET('Water Data'!$G$29,0,10*ROW('Water Data'!G48)))</f>
        <v/>
      </c>
      <c r="CE54" s="264" t="str">
        <f ca="true">+IF(OFFSET('Water Data'!$H$27,0,10*ROW('Water Data'!H48))="","",OFFSET('Water Data'!$H$27,0,10*ROW('Water Data'!H48)))</f>
        <v/>
      </c>
      <c r="CF54" s="264" t="str">
        <f ca="true">+IF(OFFSET('Water Data'!$H$28,0,10*ROW('Water Data'!H48))="","",OFFSET('Water Data'!$H$28,0,10*ROW('Water Data'!H48)))</f>
        <v/>
      </c>
      <c r="CG54" s="264" t="str">
        <f ca="true">+IF(OFFSET('Water Data'!$H$29,0,10*ROW('Water Data'!H48))="","",OFFSET('Water Data'!$H$29,0,10*ROW('Water Data'!H48)))</f>
        <v/>
      </c>
      <c r="CH54" s="264" t="str">
        <f ca="true">+IF(OFFSET('Water Data'!$I$27,0,10*ROW('Water Data'!I48))="","",OFFSET('Water Data'!$I$27,0,10*ROW('Water Data'!I48)))</f>
        <v/>
      </c>
      <c r="CI54" s="264" t="str">
        <f ca="true">+IF(OFFSET('Water Data'!$I$28,0,10*ROW('Water Data'!I48))="","",OFFSET('Water Data'!$I$28,0,10*ROW('Water Data'!I48)))</f>
        <v/>
      </c>
      <c r="CJ54" s="264" t="str">
        <f ca="true">+IF(OFFSET('Water Data'!$I$29,0,10*ROW('Water Data'!I48))="","",OFFSET('Water Data'!$I$29,0,10*ROW('Water Data'!I48)))</f>
        <v/>
      </c>
      <c r="CK54" s="264" t="str">
        <f ca="true">+IF(OFFSET('Sanitation Data'!$D$28,0,10*ROW('Sanitation Data'!D48))="","",OFFSET('Sanitation Data'!$D$28,0,10*ROW('Sanitation Data'!D48)))</f>
        <v/>
      </c>
      <c r="CL54" s="264" t="str">
        <f ca="true">+IF(OFFSET('Sanitation Data'!$D$29,0,10*ROW('Sanitation Data'!D48))="","",OFFSET('Sanitation Data'!$D$29,0,10*ROW('Sanitation Data'!D48)))</f>
        <v/>
      </c>
      <c r="CM54" s="264" t="str">
        <f ca="true">+IF(OFFSET('Sanitation Data'!$D$30,0,10*ROW('Sanitation Data'!D48))="","",OFFSET('Sanitation Data'!$D$30,0,10*ROW('Sanitation Data'!D48)))</f>
        <v/>
      </c>
      <c r="CN54" s="264" t="str">
        <f ca="true">+IF(OFFSET('Sanitation Data'!$D$31,0,10*ROW('Sanitation Data'!D48))="","",OFFSET('Sanitation Data'!$D$31,0,10*ROW('Sanitation Data'!D48)))</f>
        <v/>
      </c>
      <c r="CO54" s="264" t="str">
        <f ca="true">+IF(OFFSET('Sanitation Data'!$D$32,0,10*ROW('Sanitation Data'!D48))="","",OFFSET('Sanitation Data'!$D$32,0,10*ROW('Sanitation Data'!D48)))</f>
        <v/>
      </c>
      <c r="CP54" s="264" t="str">
        <f ca="true">+IF(OFFSET('Sanitation Data'!$E$28,0,10*ROW('Sanitation Data'!E48))="","",OFFSET('Sanitation Data'!$E$28,0,10*ROW('Sanitation Data'!E48)))</f>
        <v/>
      </c>
      <c r="CQ54" s="264" t="str">
        <f ca="true">+IF(OFFSET('Sanitation Data'!$E$29,0,10*ROW('Sanitation Data'!E48))="","",OFFSET('Sanitation Data'!$E$29,0,10*ROW('Sanitation Data'!E48)))</f>
        <v/>
      </c>
      <c r="CR54" s="264" t="str">
        <f ca="true">+IF(OFFSET('Sanitation Data'!$E$30,0,10*ROW('Sanitation Data'!E48))="","",OFFSET('Sanitation Data'!$E$30,0,10*ROW('Sanitation Data'!E48)))</f>
        <v/>
      </c>
      <c r="CS54" s="264" t="str">
        <f ca="true">+IF(OFFSET('Sanitation Data'!$E$31,0,10*ROW('Sanitation Data'!E48))="","",OFFSET('Sanitation Data'!$E$31,0,10*ROW('Sanitation Data'!E48)))</f>
        <v/>
      </c>
      <c r="CT54" s="264" t="str">
        <f ca="true">+IF(OFFSET('Sanitation Data'!$E$32,0,10*ROW('Sanitation Data'!E48))="","",OFFSET('Sanitation Data'!$E$32,0,10*ROW('Sanitation Data'!E48)))</f>
        <v/>
      </c>
      <c r="CU54" s="264" t="str">
        <f ca="true">+IF(OFFSET('Sanitation Data'!$F$28,0,10*ROW('Sanitation Data'!F48))="","",OFFSET('Sanitation Data'!$F$28,0,10*ROW('Sanitation Data'!F48)))</f>
        <v/>
      </c>
      <c r="CV54" s="264" t="str">
        <f ca="true">+IF(OFFSET('Sanitation Data'!$F$29,0,10*ROW('Sanitation Data'!F48))="","",OFFSET('Sanitation Data'!$F$29,0,10*ROW('Sanitation Data'!F48)))</f>
        <v/>
      </c>
      <c r="CW54" s="264" t="str">
        <f ca="true">+IF(OFFSET('Sanitation Data'!$F$30,0,10*ROW('Sanitation Data'!F48))="","",OFFSET('Sanitation Data'!$F$30,0,10*ROW('Sanitation Data'!F48)))</f>
        <v/>
      </c>
      <c r="CX54" s="264" t="str">
        <f ca="true">+IF(OFFSET('Sanitation Data'!$F$31,0,10*ROW('Sanitation Data'!F48))="","",OFFSET('Sanitation Data'!$F$31,0,10*ROW('Sanitation Data'!F48)))</f>
        <v/>
      </c>
      <c r="CY54" s="264" t="str">
        <f ca="true">+IF(OFFSET('Sanitation Data'!$F$32,0,10*ROW('Sanitation Data'!F48))="","",OFFSET('Sanitation Data'!$F$32,0,10*ROW('Sanitation Data'!F48)))</f>
        <v/>
      </c>
      <c r="CZ54" s="264" t="str">
        <f ca="true">+IF(OFFSET('Sanitation Data'!$G$28,0,10*ROW('Sanitation Data'!G48))="","",OFFSET('Sanitation Data'!$G$28,0,10*ROW('Sanitation Data'!G48)))</f>
        <v/>
      </c>
      <c r="DA54" s="264" t="str">
        <f ca="true">+IF(OFFSET('Sanitation Data'!$G$29,0,10*ROW('Sanitation Data'!G48))="","",OFFSET('Sanitation Data'!$G$29,0,10*ROW('Sanitation Data'!G48)))</f>
        <v/>
      </c>
      <c r="DB54" s="264" t="str">
        <f ca="true">+IF(OFFSET('Sanitation Data'!$G$30,0,10*ROW('Sanitation Data'!G48))="","",OFFSET('Sanitation Data'!$G$30,0,10*ROW('Sanitation Data'!G48)))</f>
        <v/>
      </c>
      <c r="DC54" s="264" t="str">
        <f ca="true">+IF(OFFSET('Sanitation Data'!$G$31,0,10*ROW('Sanitation Data'!G48))="","",OFFSET('Sanitation Data'!$G$31,0,10*ROW('Sanitation Data'!G48)))</f>
        <v/>
      </c>
      <c r="DD54" s="264" t="str">
        <f ca="true">+IF(OFFSET('Sanitation Data'!$G$32,0,10*ROW('Sanitation Data'!G48))="","",OFFSET('Sanitation Data'!$G$32,0,10*ROW('Sanitation Data'!G48)))</f>
        <v/>
      </c>
      <c r="DE54" s="264" t="str">
        <f ca="true">+IF(OFFSET('Sanitation Data'!$H$28,0,10*ROW('Sanitation Data'!H48))="","",OFFSET('Sanitation Data'!$H$28,0,10*ROW('Sanitation Data'!H48)))</f>
        <v/>
      </c>
      <c r="DF54" s="264" t="str">
        <f ca="true">+IF(OFFSET('Sanitation Data'!$H$29,0,10*ROW('Sanitation Data'!H48))="","",OFFSET('Sanitation Data'!$H$29,0,10*ROW('Sanitation Data'!H48)))</f>
        <v/>
      </c>
      <c r="DG54" s="264" t="str">
        <f ca="true">+IF(OFFSET('Sanitation Data'!$H$30,0,10*ROW('Sanitation Data'!H48))="","",OFFSET('Sanitation Data'!$H$30,0,10*ROW('Sanitation Data'!H48)))</f>
        <v/>
      </c>
      <c r="DH54" s="264" t="str">
        <f ca="true">+IF(OFFSET('Sanitation Data'!$H$31,0,10*ROW('Sanitation Data'!H48))="","",OFFSET('Sanitation Data'!$H$31,0,10*ROW('Sanitation Data'!H48)))</f>
        <v/>
      </c>
      <c r="DI54" s="264" t="str">
        <f ca="true">+IF(OFFSET('Sanitation Data'!$H$32,0,10*ROW('Sanitation Data'!H48))="","",OFFSET('Sanitation Data'!$H$32,0,10*ROW('Sanitation Data'!H48)))</f>
        <v/>
      </c>
      <c r="DJ54" s="264" t="str">
        <f ca="true">+IF(OFFSET('Sanitation Data'!$I$28,0,10*ROW('Sanitation Data'!I48))="","",OFFSET('Sanitation Data'!$I$28,0,10*ROW('Sanitation Data'!I48)))</f>
        <v/>
      </c>
      <c r="DK54" s="264" t="str">
        <f ca="true">+IF(OFFSET('Sanitation Data'!$I$29,0,10*ROW('Sanitation Data'!I48))="","",OFFSET('Sanitation Data'!$I$29,0,10*ROW('Sanitation Data'!I48)))</f>
        <v/>
      </c>
      <c r="DL54" s="264" t="str">
        <f ca="true">+IF(OFFSET('Sanitation Data'!$I$30,0,10*ROW('Sanitation Data'!I48))="","",OFFSET('Sanitation Data'!$I$30,0,10*ROW('Sanitation Data'!I48)))</f>
        <v/>
      </c>
      <c r="DM54" s="264" t="str">
        <f ca="true">+IF(OFFSET('Sanitation Data'!$I$31,0,10*ROW('Sanitation Data'!I48))="","",OFFSET('Sanitation Data'!$I$31,0,10*ROW('Sanitation Data'!I48)))</f>
        <v/>
      </c>
      <c r="DN54" s="264" t="str">
        <f ca="true">+IF(OFFSET('Sanitation Data'!$I$32,0,10*ROW('Sanitation Data'!I48))="","",OFFSET('Sanitation Data'!$I$32,0,10*ROW('Sanitation Data'!I48)))</f>
        <v/>
      </c>
      <c r="DO54" s="264" t="str">
        <f ca="true">+IF(OFFSET('Hygiene Data'!$D$11,0,10*ROW('Hygiene Data'!D48))="","",OFFSET('Hygiene Data'!$D$11,0,10*ROW('Hygiene Data'!D48)))</f>
        <v/>
      </c>
      <c r="DP54" s="264" t="str">
        <f ca="true">+IF(OFFSET('Hygiene Data'!$D$12,0,10*ROW('Hygiene Data'!D48))="","",OFFSET('Hygiene Data'!$D$12,0,10*ROW('Hygiene Data'!D48)))</f>
        <v/>
      </c>
      <c r="DQ54" s="264" t="str">
        <f ca="true">+IF(OFFSET('Hygiene Data'!$D$13,0,10*ROW('Hygiene Data'!D48))="","",OFFSET('Hygiene Data'!$D$13,0,10*ROW('Hygiene Data'!D48)))</f>
        <v/>
      </c>
      <c r="DR54" s="264" t="str">
        <f ca="true">+IF(OFFSET('Hygiene Data'!$E$11,0,10*ROW('Hygiene Data'!E48))="","",OFFSET('Hygiene Data'!$E$11,0,10*ROW('Hygiene Data'!E48)))</f>
        <v/>
      </c>
      <c r="DS54" s="264" t="str">
        <f ca="true">+IF(OFFSET('Hygiene Data'!$E$12,0,10*ROW('Hygiene Data'!E48))="","",OFFSET('Hygiene Data'!$E$12,0,10*ROW('Hygiene Data'!E48)))</f>
        <v/>
      </c>
      <c r="DT54" s="264" t="str">
        <f ca="true">+IF(OFFSET('Hygiene Data'!$E$13,0,10*ROW('Hygiene Data'!E48))="","",OFFSET('Hygiene Data'!$E$13,0,10*ROW('Hygiene Data'!E48)))</f>
        <v/>
      </c>
      <c r="DU54" s="264" t="str">
        <f ca="true">+IF(OFFSET('Hygiene Data'!$F$11,0,10*ROW('Hygiene Data'!F48))="","",OFFSET('Hygiene Data'!$F$11,0,10*ROW('Hygiene Data'!F48)))</f>
        <v/>
      </c>
      <c r="DV54" s="264" t="str">
        <f ca="true">+IF(OFFSET('Hygiene Data'!$F$12,0,10*ROW('Hygiene Data'!F48))="","",OFFSET('Hygiene Data'!$F$12,0,10*ROW('Hygiene Data'!F48)))</f>
        <v/>
      </c>
      <c r="DW54" s="264" t="str">
        <f ca="true">+IF(OFFSET('Hygiene Data'!$F$13,0,10*ROW('Hygiene Data'!F48))="","",OFFSET('Hygiene Data'!$F$13,0,10*ROW('Hygiene Data'!F48)))</f>
        <v/>
      </c>
      <c r="DX54" s="264" t="str">
        <f ca="true">+IF(OFFSET('Hygiene Data'!$G$11,0,10*ROW('Hygiene Data'!G48))="","",OFFSET('Hygiene Data'!$G$11,0,10*ROW('Hygiene Data'!G48)))</f>
        <v/>
      </c>
      <c r="DY54" s="264" t="str">
        <f ca="true">+IF(OFFSET('Hygiene Data'!$G$12,0,10*ROW('Hygiene Data'!G48))="","",OFFSET('Hygiene Data'!$G$12,0,10*ROW('Hygiene Data'!G48)))</f>
        <v/>
      </c>
      <c r="DZ54" s="264" t="str">
        <f ca="true">+IF(OFFSET('Hygiene Data'!$G$13,0,10*ROW('Hygiene Data'!G48))="","",OFFSET('Hygiene Data'!$G$13,0,10*ROW('Hygiene Data'!G48)))</f>
        <v/>
      </c>
      <c r="EA54" s="264" t="str">
        <f ca="true">+IF(OFFSET('Hygiene Data'!$H$11,0,10*ROW('Hygiene Data'!H48))="","",OFFSET('Hygiene Data'!$H$11,0,10*ROW('Hygiene Data'!H48)))</f>
        <v/>
      </c>
      <c r="EB54" s="264" t="str">
        <f ca="true">+IF(OFFSET('Hygiene Data'!$H$12,0,10*ROW('Hygiene Data'!H48))="","",OFFSET('Hygiene Data'!$H$12,0,10*ROW('Hygiene Data'!H48)))</f>
        <v/>
      </c>
      <c r="EC54" s="264" t="str">
        <f ca="true">+IF(OFFSET('Hygiene Data'!$H$13,0,10*ROW('Hygiene Data'!H48))="","",OFFSET('Hygiene Data'!$H$13,0,10*ROW('Hygiene Data'!H48)))</f>
        <v/>
      </c>
      <c r="ED54" s="264" t="str">
        <f ca="true">+IF(OFFSET('Hygiene Data'!$I$11,0,10*ROW('Hygiene Data'!I48))="","",OFFSET('Hygiene Data'!$I$11,0,10*ROW('Hygiene Data'!I48)))</f>
        <v/>
      </c>
      <c r="EE54" s="264" t="str">
        <f ca="true">+IF(OFFSET('Hygiene Data'!$I$12,0,10*ROW('Hygiene Data'!I48))="","",OFFSET('Hygiene Data'!$I$12,0,10*ROW('Hygiene Data'!I48)))</f>
        <v/>
      </c>
      <c r="EF54" s="26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4"/>
      <c r="BS55" s="264" t="str">
        <f ca="true">+IF(OFFSET('Water Data'!$D$27,0,10*ROW('Water Data'!D49))="","",OFFSET('Water Data'!$D$27,0,10*ROW('Water Data'!D49)))</f>
        <v/>
      </c>
      <c r="BT55" s="264" t="str">
        <f ca="true">+IF(OFFSET('Water Data'!$D$28,0,10*ROW('Water Data'!D49))="","",OFFSET('Water Data'!$D$28,0,10*ROW('Water Data'!D49)))</f>
        <v/>
      </c>
      <c r="BU55" s="264" t="str">
        <f ca="true">+IF(OFFSET('Water Data'!$D$29,0,10*ROW('Water Data'!D49))="","",OFFSET('Water Data'!$D$29,0,10*ROW('Water Data'!D49)))</f>
        <v/>
      </c>
      <c r="BV55" s="264" t="str">
        <f ca="true">+IF(OFFSET('Water Data'!$E$27,0,10*ROW('Water Data'!E49))="","",OFFSET('Water Data'!$E$27,0,10*ROW('Water Data'!E49)))</f>
        <v/>
      </c>
      <c r="BW55" s="264" t="str">
        <f ca="true">+IF(OFFSET('Water Data'!$E$28,0,10*ROW('Water Data'!E49))="","",OFFSET('Water Data'!$E$28,0,10*ROW('Water Data'!E49)))</f>
        <v/>
      </c>
      <c r="BX55" s="264" t="str">
        <f ca="true">+IF(OFFSET('Water Data'!$E$29,0,10*ROW('Water Data'!E49))="","",OFFSET('Water Data'!$E$29,0,10*ROW('Water Data'!E49)))</f>
        <v/>
      </c>
      <c r="BY55" s="264" t="str">
        <f ca="true">+IF(OFFSET('Water Data'!$F$27,0,10*ROW('Water Data'!F49))="","",OFFSET('Water Data'!$F$27,0,10*ROW('Water Data'!F49)))</f>
        <v/>
      </c>
      <c r="BZ55" s="264" t="str">
        <f ca="true">+IF(OFFSET('Water Data'!$F$28,0,10*ROW('Water Data'!F49))="","",OFFSET('Water Data'!$F$28,0,10*ROW('Water Data'!F49)))</f>
        <v/>
      </c>
      <c r="CA55" s="264" t="str">
        <f ca="true">+IF(OFFSET('Water Data'!$F$29,0,10*ROW('Water Data'!F49))="","",OFFSET('Water Data'!$F$29,0,10*ROW('Water Data'!F49)))</f>
        <v/>
      </c>
      <c r="CB55" s="264" t="str">
        <f ca="true">+IF(OFFSET('Water Data'!$G$27,0,10*ROW('Water Data'!G49))="","",OFFSET('Water Data'!$G$27,0,10*ROW('Water Data'!G49)))</f>
        <v/>
      </c>
      <c r="CC55" s="264" t="str">
        <f ca="true">+IF(OFFSET('Water Data'!$G$28,0,10*ROW('Water Data'!G49))="","",OFFSET('Water Data'!$G$28,0,10*ROW('Water Data'!G49)))</f>
        <v/>
      </c>
      <c r="CD55" s="264" t="str">
        <f ca="true">+IF(OFFSET('Water Data'!$G$29,0,10*ROW('Water Data'!G49))="","",OFFSET('Water Data'!$G$29,0,10*ROW('Water Data'!G49)))</f>
        <v/>
      </c>
      <c r="CE55" s="264" t="str">
        <f ca="true">+IF(OFFSET('Water Data'!$H$27,0,10*ROW('Water Data'!H49))="","",OFFSET('Water Data'!$H$27,0,10*ROW('Water Data'!H49)))</f>
        <v/>
      </c>
      <c r="CF55" s="264" t="str">
        <f ca="true">+IF(OFFSET('Water Data'!$H$28,0,10*ROW('Water Data'!H49))="","",OFFSET('Water Data'!$H$28,0,10*ROW('Water Data'!H49)))</f>
        <v/>
      </c>
      <c r="CG55" s="264" t="str">
        <f ca="true">+IF(OFFSET('Water Data'!$H$29,0,10*ROW('Water Data'!H49))="","",OFFSET('Water Data'!$H$29,0,10*ROW('Water Data'!H49)))</f>
        <v/>
      </c>
      <c r="CH55" s="264" t="str">
        <f ca="true">+IF(OFFSET('Water Data'!$I$27,0,10*ROW('Water Data'!I49))="","",OFFSET('Water Data'!$I$27,0,10*ROW('Water Data'!I49)))</f>
        <v/>
      </c>
      <c r="CI55" s="264" t="str">
        <f ca="true">+IF(OFFSET('Water Data'!$I$28,0,10*ROW('Water Data'!I49))="","",OFFSET('Water Data'!$I$28,0,10*ROW('Water Data'!I49)))</f>
        <v/>
      </c>
      <c r="CJ55" s="264" t="str">
        <f ca="true">+IF(OFFSET('Water Data'!$I$29,0,10*ROW('Water Data'!I49))="","",OFFSET('Water Data'!$I$29,0,10*ROW('Water Data'!I49)))</f>
        <v/>
      </c>
      <c r="CK55" s="264" t="str">
        <f ca="true">+IF(OFFSET('Sanitation Data'!$D$28,0,10*ROW('Sanitation Data'!D49))="","",OFFSET('Sanitation Data'!$D$28,0,10*ROW('Sanitation Data'!D49)))</f>
        <v/>
      </c>
      <c r="CL55" s="264" t="str">
        <f ca="true">+IF(OFFSET('Sanitation Data'!$D$29,0,10*ROW('Sanitation Data'!D49))="","",OFFSET('Sanitation Data'!$D$29,0,10*ROW('Sanitation Data'!D49)))</f>
        <v/>
      </c>
      <c r="CM55" s="264" t="str">
        <f ca="true">+IF(OFFSET('Sanitation Data'!$D$30,0,10*ROW('Sanitation Data'!D49))="","",OFFSET('Sanitation Data'!$D$30,0,10*ROW('Sanitation Data'!D49)))</f>
        <v/>
      </c>
      <c r="CN55" s="264" t="str">
        <f ca="true">+IF(OFFSET('Sanitation Data'!$D$31,0,10*ROW('Sanitation Data'!D49))="","",OFFSET('Sanitation Data'!$D$31,0,10*ROW('Sanitation Data'!D49)))</f>
        <v/>
      </c>
      <c r="CO55" s="264" t="str">
        <f ca="true">+IF(OFFSET('Sanitation Data'!$D$32,0,10*ROW('Sanitation Data'!D49))="","",OFFSET('Sanitation Data'!$D$32,0,10*ROW('Sanitation Data'!D49)))</f>
        <v/>
      </c>
      <c r="CP55" s="264" t="str">
        <f ca="true">+IF(OFFSET('Sanitation Data'!$E$28,0,10*ROW('Sanitation Data'!E49))="","",OFFSET('Sanitation Data'!$E$28,0,10*ROW('Sanitation Data'!E49)))</f>
        <v/>
      </c>
      <c r="CQ55" s="264" t="str">
        <f ca="true">+IF(OFFSET('Sanitation Data'!$E$29,0,10*ROW('Sanitation Data'!E49))="","",OFFSET('Sanitation Data'!$E$29,0,10*ROW('Sanitation Data'!E49)))</f>
        <v/>
      </c>
      <c r="CR55" s="264" t="str">
        <f ca="true">+IF(OFFSET('Sanitation Data'!$E$30,0,10*ROW('Sanitation Data'!E49))="","",OFFSET('Sanitation Data'!$E$30,0,10*ROW('Sanitation Data'!E49)))</f>
        <v/>
      </c>
      <c r="CS55" s="264" t="str">
        <f ca="true">+IF(OFFSET('Sanitation Data'!$E$31,0,10*ROW('Sanitation Data'!E49))="","",OFFSET('Sanitation Data'!$E$31,0,10*ROW('Sanitation Data'!E49)))</f>
        <v/>
      </c>
      <c r="CT55" s="264" t="str">
        <f ca="true">+IF(OFFSET('Sanitation Data'!$E$32,0,10*ROW('Sanitation Data'!E49))="","",OFFSET('Sanitation Data'!$E$32,0,10*ROW('Sanitation Data'!E49)))</f>
        <v/>
      </c>
      <c r="CU55" s="264" t="str">
        <f ca="true">+IF(OFFSET('Sanitation Data'!$F$28,0,10*ROW('Sanitation Data'!F49))="","",OFFSET('Sanitation Data'!$F$28,0,10*ROW('Sanitation Data'!F49)))</f>
        <v/>
      </c>
      <c r="CV55" s="264" t="str">
        <f ca="true">+IF(OFFSET('Sanitation Data'!$F$29,0,10*ROW('Sanitation Data'!F49))="","",OFFSET('Sanitation Data'!$F$29,0,10*ROW('Sanitation Data'!F49)))</f>
        <v/>
      </c>
      <c r="CW55" s="264" t="str">
        <f ca="true">+IF(OFFSET('Sanitation Data'!$F$30,0,10*ROW('Sanitation Data'!F49))="","",OFFSET('Sanitation Data'!$F$30,0,10*ROW('Sanitation Data'!F49)))</f>
        <v/>
      </c>
      <c r="CX55" s="264" t="str">
        <f ca="true">+IF(OFFSET('Sanitation Data'!$F$31,0,10*ROW('Sanitation Data'!F49))="","",OFFSET('Sanitation Data'!$F$31,0,10*ROW('Sanitation Data'!F49)))</f>
        <v/>
      </c>
      <c r="CY55" s="264" t="str">
        <f ca="true">+IF(OFFSET('Sanitation Data'!$F$32,0,10*ROW('Sanitation Data'!F49))="","",OFFSET('Sanitation Data'!$F$32,0,10*ROW('Sanitation Data'!F49)))</f>
        <v/>
      </c>
      <c r="CZ55" s="264" t="str">
        <f ca="true">+IF(OFFSET('Sanitation Data'!$G$28,0,10*ROW('Sanitation Data'!G49))="","",OFFSET('Sanitation Data'!$G$28,0,10*ROW('Sanitation Data'!G49)))</f>
        <v/>
      </c>
      <c r="DA55" s="264" t="str">
        <f ca="true">+IF(OFFSET('Sanitation Data'!$G$29,0,10*ROW('Sanitation Data'!G49))="","",OFFSET('Sanitation Data'!$G$29,0,10*ROW('Sanitation Data'!G49)))</f>
        <v/>
      </c>
      <c r="DB55" s="264" t="str">
        <f ca="true">+IF(OFFSET('Sanitation Data'!$G$30,0,10*ROW('Sanitation Data'!G49))="","",OFFSET('Sanitation Data'!$G$30,0,10*ROW('Sanitation Data'!G49)))</f>
        <v/>
      </c>
      <c r="DC55" s="264" t="str">
        <f ca="true">+IF(OFFSET('Sanitation Data'!$G$31,0,10*ROW('Sanitation Data'!G49))="","",OFFSET('Sanitation Data'!$G$31,0,10*ROW('Sanitation Data'!G49)))</f>
        <v/>
      </c>
      <c r="DD55" s="264" t="str">
        <f ca="true">+IF(OFFSET('Sanitation Data'!$G$32,0,10*ROW('Sanitation Data'!G49))="","",OFFSET('Sanitation Data'!$G$32,0,10*ROW('Sanitation Data'!G49)))</f>
        <v/>
      </c>
      <c r="DE55" s="264" t="str">
        <f ca="true">+IF(OFFSET('Sanitation Data'!$H$28,0,10*ROW('Sanitation Data'!H49))="","",OFFSET('Sanitation Data'!$H$28,0,10*ROW('Sanitation Data'!H49)))</f>
        <v/>
      </c>
      <c r="DF55" s="264" t="str">
        <f ca="true">+IF(OFFSET('Sanitation Data'!$H$29,0,10*ROW('Sanitation Data'!H49))="","",OFFSET('Sanitation Data'!$H$29,0,10*ROW('Sanitation Data'!H49)))</f>
        <v/>
      </c>
      <c r="DG55" s="264" t="str">
        <f ca="true">+IF(OFFSET('Sanitation Data'!$H$30,0,10*ROW('Sanitation Data'!H49))="","",OFFSET('Sanitation Data'!$H$30,0,10*ROW('Sanitation Data'!H49)))</f>
        <v/>
      </c>
      <c r="DH55" s="264" t="str">
        <f ca="true">+IF(OFFSET('Sanitation Data'!$H$31,0,10*ROW('Sanitation Data'!H49))="","",OFFSET('Sanitation Data'!$H$31,0,10*ROW('Sanitation Data'!H49)))</f>
        <v/>
      </c>
      <c r="DI55" s="264" t="str">
        <f ca="true">+IF(OFFSET('Sanitation Data'!$H$32,0,10*ROW('Sanitation Data'!H49))="","",OFFSET('Sanitation Data'!$H$32,0,10*ROW('Sanitation Data'!H49)))</f>
        <v/>
      </c>
      <c r="DJ55" s="264" t="str">
        <f ca="true">+IF(OFFSET('Sanitation Data'!$I$28,0,10*ROW('Sanitation Data'!I49))="","",OFFSET('Sanitation Data'!$I$28,0,10*ROW('Sanitation Data'!I49)))</f>
        <v/>
      </c>
      <c r="DK55" s="264" t="str">
        <f ca="true">+IF(OFFSET('Sanitation Data'!$I$29,0,10*ROW('Sanitation Data'!I49))="","",OFFSET('Sanitation Data'!$I$29,0,10*ROW('Sanitation Data'!I49)))</f>
        <v/>
      </c>
      <c r="DL55" s="264" t="str">
        <f ca="true">+IF(OFFSET('Sanitation Data'!$I$30,0,10*ROW('Sanitation Data'!I49))="","",OFFSET('Sanitation Data'!$I$30,0,10*ROW('Sanitation Data'!I49)))</f>
        <v/>
      </c>
      <c r="DM55" s="264" t="str">
        <f ca="true">+IF(OFFSET('Sanitation Data'!$I$31,0,10*ROW('Sanitation Data'!I49))="","",OFFSET('Sanitation Data'!$I$31,0,10*ROW('Sanitation Data'!I49)))</f>
        <v/>
      </c>
      <c r="DN55" s="264" t="str">
        <f ca="true">+IF(OFFSET('Sanitation Data'!$I$32,0,10*ROW('Sanitation Data'!I49))="","",OFFSET('Sanitation Data'!$I$32,0,10*ROW('Sanitation Data'!I49)))</f>
        <v/>
      </c>
      <c r="DO55" s="264" t="str">
        <f ca="true">+IF(OFFSET('Hygiene Data'!$D$11,0,10*ROW('Hygiene Data'!D49))="","",OFFSET('Hygiene Data'!$D$11,0,10*ROW('Hygiene Data'!D49)))</f>
        <v/>
      </c>
      <c r="DP55" s="264" t="str">
        <f ca="true">+IF(OFFSET('Hygiene Data'!$D$12,0,10*ROW('Hygiene Data'!D49))="","",OFFSET('Hygiene Data'!$D$12,0,10*ROW('Hygiene Data'!D49)))</f>
        <v/>
      </c>
      <c r="DQ55" s="264" t="str">
        <f ca="true">+IF(OFFSET('Hygiene Data'!$D$13,0,10*ROW('Hygiene Data'!D49))="","",OFFSET('Hygiene Data'!$D$13,0,10*ROW('Hygiene Data'!D49)))</f>
        <v/>
      </c>
      <c r="DR55" s="264" t="str">
        <f ca="true">+IF(OFFSET('Hygiene Data'!$E$11,0,10*ROW('Hygiene Data'!E49))="","",OFFSET('Hygiene Data'!$E$11,0,10*ROW('Hygiene Data'!E49)))</f>
        <v/>
      </c>
      <c r="DS55" s="264" t="str">
        <f ca="true">+IF(OFFSET('Hygiene Data'!$E$12,0,10*ROW('Hygiene Data'!E49))="","",OFFSET('Hygiene Data'!$E$12,0,10*ROW('Hygiene Data'!E49)))</f>
        <v/>
      </c>
      <c r="DT55" s="264" t="str">
        <f ca="true">+IF(OFFSET('Hygiene Data'!$E$13,0,10*ROW('Hygiene Data'!E49))="","",OFFSET('Hygiene Data'!$E$13,0,10*ROW('Hygiene Data'!E49)))</f>
        <v/>
      </c>
      <c r="DU55" s="264" t="str">
        <f ca="true">+IF(OFFSET('Hygiene Data'!$F$11,0,10*ROW('Hygiene Data'!F49))="","",OFFSET('Hygiene Data'!$F$11,0,10*ROW('Hygiene Data'!F49)))</f>
        <v/>
      </c>
      <c r="DV55" s="264" t="str">
        <f ca="true">+IF(OFFSET('Hygiene Data'!$F$12,0,10*ROW('Hygiene Data'!F49))="","",OFFSET('Hygiene Data'!$F$12,0,10*ROW('Hygiene Data'!F49)))</f>
        <v/>
      </c>
      <c r="DW55" s="264" t="str">
        <f ca="true">+IF(OFFSET('Hygiene Data'!$F$13,0,10*ROW('Hygiene Data'!F49))="","",OFFSET('Hygiene Data'!$F$13,0,10*ROW('Hygiene Data'!F49)))</f>
        <v/>
      </c>
      <c r="DX55" s="264" t="str">
        <f ca="true">+IF(OFFSET('Hygiene Data'!$G$11,0,10*ROW('Hygiene Data'!G49))="","",OFFSET('Hygiene Data'!$G$11,0,10*ROW('Hygiene Data'!G49)))</f>
        <v/>
      </c>
      <c r="DY55" s="264" t="str">
        <f ca="true">+IF(OFFSET('Hygiene Data'!$G$12,0,10*ROW('Hygiene Data'!G49))="","",OFFSET('Hygiene Data'!$G$12,0,10*ROW('Hygiene Data'!G49)))</f>
        <v/>
      </c>
      <c r="DZ55" s="264" t="str">
        <f ca="true">+IF(OFFSET('Hygiene Data'!$G$13,0,10*ROW('Hygiene Data'!G49))="","",OFFSET('Hygiene Data'!$G$13,0,10*ROW('Hygiene Data'!G49)))</f>
        <v/>
      </c>
      <c r="EA55" s="264" t="str">
        <f ca="true">+IF(OFFSET('Hygiene Data'!$H$11,0,10*ROW('Hygiene Data'!H49))="","",OFFSET('Hygiene Data'!$H$11,0,10*ROW('Hygiene Data'!H49)))</f>
        <v/>
      </c>
      <c r="EB55" s="264" t="str">
        <f ca="true">+IF(OFFSET('Hygiene Data'!$H$12,0,10*ROW('Hygiene Data'!H49))="","",OFFSET('Hygiene Data'!$H$12,0,10*ROW('Hygiene Data'!H49)))</f>
        <v/>
      </c>
      <c r="EC55" s="264" t="str">
        <f ca="true">+IF(OFFSET('Hygiene Data'!$H$13,0,10*ROW('Hygiene Data'!H49))="","",OFFSET('Hygiene Data'!$H$13,0,10*ROW('Hygiene Data'!H49)))</f>
        <v/>
      </c>
      <c r="ED55" s="264" t="str">
        <f ca="true">+IF(OFFSET('Hygiene Data'!$I$11,0,10*ROW('Hygiene Data'!I49))="","",OFFSET('Hygiene Data'!$I$11,0,10*ROW('Hygiene Data'!I49)))</f>
        <v/>
      </c>
      <c r="EE55" s="264" t="str">
        <f ca="true">+IF(OFFSET('Hygiene Data'!$I$12,0,10*ROW('Hygiene Data'!I49))="","",OFFSET('Hygiene Data'!$I$12,0,10*ROW('Hygiene Data'!I49)))</f>
        <v/>
      </c>
      <c r="EF55" s="26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4"/>
      <c r="BS56" s="264" t="str">
        <f ca="true">+IF(OFFSET('Water Data'!$D$27,0,10*ROW('Water Data'!D50))="","",OFFSET('Water Data'!$D$27,0,10*ROW('Water Data'!D50)))</f>
        <v/>
      </c>
      <c r="BT56" s="264" t="str">
        <f ca="true">+IF(OFFSET('Water Data'!$D$28,0,10*ROW('Water Data'!D50))="","",OFFSET('Water Data'!$D$28,0,10*ROW('Water Data'!D50)))</f>
        <v/>
      </c>
      <c r="BU56" s="264" t="str">
        <f ca="true">+IF(OFFSET('Water Data'!$D$29,0,10*ROW('Water Data'!D50))="","",OFFSET('Water Data'!$D$29,0,10*ROW('Water Data'!D50)))</f>
        <v/>
      </c>
      <c r="BV56" s="264" t="str">
        <f ca="true">+IF(OFFSET('Water Data'!$E$27,0,10*ROW('Water Data'!E50))="","",OFFSET('Water Data'!$E$27,0,10*ROW('Water Data'!E50)))</f>
        <v/>
      </c>
      <c r="BW56" s="264" t="str">
        <f ca="true">+IF(OFFSET('Water Data'!$E$28,0,10*ROW('Water Data'!E50))="","",OFFSET('Water Data'!$E$28,0,10*ROW('Water Data'!E50)))</f>
        <v/>
      </c>
      <c r="BX56" s="264" t="str">
        <f ca="true">+IF(OFFSET('Water Data'!$E$29,0,10*ROW('Water Data'!E50))="","",OFFSET('Water Data'!$E$29,0,10*ROW('Water Data'!E50)))</f>
        <v/>
      </c>
      <c r="BY56" s="264" t="str">
        <f ca="true">+IF(OFFSET('Water Data'!$F$27,0,10*ROW('Water Data'!F50))="","",OFFSET('Water Data'!$F$27,0,10*ROW('Water Data'!F50)))</f>
        <v/>
      </c>
      <c r="BZ56" s="264" t="str">
        <f ca="true">+IF(OFFSET('Water Data'!$F$28,0,10*ROW('Water Data'!F50))="","",OFFSET('Water Data'!$F$28,0,10*ROW('Water Data'!F50)))</f>
        <v/>
      </c>
      <c r="CA56" s="264" t="str">
        <f ca="true">+IF(OFFSET('Water Data'!$F$29,0,10*ROW('Water Data'!F50))="","",OFFSET('Water Data'!$F$29,0,10*ROW('Water Data'!F50)))</f>
        <v/>
      </c>
      <c r="CB56" s="264" t="str">
        <f ca="true">+IF(OFFSET('Water Data'!$G$27,0,10*ROW('Water Data'!G50))="","",OFFSET('Water Data'!$G$27,0,10*ROW('Water Data'!G50)))</f>
        <v/>
      </c>
      <c r="CC56" s="264" t="str">
        <f ca="true">+IF(OFFSET('Water Data'!$G$28,0,10*ROW('Water Data'!G50))="","",OFFSET('Water Data'!$G$28,0,10*ROW('Water Data'!G50)))</f>
        <v/>
      </c>
      <c r="CD56" s="264" t="str">
        <f ca="true">+IF(OFFSET('Water Data'!$G$29,0,10*ROW('Water Data'!G50))="","",OFFSET('Water Data'!$G$29,0,10*ROW('Water Data'!G50)))</f>
        <v/>
      </c>
      <c r="CE56" s="264" t="str">
        <f ca="true">+IF(OFFSET('Water Data'!$H$27,0,10*ROW('Water Data'!H50))="","",OFFSET('Water Data'!$H$27,0,10*ROW('Water Data'!H50)))</f>
        <v/>
      </c>
      <c r="CF56" s="264" t="str">
        <f ca="true">+IF(OFFSET('Water Data'!$H$28,0,10*ROW('Water Data'!H50))="","",OFFSET('Water Data'!$H$28,0,10*ROW('Water Data'!H50)))</f>
        <v/>
      </c>
      <c r="CG56" s="264" t="str">
        <f ca="true">+IF(OFFSET('Water Data'!$H$29,0,10*ROW('Water Data'!H50))="","",OFFSET('Water Data'!$H$29,0,10*ROW('Water Data'!H50)))</f>
        <v/>
      </c>
      <c r="CH56" s="264" t="str">
        <f ca="true">+IF(OFFSET('Water Data'!$I$27,0,10*ROW('Water Data'!I50))="","",OFFSET('Water Data'!$I$27,0,10*ROW('Water Data'!I50)))</f>
        <v/>
      </c>
      <c r="CI56" s="264" t="str">
        <f ca="true">+IF(OFFSET('Water Data'!$I$28,0,10*ROW('Water Data'!I50))="","",OFFSET('Water Data'!$I$28,0,10*ROW('Water Data'!I50)))</f>
        <v/>
      </c>
      <c r="CJ56" s="264" t="str">
        <f ca="true">+IF(OFFSET('Water Data'!$I$29,0,10*ROW('Water Data'!I50))="","",OFFSET('Water Data'!$I$29,0,10*ROW('Water Data'!I50)))</f>
        <v/>
      </c>
      <c r="CK56" s="264" t="str">
        <f ca="true">+IF(OFFSET('Sanitation Data'!$D$28,0,10*ROW('Sanitation Data'!D50))="","",OFFSET('Sanitation Data'!$D$28,0,10*ROW('Sanitation Data'!D50)))</f>
        <v/>
      </c>
      <c r="CL56" s="264" t="str">
        <f ca="true">+IF(OFFSET('Sanitation Data'!$D$29,0,10*ROW('Sanitation Data'!D50))="","",OFFSET('Sanitation Data'!$D$29,0,10*ROW('Sanitation Data'!D50)))</f>
        <v/>
      </c>
      <c r="CM56" s="264" t="str">
        <f ca="true">+IF(OFFSET('Sanitation Data'!$D$30,0,10*ROW('Sanitation Data'!D50))="","",OFFSET('Sanitation Data'!$D$30,0,10*ROW('Sanitation Data'!D50)))</f>
        <v/>
      </c>
      <c r="CN56" s="264" t="str">
        <f ca="true">+IF(OFFSET('Sanitation Data'!$D$31,0,10*ROW('Sanitation Data'!D50))="","",OFFSET('Sanitation Data'!$D$31,0,10*ROW('Sanitation Data'!D50)))</f>
        <v/>
      </c>
      <c r="CO56" s="264" t="str">
        <f ca="true">+IF(OFFSET('Sanitation Data'!$D$32,0,10*ROW('Sanitation Data'!D50))="","",OFFSET('Sanitation Data'!$D$32,0,10*ROW('Sanitation Data'!D50)))</f>
        <v/>
      </c>
      <c r="CP56" s="264" t="str">
        <f ca="true">+IF(OFFSET('Sanitation Data'!$E$28,0,10*ROW('Sanitation Data'!E50))="","",OFFSET('Sanitation Data'!$E$28,0,10*ROW('Sanitation Data'!E50)))</f>
        <v/>
      </c>
      <c r="CQ56" s="264" t="str">
        <f ca="true">+IF(OFFSET('Sanitation Data'!$E$29,0,10*ROW('Sanitation Data'!E50))="","",OFFSET('Sanitation Data'!$E$29,0,10*ROW('Sanitation Data'!E50)))</f>
        <v/>
      </c>
      <c r="CR56" s="264" t="str">
        <f ca="true">+IF(OFFSET('Sanitation Data'!$E$30,0,10*ROW('Sanitation Data'!E50))="","",OFFSET('Sanitation Data'!$E$30,0,10*ROW('Sanitation Data'!E50)))</f>
        <v/>
      </c>
      <c r="CS56" s="264" t="str">
        <f ca="true">+IF(OFFSET('Sanitation Data'!$E$31,0,10*ROW('Sanitation Data'!E50))="","",OFFSET('Sanitation Data'!$E$31,0,10*ROW('Sanitation Data'!E50)))</f>
        <v/>
      </c>
      <c r="CT56" s="264" t="str">
        <f ca="true">+IF(OFFSET('Sanitation Data'!$E$32,0,10*ROW('Sanitation Data'!E50))="","",OFFSET('Sanitation Data'!$E$32,0,10*ROW('Sanitation Data'!E50)))</f>
        <v/>
      </c>
      <c r="CU56" s="264" t="str">
        <f ca="true">+IF(OFFSET('Sanitation Data'!$F$28,0,10*ROW('Sanitation Data'!F50))="","",OFFSET('Sanitation Data'!$F$28,0,10*ROW('Sanitation Data'!F50)))</f>
        <v/>
      </c>
      <c r="CV56" s="264" t="str">
        <f ca="true">+IF(OFFSET('Sanitation Data'!$F$29,0,10*ROW('Sanitation Data'!F50))="","",OFFSET('Sanitation Data'!$F$29,0,10*ROW('Sanitation Data'!F50)))</f>
        <v/>
      </c>
      <c r="CW56" s="264" t="str">
        <f ca="true">+IF(OFFSET('Sanitation Data'!$F$30,0,10*ROW('Sanitation Data'!F50))="","",OFFSET('Sanitation Data'!$F$30,0,10*ROW('Sanitation Data'!F50)))</f>
        <v/>
      </c>
      <c r="CX56" s="264" t="str">
        <f ca="true">+IF(OFFSET('Sanitation Data'!$F$31,0,10*ROW('Sanitation Data'!F50))="","",OFFSET('Sanitation Data'!$F$31,0,10*ROW('Sanitation Data'!F50)))</f>
        <v/>
      </c>
      <c r="CY56" s="264" t="str">
        <f ca="true">+IF(OFFSET('Sanitation Data'!$F$32,0,10*ROW('Sanitation Data'!F50))="","",OFFSET('Sanitation Data'!$F$32,0,10*ROW('Sanitation Data'!F50)))</f>
        <v/>
      </c>
      <c r="CZ56" s="264" t="str">
        <f ca="true">+IF(OFFSET('Sanitation Data'!$G$28,0,10*ROW('Sanitation Data'!G50))="","",OFFSET('Sanitation Data'!$G$28,0,10*ROW('Sanitation Data'!G50)))</f>
        <v/>
      </c>
      <c r="DA56" s="264" t="str">
        <f ca="true">+IF(OFFSET('Sanitation Data'!$G$29,0,10*ROW('Sanitation Data'!G50))="","",OFFSET('Sanitation Data'!$G$29,0,10*ROW('Sanitation Data'!G50)))</f>
        <v/>
      </c>
      <c r="DB56" s="264" t="str">
        <f ca="true">+IF(OFFSET('Sanitation Data'!$G$30,0,10*ROW('Sanitation Data'!G50))="","",OFFSET('Sanitation Data'!$G$30,0,10*ROW('Sanitation Data'!G50)))</f>
        <v/>
      </c>
      <c r="DC56" s="264" t="str">
        <f ca="true">+IF(OFFSET('Sanitation Data'!$G$31,0,10*ROW('Sanitation Data'!G50))="","",OFFSET('Sanitation Data'!$G$31,0,10*ROW('Sanitation Data'!G50)))</f>
        <v/>
      </c>
      <c r="DD56" s="264" t="str">
        <f ca="true">+IF(OFFSET('Sanitation Data'!$G$32,0,10*ROW('Sanitation Data'!G50))="","",OFFSET('Sanitation Data'!$G$32,0,10*ROW('Sanitation Data'!G50)))</f>
        <v/>
      </c>
      <c r="DE56" s="264" t="str">
        <f ca="true">+IF(OFFSET('Sanitation Data'!$H$28,0,10*ROW('Sanitation Data'!H50))="","",OFFSET('Sanitation Data'!$H$28,0,10*ROW('Sanitation Data'!H50)))</f>
        <v/>
      </c>
      <c r="DF56" s="264" t="str">
        <f ca="true">+IF(OFFSET('Sanitation Data'!$H$29,0,10*ROW('Sanitation Data'!H50))="","",OFFSET('Sanitation Data'!$H$29,0,10*ROW('Sanitation Data'!H50)))</f>
        <v/>
      </c>
      <c r="DG56" s="264" t="str">
        <f ca="true">+IF(OFFSET('Sanitation Data'!$H$30,0,10*ROW('Sanitation Data'!H50))="","",OFFSET('Sanitation Data'!$H$30,0,10*ROW('Sanitation Data'!H50)))</f>
        <v/>
      </c>
      <c r="DH56" s="264" t="str">
        <f ca="true">+IF(OFFSET('Sanitation Data'!$H$31,0,10*ROW('Sanitation Data'!H50))="","",OFFSET('Sanitation Data'!$H$31,0,10*ROW('Sanitation Data'!H50)))</f>
        <v/>
      </c>
      <c r="DI56" s="264" t="str">
        <f ca="true">+IF(OFFSET('Sanitation Data'!$H$32,0,10*ROW('Sanitation Data'!H50))="","",OFFSET('Sanitation Data'!$H$32,0,10*ROW('Sanitation Data'!H50)))</f>
        <v/>
      </c>
      <c r="DJ56" s="264" t="str">
        <f ca="true">+IF(OFFSET('Sanitation Data'!$I$28,0,10*ROW('Sanitation Data'!I50))="","",OFFSET('Sanitation Data'!$I$28,0,10*ROW('Sanitation Data'!I50)))</f>
        <v/>
      </c>
      <c r="DK56" s="264" t="str">
        <f ca="true">+IF(OFFSET('Sanitation Data'!$I$29,0,10*ROW('Sanitation Data'!I50))="","",OFFSET('Sanitation Data'!$I$29,0,10*ROW('Sanitation Data'!I50)))</f>
        <v/>
      </c>
      <c r="DL56" s="264" t="str">
        <f ca="true">+IF(OFFSET('Sanitation Data'!$I$30,0,10*ROW('Sanitation Data'!I50))="","",OFFSET('Sanitation Data'!$I$30,0,10*ROW('Sanitation Data'!I50)))</f>
        <v/>
      </c>
      <c r="DM56" s="264" t="str">
        <f ca="true">+IF(OFFSET('Sanitation Data'!$I$31,0,10*ROW('Sanitation Data'!I50))="","",OFFSET('Sanitation Data'!$I$31,0,10*ROW('Sanitation Data'!I50)))</f>
        <v/>
      </c>
      <c r="DN56" s="264" t="str">
        <f ca="true">+IF(OFFSET('Sanitation Data'!$I$32,0,10*ROW('Sanitation Data'!I50))="","",OFFSET('Sanitation Data'!$I$32,0,10*ROW('Sanitation Data'!I50)))</f>
        <v/>
      </c>
      <c r="DO56" s="264" t="str">
        <f ca="true">+IF(OFFSET('Hygiene Data'!$D$11,0,10*ROW('Hygiene Data'!D50))="","",OFFSET('Hygiene Data'!$D$11,0,10*ROW('Hygiene Data'!D50)))</f>
        <v/>
      </c>
      <c r="DP56" s="264" t="str">
        <f ca="true">+IF(OFFSET('Hygiene Data'!$D$12,0,10*ROW('Hygiene Data'!D50))="","",OFFSET('Hygiene Data'!$D$12,0,10*ROW('Hygiene Data'!D50)))</f>
        <v/>
      </c>
      <c r="DQ56" s="264" t="str">
        <f ca="true">+IF(OFFSET('Hygiene Data'!$D$13,0,10*ROW('Hygiene Data'!D50))="","",OFFSET('Hygiene Data'!$D$13,0,10*ROW('Hygiene Data'!D50)))</f>
        <v/>
      </c>
      <c r="DR56" s="264" t="str">
        <f ca="true">+IF(OFFSET('Hygiene Data'!$E$11,0,10*ROW('Hygiene Data'!E50))="","",OFFSET('Hygiene Data'!$E$11,0,10*ROW('Hygiene Data'!E50)))</f>
        <v/>
      </c>
      <c r="DS56" s="264" t="str">
        <f ca="true">+IF(OFFSET('Hygiene Data'!$E$12,0,10*ROW('Hygiene Data'!E50))="","",OFFSET('Hygiene Data'!$E$12,0,10*ROW('Hygiene Data'!E50)))</f>
        <v/>
      </c>
      <c r="DT56" s="264" t="str">
        <f ca="true">+IF(OFFSET('Hygiene Data'!$E$13,0,10*ROW('Hygiene Data'!E50))="","",OFFSET('Hygiene Data'!$E$13,0,10*ROW('Hygiene Data'!E50)))</f>
        <v/>
      </c>
      <c r="DU56" s="264" t="str">
        <f ca="true">+IF(OFFSET('Hygiene Data'!$F$11,0,10*ROW('Hygiene Data'!F50))="","",OFFSET('Hygiene Data'!$F$11,0,10*ROW('Hygiene Data'!F50)))</f>
        <v/>
      </c>
      <c r="DV56" s="264" t="str">
        <f ca="true">+IF(OFFSET('Hygiene Data'!$F$12,0,10*ROW('Hygiene Data'!F50))="","",OFFSET('Hygiene Data'!$F$12,0,10*ROW('Hygiene Data'!F50)))</f>
        <v/>
      </c>
      <c r="DW56" s="264" t="str">
        <f ca="true">+IF(OFFSET('Hygiene Data'!$F$13,0,10*ROW('Hygiene Data'!F50))="","",OFFSET('Hygiene Data'!$F$13,0,10*ROW('Hygiene Data'!F50)))</f>
        <v/>
      </c>
      <c r="DX56" s="264" t="str">
        <f ca="true">+IF(OFFSET('Hygiene Data'!$G$11,0,10*ROW('Hygiene Data'!G50))="","",OFFSET('Hygiene Data'!$G$11,0,10*ROW('Hygiene Data'!G50)))</f>
        <v/>
      </c>
      <c r="DY56" s="264" t="str">
        <f ca="true">+IF(OFFSET('Hygiene Data'!$G$12,0,10*ROW('Hygiene Data'!G50))="","",OFFSET('Hygiene Data'!$G$12,0,10*ROW('Hygiene Data'!G50)))</f>
        <v/>
      </c>
      <c r="DZ56" s="264" t="str">
        <f ca="true">+IF(OFFSET('Hygiene Data'!$G$13,0,10*ROW('Hygiene Data'!G50))="","",OFFSET('Hygiene Data'!$G$13,0,10*ROW('Hygiene Data'!G50)))</f>
        <v/>
      </c>
      <c r="EA56" s="264" t="str">
        <f ca="true">+IF(OFFSET('Hygiene Data'!$H$11,0,10*ROW('Hygiene Data'!H50))="","",OFFSET('Hygiene Data'!$H$11,0,10*ROW('Hygiene Data'!H50)))</f>
        <v/>
      </c>
      <c r="EB56" s="264" t="str">
        <f ca="true">+IF(OFFSET('Hygiene Data'!$H$12,0,10*ROW('Hygiene Data'!H50))="","",OFFSET('Hygiene Data'!$H$12,0,10*ROW('Hygiene Data'!H50)))</f>
        <v/>
      </c>
      <c r="EC56" s="264" t="str">
        <f ca="true">+IF(OFFSET('Hygiene Data'!$H$13,0,10*ROW('Hygiene Data'!H50))="","",OFFSET('Hygiene Data'!$H$13,0,10*ROW('Hygiene Data'!H50)))</f>
        <v/>
      </c>
      <c r="ED56" s="264" t="str">
        <f ca="true">+IF(OFFSET('Hygiene Data'!$I$11,0,10*ROW('Hygiene Data'!I50))="","",OFFSET('Hygiene Data'!$I$11,0,10*ROW('Hygiene Data'!I50)))</f>
        <v/>
      </c>
      <c r="EE56" s="264" t="str">
        <f ca="true">+IF(OFFSET('Hygiene Data'!$I$12,0,10*ROW('Hygiene Data'!I50))="","",OFFSET('Hygiene Data'!$I$12,0,10*ROW('Hygiene Data'!I50)))</f>
        <v/>
      </c>
      <c r="EF56" s="26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4"/>
      <c r="BS57" s="264" t="str">
        <f ca="true">+IF(OFFSET('Water Data'!$D$27,0,10*ROW('Water Data'!D51))="","",OFFSET('Water Data'!$D$27,0,10*ROW('Water Data'!D51)))</f>
        <v/>
      </c>
      <c r="BT57" s="264" t="str">
        <f ca="true">+IF(OFFSET('Water Data'!$D$28,0,10*ROW('Water Data'!D51))="","",OFFSET('Water Data'!$D$28,0,10*ROW('Water Data'!D51)))</f>
        <v/>
      </c>
      <c r="BU57" s="264" t="str">
        <f ca="true">+IF(OFFSET('Water Data'!$D$29,0,10*ROW('Water Data'!D51))="","",OFFSET('Water Data'!$D$29,0,10*ROW('Water Data'!D51)))</f>
        <v/>
      </c>
      <c r="BV57" s="264" t="str">
        <f ca="true">+IF(OFFSET('Water Data'!$E$27,0,10*ROW('Water Data'!E51))="","",OFFSET('Water Data'!$E$27,0,10*ROW('Water Data'!E51)))</f>
        <v/>
      </c>
      <c r="BW57" s="264" t="str">
        <f ca="true">+IF(OFFSET('Water Data'!$E$28,0,10*ROW('Water Data'!E51))="","",OFFSET('Water Data'!$E$28,0,10*ROW('Water Data'!E51)))</f>
        <v/>
      </c>
      <c r="BX57" s="264" t="str">
        <f ca="true">+IF(OFFSET('Water Data'!$E$29,0,10*ROW('Water Data'!E51))="","",OFFSET('Water Data'!$E$29,0,10*ROW('Water Data'!E51)))</f>
        <v/>
      </c>
      <c r="BY57" s="264" t="str">
        <f ca="true">+IF(OFFSET('Water Data'!$F$27,0,10*ROW('Water Data'!F51))="","",OFFSET('Water Data'!$F$27,0,10*ROW('Water Data'!F51)))</f>
        <v/>
      </c>
      <c r="BZ57" s="264" t="str">
        <f ca="true">+IF(OFFSET('Water Data'!$F$28,0,10*ROW('Water Data'!F51))="","",OFFSET('Water Data'!$F$28,0,10*ROW('Water Data'!F51)))</f>
        <v/>
      </c>
      <c r="CA57" s="264" t="str">
        <f ca="true">+IF(OFFSET('Water Data'!$F$29,0,10*ROW('Water Data'!F51))="","",OFFSET('Water Data'!$F$29,0,10*ROW('Water Data'!F51)))</f>
        <v/>
      </c>
      <c r="CB57" s="264" t="str">
        <f ca="true">+IF(OFFSET('Water Data'!$G$27,0,10*ROW('Water Data'!G51))="","",OFFSET('Water Data'!$G$27,0,10*ROW('Water Data'!G51)))</f>
        <v/>
      </c>
      <c r="CC57" s="264" t="str">
        <f ca="true">+IF(OFFSET('Water Data'!$G$28,0,10*ROW('Water Data'!G51))="","",OFFSET('Water Data'!$G$28,0,10*ROW('Water Data'!G51)))</f>
        <v/>
      </c>
      <c r="CD57" s="264" t="str">
        <f ca="true">+IF(OFFSET('Water Data'!$G$29,0,10*ROW('Water Data'!G51))="","",OFFSET('Water Data'!$G$29,0,10*ROW('Water Data'!G51)))</f>
        <v/>
      </c>
      <c r="CE57" s="264" t="str">
        <f ca="true">+IF(OFFSET('Water Data'!$H$27,0,10*ROW('Water Data'!H51))="","",OFFSET('Water Data'!$H$27,0,10*ROW('Water Data'!H51)))</f>
        <v/>
      </c>
      <c r="CF57" s="264" t="str">
        <f ca="true">+IF(OFFSET('Water Data'!$H$28,0,10*ROW('Water Data'!H51))="","",OFFSET('Water Data'!$H$28,0,10*ROW('Water Data'!H51)))</f>
        <v/>
      </c>
      <c r="CG57" s="264" t="str">
        <f ca="true">+IF(OFFSET('Water Data'!$H$29,0,10*ROW('Water Data'!H51))="","",OFFSET('Water Data'!$H$29,0,10*ROW('Water Data'!H51)))</f>
        <v/>
      </c>
      <c r="CH57" s="264" t="str">
        <f ca="true">+IF(OFFSET('Water Data'!$I$27,0,10*ROW('Water Data'!I51))="","",OFFSET('Water Data'!$I$27,0,10*ROW('Water Data'!I51)))</f>
        <v/>
      </c>
      <c r="CI57" s="264" t="str">
        <f ca="true">+IF(OFFSET('Water Data'!$I$28,0,10*ROW('Water Data'!I51))="","",OFFSET('Water Data'!$I$28,0,10*ROW('Water Data'!I51)))</f>
        <v/>
      </c>
      <c r="CJ57" s="264" t="str">
        <f ca="true">+IF(OFFSET('Water Data'!$I$29,0,10*ROW('Water Data'!I51))="","",OFFSET('Water Data'!$I$29,0,10*ROW('Water Data'!I51)))</f>
        <v/>
      </c>
      <c r="CK57" s="264" t="str">
        <f ca="true">+IF(OFFSET('Sanitation Data'!$D$28,0,10*ROW('Sanitation Data'!D51))="","",OFFSET('Sanitation Data'!$D$28,0,10*ROW('Sanitation Data'!D51)))</f>
        <v/>
      </c>
      <c r="CL57" s="264" t="str">
        <f ca="true">+IF(OFFSET('Sanitation Data'!$D$29,0,10*ROW('Sanitation Data'!D51))="","",OFFSET('Sanitation Data'!$D$29,0,10*ROW('Sanitation Data'!D51)))</f>
        <v/>
      </c>
      <c r="CM57" s="264" t="str">
        <f ca="true">+IF(OFFSET('Sanitation Data'!$D$30,0,10*ROW('Sanitation Data'!D51))="","",OFFSET('Sanitation Data'!$D$30,0,10*ROW('Sanitation Data'!D51)))</f>
        <v/>
      </c>
      <c r="CN57" s="264" t="str">
        <f ca="true">+IF(OFFSET('Sanitation Data'!$D$31,0,10*ROW('Sanitation Data'!D51))="","",OFFSET('Sanitation Data'!$D$31,0,10*ROW('Sanitation Data'!D51)))</f>
        <v/>
      </c>
      <c r="CO57" s="264" t="str">
        <f ca="true">+IF(OFFSET('Sanitation Data'!$D$32,0,10*ROW('Sanitation Data'!D51))="","",OFFSET('Sanitation Data'!$D$32,0,10*ROW('Sanitation Data'!D51)))</f>
        <v/>
      </c>
      <c r="CP57" s="264" t="str">
        <f ca="true">+IF(OFFSET('Sanitation Data'!$E$28,0,10*ROW('Sanitation Data'!E51))="","",OFFSET('Sanitation Data'!$E$28,0,10*ROW('Sanitation Data'!E51)))</f>
        <v/>
      </c>
      <c r="CQ57" s="264" t="str">
        <f ca="true">+IF(OFFSET('Sanitation Data'!$E$29,0,10*ROW('Sanitation Data'!E51))="","",OFFSET('Sanitation Data'!$E$29,0,10*ROW('Sanitation Data'!E51)))</f>
        <v/>
      </c>
      <c r="CR57" s="264" t="str">
        <f ca="true">+IF(OFFSET('Sanitation Data'!$E$30,0,10*ROW('Sanitation Data'!E51))="","",OFFSET('Sanitation Data'!$E$30,0,10*ROW('Sanitation Data'!E51)))</f>
        <v/>
      </c>
      <c r="CS57" s="264" t="str">
        <f ca="true">+IF(OFFSET('Sanitation Data'!$E$31,0,10*ROW('Sanitation Data'!E51))="","",OFFSET('Sanitation Data'!$E$31,0,10*ROW('Sanitation Data'!E51)))</f>
        <v/>
      </c>
      <c r="CT57" s="264" t="str">
        <f ca="true">+IF(OFFSET('Sanitation Data'!$E$32,0,10*ROW('Sanitation Data'!E51))="","",OFFSET('Sanitation Data'!$E$32,0,10*ROW('Sanitation Data'!E51)))</f>
        <v/>
      </c>
      <c r="CU57" s="264" t="str">
        <f ca="true">+IF(OFFSET('Sanitation Data'!$F$28,0,10*ROW('Sanitation Data'!F51))="","",OFFSET('Sanitation Data'!$F$28,0,10*ROW('Sanitation Data'!F51)))</f>
        <v/>
      </c>
      <c r="CV57" s="264" t="str">
        <f ca="true">+IF(OFFSET('Sanitation Data'!$F$29,0,10*ROW('Sanitation Data'!F51))="","",OFFSET('Sanitation Data'!$F$29,0,10*ROW('Sanitation Data'!F51)))</f>
        <v/>
      </c>
      <c r="CW57" s="264" t="str">
        <f ca="true">+IF(OFFSET('Sanitation Data'!$F$30,0,10*ROW('Sanitation Data'!F51))="","",OFFSET('Sanitation Data'!$F$30,0,10*ROW('Sanitation Data'!F51)))</f>
        <v/>
      </c>
      <c r="CX57" s="264" t="str">
        <f ca="true">+IF(OFFSET('Sanitation Data'!$F$31,0,10*ROW('Sanitation Data'!F51))="","",OFFSET('Sanitation Data'!$F$31,0,10*ROW('Sanitation Data'!F51)))</f>
        <v/>
      </c>
      <c r="CY57" s="264" t="str">
        <f ca="true">+IF(OFFSET('Sanitation Data'!$F$32,0,10*ROW('Sanitation Data'!F51))="","",OFFSET('Sanitation Data'!$F$32,0,10*ROW('Sanitation Data'!F51)))</f>
        <v/>
      </c>
      <c r="CZ57" s="264" t="str">
        <f ca="true">+IF(OFFSET('Sanitation Data'!$G$28,0,10*ROW('Sanitation Data'!G51))="","",OFFSET('Sanitation Data'!$G$28,0,10*ROW('Sanitation Data'!G51)))</f>
        <v/>
      </c>
      <c r="DA57" s="264" t="str">
        <f ca="true">+IF(OFFSET('Sanitation Data'!$G$29,0,10*ROW('Sanitation Data'!G51))="","",OFFSET('Sanitation Data'!$G$29,0,10*ROW('Sanitation Data'!G51)))</f>
        <v/>
      </c>
      <c r="DB57" s="264" t="str">
        <f ca="true">+IF(OFFSET('Sanitation Data'!$G$30,0,10*ROW('Sanitation Data'!G51))="","",OFFSET('Sanitation Data'!$G$30,0,10*ROW('Sanitation Data'!G51)))</f>
        <v/>
      </c>
      <c r="DC57" s="264" t="str">
        <f ca="true">+IF(OFFSET('Sanitation Data'!$G$31,0,10*ROW('Sanitation Data'!G51))="","",OFFSET('Sanitation Data'!$G$31,0,10*ROW('Sanitation Data'!G51)))</f>
        <v/>
      </c>
      <c r="DD57" s="264" t="str">
        <f ca="true">+IF(OFFSET('Sanitation Data'!$G$32,0,10*ROW('Sanitation Data'!G51))="","",OFFSET('Sanitation Data'!$G$32,0,10*ROW('Sanitation Data'!G51)))</f>
        <v/>
      </c>
      <c r="DE57" s="264" t="str">
        <f ca="true">+IF(OFFSET('Sanitation Data'!$H$28,0,10*ROW('Sanitation Data'!H51))="","",OFFSET('Sanitation Data'!$H$28,0,10*ROW('Sanitation Data'!H51)))</f>
        <v/>
      </c>
      <c r="DF57" s="264" t="str">
        <f ca="true">+IF(OFFSET('Sanitation Data'!$H$29,0,10*ROW('Sanitation Data'!H51))="","",OFFSET('Sanitation Data'!$H$29,0,10*ROW('Sanitation Data'!H51)))</f>
        <v/>
      </c>
      <c r="DG57" s="264" t="str">
        <f ca="true">+IF(OFFSET('Sanitation Data'!$H$30,0,10*ROW('Sanitation Data'!H51))="","",OFFSET('Sanitation Data'!$H$30,0,10*ROW('Sanitation Data'!H51)))</f>
        <v/>
      </c>
      <c r="DH57" s="264" t="str">
        <f ca="true">+IF(OFFSET('Sanitation Data'!$H$31,0,10*ROW('Sanitation Data'!H51))="","",OFFSET('Sanitation Data'!$H$31,0,10*ROW('Sanitation Data'!H51)))</f>
        <v/>
      </c>
      <c r="DI57" s="264" t="str">
        <f ca="true">+IF(OFFSET('Sanitation Data'!$H$32,0,10*ROW('Sanitation Data'!H51))="","",OFFSET('Sanitation Data'!$H$32,0,10*ROW('Sanitation Data'!H51)))</f>
        <v/>
      </c>
      <c r="DJ57" s="264" t="str">
        <f ca="true">+IF(OFFSET('Sanitation Data'!$I$28,0,10*ROW('Sanitation Data'!I51))="","",OFFSET('Sanitation Data'!$I$28,0,10*ROW('Sanitation Data'!I51)))</f>
        <v/>
      </c>
      <c r="DK57" s="264" t="str">
        <f ca="true">+IF(OFFSET('Sanitation Data'!$I$29,0,10*ROW('Sanitation Data'!I51))="","",OFFSET('Sanitation Data'!$I$29,0,10*ROW('Sanitation Data'!I51)))</f>
        <v/>
      </c>
      <c r="DL57" s="264" t="str">
        <f ca="true">+IF(OFFSET('Sanitation Data'!$I$30,0,10*ROW('Sanitation Data'!I51))="","",OFFSET('Sanitation Data'!$I$30,0,10*ROW('Sanitation Data'!I51)))</f>
        <v/>
      </c>
      <c r="DM57" s="264" t="str">
        <f ca="true">+IF(OFFSET('Sanitation Data'!$I$31,0,10*ROW('Sanitation Data'!I51))="","",OFFSET('Sanitation Data'!$I$31,0,10*ROW('Sanitation Data'!I51)))</f>
        <v/>
      </c>
      <c r="DN57" s="264" t="str">
        <f ca="true">+IF(OFFSET('Sanitation Data'!$I$32,0,10*ROW('Sanitation Data'!I51))="","",OFFSET('Sanitation Data'!$I$32,0,10*ROW('Sanitation Data'!I51)))</f>
        <v/>
      </c>
      <c r="DO57" s="264" t="str">
        <f ca="true">+IF(OFFSET('Hygiene Data'!$D$11,0,10*ROW('Hygiene Data'!D51))="","",OFFSET('Hygiene Data'!$D$11,0,10*ROW('Hygiene Data'!D51)))</f>
        <v/>
      </c>
      <c r="DP57" s="264" t="str">
        <f ca="true">+IF(OFFSET('Hygiene Data'!$D$12,0,10*ROW('Hygiene Data'!D51))="","",OFFSET('Hygiene Data'!$D$12,0,10*ROW('Hygiene Data'!D51)))</f>
        <v/>
      </c>
      <c r="DQ57" s="264" t="str">
        <f ca="true">+IF(OFFSET('Hygiene Data'!$D$13,0,10*ROW('Hygiene Data'!D51))="","",OFFSET('Hygiene Data'!$D$13,0,10*ROW('Hygiene Data'!D51)))</f>
        <v/>
      </c>
      <c r="DR57" s="264" t="str">
        <f ca="true">+IF(OFFSET('Hygiene Data'!$E$11,0,10*ROW('Hygiene Data'!E51))="","",OFFSET('Hygiene Data'!$E$11,0,10*ROW('Hygiene Data'!E51)))</f>
        <v/>
      </c>
      <c r="DS57" s="264" t="str">
        <f ca="true">+IF(OFFSET('Hygiene Data'!$E$12,0,10*ROW('Hygiene Data'!E51))="","",OFFSET('Hygiene Data'!$E$12,0,10*ROW('Hygiene Data'!E51)))</f>
        <v/>
      </c>
      <c r="DT57" s="264" t="str">
        <f ca="true">+IF(OFFSET('Hygiene Data'!$E$13,0,10*ROW('Hygiene Data'!E51))="","",OFFSET('Hygiene Data'!$E$13,0,10*ROW('Hygiene Data'!E51)))</f>
        <v/>
      </c>
      <c r="DU57" s="264" t="str">
        <f ca="true">+IF(OFFSET('Hygiene Data'!$F$11,0,10*ROW('Hygiene Data'!F51))="","",OFFSET('Hygiene Data'!$F$11,0,10*ROW('Hygiene Data'!F51)))</f>
        <v/>
      </c>
      <c r="DV57" s="264" t="str">
        <f ca="true">+IF(OFFSET('Hygiene Data'!$F$12,0,10*ROW('Hygiene Data'!F51))="","",OFFSET('Hygiene Data'!$F$12,0,10*ROW('Hygiene Data'!F51)))</f>
        <v/>
      </c>
      <c r="DW57" s="264" t="str">
        <f ca="true">+IF(OFFSET('Hygiene Data'!$F$13,0,10*ROW('Hygiene Data'!F51))="","",OFFSET('Hygiene Data'!$F$13,0,10*ROW('Hygiene Data'!F51)))</f>
        <v/>
      </c>
      <c r="DX57" s="264" t="str">
        <f ca="true">+IF(OFFSET('Hygiene Data'!$G$11,0,10*ROW('Hygiene Data'!G51))="","",OFFSET('Hygiene Data'!$G$11,0,10*ROW('Hygiene Data'!G51)))</f>
        <v/>
      </c>
      <c r="DY57" s="264" t="str">
        <f ca="true">+IF(OFFSET('Hygiene Data'!$G$12,0,10*ROW('Hygiene Data'!G51))="","",OFFSET('Hygiene Data'!$G$12,0,10*ROW('Hygiene Data'!G51)))</f>
        <v/>
      </c>
      <c r="DZ57" s="264" t="str">
        <f ca="true">+IF(OFFSET('Hygiene Data'!$G$13,0,10*ROW('Hygiene Data'!G51))="","",OFFSET('Hygiene Data'!$G$13,0,10*ROW('Hygiene Data'!G51)))</f>
        <v/>
      </c>
      <c r="EA57" s="264" t="str">
        <f ca="true">+IF(OFFSET('Hygiene Data'!$H$11,0,10*ROW('Hygiene Data'!H51))="","",OFFSET('Hygiene Data'!$H$11,0,10*ROW('Hygiene Data'!H51)))</f>
        <v/>
      </c>
      <c r="EB57" s="264" t="str">
        <f ca="true">+IF(OFFSET('Hygiene Data'!$H$12,0,10*ROW('Hygiene Data'!H51))="","",OFFSET('Hygiene Data'!$H$12,0,10*ROW('Hygiene Data'!H51)))</f>
        <v/>
      </c>
      <c r="EC57" s="264" t="str">
        <f ca="true">+IF(OFFSET('Hygiene Data'!$H$13,0,10*ROW('Hygiene Data'!H51))="","",OFFSET('Hygiene Data'!$H$13,0,10*ROW('Hygiene Data'!H51)))</f>
        <v/>
      </c>
      <c r="ED57" s="264" t="str">
        <f ca="true">+IF(OFFSET('Hygiene Data'!$I$11,0,10*ROW('Hygiene Data'!I51))="","",OFFSET('Hygiene Data'!$I$11,0,10*ROW('Hygiene Data'!I51)))</f>
        <v/>
      </c>
      <c r="EE57" s="264" t="str">
        <f ca="true">+IF(OFFSET('Hygiene Data'!$I$12,0,10*ROW('Hygiene Data'!I51))="","",OFFSET('Hygiene Data'!$I$12,0,10*ROW('Hygiene Data'!I51)))</f>
        <v/>
      </c>
      <c r="EF57" s="26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4"/>
      <c r="BS58" s="264" t="str">
        <f ca="true">+IF(OFFSET('Water Data'!$D$27,0,10*ROW('Water Data'!D52))="","",OFFSET('Water Data'!$D$27,0,10*ROW('Water Data'!D52)))</f>
        <v/>
      </c>
      <c r="BT58" s="264" t="str">
        <f ca="true">+IF(OFFSET('Water Data'!$D$28,0,10*ROW('Water Data'!D52))="","",OFFSET('Water Data'!$D$28,0,10*ROW('Water Data'!D52)))</f>
        <v/>
      </c>
      <c r="BU58" s="264" t="str">
        <f ca="true">+IF(OFFSET('Water Data'!$D$29,0,10*ROW('Water Data'!D52))="","",OFFSET('Water Data'!$D$29,0,10*ROW('Water Data'!D52)))</f>
        <v/>
      </c>
      <c r="BV58" s="264" t="str">
        <f ca="true">+IF(OFFSET('Water Data'!$E$27,0,10*ROW('Water Data'!E52))="","",OFFSET('Water Data'!$E$27,0,10*ROW('Water Data'!E52)))</f>
        <v/>
      </c>
      <c r="BW58" s="264" t="str">
        <f ca="true">+IF(OFFSET('Water Data'!$E$28,0,10*ROW('Water Data'!E52))="","",OFFSET('Water Data'!$E$28,0,10*ROW('Water Data'!E52)))</f>
        <v/>
      </c>
      <c r="BX58" s="264" t="str">
        <f ca="true">+IF(OFFSET('Water Data'!$E$29,0,10*ROW('Water Data'!E52))="","",OFFSET('Water Data'!$E$29,0,10*ROW('Water Data'!E52)))</f>
        <v/>
      </c>
      <c r="BY58" s="264" t="str">
        <f ca="true">+IF(OFFSET('Water Data'!$F$27,0,10*ROW('Water Data'!F52))="","",OFFSET('Water Data'!$F$27,0,10*ROW('Water Data'!F52)))</f>
        <v/>
      </c>
      <c r="BZ58" s="264" t="str">
        <f ca="true">+IF(OFFSET('Water Data'!$F$28,0,10*ROW('Water Data'!F52))="","",OFFSET('Water Data'!$F$28,0,10*ROW('Water Data'!F52)))</f>
        <v/>
      </c>
      <c r="CA58" s="264" t="str">
        <f ca="true">+IF(OFFSET('Water Data'!$F$29,0,10*ROW('Water Data'!F52))="","",OFFSET('Water Data'!$F$29,0,10*ROW('Water Data'!F52)))</f>
        <v/>
      </c>
      <c r="CB58" s="264" t="str">
        <f ca="true">+IF(OFFSET('Water Data'!$G$27,0,10*ROW('Water Data'!G52))="","",OFFSET('Water Data'!$G$27,0,10*ROW('Water Data'!G52)))</f>
        <v/>
      </c>
      <c r="CC58" s="264" t="str">
        <f ca="true">+IF(OFFSET('Water Data'!$G$28,0,10*ROW('Water Data'!G52))="","",OFFSET('Water Data'!$G$28,0,10*ROW('Water Data'!G52)))</f>
        <v/>
      </c>
      <c r="CD58" s="264" t="str">
        <f ca="true">+IF(OFFSET('Water Data'!$G$29,0,10*ROW('Water Data'!G52))="","",OFFSET('Water Data'!$G$29,0,10*ROW('Water Data'!G52)))</f>
        <v/>
      </c>
      <c r="CE58" s="264" t="str">
        <f ca="true">+IF(OFFSET('Water Data'!$H$27,0,10*ROW('Water Data'!H52))="","",OFFSET('Water Data'!$H$27,0,10*ROW('Water Data'!H52)))</f>
        <v/>
      </c>
      <c r="CF58" s="264" t="str">
        <f ca="true">+IF(OFFSET('Water Data'!$H$28,0,10*ROW('Water Data'!H52))="","",OFFSET('Water Data'!$H$28,0,10*ROW('Water Data'!H52)))</f>
        <v/>
      </c>
      <c r="CG58" s="264" t="str">
        <f ca="true">+IF(OFFSET('Water Data'!$H$29,0,10*ROW('Water Data'!H52))="","",OFFSET('Water Data'!$H$29,0,10*ROW('Water Data'!H52)))</f>
        <v/>
      </c>
      <c r="CH58" s="264" t="str">
        <f ca="true">+IF(OFFSET('Water Data'!$I$27,0,10*ROW('Water Data'!I52))="","",OFFSET('Water Data'!$I$27,0,10*ROW('Water Data'!I52)))</f>
        <v/>
      </c>
      <c r="CI58" s="264" t="str">
        <f ca="true">+IF(OFFSET('Water Data'!$I$28,0,10*ROW('Water Data'!I52))="","",OFFSET('Water Data'!$I$28,0,10*ROW('Water Data'!I52)))</f>
        <v/>
      </c>
      <c r="CJ58" s="264" t="str">
        <f ca="true">+IF(OFFSET('Water Data'!$I$29,0,10*ROW('Water Data'!I52))="","",OFFSET('Water Data'!$I$29,0,10*ROW('Water Data'!I52)))</f>
        <v/>
      </c>
      <c r="CK58" s="264" t="str">
        <f ca="true">+IF(OFFSET('Sanitation Data'!$D$28,0,10*ROW('Sanitation Data'!D52))="","",OFFSET('Sanitation Data'!$D$28,0,10*ROW('Sanitation Data'!D52)))</f>
        <v/>
      </c>
      <c r="CL58" s="264" t="str">
        <f ca="true">+IF(OFFSET('Sanitation Data'!$D$29,0,10*ROW('Sanitation Data'!D52))="","",OFFSET('Sanitation Data'!$D$29,0,10*ROW('Sanitation Data'!D52)))</f>
        <v/>
      </c>
      <c r="CM58" s="264" t="str">
        <f ca="true">+IF(OFFSET('Sanitation Data'!$D$30,0,10*ROW('Sanitation Data'!D52))="","",OFFSET('Sanitation Data'!$D$30,0,10*ROW('Sanitation Data'!D52)))</f>
        <v/>
      </c>
      <c r="CN58" s="264" t="str">
        <f ca="true">+IF(OFFSET('Sanitation Data'!$D$31,0,10*ROW('Sanitation Data'!D52))="","",OFFSET('Sanitation Data'!$D$31,0,10*ROW('Sanitation Data'!D52)))</f>
        <v/>
      </c>
      <c r="CO58" s="264" t="str">
        <f ca="true">+IF(OFFSET('Sanitation Data'!$D$32,0,10*ROW('Sanitation Data'!D52))="","",OFFSET('Sanitation Data'!$D$32,0,10*ROW('Sanitation Data'!D52)))</f>
        <v/>
      </c>
      <c r="CP58" s="264" t="str">
        <f ca="true">+IF(OFFSET('Sanitation Data'!$E$28,0,10*ROW('Sanitation Data'!E52))="","",OFFSET('Sanitation Data'!$E$28,0,10*ROW('Sanitation Data'!E52)))</f>
        <v/>
      </c>
      <c r="CQ58" s="264" t="str">
        <f ca="true">+IF(OFFSET('Sanitation Data'!$E$29,0,10*ROW('Sanitation Data'!E52))="","",OFFSET('Sanitation Data'!$E$29,0,10*ROW('Sanitation Data'!E52)))</f>
        <v/>
      </c>
      <c r="CR58" s="264" t="str">
        <f ca="true">+IF(OFFSET('Sanitation Data'!$E$30,0,10*ROW('Sanitation Data'!E52))="","",OFFSET('Sanitation Data'!$E$30,0,10*ROW('Sanitation Data'!E52)))</f>
        <v/>
      </c>
      <c r="CS58" s="264" t="str">
        <f ca="true">+IF(OFFSET('Sanitation Data'!$E$31,0,10*ROW('Sanitation Data'!E52))="","",OFFSET('Sanitation Data'!$E$31,0,10*ROW('Sanitation Data'!E52)))</f>
        <v/>
      </c>
      <c r="CT58" s="264" t="str">
        <f ca="true">+IF(OFFSET('Sanitation Data'!$E$32,0,10*ROW('Sanitation Data'!E52))="","",OFFSET('Sanitation Data'!$E$32,0,10*ROW('Sanitation Data'!E52)))</f>
        <v/>
      </c>
      <c r="CU58" s="264" t="str">
        <f ca="true">+IF(OFFSET('Sanitation Data'!$F$28,0,10*ROW('Sanitation Data'!F52))="","",OFFSET('Sanitation Data'!$F$28,0,10*ROW('Sanitation Data'!F52)))</f>
        <v/>
      </c>
      <c r="CV58" s="264" t="str">
        <f ca="true">+IF(OFFSET('Sanitation Data'!$F$29,0,10*ROW('Sanitation Data'!F52))="","",OFFSET('Sanitation Data'!$F$29,0,10*ROW('Sanitation Data'!F52)))</f>
        <v/>
      </c>
      <c r="CW58" s="264" t="str">
        <f ca="true">+IF(OFFSET('Sanitation Data'!$F$30,0,10*ROW('Sanitation Data'!F52))="","",OFFSET('Sanitation Data'!$F$30,0,10*ROW('Sanitation Data'!F52)))</f>
        <v/>
      </c>
      <c r="CX58" s="264" t="str">
        <f ca="true">+IF(OFFSET('Sanitation Data'!$F$31,0,10*ROW('Sanitation Data'!F52))="","",OFFSET('Sanitation Data'!$F$31,0,10*ROW('Sanitation Data'!F52)))</f>
        <v/>
      </c>
      <c r="CY58" s="264" t="str">
        <f ca="true">+IF(OFFSET('Sanitation Data'!$F$32,0,10*ROW('Sanitation Data'!F52))="","",OFFSET('Sanitation Data'!$F$32,0,10*ROW('Sanitation Data'!F52)))</f>
        <v/>
      </c>
      <c r="CZ58" s="264" t="str">
        <f ca="true">+IF(OFFSET('Sanitation Data'!$G$28,0,10*ROW('Sanitation Data'!G52))="","",OFFSET('Sanitation Data'!$G$28,0,10*ROW('Sanitation Data'!G52)))</f>
        <v/>
      </c>
      <c r="DA58" s="264" t="str">
        <f ca="true">+IF(OFFSET('Sanitation Data'!$G$29,0,10*ROW('Sanitation Data'!G52))="","",OFFSET('Sanitation Data'!$G$29,0,10*ROW('Sanitation Data'!G52)))</f>
        <v/>
      </c>
      <c r="DB58" s="264" t="str">
        <f ca="true">+IF(OFFSET('Sanitation Data'!$G$30,0,10*ROW('Sanitation Data'!G52))="","",OFFSET('Sanitation Data'!$G$30,0,10*ROW('Sanitation Data'!G52)))</f>
        <v/>
      </c>
      <c r="DC58" s="264" t="str">
        <f ca="true">+IF(OFFSET('Sanitation Data'!$G$31,0,10*ROW('Sanitation Data'!G52))="","",OFFSET('Sanitation Data'!$G$31,0,10*ROW('Sanitation Data'!G52)))</f>
        <v/>
      </c>
      <c r="DD58" s="264" t="str">
        <f ca="true">+IF(OFFSET('Sanitation Data'!$G$32,0,10*ROW('Sanitation Data'!G52))="","",OFFSET('Sanitation Data'!$G$32,0,10*ROW('Sanitation Data'!G52)))</f>
        <v/>
      </c>
      <c r="DE58" s="264" t="str">
        <f ca="true">+IF(OFFSET('Sanitation Data'!$H$28,0,10*ROW('Sanitation Data'!H52))="","",OFFSET('Sanitation Data'!$H$28,0,10*ROW('Sanitation Data'!H52)))</f>
        <v/>
      </c>
      <c r="DF58" s="264" t="str">
        <f ca="true">+IF(OFFSET('Sanitation Data'!$H$29,0,10*ROW('Sanitation Data'!H52))="","",OFFSET('Sanitation Data'!$H$29,0,10*ROW('Sanitation Data'!H52)))</f>
        <v/>
      </c>
      <c r="DG58" s="264" t="str">
        <f ca="true">+IF(OFFSET('Sanitation Data'!$H$30,0,10*ROW('Sanitation Data'!H52))="","",OFFSET('Sanitation Data'!$H$30,0,10*ROW('Sanitation Data'!H52)))</f>
        <v/>
      </c>
      <c r="DH58" s="264" t="str">
        <f ca="true">+IF(OFFSET('Sanitation Data'!$H$31,0,10*ROW('Sanitation Data'!H52))="","",OFFSET('Sanitation Data'!$H$31,0,10*ROW('Sanitation Data'!H52)))</f>
        <v/>
      </c>
      <c r="DI58" s="264" t="str">
        <f ca="true">+IF(OFFSET('Sanitation Data'!$H$32,0,10*ROW('Sanitation Data'!H52))="","",OFFSET('Sanitation Data'!$H$32,0,10*ROW('Sanitation Data'!H52)))</f>
        <v/>
      </c>
      <c r="DJ58" s="264" t="str">
        <f ca="true">+IF(OFFSET('Sanitation Data'!$I$28,0,10*ROW('Sanitation Data'!I52))="","",OFFSET('Sanitation Data'!$I$28,0,10*ROW('Sanitation Data'!I52)))</f>
        <v/>
      </c>
      <c r="DK58" s="264" t="str">
        <f ca="true">+IF(OFFSET('Sanitation Data'!$I$29,0,10*ROW('Sanitation Data'!I52))="","",OFFSET('Sanitation Data'!$I$29,0,10*ROW('Sanitation Data'!I52)))</f>
        <v/>
      </c>
      <c r="DL58" s="264" t="str">
        <f ca="true">+IF(OFFSET('Sanitation Data'!$I$30,0,10*ROW('Sanitation Data'!I52))="","",OFFSET('Sanitation Data'!$I$30,0,10*ROW('Sanitation Data'!I52)))</f>
        <v/>
      </c>
      <c r="DM58" s="264" t="str">
        <f ca="true">+IF(OFFSET('Sanitation Data'!$I$31,0,10*ROW('Sanitation Data'!I52))="","",OFFSET('Sanitation Data'!$I$31,0,10*ROW('Sanitation Data'!I52)))</f>
        <v/>
      </c>
      <c r="DN58" s="264" t="str">
        <f ca="true">+IF(OFFSET('Sanitation Data'!$I$32,0,10*ROW('Sanitation Data'!I52))="","",OFFSET('Sanitation Data'!$I$32,0,10*ROW('Sanitation Data'!I52)))</f>
        <v/>
      </c>
      <c r="DO58" s="264" t="str">
        <f ca="true">+IF(OFFSET('Hygiene Data'!$D$11,0,10*ROW('Hygiene Data'!D52))="","",OFFSET('Hygiene Data'!$D$11,0,10*ROW('Hygiene Data'!D52)))</f>
        <v/>
      </c>
      <c r="DP58" s="264" t="str">
        <f ca="true">+IF(OFFSET('Hygiene Data'!$D$12,0,10*ROW('Hygiene Data'!D52))="","",OFFSET('Hygiene Data'!$D$12,0,10*ROW('Hygiene Data'!D52)))</f>
        <v/>
      </c>
      <c r="DQ58" s="264" t="str">
        <f ca="true">+IF(OFFSET('Hygiene Data'!$D$13,0,10*ROW('Hygiene Data'!D52))="","",OFFSET('Hygiene Data'!$D$13,0,10*ROW('Hygiene Data'!D52)))</f>
        <v/>
      </c>
      <c r="DR58" s="264" t="str">
        <f ca="true">+IF(OFFSET('Hygiene Data'!$E$11,0,10*ROW('Hygiene Data'!E52))="","",OFFSET('Hygiene Data'!$E$11,0,10*ROW('Hygiene Data'!E52)))</f>
        <v/>
      </c>
      <c r="DS58" s="264" t="str">
        <f ca="true">+IF(OFFSET('Hygiene Data'!$E$12,0,10*ROW('Hygiene Data'!E52))="","",OFFSET('Hygiene Data'!$E$12,0,10*ROW('Hygiene Data'!E52)))</f>
        <v/>
      </c>
      <c r="DT58" s="264" t="str">
        <f ca="true">+IF(OFFSET('Hygiene Data'!$E$13,0,10*ROW('Hygiene Data'!E52))="","",OFFSET('Hygiene Data'!$E$13,0,10*ROW('Hygiene Data'!E52)))</f>
        <v/>
      </c>
      <c r="DU58" s="264" t="str">
        <f ca="true">+IF(OFFSET('Hygiene Data'!$F$11,0,10*ROW('Hygiene Data'!F52))="","",OFFSET('Hygiene Data'!$F$11,0,10*ROW('Hygiene Data'!F52)))</f>
        <v/>
      </c>
      <c r="DV58" s="264" t="str">
        <f ca="true">+IF(OFFSET('Hygiene Data'!$F$12,0,10*ROW('Hygiene Data'!F52))="","",OFFSET('Hygiene Data'!$F$12,0,10*ROW('Hygiene Data'!F52)))</f>
        <v/>
      </c>
      <c r="DW58" s="264" t="str">
        <f ca="true">+IF(OFFSET('Hygiene Data'!$F$13,0,10*ROW('Hygiene Data'!F52))="","",OFFSET('Hygiene Data'!$F$13,0,10*ROW('Hygiene Data'!F52)))</f>
        <v/>
      </c>
      <c r="DX58" s="264" t="str">
        <f ca="true">+IF(OFFSET('Hygiene Data'!$G$11,0,10*ROW('Hygiene Data'!G52))="","",OFFSET('Hygiene Data'!$G$11,0,10*ROW('Hygiene Data'!G52)))</f>
        <v/>
      </c>
      <c r="DY58" s="264" t="str">
        <f ca="true">+IF(OFFSET('Hygiene Data'!$G$12,0,10*ROW('Hygiene Data'!G52))="","",OFFSET('Hygiene Data'!$G$12,0,10*ROW('Hygiene Data'!G52)))</f>
        <v/>
      </c>
      <c r="DZ58" s="264" t="str">
        <f ca="true">+IF(OFFSET('Hygiene Data'!$G$13,0,10*ROW('Hygiene Data'!G52))="","",OFFSET('Hygiene Data'!$G$13,0,10*ROW('Hygiene Data'!G52)))</f>
        <v/>
      </c>
      <c r="EA58" s="264" t="str">
        <f ca="true">+IF(OFFSET('Hygiene Data'!$H$11,0,10*ROW('Hygiene Data'!H52))="","",OFFSET('Hygiene Data'!$H$11,0,10*ROW('Hygiene Data'!H52)))</f>
        <v/>
      </c>
      <c r="EB58" s="264" t="str">
        <f ca="true">+IF(OFFSET('Hygiene Data'!$H$12,0,10*ROW('Hygiene Data'!H52))="","",OFFSET('Hygiene Data'!$H$12,0,10*ROW('Hygiene Data'!H52)))</f>
        <v/>
      </c>
      <c r="EC58" s="264" t="str">
        <f ca="true">+IF(OFFSET('Hygiene Data'!$H$13,0,10*ROW('Hygiene Data'!H52))="","",OFFSET('Hygiene Data'!$H$13,0,10*ROW('Hygiene Data'!H52)))</f>
        <v/>
      </c>
      <c r="ED58" s="264" t="str">
        <f ca="true">+IF(OFFSET('Hygiene Data'!$I$11,0,10*ROW('Hygiene Data'!I52))="","",OFFSET('Hygiene Data'!$I$11,0,10*ROW('Hygiene Data'!I52)))</f>
        <v/>
      </c>
      <c r="EE58" s="264" t="str">
        <f ca="true">+IF(OFFSET('Hygiene Data'!$I$12,0,10*ROW('Hygiene Data'!I52))="","",OFFSET('Hygiene Data'!$I$12,0,10*ROW('Hygiene Data'!I52)))</f>
        <v/>
      </c>
      <c r="EF58" s="26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4"/>
      <c r="BS59" s="264" t="str">
        <f ca="true">+IF(OFFSET('Water Data'!$D$27,0,10*ROW('Water Data'!D53))="","",OFFSET('Water Data'!$D$27,0,10*ROW('Water Data'!D53)))</f>
        <v/>
      </c>
      <c r="BT59" s="264" t="str">
        <f ca="true">+IF(OFFSET('Water Data'!$D$28,0,10*ROW('Water Data'!D53))="","",OFFSET('Water Data'!$D$28,0,10*ROW('Water Data'!D53)))</f>
        <v/>
      </c>
      <c r="BU59" s="264" t="str">
        <f ca="true">+IF(OFFSET('Water Data'!$D$29,0,10*ROW('Water Data'!D53))="","",OFFSET('Water Data'!$D$29,0,10*ROW('Water Data'!D53)))</f>
        <v/>
      </c>
      <c r="BV59" s="264" t="str">
        <f ca="true">+IF(OFFSET('Water Data'!$E$27,0,10*ROW('Water Data'!E53))="","",OFFSET('Water Data'!$E$27,0,10*ROW('Water Data'!E53)))</f>
        <v/>
      </c>
      <c r="BW59" s="264" t="str">
        <f ca="true">+IF(OFFSET('Water Data'!$E$28,0,10*ROW('Water Data'!E53))="","",OFFSET('Water Data'!$E$28,0,10*ROW('Water Data'!E53)))</f>
        <v/>
      </c>
      <c r="BX59" s="264" t="str">
        <f ca="true">+IF(OFFSET('Water Data'!$E$29,0,10*ROW('Water Data'!E53))="","",OFFSET('Water Data'!$E$29,0,10*ROW('Water Data'!E53)))</f>
        <v/>
      </c>
      <c r="BY59" s="264" t="str">
        <f ca="true">+IF(OFFSET('Water Data'!$F$27,0,10*ROW('Water Data'!F53))="","",OFFSET('Water Data'!$F$27,0,10*ROW('Water Data'!F53)))</f>
        <v/>
      </c>
      <c r="BZ59" s="264" t="str">
        <f ca="true">+IF(OFFSET('Water Data'!$F$28,0,10*ROW('Water Data'!F53))="","",OFFSET('Water Data'!$F$28,0,10*ROW('Water Data'!F53)))</f>
        <v/>
      </c>
      <c r="CA59" s="264" t="str">
        <f ca="true">+IF(OFFSET('Water Data'!$F$29,0,10*ROW('Water Data'!F53))="","",OFFSET('Water Data'!$F$29,0,10*ROW('Water Data'!F53)))</f>
        <v/>
      </c>
      <c r="CB59" s="264" t="str">
        <f ca="true">+IF(OFFSET('Water Data'!$G$27,0,10*ROW('Water Data'!G53))="","",OFFSET('Water Data'!$G$27,0,10*ROW('Water Data'!G53)))</f>
        <v/>
      </c>
      <c r="CC59" s="264" t="str">
        <f ca="true">+IF(OFFSET('Water Data'!$G$28,0,10*ROW('Water Data'!G53))="","",OFFSET('Water Data'!$G$28,0,10*ROW('Water Data'!G53)))</f>
        <v/>
      </c>
      <c r="CD59" s="264" t="str">
        <f ca="true">+IF(OFFSET('Water Data'!$G$29,0,10*ROW('Water Data'!G53))="","",OFFSET('Water Data'!$G$29,0,10*ROW('Water Data'!G53)))</f>
        <v/>
      </c>
      <c r="CE59" s="264" t="str">
        <f ca="true">+IF(OFFSET('Water Data'!$H$27,0,10*ROW('Water Data'!H53))="","",OFFSET('Water Data'!$H$27,0,10*ROW('Water Data'!H53)))</f>
        <v/>
      </c>
      <c r="CF59" s="264" t="str">
        <f ca="true">+IF(OFFSET('Water Data'!$H$28,0,10*ROW('Water Data'!H53))="","",OFFSET('Water Data'!$H$28,0,10*ROW('Water Data'!H53)))</f>
        <v/>
      </c>
      <c r="CG59" s="264" t="str">
        <f ca="true">+IF(OFFSET('Water Data'!$H$29,0,10*ROW('Water Data'!H53))="","",OFFSET('Water Data'!$H$29,0,10*ROW('Water Data'!H53)))</f>
        <v/>
      </c>
      <c r="CH59" s="264" t="str">
        <f ca="true">+IF(OFFSET('Water Data'!$I$27,0,10*ROW('Water Data'!I53))="","",OFFSET('Water Data'!$I$27,0,10*ROW('Water Data'!I53)))</f>
        <v/>
      </c>
      <c r="CI59" s="264" t="str">
        <f ca="true">+IF(OFFSET('Water Data'!$I$28,0,10*ROW('Water Data'!I53))="","",OFFSET('Water Data'!$I$28,0,10*ROW('Water Data'!I53)))</f>
        <v/>
      </c>
      <c r="CJ59" s="264" t="str">
        <f ca="true">+IF(OFFSET('Water Data'!$I$29,0,10*ROW('Water Data'!I53))="","",OFFSET('Water Data'!$I$29,0,10*ROW('Water Data'!I53)))</f>
        <v/>
      </c>
      <c r="CK59" s="264" t="str">
        <f ca="true">+IF(OFFSET('Sanitation Data'!$D$28,0,10*ROW('Sanitation Data'!D53))="","",OFFSET('Sanitation Data'!$D$28,0,10*ROW('Sanitation Data'!D53)))</f>
        <v/>
      </c>
      <c r="CL59" s="264" t="str">
        <f ca="true">+IF(OFFSET('Sanitation Data'!$D$29,0,10*ROW('Sanitation Data'!D53))="","",OFFSET('Sanitation Data'!$D$29,0,10*ROW('Sanitation Data'!D53)))</f>
        <v/>
      </c>
      <c r="CM59" s="264" t="str">
        <f ca="true">+IF(OFFSET('Sanitation Data'!$D$30,0,10*ROW('Sanitation Data'!D53))="","",OFFSET('Sanitation Data'!$D$30,0,10*ROW('Sanitation Data'!D53)))</f>
        <v/>
      </c>
      <c r="CN59" s="264" t="str">
        <f ca="true">+IF(OFFSET('Sanitation Data'!$D$31,0,10*ROW('Sanitation Data'!D53))="","",OFFSET('Sanitation Data'!$D$31,0,10*ROW('Sanitation Data'!D53)))</f>
        <v/>
      </c>
      <c r="CO59" s="264" t="str">
        <f ca="true">+IF(OFFSET('Sanitation Data'!$D$32,0,10*ROW('Sanitation Data'!D53))="","",OFFSET('Sanitation Data'!$D$32,0,10*ROW('Sanitation Data'!D53)))</f>
        <v/>
      </c>
      <c r="CP59" s="264" t="str">
        <f ca="true">+IF(OFFSET('Sanitation Data'!$E$28,0,10*ROW('Sanitation Data'!E53))="","",OFFSET('Sanitation Data'!$E$28,0,10*ROW('Sanitation Data'!E53)))</f>
        <v/>
      </c>
      <c r="CQ59" s="264" t="str">
        <f ca="true">+IF(OFFSET('Sanitation Data'!$E$29,0,10*ROW('Sanitation Data'!E53))="","",OFFSET('Sanitation Data'!$E$29,0,10*ROW('Sanitation Data'!E53)))</f>
        <v/>
      </c>
      <c r="CR59" s="264" t="str">
        <f ca="true">+IF(OFFSET('Sanitation Data'!$E$30,0,10*ROW('Sanitation Data'!E53))="","",OFFSET('Sanitation Data'!$E$30,0,10*ROW('Sanitation Data'!E53)))</f>
        <v/>
      </c>
      <c r="CS59" s="264" t="str">
        <f ca="true">+IF(OFFSET('Sanitation Data'!$E$31,0,10*ROW('Sanitation Data'!E53))="","",OFFSET('Sanitation Data'!$E$31,0,10*ROW('Sanitation Data'!E53)))</f>
        <v/>
      </c>
      <c r="CT59" s="264" t="str">
        <f ca="true">+IF(OFFSET('Sanitation Data'!$E$32,0,10*ROW('Sanitation Data'!E53))="","",OFFSET('Sanitation Data'!$E$32,0,10*ROW('Sanitation Data'!E53)))</f>
        <v/>
      </c>
      <c r="CU59" s="264" t="str">
        <f ca="true">+IF(OFFSET('Sanitation Data'!$F$28,0,10*ROW('Sanitation Data'!F53))="","",OFFSET('Sanitation Data'!$F$28,0,10*ROW('Sanitation Data'!F53)))</f>
        <v/>
      </c>
      <c r="CV59" s="264" t="str">
        <f ca="true">+IF(OFFSET('Sanitation Data'!$F$29,0,10*ROW('Sanitation Data'!F53))="","",OFFSET('Sanitation Data'!$F$29,0,10*ROW('Sanitation Data'!F53)))</f>
        <v/>
      </c>
      <c r="CW59" s="264" t="str">
        <f ca="true">+IF(OFFSET('Sanitation Data'!$F$30,0,10*ROW('Sanitation Data'!F53))="","",OFFSET('Sanitation Data'!$F$30,0,10*ROW('Sanitation Data'!F53)))</f>
        <v/>
      </c>
      <c r="CX59" s="264" t="str">
        <f ca="true">+IF(OFFSET('Sanitation Data'!$F$31,0,10*ROW('Sanitation Data'!F53))="","",OFFSET('Sanitation Data'!$F$31,0,10*ROW('Sanitation Data'!F53)))</f>
        <v/>
      </c>
      <c r="CY59" s="264" t="str">
        <f ca="true">+IF(OFFSET('Sanitation Data'!$F$32,0,10*ROW('Sanitation Data'!F53))="","",OFFSET('Sanitation Data'!$F$32,0,10*ROW('Sanitation Data'!F53)))</f>
        <v/>
      </c>
      <c r="CZ59" s="264" t="str">
        <f ca="true">+IF(OFFSET('Sanitation Data'!$G$28,0,10*ROW('Sanitation Data'!G53))="","",OFFSET('Sanitation Data'!$G$28,0,10*ROW('Sanitation Data'!G53)))</f>
        <v/>
      </c>
      <c r="DA59" s="264" t="str">
        <f ca="true">+IF(OFFSET('Sanitation Data'!$G$29,0,10*ROW('Sanitation Data'!G53))="","",OFFSET('Sanitation Data'!$G$29,0,10*ROW('Sanitation Data'!G53)))</f>
        <v/>
      </c>
      <c r="DB59" s="264" t="str">
        <f ca="true">+IF(OFFSET('Sanitation Data'!$G$30,0,10*ROW('Sanitation Data'!G53))="","",OFFSET('Sanitation Data'!$G$30,0,10*ROW('Sanitation Data'!G53)))</f>
        <v/>
      </c>
      <c r="DC59" s="264" t="str">
        <f ca="true">+IF(OFFSET('Sanitation Data'!$G$31,0,10*ROW('Sanitation Data'!G53))="","",OFFSET('Sanitation Data'!$G$31,0,10*ROW('Sanitation Data'!G53)))</f>
        <v/>
      </c>
      <c r="DD59" s="264" t="str">
        <f ca="true">+IF(OFFSET('Sanitation Data'!$G$32,0,10*ROW('Sanitation Data'!G53))="","",OFFSET('Sanitation Data'!$G$32,0,10*ROW('Sanitation Data'!G53)))</f>
        <v/>
      </c>
      <c r="DE59" s="264" t="str">
        <f ca="true">+IF(OFFSET('Sanitation Data'!$H$28,0,10*ROW('Sanitation Data'!H53))="","",OFFSET('Sanitation Data'!$H$28,0,10*ROW('Sanitation Data'!H53)))</f>
        <v/>
      </c>
      <c r="DF59" s="264" t="str">
        <f ca="true">+IF(OFFSET('Sanitation Data'!$H$29,0,10*ROW('Sanitation Data'!H53))="","",OFFSET('Sanitation Data'!$H$29,0,10*ROW('Sanitation Data'!H53)))</f>
        <v/>
      </c>
      <c r="DG59" s="264" t="str">
        <f ca="true">+IF(OFFSET('Sanitation Data'!$H$30,0,10*ROW('Sanitation Data'!H53))="","",OFFSET('Sanitation Data'!$H$30,0,10*ROW('Sanitation Data'!H53)))</f>
        <v/>
      </c>
      <c r="DH59" s="264" t="str">
        <f ca="true">+IF(OFFSET('Sanitation Data'!$H$31,0,10*ROW('Sanitation Data'!H53))="","",OFFSET('Sanitation Data'!$H$31,0,10*ROW('Sanitation Data'!H53)))</f>
        <v/>
      </c>
      <c r="DI59" s="264" t="str">
        <f ca="true">+IF(OFFSET('Sanitation Data'!$H$32,0,10*ROW('Sanitation Data'!H53))="","",OFFSET('Sanitation Data'!$H$32,0,10*ROW('Sanitation Data'!H53)))</f>
        <v/>
      </c>
      <c r="DJ59" s="264" t="str">
        <f ca="true">+IF(OFFSET('Sanitation Data'!$I$28,0,10*ROW('Sanitation Data'!I53))="","",OFFSET('Sanitation Data'!$I$28,0,10*ROW('Sanitation Data'!I53)))</f>
        <v/>
      </c>
      <c r="DK59" s="264" t="str">
        <f ca="true">+IF(OFFSET('Sanitation Data'!$I$29,0,10*ROW('Sanitation Data'!I53))="","",OFFSET('Sanitation Data'!$I$29,0,10*ROW('Sanitation Data'!I53)))</f>
        <v/>
      </c>
      <c r="DL59" s="264" t="str">
        <f ca="true">+IF(OFFSET('Sanitation Data'!$I$30,0,10*ROW('Sanitation Data'!I53))="","",OFFSET('Sanitation Data'!$I$30,0,10*ROW('Sanitation Data'!I53)))</f>
        <v/>
      </c>
      <c r="DM59" s="264" t="str">
        <f ca="true">+IF(OFFSET('Sanitation Data'!$I$31,0,10*ROW('Sanitation Data'!I53))="","",OFFSET('Sanitation Data'!$I$31,0,10*ROW('Sanitation Data'!I53)))</f>
        <v/>
      </c>
      <c r="DN59" s="264" t="str">
        <f ca="true">+IF(OFFSET('Sanitation Data'!$I$32,0,10*ROW('Sanitation Data'!I53))="","",OFFSET('Sanitation Data'!$I$32,0,10*ROW('Sanitation Data'!I53)))</f>
        <v/>
      </c>
      <c r="DO59" s="264" t="str">
        <f ca="true">+IF(OFFSET('Hygiene Data'!$D$11,0,10*ROW('Hygiene Data'!D53))="","",OFFSET('Hygiene Data'!$D$11,0,10*ROW('Hygiene Data'!D53)))</f>
        <v/>
      </c>
      <c r="DP59" s="264" t="str">
        <f ca="true">+IF(OFFSET('Hygiene Data'!$D$12,0,10*ROW('Hygiene Data'!D53))="","",OFFSET('Hygiene Data'!$D$12,0,10*ROW('Hygiene Data'!D53)))</f>
        <v/>
      </c>
      <c r="DQ59" s="264" t="str">
        <f ca="true">+IF(OFFSET('Hygiene Data'!$D$13,0,10*ROW('Hygiene Data'!D53))="","",OFFSET('Hygiene Data'!$D$13,0,10*ROW('Hygiene Data'!D53)))</f>
        <v/>
      </c>
      <c r="DR59" s="264" t="str">
        <f ca="true">+IF(OFFSET('Hygiene Data'!$E$11,0,10*ROW('Hygiene Data'!E53))="","",OFFSET('Hygiene Data'!$E$11,0,10*ROW('Hygiene Data'!E53)))</f>
        <v/>
      </c>
      <c r="DS59" s="264" t="str">
        <f ca="true">+IF(OFFSET('Hygiene Data'!$E$12,0,10*ROW('Hygiene Data'!E53))="","",OFFSET('Hygiene Data'!$E$12,0,10*ROW('Hygiene Data'!E53)))</f>
        <v/>
      </c>
      <c r="DT59" s="264" t="str">
        <f ca="true">+IF(OFFSET('Hygiene Data'!$E$13,0,10*ROW('Hygiene Data'!E53))="","",OFFSET('Hygiene Data'!$E$13,0,10*ROW('Hygiene Data'!E53)))</f>
        <v/>
      </c>
      <c r="DU59" s="264" t="str">
        <f ca="true">+IF(OFFSET('Hygiene Data'!$F$11,0,10*ROW('Hygiene Data'!F53))="","",OFFSET('Hygiene Data'!$F$11,0,10*ROW('Hygiene Data'!F53)))</f>
        <v/>
      </c>
      <c r="DV59" s="264" t="str">
        <f ca="true">+IF(OFFSET('Hygiene Data'!$F$12,0,10*ROW('Hygiene Data'!F53))="","",OFFSET('Hygiene Data'!$F$12,0,10*ROW('Hygiene Data'!F53)))</f>
        <v/>
      </c>
      <c r="DW59" s="264" t="str">
        <f ca="true">+IF(OFFSET('Hygiene Data'!$F$13,0,10*ROW('Hygiene Data'!F53))="","",OFFSET('Hygiene Data'!$F$13,0,10*ROW('Hygiene Data'!F53)))</f>
        <v/>
      </c>
      <c r="DX59" s="264" t="str">
        <f ca="true">+IF(OFFSET('Hygiene Data'!$G$11,0,10*ROW('Hygiene Data'!G53))="","",OFFSET('Hygiene Data'!$G$11,0,10*ROW('Hygiene Data'!G53)))</f>
        <v/>
      </c>
      <c r="DY59" s="264" t="str">
        <f ca="true">+IF(OFFSET('Hygiene Data'!$G$12,0,10*ROW('Hygiene Data'!G53))="","",OFFSET('Hygiene Data'!$G$12,0,10*ROW('Hygiene Data'!G53)))</f>
        <v/>
      </c>
      <c r="DZ59" s="264" t="str">
        <f ca="true">+IF(OFFSET('Hygiene Data'!$G$13,0,10*ROW('Hygiene Data'!G53))="","",OFFSET('Hygiene Data'!$G$13,0,10*ROW('Hygiene Data'!G53)))</f>
        <v/>
      </c>
      <c r="EA59" s="264" t="str">
        <f ca="true">+IF(OFFSET('Hygiene Data'!$H$11,0,10*ROW('Hygiene Data'!H53))="","",OFFSET('Hygiene Data'!$H$11,0,10*ROW('Hygiene Data'!H53)))</f>
        <v/>
      </c>
      <c r="EB59" s="264" t="str">
        <f ca="true">+IF(OFFSET('Hygiene Data'!$H$12,0,10*ROW('Hygiene Data'!H53))="","",OFFSET('Hygiene Data'!$H$12,0,10*ROW('Hygiene Data'!H53)))</f>
        <v/>
      </c>
      <c r="EC59" s="264" t="str">
        <f ca="true">+IF(OFFSET('Hygiene Data'!$H$13,0,10*ROW('Hygiene Data'!H53))="","",OFFSET('Hygiene Data'!$H$13,0,10*ROW('Hygiene Data'!H53)))</f>
        <v/>
      </c>
      <c r="ED59" s="264" t="str">
        <f ca="true">+IF(OFFSET('Hygiene Data'!$I$11,0,10*ROW('Hygiene Data'!I53))="","",OFFSET('Hygiene Data'!$I$11,0,10*ROW('Hygiene Data'!I53)))</f>
        <v/>
      </c>
      <c r="EE59" s="264" t="str">
        <f ca="true">+IF(OFFSET('Hygiene Data'!$I$12,0,10*ROW('Hygiene Data'!I53))="","",OFFSET('Hygiene Data'!$I$12,0,10*ROW('Hygiene Data'!I53)))</f>
        <v/>
      </c>
      <c r="EF59" s="26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4"/>
      <c r="BS60" s="264" t="str">
        <f ca="true">+IF(OFFSET('Water Data'!$D$27,0,10*ROW('Water Data'!D54))="","",OFFSET('Water Data'!$D$27,0,10*ROW('Water Data'!D54)))</f>
        <v/>
      </c>
      <c r="BT60" s="264" t="str">
        <f ca="true">+IF(OFFSET('Water Data'!$D$28,0,10*ROW('Water Data'!D54))="","",OFFSET('Water Data'!$D$28,0,10*ROW('Water Data'!D54)))</f>
        <v/>
      </c>
      <c r="BU60" s="264" t="str">
        <f ca="true">+IF(OFFSET('Water Data'!$D$29,0,10*ROW('Water Data'!D54))="","",OFFSET('Water Data'!$D$29,0,10*ROW('Water Data'!D54)))</f>
        <v/>
      </c>
      <c r="BV60" s="264" t="str">
        <f ca="true">+IF(OFFSET('Water Data'!$E$27,0,10*ROW('Water Data'!E54))="","",OFFSET('Water Data'!$E$27,0,10*ROW('Water Data'!E54)))</f>
        <v/>
      </c>
      <c r="BW60" s="264" t="str">
        <f ca="true">+IF(OFFSET('Water Data'!$E$28,0,10*ROW('Water Data'!E54))="","",OFFSET('Water Data'!$E$28,0,10*ROW('Water Data'!E54)))</f>
        <v/>
      </c>
      <c r="BX60" s="264" t="str">
        <f ca="true">+IF(OFFSET('Water Data'!$E$29,0,10*ROW('Water Data'!E54))="","",OFFSET('Water Data'!$E$29,0,10*ROW('Water Data'!E54)))</f>
        <v/>
      </c>
      <c r="BY60" s="264" t="str">
        <f ca="true">+IF(OFFSET('Water Data'!$F$27,0,10*ROW('Water Data'!F54))="","",OFFSET('Water Data'!$F$27,0,10*ROW('Water Data'!F54)))</f>
        <v/>
      </c>
      <c r="BZ60" s="264" t="str">
        <f ca="true">+IF(OFFSET('Water Data'!$F$28,0,10*ROW('Water Data'!F54))="","",OFFSET('Water Data'!$F$28,0,10*ROW('Water Data'!F54)))</f>
        <v/>
      </c>
      <c r="CA60" s="264" t="str">
        <f ca="true">+IF(OFFSET('Water Data'!$F$29,0,10*ROW('Water Data'!F54))="","",OFFSET('Water Data'!$F$29,0,10*ROW('Water Data'!F54)))</f>
        <v/>
      </c>
      <c r="CB60" s="264" t="str">
        <f ca="true">+IF(OFFSET('Water Data'!$G$27,0,10*ROW('Water Data'!G54))="","",OFFSET('Water Data'!$G$27,0,10*ROW('Water Data'!G54)))</f>
        <v/>
      </c>
      <c r="CC60" s="264" t="str">
        <f ca="true">+IF(OFFSET('Water Data'!$G$28,0,10*ROW('Water Data'!G54))="","",OFFSET('Water Data'!$G$28,0,10*ROW('Water Data'!G54)))</f>
        <v/>
      </c>
      <c r="CD60" s="264" t="str">
        <f ca="true">+IF(OFFSET('Water Data'!$G$29,0,10*ROW('Water Data'!G54))="","",OFFSET('Water Data'!$G$29,0,10*ROW('Water Data'!G54)))</f>
        <v/>
      </c>
      <c r="CE60" s="264" t="str">
        <f ca="true">+IF(OFFSET('Water Data'!$H$27,0,10*ROW('Water Data'!H54))="","",OFFSET('Water Data'!$H$27,0,10*ROW('Water Data'!H54)))</f>
        <v/>
      </c>
      <c r="CF60" s="264" t="str">
        <f ca="true">+IF(OFFSET('Water Data'!$H$28,0,10*ROW('Water Data'!H54))="","",OFFSET('Water Data'!$H$28,0,10*ROW('Water Data'!H54)))</f>
        <v/>
      </c>
      <c r="CG60" s="264" t="str">
        <f ca="true">+IF(OFFSET('Water Data'!$H$29,0,10*ROW('Water Data'!H54))="","",OFFSET('Water Data'!$H$29,0,10*ROW('Water Data'!H54)))</f>
        <v/>
      </c>
      <c r="CH60" s="264" t="str">
        <f ca="true">+IF(OFFSET('Water Data'!$I$27,0,10*ROW('Water Data'!I54))="","",OFFSET('Water Data'!$I$27,0,10*ROW('Water Data'!I54)))</f>
        <v/>
      </c>
      <c r="CI60" s="264" t="str">
        <f ca="true">+IF(OFFSET('Water Data'!$I$28,0,10*ROW('Water Data'!I54))="","",OFFSET('Water Data'!$I$28,0,10*ROW('Water Data'!I54)))</f>
        <v/>
      </c>
      <c r="CJ60" s="264" t="str">
        <f ca="true">+IF(OFFSET('Water Data'!$I$29,0,10*ROW('Water Data'!I54))="","",OFFSET('Water Data'!$I$29,0,10*ROW('Water Data'!I54)))</f>
        <v/>
      </c>
      <c r="CK60" s="264" t="str">
        <f ca="true">+IF(OFFSET('Sanitation Data'!$D$28,0,10*ROW('Sanitation Data'!D54))="","",OFFSET('Sanitation Data'!$D$28,0,10*ROW('Sanitation Data'!D54)))</f>
        <v/>
      </c>
      <c r="CL60" s="264" t="str">
        <f ca="true">+IF(OFFSET('Sanitation Data'!$D$29,0,10*ROW('Sanitation Data'!D54))="","",OFFSET('Sanitation Data'!$D$29,0,10*ROW('Sanitation Data'!D54)))</f>
        <v/>
      </c>
      <c r="CM60" s="264" t="str">
        <f ca="true">+IF(OFFSET('Sanitation Data'!$D$30,0,10*ROW('Sanitation Data'!D54))="","",OFFSET('Sanitation Data'!$D$30,0,10*ROW('Sanitation Data'!D54)))</f>
        <v/>
      </c>
      <c r="CN60" s="264" t="str">
        <f ca="true">+IF(OFFSET('Sanitation Data'!$D$31,0,10*ROW('Sanitation Data'!D54))="","",OFFSET('Sanitation Data'!$D$31,0,10*ROW('Sanitation Data'!D54)))</f>
        <v/>
      </c>
      <c r="CO60" s="264" t="str">
        <f ca="true">+IF(OFFSET('Sanitation Data'!$D$32,0,10*ROW('Sanitation Data'!D54))="","",OFFSET('Sanitation Data'!$D$32,0,10*ROW('Sanitation Data'!D54)))</f>
        <v/>
      </c>
      <c r="CP60" s="264" t="str">
        <f ca="true">+IF(OFFSET('Sanitation Data'!$E$28,0,10*ROW('Sanitation Data'!E54))="","",OFFSET('Sanitation Data'!$E$28,0,10*ROW('Sanitation Data'!E54)))</f>
        <v/>
      </c>
      <c r="CQ60" s="264" t="str">
        <f ca="true">+IF(OFFSET('Sanitation Data'!$E$29,0,10*ROW('Sanitation Data'!E54))="","",OFFSET('Sanitation Data'!$E$29,0,10*ROW('Sanitation Data'!E54)))</f>
        <v/>
      </c>
      <c r="CR60" s="264" t="str">
        <f ca="true">+IF(OFFSET('Sanitation Data'!$E$30,0,10*ROW('Sanitation Data'!E54))="","",OFFSET('Sanitation Data'!$E$30,0,10*ROW('Sanitation Data'!E54)))</f>
        <v/>
      </c>
      <c r="CS60" s="264" t="str">
        <f ca="true">+IF(OFFSET('Sanitation Data'!$E$31,0,10*ROW('Sanitation Data'!E54))="","",OFFSET('Sanitation Data'!$E$31,0,10*ROW('Sanitation Data'!E54)))</f>
        <v/>
      </c>
      <c r="CT60" s="264" t="str">
        <f ca="true">+IF(OFFSET('Sanitation Data'!$E$32,0,10*ROW('Sanitation Data'!E54))="","",OFFSET('Sanitation Data'!$E$32,0,10*ROW('Sanitation Data'!E54)))</f>
        <v/>
      </c>
      <c r="CU60" s="264" t="str">
        <f ca="true">+IF(OFFSET('Sanitation Data'!$F$28,0,10*ROW('Sanitation Data'!F54))="","",OFFSET('Sanitation Data'!$F$28,0,10*ROW('Sanitation Data'!F54)))</f>
        <v/>
      </c>
      <c r="CV60" s="264" t="str">
        <f ca="true">+IF(OFFSET('Sanitation Data'!$F$29,0,10*ROW('Sanitation Data'!F54))="","",OFFSET('Sanitation Data'!$F$29,0,10*ROW('Sanitation Data'!F54)))</f>
        <v/>
      </c>
      <c r="CW60" s="264" t="str">
        <f ca="true">+IF(OFFSET('Sanitation Data'!$F$30,0,10*ROW('Sanitation Data'!F54))="","",OFFSET('Sanitation Data'!$F$30,0,10*ROW('Sanitation Data'!F54)))</f>
        <v/>
      </c>
      <c r="CX60" s="264" t="str">
        <f ca="true">+IF(OFFSET('Sanitation Data'!$F$31,0,10*ROW('Sanitation Data'!F54))="","",OFFSET('Sanitation Data'!$F$31,0,10*ROW('Sanitation Data'!F54)))</f>
        <v/>
      </c>
      <c r="CY60" s="264" t="str">
        <f ca="true">+IF(OFFSET('Sanitation Data'!$F$32,0,10*ROW('Sanitation Data'!F54))="","",OFFSET('Sanitation Data'!$F$32,0,10*ROW('Sanitation Data'!F54)))</f>
        <v/>
      </c>
      <c r="CZ60" s="264" t="str">
        <f ca="true">+IF(OFFSET('Sanitation Data'!$G$28,0,10*ROW('Sanitation Data'!G54))="","",OFFSET('Sanitation Data'!$G$28,0,10*ROW('Sanitation Data'!G54)))</f>
        <v/>
      </c>
      <c r="DA60" s="264" t="str">
        <f ca="true">+IF(OFFSET('Sanitation Data'!$G$29,0,10*ROW('Sanitation Data'!G54))="","",OFFSET('Sanitation Data'!$G$29,0,10*ROW('Sanitation Data'!G54)))</f>
        <v/>
      </c>
      <c r="DB60" s="264" t="str">
        <f ca="true">+IF(OFFSET('Sanitation Data'!$G$30,0,10*ROW('Sanitation Data'!G54))="","",OFFSET('Sanitation Data'!$G$30,0,10*ROW('Sanitation Data'!G54)))</f>
        <v/>
      </c>
      <c r="DC60" s="264" t="str">
        <f ca="true">+IF(OFFSET('Sanitation Data'!$G$31,0,10*ROW('Sanitation Data'!G54))="","",OFFSET('Sanitation Data'!$G$31,0,10*ROW('Sanitation Data'!G54)))</f>
        <v/>
      </c>
      <c r="DD60" s="264" t="str">
        <f ca="true">+IF(OFFSET('Sanitation Data'!$G$32,0,10*ROW('Sanitation Data'!G54))="","",OFFSET('Sanitation Data'!$G$32,0,10*ROW('Sanitation Data'!G54)))</f>
        <v/>
      </c>
      <c r="DE60" s="264" t="str">
        <f ca="true">+IF(OFFSET('Sanitation Data'!$H$28,0,10*ROW('Sanitation Data'!H54))="","",OFFSET('Sanitation Data'!$H$28,0,10*ROW('Sanitation Data'!H54)))</f>
        <v/>
      </c>
      <c r="DF60" s="264" t="str">
        <f ca="true">+IF(OFFSET('Sanitation Data'!$H$29,0,10*ROW('Sanitation Data'!H54))="","",OFFSET('Sanitation Data'!$H$29,0,10*ROW('Sanitation Data'!H54)))</f>
        <v/>
      </c>
      <c r="DG60" s="264" t="str">
        <f ca="true">+IF(OFFSET('Sanitation Data'!$H$30,0,10*ROW('Sanitation Data'!H54))="","",OFFSET('Sanitation Data'!$H$30,0,10*ROW('Sanitation Data'!H54)))</f>
        <v/>
      </c>
      <c r="DH60" s="264" t="str">
        <f ca="true">+IF(OFFSET('Sanitation Data'!$H$31,0,10*ROW('Sanitation Data'!H54))="","",OFFSET('Sanitation Data'!$H$31,0,10*ROW('Sanitation Data'!H54)))</f>
        <v/>
      </c>
      <c r="DI60" s="264" t="str">
        <f ca="true">+IF(OFFSET('Sanitation Data'!$H$32,0,10*ROW('Sanitation Data'!H54))="","",OFFSET('Sanitation Data'!$H$32,0,10*ROW('Sanitation Data'!H54)))</f>
        <v/>
      </c>
      <c r="DJ60" s="264" t="str">
        <f ca="true">+IF(OFFSET('Sanitation Data'!$I$28,0,10*ROW('Sanitation Data'!I54))="","",OFFSET('Sanitation Data'!$I$28,0,10*ROW('Sanitation Data'!I54)))</f>
        <v/>
      </c>
      <c r="DK60" s="264" t="str">
        <f ca="true">+IF(OFFSET('Sanitation Data'!$I$29,0,10*ROW('Sanitation Data'!I54))="","",OFFSET('Sanitation Data'!$I$29,0,10*ROW('Sanitation Data'!I54)))</f>
        <v/>
      </c>
      <c r="DL60" s="264" t="str">
        <f ca="true">+IF(OFFSET('Sanitation Data'!$I$30,0,10*ROW('Sanitation Data'!I54))="","",OFFSET('Sanitation Data'!$I$30,0,10*ROW('Sanitation Data'!I54)))</f>
        <v/>
      </c>
      <c r="DM60" s="264" t="str">
        <f ca="true">+IF(OFFSET('Sanitation Data'!$I$31,0,10*ROW('Sanitation Data'!I54))="","",OFFSET('Sanitation Data'!$I$31,0,10*ROW('Sanitation Data'!I54)))</f>
        <v/>
      </c>
      <c r="DN60" s="264" t="str">
        <f ca="true">+IF(OFFSET('Sanitation Data'!$I$32,0,10*ROW('Sanitation Data'!I54))="","",OFFSET('Sanitation Data'!$I$32,0,10*ROW('Sanitation Data'!I54)))</f>
        <v/>
      </c>
      <c r="DO60" s="264" t="str">
        <f ca="true">+IF(OFFSET('Hygiene Data'!$D$11,0,10*ROW('Hygiene Data'!D54))="","",OFFSET('Hygiene Data'!$D$11,0,10*ROW('Hygiene Data'!D54)))</f>
        <v/>
      </c>
      <c r="DP60" s="264" t="str">
        <f ca="true">+IF(OFFSET('Hygiene Data'!$D$12,0,10*ROW('Hygiene Data'!D54))="","",OFFSET('Hygiene Data'!$D$12,0,10*ROW('Hygiene Data'!D54)))</f>
        <v/>
      </c>
      <c r="DQ60" s="264" t="str">
        <f ca="true">+IF(OFFSET('Hygiene Data'!$D$13,0,10*ROW('Hygiene Data'!D54))="","",OFFSET('Hygiene Data'!$D$13,0,10*ROW('Hygiene Data'!D54)))</f>
        <v/>
      </c>
      <c r="DR60" s="264" t="str">
        <f ca="true">+IF(OFFSET('Hygiene Data'!$E$11,0,10*ROW('Hygiene Data'!E54))="","",OFFSET('Hygiene Data'!$E$11,0,10*ROW('Hygiene Data'!E54)))</f>
        <v/>
      </c>
      <c r="DS60" s="264" t="str">
        <f ca="true">+IF(OFFSET('Hygiene Data'!$E$12,0,10*ROW('Hygiene Data'!E54))="","",OFFSET('Hygiene Data'!$E$12,0,10*ROW('Hygiene Data'!E54)))</f>
        <v/>
      </c>
      <c r="DT60" s="264" t="str">
        <f ca="true">+IF(OFFSET('Hygiene Data'!$E$13,0,10*ROW('Hygiene Data'!E54))="","",OFFSET('Hygiene Data'!$E$13,0,10*ROW('Hygiene Data'!E54)))</f>
        <v/>
      </c>
      <c r="DU60" s="264" t="str">
        <f ca="true">+IF(OFFSET('Hygiene Data'!$F$11,0,10*ROW('Hygiene Data'!F54))="","",OFFSET('Hygiene Data'!$F$11,0,10*ROW('Hygiene Data'!F54)))</f>
        <v/>
      </c>
      <c r="DV60" s="264" t="str">
        <f ca="true">+IF(OFFSET('Hygiene Data'!$F$12,0,10*ROW('Hygiene Data'!F54))="","",OFFSET('Hygiene Data'!$F$12,0,10*ROW('Hygiene Data'!F54)))</f>
        <v/>
      </c>
      <c r="DW60" s="264" t="str">
        <f ca="true">+IF(OFFSET('Hygiene Data'!$F$13,0,10*ROW('Hygiene Data'!F54))="","",OFFSET('Hygiene Data'!$F$13,0,10*ROW('Hygiene Data'!F54)))</f>
        <v/>
      </c>
      <c r="DX60" s="264" t="str">
        <f ca="true">+IF(OFFSET('Hygiene Data'!$G$11,0,10*ROW('Hygiene Data'!G54))="","",OFFSET('Hygiene Data'!$G$11,0,10*ROW('Hygiene Data'!G54)))</f>
        <v/>
      </c>
      <c r="DY60" s="264" t="str">
        <f ca="true">+IF(OFFSET('Hygiene Data'!$G$12,0,10*ROW('Hygiene Data'!G54))="","",OFFSET('Hygiene Data'!$G$12,0,10*ROW('Hygiene Data'!G54)))</f>
        <v/>
      </c>
      <c r="DZ60" s="264" t="str">
        <f ca="true">+IF(OFFSET('Hygiene Data'!$G$13,0,10*ROW('Hygiene Data'!G54))="","",OFFSET('Hygiene Data'!$G$13,0,10*ROW('Hygiene Data'!G54)))</f>
        <v/>
      </c>
      <c r="EA60" s="264" t="str">
        <f ca="true">+IF(OFFSET('Hygiene Data'!$H$11,0,10*ROW('Hygiene Data'!H54))="","",OFFSET('Hygiene Data'!$H$11,0,10*ROW('Hygiene Data'!H54)))</f>
        <v/>
      </c>
      <c r="EB60" s="264" t="str">
        <f ca="true">+IF(OFFSET('Hygiene Data'!$H$12,0,10*ROW('Hygiene Data'!H54))="","",OFFSET('Hygiene Data'!$H$12,0,10*ROW('Hygiene Data'!H54)))</f>
        <v/>
      </c>
      <c r="EC60" s="264" t="str">
        <f ca="true">+IF(OFFSET('Hygiene Data'!$H$13,0,10*ROW('Hygiene Data'!H54))="","",OFFSET('Hygiene Data'!$H$13,0,10*ROW('Hygiene Data'!H54)))</f>
        <v/>
      </c>
      <c r="ED60" s="264" t="str">
        <f ca="true">+IF(OFFSET('Hygiene Data'!$I$11,0,10*ROW('Hygiene Data'!I54))="","",OFFSET('Hygiene Data'!$I$11,0,10*ROW('Hygiene Data'!I54)))</f>
        <v/>
      </c>
      <c r="EE60" s="264" t="str">
        <f ca="true">+IF(OFFSET('Hygiene Data'!$I$12,0,10*ROW('Hygiene Data'!I54))="","",OFFSET('Hygiene Data'!$I$12,0,10*ROW('Hygiene Data'!I54)))</f>
        <v/>
      </c>
      <c r="EF60" s="26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4"/>
      <c r="BS61" s="264" t="str">
        <f ca="true">+IF(OFFSET('Water Data'!$D$27,0,10*ROW('Water Data'!D55))="","",OFFSET('Water Data'!$D$27,0,10*ROW('Water Data'!D55)))</f>
        <v/>
      </c>
      <c r="BT61" s="264" t="str">
        <f ca="true">+IF(OFFSET('Water Data'!$D$28,0,10*ROW('Water Data'!D55))="","",OFFSET('Water Data'!$D$28,0,10*ROW('Water Data'!D55)))</f>
        <v/>
      </c>
      <c r="BU61" s="264" t="str">
        <f ca="true">+IF(OFFSET('Water Data'!$D$29,0,10*ROW('Water Data'!D55))="","",OFFSET('Water Data'!$D$29,0,10*ROW('Water Data'!D55)))</f>
        <v/>
      </c>
      <c r="BV61" s="264" t="str">
        <f ca="true">+IF(OFFSET('Water Data'!$E$27,0,10*ROW('Water Data'!E55))="","",OFFSET('Water Data'!$E$27,0,10*ROW('Water Data'!E55)))</f>
        <v/>
      </c>
      <c r="BW61" s="264" t="str">
        <f ca="true">+IF(OFFSET('Water Data'!$E$28,0,10*ROW('Water Data'!E55))="","",OFFSET('Water Data'!$E$28,0,10*ROW('Water Data'!E55)))</f>
        <v/>
      </c>
      <c r="BX61" s="264" t="str">
        <f ca="true">+IF(OFFSET('Water Data'!$E$29,0,10*ROW('Water Data'!E55))="","",OFFSET('Water Data'!$E$29,0,10*ROW('Water Data'!E55)))</f>
        <v/>
      </c>
      <c r="BY61" s="264" t="str">
        <f ca="true">+IF(OFFSET('Water Data'!$F$27,0,10*ROW('Water Data'!F55))="","",OFFSET('Water Data'!$F$27,0,10*ROW('Water Data'!F55)))</f>
        <v/>
      </c>
      <c r="BZ61" s="264" t="str">
        <f ca="true">+IF(OFFSET('Water Data'!$F$28,0,10*ROW('Water Data'!F55))="","",OFFSET('Water Data'!$F$28,0,10*ROW('Water Data'!F55)))</f>
        <v/>
      </c>
      <c r="CA61" s="264" t="str">
        <f ca="true">+IF(OFFSET('Water Data'!$F$29,0,10*ROW('Water Data'!F55))="","",OFFSET('Water Data'!$F$29,0,10*ROW('Water Data'!F55)))</f>
        <v/>
      </c>
      <c r="CB61" s="264" t="str">
        <f ca="true">+IF(OFFSET('Water Data'!$G$27,0,10*ROW('Water Data'!G55))="","",OFFSET('Water Data'!$G$27,0,10*ROW('Water Data'!G55)))</f>
        <v/>
      </c>
      <c r="CC61" s="264" t="str">
        <f ca="true">+IF(OFFSET('Water Data'!$G$28,0,10*ROW('Water Data'!G55))="","",OFFSET('Water Data'!$G$28,0,10*ROW('Water Data'!G55)))</f>
        <v/>
      </c>
      <c r="CD61" s="264" t="str">
        <f ca="true">+IF(OFFSET('Water Data'!$G$29,0,10*ROW('Water Data'!G55))="","",OFFSET('Water Data'!$G$29,0,10*ROW('Water Data'!G55)))</f>
        <v/>
      </c>
      <c r="CE61" s="264" t="str">
        <f ca="true">+IF(OFFSET('Water Data'!$H$27,0,10*ROW('Water Data'!H55))="","",OFFSET('Water Data'!$H$27,0,10*ROW('Water Data'!H55)))</f>
        <v/>
      </c>
      <c r="CF61" s="264" t="str">
        <f ca="true">+IF(OFFSET('Water Data'!$H$28,0,10*ROW('Water Data'!H55))="","",OFFSET('Water Data'!$H$28,0,10*ROW('Water Data'!H55)))</f>
        <v/>
      </c>
      <c r="CG61" s="264" t="str">
        <f ca="true">+IF(OFFSET('Water Data'!$H$29,0,10*ROW('Water Data'!H55))="","",OFFSET('Water Data'!$H$29,0,10*ROW('Water Data'!H55)))</f>
        <v/>
      </c>
      <c r="CH61" s="264" t="str">
        <f ca="true">+IF(OFFSET('Water Data'!$I$27,0,10*ROW('Water Data'!I55))="","",OFFSET('Water Data'!$I$27,0,10*ROW('Water Data'!I55)))</f>
        <v/>
      </c>
      <c r="CI61" s="264" t="str">
        <f ca="true">+IF(OFFSET('Water Data'!$I$28,0,10*ROW('Water Data'!I55))="","",OFFSET('Water Data'!$I$28,0,10*ROW('Water Data'!I55)))</f>
        <v/>
      </c>
      <c r="CJ61" s="264" t="str">
        <f ca="true">+IF(OFFSET('Water Data'!$I$29,0,10*ROW('Water Data'!I55))="","",OFFSET('Water Data'!$I$29,0,10*ROW('Water Data'!I55)))</f>
        <v/>
      </c>
      <c r="CK61" s="264" t="str">
        <f ca="true">+IF(OFFSET('Sanitation Data'!$D$28,0,10*ROW('Sanitation Data'!D55))="","",OFFSET('Sanitation Data'!$D$28,0,10*ROW('Sanitation Data'!D55)))</f>
        <v/>
      </c>
      <c r="CL61" s="264" t="str">
        <f ca="true">+IF(OFFSET('Sanitation Data'!$D$29,0,10*ROW('Sanitation Data'!D55))="","",OFFSET('Sanitation Data'!$D$29,0,10*ROW('Sanitation Data'!D55)))</f>
        <v/>
      </c>
      <c r="CM61" s="264" t="str">
        <f ca="true">+IF(OFFSET('Sanitation Data'!$D$30,0,10*ROW('Sanitation Data'!D55))="","",OFFSET('Sanitation Data'!$D$30,0,10*ROW('Sanitation Data'!D55)))</f>
        <v/>
      </c>
      <c r="CN61" s="264" t="str">
        <f ca="true">+IF(OFFSET('Sanitation Data'!$D$31,0,10*ROW('Sanitation Data'!D55))="","",OFFSET('Sanitation Data'!$D$31,0,10*ROW('Sanitation Data'!D55)))</f>
        <v/>
      </c>
      <c r="CO61" s="264" t="str">
        <f ca="true">+IF(OFFSET('Sanitation Data'!$D$32,0,10*ROW('Sanitation Data'!D55))="","",OFFSET('Sanitation Data'!$D$32,0,10*ROW('Sanitation Data'!D55)))</f>
        <v/>
      </c>
      <c r="CP61" s="264" t="str">
        <f ca="true">+IF(OFFSET('Sanitation Data'!$E$28,0,10*ROW('Sanitation Data'!E55))="","",OFFSET('Sanitation Data'!$E$28,0,10*ROW('Sanitation Data'!E55)))</f>
        <v/>
      </c>
      <c r="CQ61" s="264" t="str">
        <f ca="true">+IF(OFFSET('Sanitation Data'!$E$29,0,10*ROW('Sanitation Data'!E55))="","",OFFSET('Sanitation Data'!$E$29,0,10*ROW('Sanitation Data'!E55)))</f>
        <v/>
      </c>
      <c r="CR61" s="264" t="str">
        <f ca="true">+IF(OFFSET('Sanitation Data'!$E$30,0,10*ROW('Sanitation Data'!E55))="","",OFFSET('Sanitation Data'!$E$30,0,10*ROW('Sanitation Data'!E55)))</f>
        <v/>
      </c>
      <c r="CS61" s="264" t="str">
        <f ca="true">+IF(OFFSET('Sanitation Data'!$E$31,0,10*ROW('Sanitation Data'!E55))="","",OFFSET('Sanitation Data'!$E$31,0,10*ROW('Sanitation Data'!E55)))</f>
        <v/>
      </c>
      <c r="CT61" s="264" t="str">
        <f ca="true">+IF(OFFSET('Sanitation Data'!$E$32,0,10*ROW('Sanitation Data'!E55))="","",OFFSET('Sanitation Data'!$E$32,0,10*ROW('Sanitation Data'!E55)))</f>
        <v/>
      </c>
      <c r="CU61" s="264" t="str">
        <f ca="true">+IF(OFFSET('Sanitation Data'!$F$28,0,10*ROW('Sanitation Data'!F55))="","",OFFSET('Sanitation Data'!$F$28,0,10*ROW('Sanitation Data'!F55)))</f>
        <v/>
      </c>
      <c r="CV61" s="264" t="str">
        <f ca="true">+IF(OFFSET('Sanitation Data'!$F$29,0,10*ROW('Sanitation Data'!F55))="","",OFFSET('Sanitation Data'!$F$29,0,10*ROW('Sanitation Data'!F55)))</f>
        <v/>
      </c>
      <c r="CW61" s="264" t="str">
        <f ca="true">+IF(OFFSET('Sanitation Data'!$F$30,0,10*ROW('Sanitation Data'!F55))="","",OFFSET('Sanitation Data'!$F$30,0,10*ROW('Sanitation Data'!F55)))</f>
        <v/>
      </c>
      <c r="CX61" s="264" t="str">
        <f ca="true">+IF(OFFSET('Sanitation Data'!$F$31,0,10*ROW('Sanitation Data'!F55))="","",OFFSET('Sanitation Data'!$F$31,0,10*ROW('Sanitation Data'!F55)))</f>
        <v/>
      </c>
      <c r="CY61" s="264" t="str">
        <f ca="true">+IF(OFFSET('Sanitation Data'!$F$32,0,10*ROW('Sanitation Data'!F55))="","",OFFSET('Sanitation Data'!$F$32,0,10*ROW('Sanitation Data'!F55)))</f>
        <v/>
      </c>
      <c r="CZ61" s="264" t="str">
        <f ca="true">+IF(OFFSET('Sanitation Data'!$G$28,0,10*ROW('Sanitation Data'!G55))="","",OFFSET('Sanitation Data'!$G$28,0,10*ROW('Sanitation Data'!G55)))</f>
        <v/>
      </c>
      <c r="DA61" s="264" t="str">
        <f ca="true">+IF(OFFSET('Sanitation Data'!$G$29,0,10*ROW('Sanitation Data'!G55))="","",OFFSET('Sanitation Data'!$G$29,0,10*ROW('Sanitation Data'!G55)))</f>
        <v/>
      </c>
      <c r="DB61" s="264" t="str">
        <f ca="true">+IF(OFFSET('Sanitation Data'!$G$30,0,10*ROW('Sanitation Data'!G55))="","",OFFSET('Sanitation Data'!$G$30,0,10*ROW('Sanitation Data'!G55)))</f>
        <v/>
      </c>
      <c r="DC61" s="264" t="str">
        <f ca="true">+IF(OFFSET('Sanitation Data'!$G$31,0,10*ROW('Sanitation Data'!G55))="","",OFFSET('Sanitation Data'!$G$31,0,10*ROW('Sanitation Data'!G55)))</f>
        <v/>
      </c>
      <c r="DD61" s="264" t="str">
        <f ca="true">+IF(OFFSET('Sanitation Data'!$G$32,0,10*ROW('Sanitation Data'!G55))="","",OFFSET('Sanitation Data'!$G$32,0,10*ROW('Sanitation Data'!G55)))</f>
        <v/>
      </c>
      <c r="DE61" s="264" t="str">
        <f ca="true">+IF(OFFSET('Sanitation Data'!$H$28,0,10*ROW('Sanitation Data'!H55))="","",OFFSET('Sanitation Data'!$H$28,0,10*ROW('Sanitation Data'!H55)))</f>
        <v/>
      </c>
      <c r="DF61" s="264" t="str">
        <f ca="true">+IF(OFFSET('Sanitation Data'!$H$29,0,10*ROW('Sanitation Data'!H55))="","",OFFSET('Sanitation Data'!$H$29,0,10*ROW('Sanitation Data'!H55)))</f>
        <v/>
      </c>
      <c r="DG61" s="264" t="str">
        <f ca="true">+IF(OFFSET('Sanitation Data'!$H$30,0,10*ROW('Sanitation Data'!H55))="","",OFFSET('Sanitation Data'!$H$30,0,10*ROW('Sanitation Data'!H55)))</f>
        <v/>
      </c>
      <c r="DH61" s="264" t="str">
        <f ca="true">+IF(OFFSET('Sanitation Data'!$H$31,0,10*ROW('Sanitation Data'!H55))="","",OFFSET('Sanitation Data'!$H$31,0,10*ROW('Sanitation Data'!H55)))</f>
        <v/>
      </c>
      <c r="DI61" s="264" t="str">
        <f ca="true">+IF(OFFSET('Sanitation Data'!$H$32,0,10*ROW('Sanitation Data'!H55))="","",OFFSET('Sanitation Data'!$H$32,0,10*ROW('Sanitation Data'!H55)))</f>
        <v/>
      </c>
      <c r="DJ61" s="264" t="str">
        <f ca="true">+IF(OFFSET('Sanitation Data'!$I$28,0,10*ROW('Sanitation Data'!I55))="","",OFFSET('Sanitation Data'!$I$28,0,10*ROW('Sanitation Data'!I55)))</f>
        <v/>
      </c>
      <c r="DK61" s="264" t="str">
        <f ca="true">+IF(OFFSET('Sanitation Data'!$I$29,0,10*ROW('Sanitation Data'!I55))="","",OFFSET('Sanitation Data'!$I$29,0,10*ROW('Sanitation Data'!I55)))</f>
        <v/>
      </c>
      <c r="DL61" s="264" t="str">
        <f ca="true">+IF(OFFSET('Sanitation Data'!$I$30,0,10*ROW('Sanitation Data'!I55))="","",OFFSET('Sanitation Data'!$I$30,0,10*ROW('Sanitation Data'!I55)))</f>
        <v/>
      </c>
      <c r="DM61" s="264" t="str">
        <f ca="true">+IF(OFFSET('Sanitation Data'!$I$31,0,10*ROW('Sanitation Data'!I55))="","",OFFSET('Sanitation Data'!$I$31,0,10*ROW('Sanitation Data'!I55)))</f>
        <v/>
      </c>
      <c r="DN61" s="264" t="str">
        <f ca="true">+IF(OFFSET('Sanitation Data'!$I$32,0,10*ROW('Sanitation Data'!I55))="","",OFFSET('Sanitation Data'!$I$32,0,10*ROW('Sanitation Data'!I55)))</f>
        <v/>
      </c>
      <c r="DO61" s="264" t="str">
        <f ca="true">+IF(OFFSET('Hygiene Data'!$D$11,0,10*ROW('Hygiene Data'!D55))="","",OFFSET('Hygiene Data'!$D$11,0,10*ROW('Hygiene Data'!D55)))</f>
        <v/>
      </c>
      <c r="DP61" s="264" t="str">
        <f ca="true">+IF(OFFSET('Hygiene Data'!$D$12,0,10*ROW('Hygiene Data'!D55))="","",OFFSET('Hygiene Data'!$D$12,0,10*ROW('Hygiene Data'!D55)))</f>
        <v/>
      </c>
      <c r="DQ61" s="264" t="str">
        <f ca="true">+IF(OFFSET('Hygiene Data'!$D$13,0,10*ROW('Hygiene Data'!D55))="","",OFFSET('Hygiene Data'!$D$13,0,10*ROW('Hygiene Data'!D55)))</f>
        <v/>
      </c>
      <c r="DR61" s="264" t="str">
        <f ca="true">+IF(OFFSET('Hygiene Data'!$E$11,0,10*ROW('Hygiene Data'!E55))="","",OFFSET('Hygiene Data'!$E$11,0,10*ROW('Hygiene Data'!E55)))</f>
        <v/>
      </c>
      <c r="DS61" s="264" t="str">
        <f ca="true">+IF(OFFSET('Hygiene Data'!$E$12,0,10*ROW('Hygiene Data'!E55))="","",OFFSET('Hygiene Data'!$E$12,0,10*ROW('Hygiene Data'!E55)))</f>
        <v/>
      </c>
      <c r="DT61" s="264" t="str">
        <f ca="true">+IF(OFFSET('Hygiene Data'!$E$13,0,10*ROW('Hygiene Data'!E55))="","",OFFSET('Hygiene Data'!$E$13,0,10*ROW('Hygiene Data'!E55)))</f>
        <v/>
      </c>
      <c r="DU61" s="264" t="str">
        <f ca="true">+IF(OFFSET('Hygiene Data'!$F$11,0,10*ROW('Hygiene Data'!F55))="","",OFFSET('Hygiene Data'!$F$11,0,10*ROW('Hygiene Data'!F55)))</f>
        <v/>
      </c>
      <c r="DV61" s="264" t="str">
        <f ca="true">+IF(OFFSET('Hygiene Data'!$F$12,0,10*ROW('Hygiene Data'!F55))="","",OFFSET('Hygiene Data'!$F$12,0,10*ROW('Hygiene Data'!F55)))</f>
        <v/>
      </c>
      <c r="DW61" s="264" t="str">
        <f ca="true">+IF(OFFSET('Hygiene Data'!$F$13,0,10*ROW('Hygiene Data'!F55))="","",OFFSET('Hygiene Data'!$F$13,0,10*ROW('Hygiene Data'!F55)))</f>
        <v/>
      </c>
      <c r="DX61" s="264" t="str">
        <f ca="true">+IF(OFFSET('Hygiene Data'!$G$11,0,10*ROW('Hygiene Data'!G55))="","",OFFSET('Hygiene Data'!$G$11,0,10*ROW('Hygiene Data'!G55)))</f>
        <v/>
      </c>
      <c r="DY61" s="264" t="str">
        <f ca="true">+IF(OFFSET('Hygiene Data'!$G$12,0,10*ROW('Hygiene Data'!G55))="","",OFFSET('Hygiene Data'!$G$12,0,10*ROW('Hygiene Data'!G55)))</f>
        <v/>
      </c>
      <c r="DZ61" s="264" t="str">
        <f ca="true">+IF(OFFSET('Hygiene Data'!$G$13,0,10*ROW('Hygiene Data'!G55))="","",OFFSET('Hygiene Data'!$G$13,0,10*ROW('Hygiene Data'!G55)))</f>
        <v/>
      </c>
      <c r="EA61" s="264" t="str">
        <f ca="true">+IF(OFFSET('Hygiene Data'!$H$11,0,10*ROW('Hygiene Data'!H55))="","",OFFSET('Hygiene Data'!$H$11,0,10*ROW('Hygiene Data'!H55)))</f>
        <v/>
      </c>
      <c r="EB61" s="264" t="str">
        <f ca="true">+IF(OFFSET('Hygiene Data'!$H$12,0,10*ROW('Hygiene Data'!H55))="","",OFFSET('Hygiene Data'!$H$12,0,10*ROW('Hygiene Data'!H55)))</f>
        <v/>
      </c>
      <c r="EC61" s="264" t="str">
        <f ca="true">+IF(OFFSET('Hygiene Data'!$H$13,0,10*ROW('Hygiene Data'!H55))="","",OFFSET('Hygiene Data'!$H$13,0,10*ROW('Hygiene Data'!H55)))</f>
        <v/>
      </c>
      <c r="ED61" s="264" t="str">
        <f ca="true">+IF(OFFSET('Hygiene Data'!$I$11,0,10*ROW('Hygiene Data'!I55))="","",OFFSET('Hygiene Data'!$I$11,0,10*ROW('Hygiene Data'!I55)))</f>
        <v/>
      </c>
      <c r="EE61" s="264" t="str">
        <f ca="true">+IF(OFFSET('Hygiene Data'!$I$12,0,10*ROW('Hygiene Data'!I55))="","",OFFSET('Hygiene Data'!$I$12,0,10*ROW('Hygiene Data'!I55)))</f>
        <v/>
      </c>
      <c r="EF61" s="26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4"/>
      <c r="BS62" s="264" t="str">
        <f ca="true">+IF(OFFSET('Water Data'!$D$27,0,10*ROW('Water Data'!D56))="","",OFFSET('Water Data'!$D$27,0,10*ROW('Water Data'!D56)))</f>
        <v/>
      </c>
      <c r="BT62" s="264" t="str">
        <f ca="true">+IF(OFFSET('Water Data'!$D$28,0,10*ROW('Water Data'!D56))="","",OFFSET('Water Data'!$D$28,0,10*ROW('Water Data'!D56)))</f>
        <v/>
      </c>
      <c r="BU62" s="264" t="str">
        <f ca="true">+IF(OFFSET('Water Data'!$D$29,0,10*ROW('Water Data'!D56))="","",OFFSET('Water Data'!$D$29,0,10*ROW('Water Data'!D56)))</f>
        <v/>
      </c>
      <c r="BV62" s="264" t="str">
        <f ca="true">+IF(OFFSET('Water Data'!$E$27,0,10*ROW('Water Data'!E56))="","",OFFSET('Water Data'!$E$27,0,10*ROW('Water Data'!E56)))</f>
        <v/>
      </c>
      <c r="BW62" s="264" t="str">
        <f ca="true">+IF(OFFSET('Water Data'!$E$28,0,10*ROW('Water Data'!E56))="","",OFFSET('Water Data'!$E$28,0,10*ROW('Water Data'!E56)))</f>
        <v/>
      </c>
      <c r="BX62" s="264" t="str">
        <f ca="true">+IF(OFFSET('Water Data'!$E$29,0,10*ROW('Water Data'!E56))="","",OFFSET('Water Data'!$E$29,0,10*ROW('Water Data'!E56)))</f>
        <v/>
      </c>
      <c r="BY62" s="264" t="str">
        <f ca="true">+IF(OFFSET('Water Data'!$F$27,0,10*ROW('Water Data'!F56))="","",OFFSET('Water Data'!$F$27,0,10*ROW('Water Data'!F56)))</f>
        <v/>
      </c>
      <c r="BZ62" s="264" t="str">
        <f ca="true">+IF(OFFSET('Water Data'!$F$28,0,10*ROW('Water Data'!F56))="","",OFFSET('Water Data'!$F$28,0,10*ROW('Water Data'!F56)))</f>
        <v/>
      </c>
      <c r="CA62" s="264" t="str">
        <f ca="true">+IF(OFFSET('Water Data'!$F$29,0,10*ROW('Water Data'!F56))="","",OFFSET('Water Data'!$F$29,0,10*ROW('Water Data'!F56)))</f>
        <v/>
      </c>
      <c r="CB62" s="264" t="str">
        <f ca="true">+IF(OFFSET('Water Data'!$G$27,0,10*ROW('Water Data'!G56))="","",OFFSET('Water Data'!$G$27,0,10*ROW('Water Data'!G56)))</f>
        <v/>
      </c>
      <c r="CC62" s="264" t="str">
        <f ca="true">+IF(OFFSET('Water Data'!$G$28,0,10*ROW('Water Data'!G56))="","",OFFSET('Water Data'!$G$28,0,10*ROW('Water Data'!G56)))</f>
        <v/>
      </c>
      <c r="CD62" s="264" t="str">
        <f ca="true">+IF(OFFSET('Water Data'!$G$29,0,10*ROW('Water Data'!G56))="","",OFFSET('Water Data'!$G$29,0,10*ROW('Water Data'!G56)))</f>
        <v/>
      </c>
      <c r="CE62" s="264" t="str">
        <f ca="true">+IF(OFFSET('Water Data'!$H$27,0,10*ROW('Water Data'!H56))="","",OFFSET('Water Data'!$H$27,0,10*ROW('Water Data'!H56)))</f>
        <v/>
      </c>
      <c r="CF62" s="264" t="str">
        <f ca="true">+IF(OFFSET('Water Data'!$H$28,0,10*ROW('Water Data'!H56))="","",OFFSET('Water Data'!$H$28,0,10*ROW('Water Data'!H56)))</f>
        <v/>
      </c>
      <c r="CG62" s="264" t="str">
        <f ca="true">+IF(OFFSET('Water Data'!$H$29,0,10*ROW('Water Data'!H56))="","",OFFSET('Water Data'!$H$29,0,10*ROW('Water Data'!H56)))</f>
        <v/>
      </c>
      <c r="CH62" s="264" t="str">
        <f ca="true">+IF(OFFSET('Water Data'!$I$27,0,10*ROW('Water Data'!I56))="","",OFFSET('Water Data'!$I$27,0,10*ROW('Water Data'!I56)))</f>
        <v/>
      </c>
      <c r="CI62" s="264" t="str">
        <f ca="true">+IF(OFFSET('Water Data'!$I$28,0,10*ROW('Water Data'!I56))="","",OFFSET('Water Data'!$I$28,0,10*ROW('Water Data'!I56)))</f>
        <v/>
      </c>
      <c r="CJ62" s="264" t="str">
        <f ca="true">+IF(OFFSET('Water Data'!$I$29,0,10*ROW('Water Data'!I56))="","",OFFSET('Water Data'!$I$29,0,10*ROW('Water Data'!I56)))</f>
        <v/>
      </c>
      <c r="CK62" s="264" t="str">
        <f ca="true">+IF(OFFSET('Sanitation Data'!$D$28,0,10*ROW('Sanitation Data'!D56))="","",OFFSET('Sanitation Data'!$D$28,0,10*ROW('Sanitation Data'!D56)))</f>
        <v/>
      </c>
      <c r="CL62" s="264" t="str">
        <f ca="true">+IF(OFFSET('Sanitation Data'!$D$29,0,10*ROW('Sanitation Data'!D56))="","",OFFSET('Sanitation Data'!$D$29,0,10*ROW('Sanitation Data'!D56)))</f>
        <v/>
      </c>
      <c r="CM62" s="264" t="str">
        <f ca="true">+IF(OFFSET('Sanitation Data'!$D$30,0,10*ROW('Sanitation Data'!D56))="","",OFFSET('Sanitation Data'!$D$30,0,10*ROW('Sanitation Data'!D56)))</f>
        <v/>
      </c>
      <c r="CN62" s="264" t="str">
        <f ca="true">+IF(OFFSET('Sanitation Data'!$D$31,0,10*ROW('Sanitation Data'!D56))="","",OFFSET('Sanitation Data'!$D$31,0,10*ROW('Sanitation Data'!D56)))</f>
        <v/>
      </c>
      <c r="CO62" s="264" t="str">
        <f ca="true">+IF(OFFSET('Sanitation Data'!$D$32,0,10*ROW('Sanitation Data'!D56))="","",OFFSET('Sanitation Data'!$D$32,0,10*ROW('Sanitation Data'!D56)))</f>
        <v/>
      </c>
      <c r="CP62" s="264" t="str">
        <f ca="true">+IF(OFFSET('Sanitation Data'!$E$28,0,10*ROW('Sanitation Data'!E56))="","",OFFSET('Sanitation Data'!$E$28,0,10*ROW('Sanitation Data'!E56)))</f>
        <v/>
      </c>
      <c r="CQ62" s="264" t="str">
        <f ca="true">+IF(OFFSET('Sanitation Data'!$E$29,0,10*ROW('Sanitation Data'!E56))="","",OFFSET('Sanitation Data'!$E$29,0,10*ROW('Sanitation Data'!E56)))</f>
        <v/>
      </c>
      <c r="CR62" s="264" t="str">
        <f ca="true">+IF(OFFSET('Sanitation Data'!$E$30,0,10*ROW('Sanitation Data'!E56))="","",OFFSET('Sanitation Data'!$E$30,0,10*ROW('Sanitation Data'!E56)))</f>
        <v/>
      </c>
      <c r="CS62" s="264" t="str">
        <f ca="true">+IF(OFFSET('Sanitation Data'!$E$31,0,10*ROW('Sanitation Data'!E56))="","",OFFSET('Sanitation Data'!$E$31,0,10*ROW('Sanitation Data'!E56)))</f>
        <v/>
      </c>
      <c r="CT62" s="264" t="str">
        <f ca="true">+IF(OFFSET('Sanitation Data'!$E$32,0,10*ROW('Sanitation Data'!E56))="","",OFFSET('Sanitation Data'!$E$32,0,10*ROW('Sanitation Data'!E56)))</f>
        <v/>
      </c>
      <c r="CU62" s="264" t="str">
        <f ca="true">+IF(OFFSET('Sanitation Data'!$F$28,0,10*ROW('Sanitation Data'!F56))="","",OFFSET('Sanitation Data'!$F$28,0,10*ROW('Sanitation Data'!F56)))</f>
        <v/>
      </c>
      <c r="CV62" s="264" t="str">
        <f ca="true">+IF(OFFSET('Sanitation Data'!$F$29,0,10*ROW('Sanitation Data'!F56))="","",OFFSET('Sanitation Data'!$F$29,0,10*ROW('Sanitation Data'!F56)))</f>
        <v/>
      </c>
      <c r="CW62" s="264" t="str">
        <f ca="true">+IF(OFFSET('Sanitation Data'!$F$30,0,10*ROW('Sanitation Data'!F56))="","",OFFSET('Sanitation Data'!$F$30,0,10*ROW('Sanitation Data'!F56)))</f>
        <v/>
      </c>
      <c r="CX62" s="264" t="str">
        <f ca="true">+IF(OFFSET('Sanitation Data'!$F$31,0,10*ROW('Sanitation Data'!F56))="","",OFFSET('Sanitation Data'!$F$31,0,10*ROW('Sanitation Data'!F56)))</f>
        <v/>
      </c>
      <c r="CY62" s="264" t="str">
        <f ca="true">+IF(OFFSET('Sanitation Data'!$F$32,0,10*ROW('Sanitation Data'!F56))="","",OFFSET('Sanitation Data'!$F$32,0,10*ROW('Sanitation Data'!F56)))</f>
        <v/>
      </c>
      <c r="CZ62" s="264" t="str">
        <f ca="true">+IF(OFFSET('Sanitation Data'!$G$28,0,10*ROW('Sanitation Data'!G56))="","",OFFSET('Sanitation Data'!$G$28,0,10*ROW('Sanitation Data'!G56)))</f>
        <v/>
      </c>
      <c r="DA62" s="264" t="str">
        <f ca="true">+IF(OFFSET('Sanitation Data'!$G$29,0,10*ROW('Sanitation Data'!G56))="","",OFFSET('Sanitation Data'!$G$29,0,10*ROW('Sanitation Data'!G56)))</f>
        <v/>
      </c>
      <c r="DB62" s="264" t="str">
        <f ca="true">+IF(OFFSET('Sanitation Data'!$G$30,0,10*ROW('Sanitation Data'!G56))="","",OFFSET('Sanitation Data'!$G$30,0,10*ROW('Sanitation Data'!G56)))</f>
        <v/>
      </c>
      <c r="DC62" s="264" t="str">
        <f ca="true">+IF(OFFSET('Sanitation Data'!$G$31,0,10*ROW('Sanitation Data'!G56))="","",OFFSET('Sanitation Data'!$G$31,0,10*ROW('Sanitation Data'!G56)))</f>
        <v/>
      </c>
      <c r="DD62" s="264" t="str">
        <f ca="true">+IF(OFFSET('Sanitation Data'!$G$32,0,10*ROW('Sanitation Data'!G56))="","",OFFSET('Sanitation Data'!$G$32,0,10*ROW('Sanitation Data'!G56)))</f>
        <v/>
      </c>
      <c r="DE62" s="264" t="str">
        <f ca="true">+IF(OFFSET('Sanitation Data'!$H$28,0,10*ROW('Sanitation Data'!H56))="","",OFFSET('Sanitation Data'!$H$28,0,10*ROW('Sanitation Data'!H56)))</f>
        <v/>
      </c>
      <c r="DF62" s="264" t="str">
        <f ca="true">+IF(OFFSET('Sanitation Data'!$H$29,0,10*ROW('Sanitation Data'!H56))="","",OFFSET('Sanitation Data'!$H$29,0,10*ROW('Sanitation Data'!H56)))</f>
        <v/>
      </c>
      <c r="DG62" s="264" t="str">
        <f ca="true">+IF(OFFSET('Sanitation Data'!$H$30,0,10*ROW('Sanitation Data'!H56))="","",OFFSET('Sanitation Data'!$H$30,0,10*ROW('Sanitation Data'!H56)))</f>
        <v/>
      </c>
      <c r="DH62" s="264" t="str">
        <f ca="true">+IF(OFFSET('Sanitation Data'!$H$31,0,10*ROW('Sanitation Data'!H56))="","",OFFSET('Sanitation Data'!$H$31,0,10*ROW('Sanitation Data'!H56)))</f>
        <v/>
      </c>
      <c r="DI62" s="264" t="str">
        <f ca="true">+IF(OFFSET('Sanitation Data'!$H$32,0,10*ROW('Sanitation Data'!H56))="","",OFFSET('Sanitation Data'!$H$32,0,10*ROW('Sanitation Data'!H56)))</f>
        <v/>
      </c>
      <c r="DJ62" s="264" t="str">
        <f ca="true">+IF(OFFSET('Sanitation Data'!$I$28,0,10*ROW('Sanitation Data'!I56))="","",OFFSET('Sanitation Data'!$I$28,0,10*ROW('Sanitation Data'!I56)))</f>
        <v/>
      </c>
      <c r="DK62" s="264" t="str">
        <f ca="true">+IF(OFFSET('Sanitation Data'!$I$29,0,10*ROW('Sanitation Data'!I56))="","",OFFSET('Sanitation Data'!$I$29,0,10*ROW('Sanitation Data'!I56)))</f>
        <v/>
      </c>
      <c r="DL62" s="264" t="str">
        <f ca="true">+IF(OFFSET('Sanitation Data'!$I$30,0,10*ROW('Sanitation Data'!I56))="","",OFFSET('Sanitation Data'!$I$30,0,10*ROW('Sanitation Data'!I56)))</f>
        <v/>
      </c>
      <c r="DM62" s="264" t="str">
        <f ca="true">+IF(OFFSET('Sanitation Data'!$I$31,0,10*ROW('Sanitation Data'!I56))="","",OFFSET('Sanitation Data'!$I$31,0,10*ROW('Sanitation Data'!I56)))</f>
        <v/>
      </c>
      <c r="DN62" s="264" t="str">
        <f ca="true">+IF(OFFSET('Sanitation Data'!$I$32,0,10*ROW('Sanitation Data'!I56))="","",OFFSET('Sanitation Data'!$I$32,0,10*ROW('Sanitation Data'!I56)))</f>
        <v/>
      </c>
      <c r="DO62" s="264" t="str">
        <f ca="true">+IF(OFFSET('Hygiene Data'!$D$11,0,10*ROW('Hygiene Data'!D56))="","",OFFSET('Hygiene Data'!$D$11,0,10*ROW('Hygiene Data'!D56)))</f>
        <v/>
      </c>
      <c r="DP62" s="264" t="str">
        <f ca="true">+IF(OFFSET('Hygiene Data'!$D$12,0,10*ROW('Hygiene Data'!D56))="","",OFFSET('Hygiene Data'!$D$12,0,10*ROW('Hygiene Data'!D56)))</f>
        <v/>
      </c>
      <c r="DQ62" s="264" t="str">
        <f ca="true">+IF(OFFSET('Hygiene Data'!$D$13,0,10*ROW('Hygiene Data'!D56))="","",OFFSET('Hygiene Data'!$D$13,0,10*ROW('Hygiene Data'!D56)))</f>
        <v/>
      </c>
      <c r="DR62" s="264" t="str">
        <f ca="true">+IF(OFFSET('Hygiene Data'!$E$11,0,10*ROW('Hygiene Data'!E56))="","",OFFSET('Hygiene Data'!$E$11,0,10*ROW('Hygiene Data'!E56)))</f>
        <v/>
      </c>
      <c r="DS62" s="264" t="str">
        <f ca="true">+IF(OFFSET('Hygiene Data'!$E$12,0,10*ROW('Hygiene Data'!E56))="","",OFFSET('Hygiene Data'!$E$12,0,10*ROW('Hygiene Data'!E56)))</f>
        <v/>
      </c>
      <c r="DT62" s="264" t="str">
        <f ca="true">+IF(OFFSET('Hygiene Data'!$E$13,0,10*ROW('Hygiene Data'!E56))="","",OFFSET('Hygiene Data'!$E$13,0,10*ROW('Hygiene Data'!E56)))</f>
        <v/>
      </c>
      <c r="DU62" s="264" t="str">
        <f ca="true">+IF(OFFSET('Hygiene Data'!$F$11,0,10*ROW('Hygiene Data'!F56))="","",OFFSET('Hygiene Data'!$F$11,0,10*ROW('Hygiene Data'!F56)))</f>
        <v/>
      </c>
      <c r="DV62" s="264" t="str">
        <f ca="true">+IF(OFFSET('Hygiene Data'!$F$12,0,10*ROW('Hygiene Data'!F56))="","",OFFSET('Hygiene Data'!$F$12,0,10*ROW('Hygiene Data'!F56)))</f>
        <v/>
      </c>
      <c r="DW62" s="264" t="str">
        <f ca="true">+IF(OFFSET('Hygiene Data'!$F$13,0,10*ROW('Hygiene Data'!F56))="","",OFFSET('Hygiene Data'!$F$13,0,10*ROW('Hygiene Data'!F56)))</f>
        <v/>
      </c>
      <c r="DX62" s="264" t="str">
        <f ca="true">+IF(OFFSET('Hygiene Data'!$G$11,0,10*ROW('Hygiene Data'!G56))="","",OFFSET('Hygiene Data'!$G$11,0,10*ROW('Hygiene Data'!G56)))</f>
        <v/>
      </c>
      <c r="DY62" s="264" t="str">
        <f ca="true">+IF(OFFSET('Hygiene Data'!$G$12,0,10*ROW('Hygiene Data'!G56))="","",OFFSET('Hygiene Data'!$G$12,0,10*ROW('Hygiene Data'!G56)))</f>
        <v/>
      </c>
      <c r="DZ62" s="264" t="str">
        <f ca="true">+IF(OFFSET('Hygiene Data'!$G$13,0,10*ROW('Hygiene Data'!G56))="","",OFFSET('Hygiene Data'!$G$13,0,10*ROW('Hygiene Data'!G56)))</f>
        <v/>
      </c>
      <c r="EA62" s="264" t="str">
        <f ca="true">+IF(OFFSET('Hygiene Data'!$H$11,0,10*ROW('Hygiene Data'!H56))="","",OFFSET('Hygiene Data'!$H$11,0,10*ROW('Hygiene Data'!H56)))</f>
        <v/>
      </c>
      <c r="EB62" s="264" t="str">
        <f ca="true">+IF(OFFSET('Hygiene Data'!$H$12,0,10*ROW('Hygiene Data'!H56))="","",OFFSET('Hygiene Data'!$H$12,0,10*ROW('Hygiene Data'!H56)))</f>
        <v/>
      </c>
      <c r="EC62" s="264" t="str">
        <f ca="true">+IF(OFFSET('Hygiene Data'!$H$13,0,10*ROW('Hygiene Data'!H56))="","",OFFSET('Hygiene Data'!$H$13,0,10*ROW('Hygiene Data'!H56)))</f>
        <v/>
      </c>
      <c r="ED62" s="264" t="str">
        <f ca="true">+IF(OFFSET('Hygiene Data'!$I$11,0,10*ROW('Hygiene Data'!I56))="","",OFFSET('Hygiene Data'!$I$11,0,10*ROW('Hygiene Data'!I56)))</f>
        <v/>
      </c>
      <c r="EE62" s="264" t="str">
        <f ca="true">+IF(OFFSET('Hygiene Data'!$I$12,0,10*ROW('Hygiene Data'!I56))="","",OFFSET('Hygiene Data'!$I$12,0,10*ROW('Hygiene Data'!I56)))</f>
        <v/>
      </c>
      <c r="EF62" s="26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4"/>
      <c r="BS63" s="264" t="str">
        <f ca="true">+IF(OFFSET('Water Data'!$D$27,0,10*ROW('Water Data'!D57))="","",OFFSET('Water Data'!$D$27,0,10*ROW('Water Data'!D57)))</f>
        <v/>
      </c>
      <c r="BT63" s="264" t="str">
        <f ca="true">+IF(OFFSET('Water Data'!$D$28,0,10*ROW('Water Data'!D57))="","",OFFSET('Water Data'!$D$28,0,10*ROW('Water Data'!D57)))</f>
        <v/>
      </c>
      <c r="BU63" s="264" t="str">
        <f ca="true">+IF(OFFSET('Water Data'!$D$29,0,10*ROW('Water Data'!D57))="","",OFFSET('Water Data'!$D$29,0,10*ROW('Water Data'!D57)))</f>
        <v/>
      </c>
      <c r="BV63" s="264" t="str">
        <f ca="true">+IF(OFFSET('Water Data'!$E$27,0,10*ROW('Water Data'!E57))="","",OFFSET('Water Data'!$E$27,0,10*ROW('Water Data'!E57)))</f>
        <v/>
      </c>
      <c r="BW63" s="264" t="str">
        <f ca="true">+IF(OFFSET('Water Data'!$E$28,0,10*ROW('Water Data'!E57))="","",OFFSET('Water Data'!$E$28,0,10*ROW('Water Data'!E57)))</f>
        <v/>
      </c>
      <c r="BX63" s="264" t="str">
        <f ca="true">+IF(OFFSET('Water Data'!$E$29,0,10*ROW('Water Data'!E57))="","",OFFSET('Water Data'!$E$29,0,10*ROW('Water Data'!E57)))</f>
        <v/>
      </c>
      <c r="BY63" s="264" t="str">
        <f ca="true">+IF(OFFSET('Water Data'!$F$27,0,10*ROW('Water Data'!F57))="","",OFFSET('Water Data'!$F$27,0,10*ROW('Water Data'!F57)))</f>
        <v/>
      </c>
      <c r="BZ63" s="264" t="str">
        <f ca="true">+IF(OFFSET('Water Data'!$F$28,0,10*ROW('Water Data'!F57))="","",OFFSET('Water Data'!$F$28,0,10*ROW('Water Data'!F57)))</f>
        <v/>
      </c>
      <c r="CA63" s="264" t="str">
        <f ca="true">+IF(OFFSET('Water Data'!$F$29,0,10*ROW('Water Data'!F57))="","",OFFSET('Water Data'!$F$29,0,10*ROW('Water Data'!F57)))</f>
        <v/>
      </c>
      <c r="CB63" s="264" t="str">
        <f ca="true">+IF(OFFSET('Water Data'!$G$27,0,10*ROW('Water Data'!G57))="","",OFFSET('Water Data'!$G$27,0,10*ROW('Water Data'!G57)))</f>
        <v/>
      </c>
      <c r="CC63" s="264" t="str">
        <f ca="true">+IF(OFFSET('Water Data'!$G$28,0,10*ROW('Water Data'!G57))="","",OFFSET('Water Data'!$G$28,0,10*ROW('Water Data'!G57)))</f>
        <v/>
      </c>
      <c r="CD63" s="264" t="str">
        <f ca="true">+IF(OFFSET('Water Data'!$G$29,0,10*ROW('Water Data'!G57))="","",OFFSET('Water Data'!$G$29,0,10*ROW('Water Data'!G57)))</f>
        <v/>
      </c>
      <c r="CE63" s="264" t="str">
        <f ca="true">+IF(OFFSET('Water Data'!$H$27,0,10*ROW('Water Data'!H57))="","",OFFSET('Water Data'!$H$27,0,10*ROW('Water Data'!H57)))</f>
        <v/>
      </c>
      <c r="CF63" s="264" t="str">
        <f ca="true">+IF(OFFSET('Water Data'!$H$28,0,10*ROW('Water Data'!H57))="","",OFFSET('Water Data'!$H$28,0,10*ROW('Water Data'!H57)))</f>
        <v/>
      </c>
      <c r="CG63" s="264" t="str">
        <f ca="true">+IF(OFFSET('Water Data'!$H$29,0,10*ROW('Water Data'!H57))="","",OFFSET('Water Data'!$H$29,0,10*ROW('Water Data'!H57)))</f>
        <v/>
      </c>
      <c r="CH63" s="264" t="str">
        <f ca="true">+IF(OFFSET('Water Data'!$I$27,0,10*ROW('Water Data'!I57))="","",OFFSET('Water Data'!$I$27,0,10*ROW('Water Data'!I57)))</f>
        <v/>
      </c>
      <c r="CI63" s="264" t="str">
        <f ca="true">+IF(OFFSET('Water Data'!$I$28,0,10*ROW('Water Data'!I57))="","",OFFSET('Water Data'!$I$28,0,10*ROW('Water Data'!I57)))</f>
        <v/>
      </c>
      <c r="CJ63" s="264" t="str">
        <f ca="true">+IF(OFFSET('Water Data'!$I$29,0,10*ROW('Water Data'!I57))="","",OFFSET('Water Data'!$I$29,0,10*ROW('Water Data'!I57)))</f>
        <v/>
      </c>
      <c r="CK63" s="264" t="str">
        <f ca="true">+IF(OFFSET('Sanitation Data'!$D$28,0,10*ROW('Sanitation Data'!D57))="","",OFFSET('Sanitation Data'!$D$28,0,10*ROW('Sanitation Data'!D57)))</f>
        <v/>
      </c>
      <c r="CL63" s="264" t="str">
        <f ca="true">+IF(OFFSET('Sanitation Data'!$D$29,0,10*ROW('Sanitation Data'!D57))="","",OFFSET('Sanitation Data'!$D$29,0,10*ROW('Sanitation Data'!D57)))</f>
        <v/>
      </c>
      <c r="CM63" s="264" t="str">
        <f ca="true">+IF(OFFSET('Sanitation Data'!$D$30,0,10*ROW('Sanitation Data'!D57))="","",OFFSET('Sanitation Data'!$D$30,0,10*ROW('Sanitation Data'!D57)))</f>
        <v/>
      </c>
      <c r="CN63" s="264" t="str">
        <f ca="true">+IF(OFFSET('Sanitation Data'!$D$31,0,10*ROW('Sanitation Data'!D57))="","",OFFSET('Sanitation Data'!$D$31,0,10*ROW('Sanitation Data'!D57)))</f>
        <v/>
      </c>
      <c r="CO63" s="264" t="str">
        <f ca="true">+IF(OFFSET('Sanitation Data'!$D$32,0,10*ROW('Sanitation Data'!D57))="","",OFFSET('Sanitation Data'!$D$32,0,10*ROW('Sanitation Data'!D57)))</f>
        <v/>
      </c>
      <c r="CP63" s="264" t="str">
        <f ca="true">+IF(OFFSET('Sanitation Data'!$E$28,0,10*ROW('Sanitation Data'!E57))="","",OFFSET('Sanitation Data'!$E$28,0,10*ROW('Sanitation Data'!E57)))</f>
        <v/>
      </c>
      <c r="CQ63" s="264" t="str">
        <f ca="true">+IF(OFFSET('Sanitation Data'!$E$29,0,10*ROW('Sanitation Data'!E57))="","",OFFSET('Sanitation Data'!$E$29,0,10*ROW('Sanitation Data'!E57)))</f>
        <v/>
      </c>
      <c r="CR63" s="264" t="str">
        <f ca="true">+IF(OFFSET('Sanitation Data'!$E$30,0,10*ROW('Sanitation Data'!E57))="","",OFFSET('Sanitation Data'!$E$30,0,10*ROW('Sanitation Data'!E57)))</f>
        <v/>
      </c>
      <c r="CS63" s="264" t="str">
        <f ca="true">+IF(OFFSET('Sanitation Data'!$E$31,0,10*ROW('Sanitation Data'!E57))="","",OFFSET('Sanitation Data'!$E$31,0,10*ROW('Sanitation Data'!E57)))</f>
        <v/>
      </c>
      <c r="CT63" s="264" t="str">
        <f ca="true">+IF(OFFSET('Sanitation Data'!$E$32,0,10*ROW('Sanitation Data'!E57))="","",OFFSET('Sanitation Data'!$E$32,0,10*ROW('Sanitation Data'!E57)))</f>
        <v/>
      </c>
      <c r="CU63" s="264" t="str">
        <f ca="true">+IF(OFFSET('Sanitation Data'!$F$28,0,10*ROW('Sanitation Data'!F57))="","",OFFSET('Sanitation Data'!$F$28,0,10*ROW('Sanitation Data'!F57)))</f>
        <v/>
      </c>
      <c r="CV63" s="264" t="str">
        <f ca="true">+IF(OFFSET('Sanitation Data'!$F$29,0,10*ROW('Sanitation Data'!F57))="","",OFFSET('Sanitation Data'!$F$29,0,10*ROW('Sanitation Data'!F57)))</f>
        <v/>
      </c>
      <c r="CW63" s="264" t="str">
        <f ca="true">+IF(OFFSET('Sanitation Data'!$F$30,0,10*ROW('Sanitation Data'!F57))="","",OFFSET('Sanitation Data'!$F$30,0,10*ROW('Sanitation Data'!F57)))</f>
        <v/>
      </c>
      <c r="CX63" s="264" t="str">
        <f ca="true">+IF(OFFSET('Sanitation Data'!$F$31,0,10*ROW('Sanitation Data'!F57))="","",OFFSET('Sanitation Data'!$F$31,0,10*ROW('Sanitation Data'!F57)))</f>
        <v/>
      </c>
      <c r="CY63" s="264" t="str">
        <f ca="true">+IF(OFFSET('Sanitation Data'!$F$32,0,10*ROW('Sanitation Data'!F57))="","",OFFSET('Sanitation Data'!$F$32,0,10*ROW('Sanitation Data'!F57)))</f>
        <v/>
      </c>
      <c r="CZ63" s="264" t="str">
        <f ca="true">+IF(OFFSET('Sanitation Data'!$G$28,0,10*ROW('Sanitation Data'!G57))="","",OFFSET('Sanitation Data'!$G$28,0,10*ROW('Sanitation Data'!G57)))</f>
        <v/>
      </c>
      <c r="DA63" s="264" t="str">
        <f ca="true">+IF(OFFSET('Sanitation Data'!$G$29,0,10*ROW('Sanitation Data'!G57))="","",OFFSET('Sanitation Data'!$G$29,0,10*ROW('Sanitation Data'!G57)))</f>
        <v/>
      </c>
      <c r="DB63" s="264" t="str">
        <f ca="true">+IF(OFFSET('Sanitation Data'!$G$30,0,10*ROW('Sanitation Data'!G57))="","",OFFSET('Sanitation Data'!$G$30,0,10*ROW('Sanitation Data'!G57)))</f>
        <v/>
      </c>
      <c r="DC63" s="264" t="str">
        <f ca="true">+IF(OFFSET('Sanitation Data'!$G$31,0,10*ROW('Sanitation Data'!G57))="","",OFFSET('Sanitation Data'!$G$31,0,10*ROW('Sanitation Data'!G57)))</f>
        <v/>
      </c>
      <c r="DD63" s="264" t="str">
        <f ca="true">+IF(OFFSET('Sanitation Data'!$G$32,0,10*ROW('Sanitation Data'!G57))="","",OFFSET('Sanitation Data'!$G$32,0,10*ROW('Sanitation Data'!G57)))</f>
        <v/>
      </c>
      <c r="DE63" s="264" t="str">
        <f ca="true">+IF(OFFSET('Sanitation Data'!$H$28,0,10*ROW('Sanitation Data'!H57))="","",OFFSET('Sanitation Data'!$H$28,0,10*ROW('Sanitation Data'!H57)))</f>
        <v/>
      </c>
      <c r="DF63" s="264" t="str">
        <f ca="true">+IF(OFFSET('Sanitation Data'!$H$29,0,10*ROW('Sanitation Data'!H57))="","",OFFSET('Sanitation Data'!$H$29,0,10*ROW('Sanitation Data'!H57)))</f>
        <v/>
      </c>
      <c r="DG63" s="264" t="str">
        <f ca="true">+IF(OFFSET('Sanitation Data'!$H$30,0,10*ROW('Sanitation Data'!H57))="","",OFFSET('Sanitation Data'!$H$30,0,10*ROW('Sanitation Data'!H57)))</f>
        <v/>
      </c>
      <c r="DH63" s="264" t="str">
        <f ca="true">+IF(OFFSET('Sanitation Data'!$H$31,0,10*ROW('Sanitation Data'!H57))="","",OFFSET('Sanitation Data'!$H$31,0,10*ROW('Sanitation Data'!H57)))</f>
        <v/>
      </c>
      <c r="DI63" s="264" t="str">
        <f ca="true">+IF(OFFSET('Sanitation Data'!$H$32,0,10*ROW('Sanitation Data'!H57))="","",OFFSET('Sanitation Data'!$H$32,0,10*ROW('Sanitation Data'!H57)))</f>
        <v/>
      </c>
      <c r="DJ63" s="264" t="str">
        <f ca="true">+IF(OFFSET('Sanitation Data'!$I$28,0,10*ROW('Sanitation Data'!I57))="","",OFFSET('Sanitation Data'!$I$28,0,10*ROW('Sanitation Data'!I57)))</f>
        <v/>
      </c>
      <c r="DK63" s="264" t="str">
        <f ca="true">+IF(OFFSET('Sanitation Data'!$I$29,0,10*ROW('Sanitation Data'!I57))="","",OFFSET('Sanitation Data'!$I$29,0,10*ROW('Sanitation Data'!I57)))</f>
        <v/>
      </c>
      <c r="DL63" s="264" t="str">
        <f ca="true">+IF(OFFSET('Sanitation Data'!$I$30,0,10*ROW('Sanitation Data'!I57))="","",OFFSET('Sanitation Data'!$I$30,0,10*ROW('Sanitation Data'!I57)))</f>
        <v/>
      </c>
      <c r="DM63" s="264" t="str">
        <f ca="true">+IF(OFFSET('Sanitation Data'!$I$31,0,10*ROW('Sanitation Data'!I57))="","",OFFSET('Sanitation Data'!$I$31,0,10*ROW('Sanitation Data'!I57)))</f>
        <v/>
      </c>
      <c r="DN63" s="264" t="str">
        <f ca="true">+IF(OFFSET('Sanitation Data'!$I$32,0,10*ROW('Sanitation Data'!I57))="","",OFFSET('Sanitation Data'!$I$32,0,10*ROW('Sanitation Data'!I57)))</f>
        <v/>
      </c>
      <c r="DO63" s="264" t="str">
        <f ca="true">+IF(OFFSET('Hygiene Data'!$D$11,0,10*ROW('Hygiene Data'!D57))="","",OFFSET('Hygiene Data'!$D$11,0,10*ROW('Hygiene Data'!D57)))</f>
        <v/>
      </c>
      <c r="DP63" s="264" t="str">
        <f ca="true">+IF(OFFSET('Hygiene Data'!$D$12,0,10*ROW('Hygiene Data'!D57))="","",OFFSET('Hygiene Data'!$D$12,0,10*ROW('Hygiene Data'!D57)))</f>
        <v/>
      </c>
      <c r="DQ63" s="264" t="str">
        <f ca="true">+IF(OFFSET('Hygiene Data'!$D$13,0,10*ROW('Hygiene Data'!D57))="","",OFFSET('Hygiene Data'!$D$13,0,10*ROW('Hygiene Data'!D57)))</f>
        <v/>
      </c>
      <c r="DR63" s="264" t="str">
        <f ca="true">+IF(OFFSET('Hygiene Data'!$E$11,0,10*ROW('Hygiene Data'!E57))="","",OFFSET('Hygiene Data'!$E$11,0,10*ROW('Hygiene Data'!E57)))</f>
        <v/>
      </c>
      <c r="DS63" s="264" t="str">
        <f ca="true">+IF(OFFSET('Hygiene Data'!$E$12,0,10*ROW('Hygiene Data'!E57))="","",OFFSET('Hygiene Data'!$E$12,0,10*ROW('Hygiene Data'!E57)))</f>
        <v/>
      </c>
      <c r="DT63" s="264" t="str">
        <f ca="true">+IF(OFFSET('Hygiene Data'!$E$13,0,10*ROW('Hygiene Data'!E57))="","",OFFSET('Hygiene Data'!$E$13,0,10*ROW('Hygiene Data'!E57)))</f>
        <v/>
      </c>
      <c r="DU63" s="264" t="str">
        <f ca="true">+IF(OFFSET('Hygiene Data'!$F$11,0,10*ROW('Hygiene Data'!F57))="","",OFFSET('Hygiene Data'!$F$11,0,10*ROW('Hygiene Data'!F57)))</f>
        <v/>
      </c>
      <c r="DV63" s="264" t="str">
        <f ca="true">+IF(OFFSET('Hygiene Data'!$F$12,0,10*ROW('Hygiene Data'!F57))="","",OFFSET('Hygiene Data'!$F$12,0,10*ROW('Hygiene Data'!F57)))</f>
        <v/>
      </c>
      <c r="DW63" s="264" t="str">
        <f ca="true">+IF(OFFSET('Hygiene Data'!$F$13,0,10*ROW('Hygiene Data'!F57))="","",OFFSET('Hygiene Data'!$F$13,0,10*ROW('Hygiene Data'!F57)))</f>
        <v/>
      </c>
      <c r="DX63" s="264" t="str">
        <f ca="true">+IF(OFFSET('Hygiene Data'!$G$11,0,10*ROW('Hygiene Data'!G57))="","",OFFSET('Hygiene Data'!$G$11,0,10*ROW('Hygiene Data'!G57)))</f>
        <v/>
      </c>
      <c r="DY63" s="264" t="str">
        <f ca="true">+IF(OFFSET('Hygiene Data'!$G$12,0,10*ROW('Hygiene Data'!G57))="","",OFFSET('Hygiene Data'!$G$12,0,10*ROW('Hygiene Data'!G57)))</f>
        <v/>
      </c>
      <c r="DZ63" s="264" t="str">
        <f ca="true">+IF(OFFSET('Hygiene Data'!$G$13,0,10*ROW('Hygiene Data'!G57))="","",OFFSET('Hygiene Data'!$G$13,0,10*ROW('Hygiene Data'!G57)))</f>
        <v/>
      </c>
      <c r="EA63" s="264" t="str">
        <f ca="true">+IF(OFFSET('Hygiene Data'!$H$11,0,10*ROW('Hygiene Data'!H57))="","",OFFSET('Hygiene Data'!$H$11,0,10*ROW('Hygiene Data'!H57)))</f>
        <v/>
      </c>
      <c r="EB63" s="264" t="str">
        <f ca="true">+IF(OFFSET('Hygiene Data'!$H$12,0,10*ROW('Hygiene Data'!H57))="","",OFFSET('Hygiene Data'!$H$12,0,10*ROW('Hygiene Data'!H57)))</f>
        <v/>
      </c>
      <c r="EC63" s="264" t="str">
        <f ca="true">+IF(OFFSET('Hygiene Data'!$H$13,0,10*ROW('Hygiene Data'!H57))="","",OFFSET('Hygiene Data'!$H$13,0,10*ROW('Hygiene Data'!H57)))</f>
        <v/>
      </c>
      <c r="ED63" s="264" t="str">
        <f ca="true">+IF(OFFSET('Hygiene Data'!$I$11,0,10*ROW('Hygiene Data'!I57))="","",OFFSET('Hygiene Data'!$I$11,0,10*ROW('Hygiene Data'!I57)))</f>
        <v/>
      </c>
      <c r="EE63" s="264" t="str">
        <f ca="true">+IF(OFFSET('Hygiene Data'!$I$12,0,10*ROW('Hygiene Data'!I57))="","",OFFSET('Hygiene Data'!$I$12,0,10*ROW('Hygiene Data'!I57)))</f>
        <v/>
      </c>
      <c r="EF63" s="26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4"/>
      <c r="BS64" s="264" t="str">
        <f ca="true">+IF(OFFSET('Water Data'!$D$27,0,10*ROW('Water Data'!D58))="","",OFFSET('Water Data'!$D$27,0,10*ROW('Water Data'!D58)))</f>
        <v/>
      </c>
      <c r="BT64" s="264" t="str">
        <f ca="true">+IF(OFFSET('Water Data'!$D$28,0,10*ROW('Water Data'!D58))="","",OFFSET('Water Data'!$D$28,0,10*ROW('Water Data'!D58)))</f>
        <v/>
      </c>
      <c r="BU64" s="264" t="str">
        <f ca="true">+IF(OFFSET('Water Data'!$D$29,0,10*ROW('Water Data'!D58))="","",OFFSET('Water Data'!$D$29,0,10*ROW('Water Data'!D58)))</f>
        <v/>
      </c>
      <c r="BV64" s="264" t="str">
        <f ca="true">+IF(OFFSET('Water Data'!$E$27,0,10*ROW('Water Data'!E58))="","",OFFSET('Water Data'!$E$27,0,10*ROW('Water Data'!E58)))</f>
        <v/>
      </c>
      <c r="BW64" s="264" t="str">
        <f ca="true">+IF(OFFSET('Water Data'!$E$28,0,10*ROW('Water Data'!E58))="","",OFFSET('Water Data'!$E$28,0,10*ROW('Water Data'!E58)))</f>
        <v/>
      </c>
      <c r="BX64" s="264" t="str">
        <f ca="true">+IF(OFFSET('Water Data'!$E$29,0,10*ROW('Water Data'!E58))="","",OFFSET('Water Data'!$E$29,0,10*ROW('Water Data'!E58)))</f>
        <v/>
      </c>
      <c r="BY64" s="264" t="str">
        <f ca="true">+IF(OFFSET('Water Data'!$F$27,0,10*ROW('Water Data'!F58))="","",OFFSET('Water Data'!$F$27,0,10*ROW('Water Data'!F58)))</f>
        <v/>
      </c>
      <c r="BZ64" s="264" t="str">
        <f ca="true">+IF(OFFSET('Water Data'!$F$28,0,10*ROW('Water Data'!F58))="","",OFFSET('Water Data'!$F$28,0,10*ROW('Water Data'!F58)))</f>
        <v/>
      </c>
      <c r="CA64" s="264" t="str">
        <f ca="true">+IF(OFFSET('Water Data'!$F$29,0,10*ROW('Water Data'!F58))="","",OFFSET('Water Data'!$F$29,0,10*ROW('Water Data'!F58)))</f>
        <v/>
      </c>
      <c r="CB64" s="264" t="str">
        <f ca="true">+IF(OFFSET('Water Data'!$G$27,0,10*ROW('Water Data'!G58))="","",OFFSET('Water Data'!$G$27,0,10*ROW('Water Data'!G58)))</f>
        <v/>
      </c>
      <c r="CC64" s="264" t="str">
        <f ca="true">+IF(OFFSET('Water Data'!$G$28,0,10*ROW('Water Data'!G58))="","",OFFSET('Water Data'!$G$28,0,10*ROW('Water Data'!G58)))</f>
        <v/>
      </c>
      <c r="CD64" s="264" t="str">
        <f ca="true">+IF(OFFSET('Water Data'!$G$29,0,10*ROW('Water Data'!G58))="","",OFFSET('Water Data'!$G$29,0,10*ROW('Water Data'!G58)))</f>
        <v/>
      </c>
      <c r="CE64" s="264" t="str">
        <f ca="true">+IF(OFFSET('Water Data'!$H$27,0,10*ROW('Water Data'!H58))="","",OFFSET('Water Data'!$H$27,0,10*ROW('Water Data'!H58)))</f>
        <v/>
      </c>
      <c r="CF64" s="264" t="str">
        <f ca="true">+IF(OFFSET('Water Data'!$H$28,0,10*ROW('Water Data'!H58))="","",OFFSET('Water Data'!$H$28,0,10*ROW('Water Data'!H58)))</f>
        <v/>
      </c>
      <c r="CG64" s="264" t="str">
        <f ca="true">+IF(OFFSET('Water Data'!$H$29,0,10*ROW('Water Data'!H58))="","",OFFSET('Water Data'!$H$29,0,10*ROW('Water Data'!H58)))</f>
        <v/>
      </c>
      <c r="CH64" s="264" t="str">
        <f ca="true">+IF(OFFSET('Water Data'!$I$27,0,10*ROW('Water Data'!I58))="","",OFFSET('Water Data'!$I$27,0,10*ROW('Water Data'!I58)))</f>
        <v/>
      </c>
      <c r="CI64" s="264" t="str">
        <f ca="true">+IF(OFFSET('Water Data'!$I$28,0,10*ROW('Water Data'!I58))="","",OFFSET('Water Data'!$I$28,0,10*ROW('Water Data'!I58)))</f>
        <v/>
      </c>
      <c r="CJ64" s="264" t="str">
        <f ca="true">+IF(OFFSET('Water Data'!$I$29,0,10*ROW('Water Data'!I58))="","",OFFSET('Water Data'!$I$29,0,10*ROW('Water Data'!I58)))</f>
        <v/>
      </c>
      <c r="CK64" s="264" t="str">
        <f ca="true">+IF(OFFSET('Sanitation Data'!$D$28,0,10*ROW('Sanitation Data'!D58))="","",OFFSET('Sanitation Data'!$D$28,0,10*ROW('Sanitation Data'!D58)))</f>
        <v/>
      </c>
      <c r="CL64" s="264" t="str">
        <f ca="true">+IF(OFFSET('Sanitation Data'!$D$29,0,10*ROW('Sanitation Data'!D58))="","",OFFSET('Sanitation Data'!$D$29,0,10*ROW('Sanitation Data'!D58)))</f>
        <v/>
      </c>
      <c r="CM64" s="264" t="str">
        <f ca="true">+IF(OFFSET('Sanitation Data'!$D$30,0,10*ROW('Sanitation Data'!D58))="","",OFFSET('Sanitation Data'!$D$30,0,10*ROW('Sanitation Data'!D58)))</f>
        <v/>
      </c>
      <c r="CN64" s="264" t="str">
        <f ca="true">+IF(OFFSET('Sanitation Data'!$D$31,0,10*ROW('Sanitation Data'!D58))="","",OFFSET('Sanitation Data'!$D$31,0,10*ROW('Sanitation Data'!D58)))</f>
        <v/>
      </c>
      <c r="CO64" s="264" t="str">
        <f ca="true">+IF(OFFSET('Sanitation Data'!$D$32,0,10*ROW('Sanitation Data'!D58))="","",OFFSET('Sanitation Data'!$D$32,0,10*ROW('Sanitation Data'!D58)))</f>
        <v/>
      </c>
      <c r="CP64" s="264" t="str">
        <f ca="true">+IF(OFFSET('Sanitation Data'!$E$28,0,10*ROW('Sanitation Data'!E58))="","",OFFSET('Sanitation Data'!$E$28,0,10*ROW('Sanitation Data'!E58)))</f>
        <v/>
      </c>
      <c r="CQ64" s="264" t="str">
        <f ca="true">+IF(OFFSET('Sanitation Data'!$E$29,0,10*ROW('Sanitation Data'!E58))="","",OFFSET('Sanitation Data'!$E$29,0,10*ROW('Sanitation Data'!E58)))</f>
        <v/>
      </c>
      <c r="CR64" s="264" t="str">
        <f ca="true">+IF(OFFSET('Sanitation Data'!$E$30,0,10*ROW('Sanitation Data'!E58))="","",OFFSET('Sanitation Data'!$E$30,0,10*ROW('Sanitation Data'!E58)))</f>
        <v/>
      </c>
      <c r="CS64" s="264" t="str">
        <f ca="true">+IF(OFFSET('Sanitation Data'!$E$31,0,10*ROW('Sanitation Data'!E58))="","",OFFSET('Sanitation Data'!$E$31,0,10*ROW('Sanitation Data'!E58)))</f>
        <v/>
      </c>
      <c r="CT64" s="264" t="str">
        <f ca="true">+IF(OFFSET('Sanitation Data'!$E$32,0,10*ROW('Sanitation Data'!E58))="","",OFFSET('Sanitation Data'!$E$32,0,10*ROW('Sanitation Data'!E58)))</f>
        <v/>
      </c>
      <c r="CU64" s="264" t="str">
        <f ca="true">+IF(OFFSET('Sanitation Data'!$F$28,0,10*ROW('Sanitation Data'!F58))="","",OFFSET('Sanitation Data'!$F$28,0,10*ROW('Sanitation Data'!F58)))</f>
        <v/>
      </c>
      <c r="CV64" s="264" t="str">
        <f ca="true">+IF(OFFSET('Sanitation Data'!$F$29,0,10*ROW('Sanitation Data'!F58))="","",OFFSET('Sanitation Data'!$F$29,0,10*ROW('Sanitation Data'!F58)))</f>
        <v/>
      </c>
      <c r="CW64" s="264" t="str">
        <f ca="true">+IF(OFFSET('Sanitation Data'!$F$30,0,10*ROW('Sanitation Data'!F58))="","",OFFSET('Sanitation Data'!$F$30,0,10*ROW('Sanitation Data'!F58)))</f>
        <v/>
      </c>
      <c r="CX64" s="264" t="str">
        <f ca="true">+IF(OFFSET('Sanitation Data'!$F$31,0,10*ROW('Sanitation Data'!F58))="","",OFFSET('Sanitation Data'!$F$31,0,10*ROW('Sanitation Data'!F58)))</f>
        <v/>
      </c>
      <c r="CY64" s="264" t="str">
        <f ca="true">+IF(OFFSET('Sanitation Data'!$F$32,0,10*ROW('Sanitation Data'!F58))="","",OFFSET('Sanitation Data'!$F$32,0,10*ROW('Sanitation Data'!F58)))</f>
        <v/>
      </c>
      <c r="CZ64" s="264" t="str">
        <f ca="true">+IF(OFFSET('Sanitation Data'!$G$28,0,10*ROW('Sanitation Data'!G58))="","",OFFSET('Sanitation Data'!$G$28,0,10*ROW('Sanitation Data'!G58)))</f>
        <v/>
      </c>
      <c r="DA64" s="264" t="str">
        <f ca="true">+IF(OFFSET('Sanitation Data'!$G$29,0,10*ROW('Sanitation Data'!G58))="","",OFFSET('Sanitation Data'!$G$29,0,10*ROW('Sanitation Data'!G58)))</f>
        <v/>
      </c>
      <c r="DB64" s="264" t="str">
        <f ca="true">+IF(OFFSET('Sanitation Data'!$G$30,0,10*ROW('Sanitation Data'!G58))="","",OFFSET('Sanitation Data'!$G$30,0,10*ROW('Sanitation Data'!G58)))</f>
        <v/>
      </c>
      <c r="DC64" s="264" t="str">
        <f ca="true">+IF(OFFSET('Sanitation Data'!$G$31,0,10*ROW('Sanitation Data'!G58))="","",OFFSET('Sanitation Data'!$G$31,0,10*ROW('Sanitation Data'!G58)))</f>
        <v/>
      </c>
      <c r="DD64" s="264" t="str">
        <f ca="true">+IF(OFFSET('Sanitation Data'!$G$32,0,10*ROW('Sanitation Data'!G58))="","",OFFSET('Sanitation Data'!$G$32,0,10*ROW('Sanitation Data'!G58)))</f>
        <v/>
      </c>
      <c r="DE64" s="264" t="str">
        <f ca="true">+IF(OFFSET('Sanitation Data'!$H$28,0,10*ROW('Sanitation Data'!H58))="","",OFFSET('Sanitation Data'!$H$28,0,10*ROW('Sanitation Data'!H58)))</f>
        <v/>
      </c>
      <c r="DF64" s="264" t="str">
        <f ca="true">+IF(OFFSET('Sanitation Data'!$H$29,0,10*ROW('Sanitation Data'!H58))="","",OFFSET('Sanitation Data'!$H$29,0,10*ROW('Sanitation Data'!H58)))</f>
        <v/>
      </c>
      <c r="DG64" s="264" t="str">
        <f ca="true">+IF(OFFSET('Sanitation Data'!$H$30,0,10*ROW('Sanitation Data'!H58))="","",OFFSET('Sanitation Data'!$H$30,0,10*ROW('Sanitation Data'!H58)))</f>
        <v/>
      </c>
      <c r="DH64" s="264" t="str">
        <f ca="true">+IF(OFFSET('Sanitation Data'!$H$31,0,10*ROW('Sanitation Data'!H58))="","",OFFSET('Sanitation Data'!$H$31,0,10*ROW('Sanitation Data'!H58)))</f>
        <v/>
      </c>
      <c r="DI64" s="264" t="str">
        <f ca="true">+IF(OFFSET('Sanitation Data'!$H$32,0,10*ROW('Sanitation Data'!H58))="","",OFFSET('Sanitation Data'!$H$32,0,10*ROW('Sanitation Data'!H58)))</f>
        <v/>
      </c>
      <c r="DJ64" s="264" t="str">
        <f ca="true">+IF(OFFSET('Sanitation Data'!$I$28,0,10*ROW('Sanitation Data'!I58))="","",OFFSET('Sanitation Data'!$I$28,0,10*ROW('Sanitation Data'!I58)))</f>
        <v/>
      </c>
      <c r="DK64" s="264" t="str">
        <f ca="true">+IF(OFFSET('Sanitation Data'!$I$29,0,10*ROW('Sanitation Data'!I58))="","",OFFSET('Sanitation Data'!$I$29,0,10*ROW('Sanitation Data'!I58)))</f>
        <v/>
      </c>
      <c r="DL64" s="264" t="str">
        <f ca="true">+IF(OFFSET('Sanitation Data'!$I$30,0,10*ROW('Sanitation Data'!I58))="","",OFFSET('Sanitation Data'!$I$30,0,10*ROW('Sanitation Data'!I58)))</f>
        <v/>
      </c>
      <c r="DM64" s="264" t="str">
        <f ca="true">+IF(OFFSET('Sanitation Data'!$I$31,0,10*ROW('Sanitation Data'!I58))="","",OFFSET('Sanitation Data'!$I$31,0,10*ROW('Sanitation Data'!I58)))</f>
        <v/>
      </c>
      <c r="DN64" s="264" t="str">
        <f ca="true">+IF(OFFSET('Sanitation Data'!$I$32,0,10*ROW('Sanitation Data'!I58))="","",OFFSET('Sanitation Data'!$I$32,0,10*ROW('Sanitation Data'!I58)))</f>
        <v/>
      </c>
      <c r="DO64" s="264" t="str">
        <f ca="true">+IF(OFFSET('Hygiene Data'!$D$11,0,10*ROW('Hygiene Data'!D58))="","",OFFSET('Hygiene Data'!$D$11,0,10*ROW('Hygiene Data'!D58)))</f>
        <v/>
      </c>
      <c r="DP64" s="264" t="str">
        <f ca="true">+IF(OFFSET('Hygiene Data'!$D$12,0,10*ROW('Hygiene Data'!D58))="","",OFFSET('Hygiene Data'!$D$12,0,10*ROW('Hygiene Data'!D58)))</f>
        <v/>
      </c>
      <c r="DQ64" s="264" t="str">
        <f ca="true">+IF(OFFSET('Hygiene Data'!$D$13,0,10*ROW('Hygiene Data'!D58))="","",OFFSET('Hygiene Data'!$D$13,0,10*ROW('Hygiene Data'!D58)))</f>
        <v/>
      </c>
      <c r="DR64" s="264" t="str">
        <f ca="true">+IF(OFFSET('Hygiene Data'!$E$11,0,10*ROW('Hygiene Data'!E58))="","",OFFSET('Hygiene Data'!$E$11,0,10*ROW('Hygiene Data'!E58)))</f>
        <v/>
      </c>
      <c r="DS64" s="264" t="str">
        <f ca="true">+IF(OFFSET('Hygiene Data'!$E$12,0,10*ROW('Hygiene Data'!E58))="","",OFFSET('Hygiene Data'!$E$12,0,10*ROW('Hygiene Data'!E58)))</f>
        <v/>
      </c>
      <c r="DT64" s="264" t="str">
        <f ca="true">+IF(OFFSET('Hygiene Data'!$E$13,0,10*ROW('Hygiene Data'!E58))="","",OFFSET('Hygiene Data'!$E$13,0,10*ROW('Hygiene Data'!E58)))</f>
        <v/>
      </c>
      <c r="DU64" s="264" t="str">
        <f ca="true">+IF(OFFSET('Hygiene Data'!$F$11,0,10*ROW('Hygiene Data'!F58))="","",OFFSET('Hygiene Data'!$F$11,0,10*ROW('Hygiene Data'!F58)))</f>
        <v/>
      </c>
      <c r="DV64" s="264" t="str">
        <f ca="true">+IF(OFFSET('Hygiene Data'!$F$12,0,10*ROW('Hygiene Data'!F58))="","",OFFSET('Hygiene Data'!$F$12,0,10*ROW('Hygiene Data'!F58)))</f>
        <v/>
      </c>
      <c r="DW64" s="264" t="str">
        <f ca="true">+IF(OFFSET('Hygiene Data'!$F$13,0,10*ROW('Hygiene Data'!F58))="","",OFFSET('Hygiene Data'!$F$13,0,10*ROW('Hygiene Data'!F58)))</f>
        <v/>
      </c>
      <c r="DX64" s="264" t="str">
        <f ca="true">+IF(OFFSET('Hygiene Data'!$G$11,0,10*ROW('Hygiene Data'!G58))="","",OFFSET('Hygiene Data'!$G$11,0,10*ROW('Hygiene Data'!G58)))</f>
        <v/>
      </c>
      <c r="DY64" s="264" t="str">
        <f ca="true">+IF(OFFSET('Hygiene Data'!$G$12,0,10*ROW('Hygiene Data'!G58))="","",OFFSET('Hygiene Data'!$G$12,0,10*ROW('Hygiene Data'!G58)))</f>
        <v/>
      </c>
      <c r="DZ64" s="264" t="str">
        <f ca="true">+IF(OFFSET('Hygiene Data'!$G$13,0,10*ROW('Hygiene Data'!G58))="","",OFFSET('Hygiene Data'!$G$13,0,10*ROW('Hygiene Data'!G58)))</f>
        <v/>
      </c>
      <c r="EA64" s="264" t="str">
        <f ca="true">+IF(OFFSET('Hygiene Data'!$H$11,0,10*ROW('Hygiene Data'!H58))="","",OFFSET('Hygiene Data'!$H$11,0,10*ROW('Hygiene Data'!H58)))</f>
        <v/>
      </c>
      <c r="EB64" s="264" t="str">
        <f ca="true">+IF(OFFSET('Hygiene Data'!$H$12,0,10*ROW('Hygiene Data'!H58))="","",OFFSET('Hygiene Data'!$H$12,0,10*ROW('Hygiene Data'!H58)))</f>
        <v/>
      </c>
      <c r="EC64" s="264" t="str">
        <f ca="true">+IF(OFFSET('Hygiene Data'!$H$13,0,10*ROW('Hygiene Data'!H58))="","",OFFSET('Hygiene Data'!$H$13,0,10*ROW('Hygiene Data'!H58)))</f>
        <v/>
      </c>
      <c r="ED64" s="264" t="str">
        <f ca="true">+IF(OFFSET('Hygiene Data'!$I$11,0,10*ROW('Hygiene Data'!I58))="","",OFFSET('Hygiene Data'!$I$11,0,10*ROW('Hygiene Data'!I58)))</f>
        <v/>
      </c>
      <c r="EE64" s="264" t="str">
        <f ca="true">+IF(OFFSET('Hygiene Data'!$I$12,0,10*ROW('Hygiene Data'!I58))="","",OFFSET('Hygiene Data'!$I$12,0,10*ROW('Hygiene Data'!I58)))</f>
        <v/>
      </c>
      <c r="EF64" s="26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4"/>
      <c r="BS65" s="264" t="str">
        <f ca="true">+IF(OFFSET('Water Data'!$D$27,0,10*ROW('Water Data'!D59))="","",OFFSET('Water Data'!$D$27,0,10*ROW('Water Data'!D59)))</f>
        <v/>
      </c>
      <c r="BT65" s="264" t="str">
        <f ca="true">+IF(OFFSET('Water Data'!$D$28,0,10*ROW('Water Data'!D59))="","",OFFSET('Water Data'!$D$28,0,10*ROW('Water Data'!D59)))</f>
        <v/>
      </c>
      <c r="BU65" s="264" t="str">
        <f ca="true">+IF(OFFSET('Water Data'!$D$29,0,10*ROW('Water Data'!D59))="","",OFFSET('Water Data'!$D$29,0,10*ROW('Water Data'!D59)))</f>
        <v/>
      </c>
      <c r="BV65" s="264" t="str">
        <f ca="true">+IF(OFFSET('Water Data'!$E$27,0,10*ROW('Water Data'!E59))="","",OFFSET('Water Data'!$E$27,0,10*ROW('Water Data'!E59)))</f>
        <v/>
      </c>
      <c r="BW65" s="264" t="str">
        <f ca="true">+IF(OFFSET('Water Data'!$E$28,0,10*ROW('Water Data'!E59))="","",OFFSET('Water Data'!$E$28,0,10*ROW('Water Data'!E59)))</f>
        <v/>
      </c>
      <c r="BX65" s="264" t="str">
        <f ca="true">+IF(OFFSET('Water Data'!$E$29,0,10*ROW('Water Data'!E59))="","",OFFSET('Water Data'!$E$29,0,10*ROW('Water Data'!E59)))</f>
        <v/>
      </c>
      <c r="BY65" s="264" t="str">
        <f ca="true">+IF(OFFSET('Water Data'!$F$27,0,10*ROW('Water Data'!F59))="","",OFFSET('Water Data'!$F$27,0,10*ROW('Water Data'!F59)))</f>
        <v/>
      </c>
      <c r="BZ65" s="264" t="str">
        <f ca="true">+IF(OFFSET('Water Data'!$F$28,0,10*ROW('Water Data'!F59))="","",OFFSET('Water Data'!$F$28,0,10*ROW('Water Data'!F59)))</f>
        <v/>
      </c>
      <c r="CA65" s="264" t="str">
        <f ca="true">+IF(OFFSET('Water Data'!$F$29,0,10*ROW('Water Data'!F59))="","",OFFSET('Water Data'!$F$29,0,10*ROW('Water Data'!F59)))</f>
        <v/>
      </c>
      <c r="CB65" s="264" t="str">
        <f ca="true">+IF(OFFSET('Water Data'!$G$27,0,10*ROW('Water Data'!G59))="","",OFFSET('Water Data'!$G$27,0,10*ROW('Water Data'!G59)))</f>
        <v/>
      </c>
      <c r="CC65" s="264" t="str">
        <f ca="true">+IF(OFFSET('Water Data'!$G$28,0,10*ROW('Water Data'!G59))="","",OFFSET('Water Data'!$G$28,0,10*ROW('Water Data'!G59)))</f>
        <v/>
      </c>
      <c r="CD65" s="264" t="str">
        <f ca="true">+IF(OFFSET('Water Data'!$G$29,0,10*ROW('Water Data'!G59))="","",OFFSET('Water Data'!$G$29,0,10*ROW('Water Data'!G59)))</f>
        <v/>
      </c>
      <c r="CE65" s="264" t="str">
        <f ca="true">+IF(OFFSET('Water Data'!$H$27,0,10*ROW('Water Data'!H59))="","",OFFSET('Water Data'!$H$27,0,10*ROW('Water Data'!H59)))</f>
        <v/>
      </c>
      <c r="CF65" s="264" t="str">
        <f ca="true">+IF(OFFSET('Water Data'!$H$28,0,10*ROW('Water Data'!H59))="","",OFFSET('Water Data'!$H$28,0,10*ROW('Water Data'!H59)))</f>
        <v/>
      </c>
      <c r="CG65" s="264" t="str">
        <f ca="true">+IF(OFFSET('Water Data'!$H$29,0,10*ROW('Water Data'!H59))="","",OFFSET('Water Data'!$H$29,0,10*ROW('Water Data'!H59)))</f>
        <v/>
      </c>
      <c r="CH65" s="264" t="str">
        <f ca="true">+IF(OFFSET('Water Data'!$I$27,0,10*ROW('Water Data'!I59))="","",OFFSET('Water Data'!$I$27,0,10*ROW('Water Data'!I59)))</f>
        <v/>
      </c>
      <c r="CI65" s="264" t="str">
        <f ca="true">+IF(OFFSET('Water Data'!$I$28,0,10*ROW('Water Data'!I59))="","",OFFSET('Water Data'!$I$28,0,10*ROW('Water Data'!I59)))</f>
        <v/>
      </c>
      <c r="CJ65" s="264" t="str">
        <f ca="true">+IF(OFFSET('Water Data'!$I$29,0,10*ROW('Water Data'!I59))="","",OFFSET('Water Data'!$I$29,0,10*ROW('Water Data'!I59)))</f>
        <v/>
      </c>
      <c r="CK65" s="264" t="str">
        <f ca="true">+IF(OFFSET('Sanitation Data'!$D$28,0,10*ROW('Sanitation Data'!D59))="","",OFFSET('Sanitation Data'!$D$28,0,10*ROW('Sanitation Data'!D59)))</f>
        <v/>
      </c>
      <c r="CL65" s="264" t="str">
        <f ca="true">+IF(OFFSET('Sanitation Data'!$D$29,0,10*ROW('Sanitation Data'!D59))="","",OFFSET('Sanitation Data'!$D$29,0,10*ROW('Sanitation Data'!D59)))</f>
        <v/>
      </c>
      <c r="CM65" s="264" t="str">
        <f ca="true">+IF(OFFSET('Sanitation Data'!$D$30,0,10*ROW('Sanitation Data'!D59))="","",OFFSET('Sanitation Data'!$D$30,0,10*ROW('Sanitation Data'!D59)))</f>
        <v/>
      </c>
      <c r="CN65" s="264" t="str">
        <f ca="true">+IF(OFFSET('Sanitation Data'!$D$31,0,10*ROW('Sanitation Data'!D59))="","",OFFSET('Sanitation Data'!$D$31,0,10*ROW('Sanitation Data'!D59)))</f>
        <v/>
      </c>
      <c r="CO65" s="264" t="str">
        <f ca="true">+IF(OFFSET('Sanitation Data'!$D$32,0,10*ROW('Sanitation Data'!D59))="","",OFFSET('Sanitation Data'!$D$32,0,10*ROW('Sanitation Data'!D59)))</f>
        <v/>
      </c>
      <c r="CP65" s="264" t="str">
        <f ca="true">+IF(OFFSET('Sanitation Data'!$E$28,0,10*ROW('Sanitation Data'!E59))="","",OFFSET('Sanitation Data'!$E$28,0,10*ROW('Sanitation Data'!E59)))</f>
        <v/>
      </c>
      <c r="CQ65" s="264" t="str">
        <f ca="true">+IF(OFFSET('Sanitation Data'!$E$29,0,10*ROW('Sanitation Data'!E59))="","",OFFSET('Sanitation Data'!$E$29,0,10*ROW('Sanitation Data'!E59)))</f>
        <v/>
      </c>
      <c r="CR65" s="264" t="str">
        <f ca="true">+IF(OFFSET('Sanitation Data'!$E$30,0,10*ROW('Sanitation Data'!E59))="","",OFFSET('Sanitation Data'!$E$30,0,10*ROW('Sanitation Data'!E59)))</f>
        <v/>
      </c>
      <c r="CS65" s="264" t="str">
        <f ca="true">+IF(OFFSET('Sanitation Data'!$E$31,0,10*ROW('Sanitation Data'!E59))="","",OFFSET('Sanitation Data'!$E$31,0,10*ROW('Sanitation Data'!E59)))</f>
        <v/>
      </c>
      <c r="CT65" s="264" t="str">
        <f ca="true">+IF(OFFSET('Sanitation Data'!$E$32,0,10*ROW('Sanitation Data'!E59))="","",OFFSET('Sanitation Data'!$E$32,0,10*ROW('Sanitation Data'!E59)))</f>
        <v/>
      </c>
      <c r="CU65" s="264" t="str">
        <f ca="true">+IF(OFFSET('Sanitation Data'!$F$28,0,10*ROW('Sanitation Data'!F59))="","",OFFSET('Sanitation Data'!$F$28,0,10*ROW('Sanitation Data'!F59)))</f>
        <v/>
      </c>
      <c r="CV65" s="264" t="str">
        <f ca="true">+IF(OFFSET('Sanitation Data'!$F$29,0,10*ROW('Sanitation Data'!F59))="","",OFFSET('Sanitation Data'!$F$29,0,10*ROW('Sanitation Data'!F59)))</f>
        <v/>
      </c>
      <c r="CW65" s="264" t="str">
        <f ca="true">+IF(OFFSET('Sanitation Data'!$F$30,0,10*ROW('Sanitation Data'!F59))="","",OFFSET('Sanitation Data'!$F$30,0,10*ROW('Sanitation Data'!F59)))</f>
        <v/>
      </c>
      <c r="CX65" s="264" t="str">
        <f ca="true">+IF(OFFSET('Sanitation Data'!$F$31,0,10*ROW('Sanitation Data'!F59))="","",OFFSET('Sanitation Data'!$F$31,0,10*ROW('Sanitation Data'!F59)))</f>
        <v/>
      </c>
      <c r="CY65" s="264" t="str">
        <f ca="true">+IF(OFFSET('Sanitation Data'!$F$32,0,10*ROW('Sanitation Data'!F59))="","",OFFSET('Sanitation Data'!$F$32,0,10*ROW('Sanitation Data'!F59)))</f>
        <v/>
      </c>
      <c r="CZ65" s="264" t="str">
        <f ca="true">+IF(OFFSET('Sanitation Data'!$G$28,0,10*ROW('Sanitation Data'!G59))="","",OFFSET('Sanitation Data'!$G$28,0,10*ROW('Sanitation Data'!G59)))</f>
        <v/>
      </c>
      <c r="DA65" s="264" t="str">
        <f ca="true">+IF(OFFSET('Sanitation Data'!$G$29,0,10*ROW('Sanitation Data'!G59))="","",OFFSET('Sanitation Data'!$G$29,0,10*ROW('Sanitation Data'!G59)))</f>
        <v/>
      </c>
      <c r="DB65" s="264" t="str">
        <f ca="true">+IF(OFFSET('Sanitation Data'!$G$30,0,10*ROW('Sanitation Data'!G59))="","",OFFSET('Sanitation Data'!$G$30,0,10*ROW('Sanitation Data'!G59)))</f>
        <v/>
      </c>
      <c r="DC65" s="264" t="str">
        <f ca="true">+IF(OFFSET('Sanitation Data'!$G$31,0,10*ROW('Sanitation Data'!G59))="","",OFFSET('Sanitation Data'!$G$31,0,10*ROW('Sanitation Data'!G59)))</f>
        <v/>
      </c>
      <c r="DD65" s="264" t="str">
        <f ca="true">+IF(OFFSET('Sanitation Data'!$G$32,0,10*ROW('Sanitation Data'!G59))="","",OFFSET('Sanitation Data'!$G$32,0,10*ROW('Sanitation Data'!G59)))</f>
        <v/>
      </c>
      <c r="DE65" s="264" t="str">
        <f ca="true">+IF(OFFSET('Sanitation Data'!$H$28,0,10*ROW('Sanitation Data'!H59))="","",OFFSET('Sanitation Data'!$H$28,0,10*ROW('Sanitation Data'!H59)))</f>
        <v/>
      </c>
      <c r="DF65" s="264" t="str">
        <f ca="true">+IF(OFFSET('Sanitation Data'!$H$29,0,10*ROW('Sanitation Data'!H59))="","",OFFSET('Sanitation Data'!$H$29,0,10*ROW('Sanitation Data'!H59)))</f>
        <v/>
      </c>
      <c r="DG65" s="264" t="str">
        <f ca="true">+IF(OFFSET('Sanitation Data'!$H$30,0,10*ROW('Sanitation Data'!H59))="","",OFFSET('Sanitation Data'!$H$30,0,10*ROW('Sanitation Data'!H59)))</f>
        <v/>
      </c>
      <c r="DH65" s="264" t="str">
        <f ca="true">+IF(OFFSET('Sanitation Data'!$H$31,0,10*ROW('Sanitation Data'!H59))="","",OFFSET('Sanitation Data'!$H$31,0,10*ROW('Sanitation Data'!H59)))</f>
        <v/>
      </c>
      <c r="DI65" s="264" t="str">
        <f ca="true">+IF(OFFSET('Sanitation Data'!$H$32,0,10*ROW('Sanitation Data'!H59))="","",OFFSET('Sanitation Data'!$H$32,0,10*ROW('Sanitation Data'!H59)))</f>
        <v/>
      </c>
      <c r="DJ65" s="264" t="str">
        <f ca="true">+IF(OFFSET('Sanitation Data'!$I$28,0,10*ROW('Sanitation Data'!I59))="","",OFFSET('Sanitation Data'!$I$28,0,10*ROW('Sanitation Data'!I59)))</f>
        <v/>
      </c>
      <c r="DK65" s="264" t="str">
        <f ca="true">+IF(OFFSET('Sanitation Data'!$I$29,0,10*ROW('Sanitation Data'!I59))="","",OFFSET('Sanitation Data'!$I$29,0,10*ROW('Sanitation Data'!I59)))</f>
        <v/>
      </c>
      <c r="DL65" s="264" t="str">
        <f ca="true">+IF(OFFSET('Sanitation Data'!$I$30,0,10*ROW('Sanitation Data'!I59))="","",OFFSET('Sanitation Data'!$I$30,0,10*ROW('Sanitation Data'!I59)))</f>
        <v/>
      </c>
      <c r="DM65" s="264" t="str">
        <f ca="true">+IF(OFFSET('Sanitation Data'!$I$31,0,10*ROW('Sanitation Data'!I59))="","",OFFSET('Sanitation Data'!$I$31,0,10*ROW('Sanitation Data'!I59)))</f>
        <v/>
      </c>
      <c r="DN65" s="264" t="str">
        <f ca="true">+IF(OFFSET('Sanitation Data'!$I$32,0,10*ROW('Sanitation Data'!I59))="","",OFFSET('Sanitation Data'!$I$32,0,10*ROW('Sanitation Data'!I59)))</f>
        <v/>
      </c>
      <c r="DO65" s="264" t="str">
        <f ca="true">+IF(OFFSET('Hygiene Data'!$D$11,0,10*ROW('Hygiene Data'!D59))="","",OFFSET('Hygiene Data'!$D$11,0,10*ROW('Hygiene Data'!D59)))</f>
        <v/>
      </c>
      <c r="DP65" s="264" t="str">
        <f ca="true">+IF(OFFSET('Hygiene Data'!$D$12,0,10*ROW('Hygiene Data'!D59))="","",OFFSET('Hygiene Data'!$D$12,0,10*ROW('Hygiene Data'!D59)))</f>
        <v/>
      </c>
      <c r="DQ65" s="264" t="str">
        <f ca="true">+IF(OFFSET('Hygiene Data'!$D$13,0,10*ROW('Hygiene Data'!D59))="","",OFFSET('Hygiene Data'!$D$13,0,10*ROW('Hygiene Data'!D59)))</f>
        <v/>
      </c>
      <c r="DR65" s="264" t="str">
        <f ca="true">+IF(OFFSET('Hygiene Data'!$E$11,0,10*ROW('Hygiene Data'!E59))="","",OFFSET('Hygiene Data'!$E$11,0,10*ROW('Hygiene Data'!E59)))</f>
        <v/>
      </c>
      <c r="DS65" s="264" t="str">
        <f ca="true">+IF(OFFSET('Hygiene Data'!$E$12,0,10*ROW('Hygiene Data'!E59))="","",OFFSET('Hygiene Data'!$E$12,0,10*ROW('Hygiene Data'!E59)))</f>
        <v/>
      </c>
      <c r="DT65" s="264" t="str">
        <f ca="true">+IF(OFFSET('Hygiene Data'!$E$13,0,10*ROW('Hygiene Data'!E59))="","",OFFSET('Hygiene Data'!$E$13,0,10*ROW('Hygiene Data'!E59)))</f>
        <v/>
      </c>
      <c r="DU65" s="264" t="str">
        <f ca="true">+IF(OFFSET('Hygiene Data'!$F$11,0,10*ROW('Hygiene Data'!F59))="","",OFFSET('Hygiene Data'!$F$11,0,10*ROW('Hygiene Data'!F59)))</f>
        <v/>
      </c>
      <c r="DV65" s="264" t="str">
        <f ca="true">+IF(OFFSET('Hygiene Data'!$F$12,0,10*ROW('Hygiene Data'!F59))="","",OFFSET('Hygiene Data'!$F$12,0,10*ROW('Hygiene Data'!F59)))</f>
        <v/>
      </c>
      <c r="DW65" s="264" t="str">
        <f ca="true">+IF(OFFSET('Hygiene Data'!$F$13,0,10*ROW('Hygiene Data'!F59))="","",OFFSET('Hygiene Data'!$F$13,0,10*ROW('Hygiene Data'!F59)))</f>
        <v/>
      </c>
      <c r="DX65" s="264" t="str">
        <f ca="true">+IF(OFFSET('Hygiene Data'!$G$11,0,10*ROW('Hygiene Data'!G59))="","",OFFSET('Hygiene Data'!$G$11,0,10*ROW('Hygiene Data'!G59)))</f>
        <v/>
      </c>
      <c r="DY65" s="264" t="str">
        <f ca="true">+IF(OFFSET('Hygiene Data'!$G$12,0,10*ROW('Hygiene Data'!G59))="","",OFFSET('Hygiene Data'!$G$12,0,10*ROW('Hygiene Data'!G59)))</f>
        <v/>
      </c>
      <c r="DZ65" s="264" t="str">
        <f ca="true">+IF(OFFSET('Hygiene Data'!$G$13,0,10*ROW('Hygiene Data'!G59))="","",OFFSET('Hygiene Data'!$G$13,0,10*ROW('Hygiene Data'!G59)))</f>
        <v/>
      </c>
      <c r="EA65" s="264" t="str">
        <f ca="true">+IF(OFFSET('Hygiene Data'!$H$11,0,10*ROW('Hygiene Data'!H59))="","",OFFSET('Hygiene Data'!$H$11,0,10*ROW('Hygiene Data'!H59)))</f>
        <v/>
      </c>
      <c r="EB65" s="264" t="str">
        <f ca="true">+IF(OFFSET('Hygiene Data'!$H$12,0,10*ROW('Hygiene Data'!H59))="","",OFFSET('Hygiene Data'!$H$12,0,10*ROW('Hygiene Data'!H59)))</f>
        <v/>
      </c>
      <c r="EC65" s="264" t="str">
        <f ca="true">+IF(OFFSET('Hygiene Data'!$H$13,0,10*ROW('Hygiene Data'!H59))="","",OFFSET('Hygiene Data'!$H$13,0,10*ROW('Hygiene Data'!H59)))</f>
        <v/>
      </c>
      <c r="ED65" s="264" t="str">
        <f ca="true">+IF(OFFSET('Hygiene Data'!$I$11,0,10*ROW('Hygiene Data'!I59))="","",OFFSET('Hygiene Data'!$I$11,0,10*ROW('Hygiene Data'!I59)))</f>
        <v/>
      </c>
      <c r="EE65" s="264" t="str">
        <f ca="true">+IF(OFFSET('Hygiene Data'!$I$12,0,10*ROW('Hygiene Data'!I59))="","",OFFSET('Hygiene Data'!$I$12,0,10*ROW('Hygiene Data'!I59)))</f>
        <v/>
      </c>
      <c r="EF65" s="26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4"/>
      <c r="BS66" s="264" t="str">
        <f ca="true">+IF(OFFSET('Water Data'!$D$27,0,10*ROW('Water Data'!D60))="","",OFFSET('Water Data'!$D$27,0,10*ROW('Water Data'!D60)))</f>
        <v/>
      </c>
      <c r="BT66" s="264" t="str">
        <f ca="true">+IF(OFFSET('Water Data'!$D$28,0,10*ROW('Water Data'!D60))="","",OFFSET('Water Data'!$D$28,0,10*ROW('Water Data'!D60)))</f>
        <v/>
      </c>
      <c r="BU66" s="264" t="str">
        <f ca="true">+IF(OFFSET('Water Data'!$D$29,0,10*ROW('Water Data'!D60))="","",OFFSET('Water Data'!$D$29,0,10*ROW('Water Data'!D60)))</f>
        <v/>
      </c>
      <c r="BV66" s="264" t="str">
        <f ca="true">+IF(OFFSET('Water Data'!$E$27,0,10*ROW('Water Data'!E60))="","",OFFSET('Water Data'!$E$27,0,10*ROW('Water Data'!E60)))</f>
        <v/>
      </c>
      <c r="BW66" s="264" t="str">
        <f ca="true">+IF(OFFSET('Water Data'!$E$28,0,10*ROW('Water Data'!E60))="","",OFFSET('Water Data'!$E$28,0,10*ROW('Water Data'!E60)))</f>
        <v/>
      </c>
      <c r="BX66" s="264" t="str">
        <f ca="true">+IF(OFFSET('Water Data'!$E$29,0,10*ROW('Water Data'!E60))="","",OFFSET('Water Data'!$E$29,0,10*ROW('Water Data'!E60)))</f>
        <v/>
      </c>
      <c r="BY66" s="264" t="str">
        <f ca="true">+IF(OFFSET('Water Data'!$F$27,0,10*ROW('Water Data'!F60))="","",OFFSET('Water Data'!$F$27,0,10*ROW('Water Data'!F60)))</f>
        <v/>
      </c>
      <c r="BZ66" s="264" t="str">
        <f ca="true">+IF(OFFSET('Water Data'!$F$28,0,10*ROW('Water Data'!F60))="","",OFFSET('Water Data'!$F$28,0,10*ROW('Water Data'!F60)))</f>
        <v/>
      </c>
      <c r="CA66" s="264" t="str">
        <f ca="true">+IF(OFFSET('Water Data'!$F$29,0,10*ROW('Water Data'!F60))="","",OFFSET('Water Data'!$F$29,0,10*ROW('Water Data'!F60)))</f>
        <v/>
      </c>
      <c r="CB66" s="264" t="str">
        <f ca="true">+IF(OFFSET('Water Data'!$G$27,0,10*ROW('Water Data'!G60))="","",OFFSET('Water Data'!$G$27,0,10*ROW('Water Data'!G60)))</f>
        <v/>
      </c>
      <c r="CC66" s="264" t="str">
        <f ca="true">+IF(OFFSET('Water Data'!$G$28,0,10*ROW('Water Data'!G60))="","",OFFSET('Water Data'!$G$28,0,10*ROW('Water Data'!G60)))</f>
        <v/>
      </c>
      <c r="CD66" s="264" t="str">
        <f ca="true">+IF(OFFSET('Water Data'!$G$29,0,10*ROW('Water Data'!G60))="","",OFFSET('Water Data'!$G$29,0,10*ROW('Water Data'!G60)))</f>
        <v/>
      </c>
      <c r="CE66" s="264" t="str">
        <f ca="true">+IF(OFFSET('Water Data'!$H$27,0,10*ROW('Water Data'!H60))="","",OFFSET('Water Data'!$H$27,0,10*ROW('Water Data'!H60)))</f>
        <v/>
      </c>
      <c r="CF66" s="264" t="str">
        <f ca="true">+IF(OFFSET('Water Data'!$H$28,0,10*ROW('Water Data'!H60))="","",OFFSET('Water Data'!$H$28,0,10*ROW('Water Data'!H60)))</f>
        <v/>
      </c>
      <c r="CG66" s="264" t="str">
        <f ca="true">+IF(OFFSET('Water Data'!$H$29,0,10*ROW('Water Data'!H60))="","",OFFSET('Water Data'!$H$29,0,10*ROW('Water Data'!H60)))</f>
        <v/>
      </c>
      <c r="CH66" s="264" t="str">
        <f ca="true">+IF(OFFSET('Water Data'!$I$27,0,10*ROW('Water Data'!I60))="","",OFFSET('Water Data'!$I$27,0,10*ROW('Water Data'!I60)))</f>
        <v/>
      </c>
      <c r="CI66" s="264" t="str">
        <f ca="true">+IF(OFFSET('Water Data'!$I$28,0,10*ROW('Water Data'!I60))="","",OFFSET('Water Data'!$I$28,0,10*ROW('Water Data'!I60)))</f>
        <v/>
      </c>
      <c r="CJ66" s="264" t="str">
        <f ca="true">+IF(OFFSET('Water Data'!$I$29,0,10*ROW('Water Data'!I60))="","",OFFSET('Water Data'!$I$29,0,10*ROW('Water Data'!I60)))</f>
        <v/>
      </c>
      <c r="CK66" s="264" t="str">
        <f ca="true">+IF(OFFSET('Sanitation Data'!$D$28,0,10*ROW('Sanitation Data'!D60))="","",OFFSET('Sanitation Data'!$D$28,0,10*ROW('Sanitation Data'!D60)))</f>
        <v/>
      </c>
      <c r="CL66" s="264" t="str">
        <f ca="true">+IF(OFFSET('Sanitation Data'!$D$29,0,10*ROW('Sanitation Data'!D60))="","",OFFSET('Sanitation Data'!$D$29,0,10*ROW('Sanitation Data'!D60)))</f>
        <v/>
      </c>
      <c r="CM66" s="264" t="str">
        <f ca="true">+IF(OFFSET('Sanitation Data'!$D$30,0,10*ROW('Sanitation Data'!D60))="","",OFFSET('Sanitation Data'!$D$30,0,10*ROW('Sanitation Data'!D60)))</f>
        <v/>
      </c>
      <c r="CN66" s="264" t="str">
        <f ca="true">+IF(OFFSET('Sanitation Data'!$D$31,0,10*ROW('Sanitation Data'!D60))="","",OFFSET('Sanitation Data'!$D$31,0,10*ROW('Sanitation Data'!D60)))</f>
        <v/>
      </c>
      <c r="CO66" s="264" t="str">
        <f ca="true">+IF(OFFSET('Sanitation Data'!$D$32,0,10*ROW('Sanitation Data'!D60))="","",OFFSET('Sanitation Data'!$D$32,0,10*ROW('Sanitation Data'!D60)))</f>
        <v/>
      </c>
      <c r="CP66" s="264" t="str">
        <f ca="true">+IF(OFFSET('Sanitation Data'!$E$28,0,10*ROW('Sanitation Data'!E60))="","",OFFSET('Sanitation Data'!$E$28,0,10*ROW('Sanitation Data'!E60)))</f>
        <v/>
      </c>
      <c r="CQ66" s="264" t="str">
        <f ca="true">+IF(OFFSET('Sanitation Data'!$E$29,0,10*ROW('Sanitation Data'!E60))="","",OFFSET('Sanitation Data'!$E$29,0,10*ROW('Sanitation Data'!E60)))</f>
        <v/>
      </c>
      <c r="CR66" s="264" t="str">
        <f ca="true">+IF(OFFSET('Sanitation Data'!$E$30,0,10*ROW('Sanitation Data'!E60))="","",OFFSET('Sanitation Data'!$E$30,0,10*ROW('Sanitation Data'!E60)))</f>
        <v/>
      </c>
      <c r="CS66" s="264" t="str">
        <f ca="true">+IF(OFFSET('Sanitation Data'!$E$31,0,10*ROW('Sanitation Data'!E60))="","",OFFSET('Sanitation Data'!$E$31,0,10*ROW('Sanitation Data'!E60)))</f>
        <v/>
      </c>
      <c r="CT66" s="264" t="str">
        <f ca="true">+IF(OFFSET('Sanitation Data'!$E$32,0,10*ROW('Sanitation Data'!E60))="","",OFFSET('Sanitation Data'!$E$32,0,10*ROW('Sanitation Data'!E60)))</f>
        <v/>
      </c>
      <c r="CU66" s="264" t="str">
        <f ca="true">+IF(OFFSET('Sanitation Data'!$F$28,0,10*ROW('Sanitation Data'!F60))="","",OFFSET('Sanitation Data'!$F$28,0,10*ROW('Sanitation Data'!F60)))</f>
        <v/>
      </c>
      <c r="CV66" s="264" t="str">
        <f ca="true">+IF(OFFSET('Sanitation Data'!$F$29,0,10*ROW('Sanitation Data'!F60))="","",OFFSET('Sanitation Data'!$F$29,0,10*ROW('Sanitation Data'!F60)))</f>
        <v/>
      </c>
      <c r="CW66" s="264" t="str">
        <f ca="true">+IF(OFFSET('Sanitation Data'!$F$30,0,10*ROW('Sanitation Data'!F60))="","",OFFSET('Sanitation Data'!$F$30,0,10*ROW('Sanitation Data'!F60)))</f>
        <v/>
      </c>
      <c r="CX66" s="264" t="str">
        <f ca="true">+IF(OFFSET('Sanitation Data'!$F$31,0,10*ROW('Sanitation Data'!F60))="","",OFFSET('Sanitation Data'!$F$31,0,10*ROW('Sanitation Data'!F60)))</f>
        <v/>
      </c>
      <c r="CY66" s="264" t="str">
        <f ca="true">+IF(OFFSET('Sanitation Data'!$F$32,0,10*ROW('Sanitation Data'!F60))="","",OFFSET('Sanitation Data'!$F$32,0,10*ROW('Sanitation Data'!F60)))</f>
        <v/>
      </c>
      <c r="CZ66" s="264" t="str">
        <f ca="true">+IF(OFFSET('Sanitation Data'!$G$28,0,10*ROW('Sanitation Data'!G60))="","",OFFSET('Sanitation Data'!$G$28,0,10*ROW('Sanitation Data'!G60)))</f>
        <v/>
      </c>
      <c r="DA66" s="264" t="str">
        <f ca="true">+IF(OFFSET('Sanitation Data'!$G$29,0,10*ROW('Sanitation Data'!G60))="","",OFFSET('Sanitation Data'!$G$29,0,10*ROW('Sanitation Data'!G60)))</f>
        <v/>
      </c>
      <c r="DB66" s="264" t="str">
        <f ca="true">+IF(OFFSET('Sanitation Data'!$G$30,0,10*ROW('Sanitation Data'!G60))="","",OFFSET('Sanitation Data'!$G$30,0,10*ROW('Sanitation Data'!G60)))</f>
        <v/>
      </c>
      <c r="DC66" s="264" t="str">
        <f ca="true">+IF(OFFSET('Sanitation Data'!$G$31,0,10*ROW('Sanitation Data'!G60))="","",OFFSET('Sanitation Data'!$G$31,0,10*ROW('Sanitation Data'!G60)))</f>
        <v/>
      </c>
      <c r="DD66" s="264" t="str">
        <f ca="true">+IF(OFFSET('Sanitation Data'!$G$32,0,10*ROW('Sanitation Data'!G60))="","",OFFSET('Sanitation Data'!$G$32,0,10*ROW('Sanitation Data'!G60)))</f>
        <v/>
      </c>
      <c r="DE66" s="264" t="str">
        <f ca="true">+IF(OFFSET('Sanitation Data'!$H$28,0,10*ROW('Sanitation Data'!H60))="","",OFFSET('Sanitation Data'!$H$28,0,10*ROW('Sanitation Data'!H60)))</f>
        <v/>
      </c>
      <c r="DF66" s="264" t="str">
        <f ca="true">+IF(OFFSET('Sanitation Data'!$H$29,0,10*ROW('Sanitation Data'!H60))="","",OFFSET('Sanitation Data'!$H$29,0,10*ROW('Sanitation Data'!H60)))</f>
        <v/>
      </c>
      <c r="DG66" s="264" t="str">
        <f ca="true">+IF(OFFSET('Sanitation Data'!$H$30,0,10*ROW('Sanitation Data'!H60))="","",OFFSET('Sanitation Data'!$H$30,0,10*ROW('Sanitation Data'!H60)))</f>
        <v/>
      </c>
      <c r="DH66" s="264" t="str">
        <f ca="true">+IF(OFFSET('Sanitation Data'!$H$31,0,10*ROW('Sanitation Data'!H60))="","",OFFSET('Sanitation Data'!$H$31,0,10*ROW('Sanitation Data'!H60)))</f>
        <v/>
      </c>
      <c r="DI66" s="264" t="str">
        <f ca="true">+IF(OFFSET('Sanitation Data'!$H$32,0,10*ROW('Sanitation Data'!H60))="","",OFFSET('Sanitation Data'!$H$32,0,10*ROW('Sanitation Data'!H60)))</f>
        <v/>
      </c>
      <c r="DJ66" s="264" t="str">
        <f ca="true">+IF(OFFSET('Sanitation Data'!$I$28,0,10*ROW('Sanitation Data'!I60))="","",OFFSET('Sanitation Data'!$I$28,0,10*ROW('Sanitation Data'!I60)))</f>
        <v/>
      </c>
      <c r="DK66" s="264" t="str">
        <f ca="true">+IF(OFFSET('Sanitation Data'!$I$29,0,10*ROW('Sanitation Data'!I60))="","",OFFSET('Sanitation Data'!$I$29,0,10*ROW('Sanitation Data'!I60)))</f>
        <v/>
      </c>
      <c r="DL66" s="264" t="str">
        <f ca="true">+IF(OFFSET('Sanitation Data'!$I$30,0,10*ROW('Sanitation Data'!I60))="","",OFFSET('Sanitation Data'!$I$30,0,10*ROW('Sanitation Data'!I60)))</f>
        <v/>
      </c>
      <c r="DM66" s="264" t="str">
        <f ca="true">+IF(OFFSET('Sanitation Data'!$I$31,0,10*ROW('Sanitation Data'!I60))="","",OFFSET('Sanitation Data'!$I$31,0,10*ROW('Sanitation Data'!I60)))</f>
        <v/>
      </c>
      <c r="DN66" s="264" t="str">
        <f ca="true">+IF(OFFSET('Sanitation Data'!$I$32,0,10*ROW('Sanitation Data'!I60))="","",OFFSET('Sanitation Data'!$I$32,0,10*ROW('Sanitation Data'!I60)))</f>
        <v/>
      </c>
      <c r="DO66" s="264" t="str">
        <f ca="true">+IF(OFFSET('Hygiene Data'!$D$11,0,10*ROW('Hygiene Data'!D60))="","",OFFSET('Hygiene Data'!$D$11,0,10*ROW('Hygiene Data'!D60)))</f>
        <v/>
      </c>
      <c r="DP66" s="264" t="str">
        <f ca="true">+IF(OFFSET('Hygiene Data'!$D$12,0,10*ROW('Hygiene Data'!D60))="","",OFFSET('Hygiene Data'!$D$12,0,10*ROW('Hygiene Data'!D60)))</f>
        <v/>
      </c>
      <c r="DQ66" s="264" t="str">
        <f ca="true">+IF(OFFSET('Hygiene Data'!$D$13,0,10*ROW('Hygiene Data'!D60))="","",OFFSET('Hygiene Data'!$D$13,0,10*ROW('Hygiene Data'!D60)))</f>
        <v/>
      </c>
      <c r="DR66" s="264" t="str">
        <f ca="true">+IF(OFFSET('Hygiene Data'!$E$11,0,10*ROW('Hygiene Data'!E60))="","",OFFSET('Hygiene Data'!$E$11,0,10*ROW('Hygiene Data'!E60)))</f>
        <v/>
      </c>
      <c r="DS66" s="264" t="str">
        <f ca="true">+IF(OFFSET('Hygiene Data'!$E$12,0,10*ROW('Hygiene Data'!E60))="","",OFFSET('Hygiene Data'!$E$12,0,10*ROW('Hygiene Data'!E60)))</f>
        <v/>
      </c>
      <c r="DT66" s="264" t="str">
        <f ca="true">+IF(OFFSET('Hygiene Data'!$E$13,0,10*ROW('Hygiene Data'!E60))="","",OFFSET('Hygiene Data'!$E$13,0,10*ROW('Hygiene Data'!E60)))</f>
        <v/>
      </c>
      <c r="DU66" s="264" t="str">
        <f ca="true">+IF(OFFSET('Hygiene Data'!$F$11,0,10*ROW('Hygiene Data'!F60))="","",OFFSET('Hygiene Data'!$F$11,0,10*ROW('Hygiene Data'!F60)))</f>
        <v/>
      </c>
      <c r="DV66" s="264" t="str">
        <f ca="true">+IF(OFFSET('Hygiene Data'!$F$12,0,10*ROW('Hygiene Data'!F60))="","",OFFSET('Hygiene Data'!$F$12,0,10*ROW('Hygiene Data'!F60)))</f>
        <v/>
      </c>
      <c r="DW66" s="264" t="str">
        <f ca="true">+IF(OFFSET('Hygiene Data'!$F$13,0,10*ROW('Hygiene Data'!F60))="","",OFFSET('Hygiene Data'!$F$13,0,10*ROW('Hygiene Data'!F60)))</f>
        <v/>
      </c>
      <c r="DX66" s="264" t="str">
        <f ca="true">+IF(OFFSET('Hygiene Data'!$G$11,0,10*ROW('Hygiene Data'!G60))="","",OFFSET('Hygiene Data'!$G$11,0,10*ROW('Hygiene Data'!G60)))</f>
        <v/>
      </c>
      <c r="DY66" s="264" t="str">
        <f ca="true">+IF(OFFSET('Hygiene Data'!$G$12,0,10*ROW('Hygiene Data'!G60))="","",OFFSET('Hygiene Data'!$G$12,0,10*ROW('Hygiene Data'!G60)))</f>
        <v/>
      </c>
      <c r="DZ66" s="264" t="str">
        <f ca="true">+IF(OFFSET('Hygiene Data'!$G$13,0,10*ROW('Hygiene Data'!G60))="","",OFFSET('Hygiene Data'!$G$13,0,10*ROW('Hygiene Data'!G60)))</f>
        <v/>
      </c>
      <c r="EA66" s="264" t="str">
        <f ca="true">+IF(OFFSET('Hygiene Data'!$H$11,0,10*ROW('Hygiene Data'!H60))="","",OFFSET('Hygiene Data'!$H$11,0,10*ROW('Hygiene Data'!H60)))</f>
        <v/>
      </c>
      <c r="EB66" s="264" t="str">
        <f ca="true">+IF(OFFSET('Hygiene Data'!$H$12,0,10*ROW('Hygiene Data'!H60))="","",OFFSET('Hygiene Data'!$H$12,0,10*ROW('Hygiene Data'!H60)))</f>
        <v/>
      </c>
      <c r="EC66" s="264" t="str">
        <f ca="true">+IF(OFFSET('Hygiene Data'!$H$13,0,10*ROW('Hygiene Data'!H60))="","",OFFSET('Hygiene Data'!$H$13,0,10*ROW('Hygiene Data'!H60)))</f>
        <v/>
      </c>
      <c r="ED66" s="264" t="str">
        <f ca="true">+IF(OFFSET('Hygiene Data'!$I$11,0,10*ROW('Hygiene Data'!I60))="","",OFFSET('Hygiene Data'!$I$11,0,10*ROW('Hygiene Data'!I60)))</f>
        <v/>
      </c>
      <c r="EE66" s="264" t="str">
        <f ca="true">+IF(OFFSET('Hygiene Data'!$I$12,0,10*ROW('Hygiene Data'!I60))="","",OFFSET('Hygiene Data'!$I$12,0,10*ROW('Hygiene Data'!I60)))</f>
        <v/>
      </c>
      <c r="EF66" s="26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4"/>
      <c r="BS67" s="264" t="str">
        <f ca="true">+IF(OFFSET('Water Data'!$D$27,0,10*ROW('Water Data'!D61))="","",OFFSET('Water Data'!$D$27,0,10*ROW('Water Data'!D61)))</f>
        <v/>
      </c>
      <c r="BT67" s="264" t="str">
        <f ca="true">+IF(OFFSET('Water Data'!$D$28,0,10*ROW('Water Data'!D61))="","",OFFSET('Water Data'!$D$28,0,10*ROW('Water Data'!D61)))</f>
        <v/>
      </c>
      <c r="BU67" s="264" t="str">
        <f ca="true">+IF(OFFSET('Water Data'!$D$29,0,10*ROW('Water Data'!D61))="","",OFFSET('Water Data'!$D$29,0,10*ROW('Water Data'!D61)))</f>
        <v/>
      </c>
      <c r="BV67" s="264" t="str">
        <f ca="true">+IF(OFFSET('Water Data'!$E$27,0,10*ROW('Water Data'!E61))="","",OFFSET('Water Data'!$E$27,0,10*ROW('Water Data'!E61)))</f>
        <v/>
      </c>
      <c r="BW67" s="264" t="str">
        <f ca="true">+IF(OFFSET('Water Data'!$E$28,0,10*ROW('Water Data'!E61))="","",OFFSET('Water Data'!$E$28,0,10*ROW('Water Data'!E61)))</f>
        <v/>
      </c>
      <c r="BX67" s="264" t="str">
        <f ca="true">+IF(OFFSET('Water Data'!$E$29,0,10*ROW('Water Data'!E61))="","",OFFSET('Water Data'!$E$29,0,10*ROW('Water Data'!E61)))</f>
        <v/>
      </c>
      <c r="BY67" s="264" t="str">
        <f ca="true">+IF(OFFSET('Water Data'!$F$27,0,10*ROW('Water Data'!F61))="","",OFFSET('Water Data'!$F$27,0,10*ROW('Water Data'!F61)))</f>
        <v/>
      </c>
      <c r="BZ67" s="264" t="str">
        <f ca="true">+IF(OFFSET('Water Data'!$F$28,0,10*ROW('Water Data'!F61))="","",OFFSET('Water Data'!$F$28,0,10*ROW('Water Data'!F61)))</f>
        <v/>
      </c>
      <c r="CA67" s="264" t="str">
        <f ca="true">+IF(OFFSET('Water Data'!$F$29,0,10*ROW('Water Data'!F61))="","",OFFSET('Water Data'!$F$29,0,10*ROW('Water Data'!F61)))</f>
        <v/>
      </c>
      <c r="CB67" s="264" t="str">
        <f ca="true">+IF(OFFSET('Water Data'!$G$27,0,10*ROW('Water Data'!G61))="","",OFFSET('Water Data'!$G$27,0,10*ROW('Water Data'!G61)))</f>
        <v/>
      </c>
      <c r="CC67" s="264" t="str">
        <f ca="true">+IF(OFFSET('Water Data'!$G$28,0,10*ROW('Water Data'!G61))="","",OFFSET('Water Data'!$G$28,0,10*ROW('Water Data'!G61)))</f>
        <v/>
      </c>
      <c r="CD67" s="264" t="str">
        <f ca="true">+IF(OFFSET('Water Data'!$G$29,0,10*ROW('Water Data'!G61))="","",OFFSET('Water Data'!$G$29,0,10*ROW('Water Data'!G61)))</f>
        <v/>
      </c>
      <c r="CE67" s="264" t="str">
        <f ca="true">+IF(OFFSET('Water Data'!$H$27,0,10*ROW('Water Data'!H61))="","",OFFSET('Water Data'!$H$27,0,10*ROW('Water Data'!H61)))</f>
        <v/>
      </c>
      <c r="CF67" s="264" t="str">
        <f ca="true">+IF(OFFSET('Water Data'!$H$28,0,10*ROW('Water Data'!H61))="","",OFFSET('Water Data'!$H$28,0,10*ROW('Water Data'!H61)))</f>
        <v/>
      </c>
      <c r="CG67" s="264" t="str">
        <f ca="true">+IF(OFFSET('Water Data'!$H$29,0,10*ROW('Water Data'!H61))="","",OFFSET('Water Data'!$H$29,0,10*ROW('Water Data'!H61)))</f>
        <v/>
      </c>
      <c r="CH67" s="264" t="str">
        <f ca="true">+IF(OFFSET('Water Data'!$I$27,0,10*ROW('Water Data'!I61))="","",OFFSET('Water Data'!$I$27,0,10*ROW('Water Data'!I61)))</f>
        <v/>
      </c>
      <c r="CI67" s="264" t="str">
        <f ca="true">+IF(OFFSET('Water Data'!$I$28,0,10*ROW('Water Data'!I61))="","",OFFSET('Water Data'!$I$28,0,10*ROW('Water Data'!I61)))</f>
        <v/>
      </c>
      <c r="CJ67" s="264" t="str">
        <f ca="true">+IF(OFFSET('Water Data'!$I$29,0,10*ROW('Water Data'!I61))="","",OFFSET('Water Data'!$I$29,0,10*ROW('Water Data'!I61)))</f>
        <v/>
      </c>
      <c r="CK67" s="264" t="str">
        <f ca="true">+IF(OFFSET('Sanitation Data'!$D$28,0,10*ROW('Sanitation Data'!D61))="","",OFFSET('Sanitation Data'!$D$28,0,10*ROW('Sanitation Data'!D61)))</f>
        <v/>
      </c>
      <c r="CL67" s="264" t="str">
        <f ca="true">+IF(OFFSET('Sanitation Data'!$D$29,0,10*ROW('Sanitation Data'!D61))="","",OFFSET('Sanitation Data'!$D$29,0,10*ROW('Sanitation Data'!D61)))</f>
        <v/>
      </c>
      <c r="CM67" s="264" t="str">
        <f ca="true">+IF(OFFSET('Sanitation Data'!$D$30,0,10*ROW('Sanitation Data'!D61))="","",OFFSET('Sanitation Data'!$D$30,0,10*ROW('Sanitation Data'!D61)))</f>
        <v/>
      </c>
      <c r="CN67" s="264" t="str">
        <f ca="true">+IF(OFFSET('Sanitation Data'!$D$31,0,10*ROW('Sanitation Data'!D61))="","",OFFSET('Sanitation Data'!$D$31,0,10*ROW('Sanitation Data'!D61)))</f>
        <v/>
      </c>
      <c r="CO67" s="264" t="str">
        <f ca="true">+IF(OFFSET('Sanitation Data'!$D$32,0,10*ROW('Sanitation Data'!D61))="","",OFFSET('Sanitation Data'!$D$32,0,10*ROW('Sanitation Data'!D61)))</f>
        <v/>
      </c>
      <c r="CP67" s="264" t="str">
        <f ca="true">+IF(OFFSET('Sanitation Data'!$E$28,0,10*ROW('Sanitation Data'!E61))="","",OFFSET('Sanitation Data'!$E$28,0,10*ROW('Sanitation Data'!E61)))</f>
        <v/>
      </c>
      <c r="CQ67" s="264" t="str">
        <f ca="true">+IF(OFFSET('Sanitation Data'!$E$29,0,10*ROW('Sanitation Data'!E61))="","",OFFSET('Sanitation Data'!$E$29,0,10*ROW('Sanitation Data'!E61)))</f>
        <v/>
      </c>
      <c r="CR67" s="264" t="str">
        <f ca="true">+IF(OFFSET('Sanitation Data'!$E$30,0,10*ROW('Sanitation Data'!E61))="","",OFFSET('Sanitation Data'!$E$30,0,10*ROW('Sanitation Data'!E61)))</f>
        <v/>
      </c>
      <c r="CS67" s="264" t="str">
        <f ca="true">+IF(OFFSET('Sanitation Data'!$E$31,0,10*ROW('Sanitation Data'!E61))="","",OFFSET('Sanitation Data'!$E$31,0,10*ROW('Sanitation Data'!E61)))</f>
        <v/>
      </c>
      <c r="CT67" s="264" t="str">
        <f ca="true">+IF(OFFSET('Sanitation Data'!$E$32,0,10*ROW('Sanitation Data'!E61))="","",OFFSET('Sanitation Data'!$E$32,0,10*ROW('Sanitation Data'!E61)))</f>
        <v/>
      </c>
      <c r="CU67" s="264" t="str">
        <f ca="true">+IF(OFFSET('Sanitation Data'!$F$28,0,10*ROW('Sanitation Data'!F61))="","",OFFSET('Sanitation Data'!$F$28,0,10*ROW('Sanitation Data'!F61)))</f>
        <v/>
      </c>
      <c r="CV67" s="264" t="str">
        <f ca="true">+IF(OFFSET('Sanitation Data'!$F$29,0,10*ROW('Sanitation Data'!F61))="","",OFFSET('Sanitation Data'!$F$29,0,10*ROW('Sanitation Data'!F61)))</f>
        <v/>
      </c>
      <c r="CW67" s="264" t="str">
        <f ca="true">+IF(OFFSET('Sanitation Data'!$F$30,0,10*ROW('Sanitation Data'!F61))="","",OFFSET('Sanitation Data'!$F$30,0,10*ROW('Sanitation Data'!F61)))</f>
        <v/>
      </c>
      <c r="CX67" s="264" t="str">
        <f ca="true">+IF(OFFSET('Sanitation Data'!$F$31,0,10*ROW('Sanitation Data'!F61))="","",OFFSET('Sanitation Data'!$F$31,0,10*ROW('Sanitation Data'!F61)))</f>
        <v/>
      </c>
      <c r="CY67" s="264" t="str">
        <f ca="true">+IF(OFFSET('Sanitation Data'!$F$32,0,10*ROW('Sanitation Data'!F61))="","",OFFSET('Sanitation Data'!$F$32,0,10*ROW('Sanitation Data'!F61)))</f>
        <v/>
      </c>
      <c r="CZ67" s="264" t="str">
        <f ca="true">+IF(OFFSET('Sanitation Data'!$G$28,0,10*ROW('Sanitation Data'!G61))="","",OFFSET('Sanitation Data'!$G$28,0,10*ROW('Sanitation Data'!G61)))</f>
        <v/>
      </c>
      <c r="DA67" s="264" t="str">
        <f ca="true">+IF(OFFSET('Sanitation Data'!$G$29,0,10*ROW('Sanitation Data'!G61))="","",OFFSET('Sanitation Data'!$G$29,0,10*ROW('Sanitation Data'!G61)))</f>
        <v/>
      </c>
      <c r="DB67" s="264" t="str">
        <f ca="true">+IF(OFFSET('Sanitation Data'!$G$30,0,10*ROW('Sanitation Data'!G61))="","",OFFSET('Sanitation Data'!$G$30,0,10*ROW('Sanitation Data'!G61)))</f>
        <v/>
      </c>
      <c r="DC67" s="264" t="str">
        <f ca="true">+IF(OFFSET('Sanitation Data'!$G$31,0,10*ROW('Sanitation Data'!G61))="","",OFFSET('Sanitation Data'!$G$31,0,10*ROW('Sanitation Data'!G61)))</f>
        <v/>
      </c>
      <c r="DD67" s="264" t="str">
        <f ca="true">+IF(OFFSET('Sanitation Data'!$G$32,0,10*ROW('Sanitation Data'!G61))="","",OFFSET('Sanitation Data'!$G$32,0,10*ROW('Sanitation Data'!G61)))</f>
        <v/>
      </c>
      <c r="DE67" s="264" t="str">
        <f ca="true">+IF(OFFSET('Sanitation Data'!$H$28,0,10*ROW('Sanitation Data'!H61))="","",OFFSET('Sanitation Data'!$H$28,0,10*ROW('Sanitation Data'!H61)))</f>
        <v/>
      </c>
      <c r="DF67" s="264" t="str">
        <f ca="true">+IF(OFFSET('Sanitation Data'!$H$29,0,10*ROW('Sanitation Data'!H61))="","",OFFSET('Sanitation Data'!$H$29,0,10*ROW('Sanitation Data'!H61)))</f>
        <v/>
      </c>
      <c r="DG67" s="264" t="str">
        <f ca="true">+IF(OFFSET('Sanitation Data'!$H$30,0,10*ROW('Sanitation Data'!H61))="","",OFFSET('Sanitation Data'!$H$30,0,10*ROW('Sanitation Data'!H61)))</f>
        <v/>
      </c>
      <c r="DH67" s="264" t="str">
        <f ca="true">+IF(OFFSET('Sanitation Data'!$H$31,0,10*ROW('Sanitation Data'!H61))="","",OFFSET('Sanitation Data'!$H$31,0,10*ROW('Sanitation Data'!H61)))</f>
        <v/>
      </c>
      <c r="DI67" s="264" t="str">
        <f ca="true">+IF(OFFSET('Sanitation Data'!$H$32,0,10*ROW('Sanitation Data'!H61))="","",OFFSET('Sanitation Data'!$H$32,0,10*ROW('Sanitation Data'!H61)))</f>
        <v/>
      </c>
      <c r="DJ67" s="264" t="str">
        <f ca="true">+IF(OFFSET('Sanitation Data'!$I$28,0,10*ROW('Sanitation Data'!I61))="","",OFFSET('Sanitation Data'!$I$28,0,10*ROW('Sanitation Data'!I61)))</f>
        <v/>
      </c>
      <c r="DK67" s="264" t="str">
        <f ca="true">+IF(OFFSET('Sanitation Data'!$I$29,0,10*ROW('Sanitation Data'!I61))="","",OFFSET('Sanitation Data'!$I$29,0,10*ROW('Sanitation Data'!I61)))</f>
        <v/>
      </c>
      <c r="DL67" s="264" t="str">
        <f ca="true">+IF(OFFSET('Sanitation Data'!$I$30,0,10*ROW('Sanitation Data'!I61))="","",OFFSET('Sanitation Data'!$I$30,0,10*ROW('Sanitation Data'!I61)))</f>
        <v/>
      </c>
      <c r="DM67" s="264" t="str">
        <f ca="true">+IF(OFFSET('Sanitation Data'!$I$31,0,10*ROW('Sanitation Data'!I61))="","",OFFSET('Sanitation Data'!$I$31,0,10*ROW('Sanitation Data'!I61)))</f>
        <v/>
      </c>
      <c r="DN67" s="264" t="str">
        <f ca="true">+IF(OFFSET('Sanitation Data'!$I$32,0,10*ROW('Sanitation Data'!I61))="","",OFFSET('Sanitation Data'!$I$32,0,10*ROW('Sanitation Data'!I61)))</f>
        <v/>
      </c>
      <c r="DO67" s="264" t="str">
        <f ca="true">+IF(OFFSET('Hygiene Data'!$D$11,0,10*ROW('Hygiene Data'!D61))="","",OFFSET('Hygiene Data'!$D$11,0,10*ROW('Hygiene Data'!D61)))</f>
        <v/>
      </c>
      <c r="DP67" s="264" t="str">
        <f ca="true">+IF(OFFSET('Hygiene Data'!$D$12,0,10*ROW('Hygiene Data'!D61))="","",OFFSET('Hygiene Data'!$D$12,0,10*ROW('Hygiene Data'!D61)))</f>
        <v/>
      </c>
      <c r="DQ67" s="264" t="str">
        <f ca="true">+IF(OFFSET('Hygiene Data'!$D$13,0,10*ROW('Hygiene Data'!D61))="","",OFFSET('Hygiene Data'!$D$13,0,10*ROW('Hygiene Data'!D61)))</f>
        <v/>
      </c>
      <c r="DR67" s="264" t="str">
        <f ca="true">+IF(OFFSET('Hygiene Data'!$E$11,0,10*ROW('Hygiene Data'!E61))="","",OFFSET('Hygiene Data'!$E$11,0,10*ROW('Hygiene Data'!E61)))</f>
        <v/>
      </c>
      <c r="DS67" s="264" t="str">
        <f ca="true">+IF(OFFSET('Hygiene Data'!$E$12,0,10*ROW('Hygiene Data'!E61))="","",OFFSET('Hygiene Data'!$E$12,0,10*ROW('Hygiene Data'!E61)))</f>
        <v/>
      </c>
      <c r="DT67" s="264" t="str">
        <f ca="true">+IF(OFFSET('Hygiene Data'!$E$13,0,10*ROW('Hygiene Data'!E61))="","",OFFSET('Hygiene Data'!$E$13,0,10*ROW('Hygiene Data'!E61)))</f>
        <v/>
      </c>
      <c r="DU67" s="264" t="str">
        <f ca="true">+IF(OFFSET('Hygiene Data'!$F$11,0,10*ROW('Hygiene Data'!F61))="","",OFFSET('Hygiene Data'!$F$11,0,10*ROW('Hygiene Data'!F61)))</f>
        <v/>
      </c>
      <c r="DV67" s="264" t="str">
        <f ca="true">+IF(OFFSET('Hygiene Data'!$F$12,0,10*ROW('Hygiene Data'!F61))="","",OFFSET('Hygiene Data'!$F$12,0,10*ROW('Hygiene Data'!F61)))</f>
        <v/>
      </c>
      <c r="DW67" s="264" t="str">
        <f ca="true">+IF(OFFSET('Hygiene Data'!$F$13,0,10*ROW('Hygiene Data'!F61))="","",OFFSET('Hygiene Data'!$F$13,0,10*ROW('Hygiene Data'!F61)))</f>
        <v/>
      </c>
      <c r="DX67" s="264" t="str">
        <f ca="true">+IF(OFFSET('Hygiene Data'!$G$11,0,10*ROW('Hygiene Data'!G61))="","",OFFSET('Hygiene Data'!$G$11,0,10*ROW('Hygiene Data'!G61)))</f>
        <v/>
      </c>
      <c r="DY67" s="264" t="str">
        <f ca="true">+IF(OFFSET('Hygiene Data'!$G$12,0,10*ROW('Hygiene Data'!G61))="","",OFFSET('Hygiene Data'!$G$12,0,10*ROW('Hygiene Data'!G61)))</f>
        <v/>
      </c>
      <c r="DZ67" s="264" t="str">
        <f ca="true">+IF(OFFSET('Hygiene Data'!$G$13,0,10*ROW('Hygiene Data'!G61))="","",OFFSET('Hygiene Data'!$G$13,0,10*ROW('Hygiene Data'!G61)))</f>
        <v/>
      </c>
      <c r="EA67" s="264" t="str">
        <f ca="true">+IF(OFFSET('Hygiene Data'!$H$11,0,10*ROW('Hygiene Data'!H61))="","",OFFSET('Hygiene Data'!$H$11,0,10*ROW('Hygiene Data'!H61)))</f>
        <v/>
      </c>
      <c r="EB67" s="264" t="str">
        <f ca="true">+IF(OFFSET('Hygiene Data'!$H$12,0,10*ROW('Hygiene Data'!H61))="","",OFFSET('Hygiene Data'!$H$12,0,10*ROW('Hygiene Data'!H61)))</f>
        <v/>
      </c>
      <c r="EC67" s="264" t="str">
        <f ca="true">+IF(OFFSET('Hygiene Data'!$H$13,0,10*ROW('Hygiene Data'!H61))="","",OFFSET('Hygiene Data'!$H$13,0,10*ROW('Hygiene Data'!H61)))</f>
        <v/>
      </c>
      <c r="ED67" s="264" t="str">
        <f ca="true">+IF(OFFSET('Hygiene Data'!$I$11,0,10*ROW('Hygiene Data'!I61))="","",OFFSET('Hygiene Data'!$I$11,0,10*ROW('Hygiene Data'!I61)))</f>
        <v/>
      </c>
      <c r="EE67" s="264" t="str">
        <f ca="true">+IF(OFFSET('Hygiene Data'!$I$12,0,10*ROW('Hygiene Data'!I61))="","",OFFSET('Hygiene Data'!$I$12,0,10*ROW('Hygiene Data'!I61)))</f>
        <v/>
      </c>
      <c r="EF67" s="26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4"/>
      <c r="BS68" s="264" t="str">
        <f ca="true">+IF(OFFSET('Water Data'!$D$27,0,10*ROW('Water Data'!D62))="","",OFFSET('Water Data'!$D$27,0,10*ROW('Water Data'!D62)))</f>
        <v/>
      </c>
      <c r="BT68" s="264" t="str">
        <f ca="true">+IF(OFFSET('Water Data'!$D$28,0,10*ROW('Water Data'!D62))="","",OFFSET('Water Data'!$D$28,0,10*ROW('Water Data'!D62)))</f>
        <v/>
      </c>
      <c r="BU68" s="264" t="str">
        <f ca="true">+IF(OFFSET('Water Data'!$D$29,0,10*ROW('Water Data'!D62))="","",OFFSET('Water Data'!$D$29,0,10*ROW('Water Data'!D62)))</f>
        <v/>
      </c>
      <c r="BV68" s="264" t="str">
        <f ca="true">+IF(OFFSET('Water Data'!$E$27,0,10*ROW('Water Data'!E62))="","",OFFSET('Water Data'!$E$27,0,10*ROW('Water Data'!E62)))</f>
        <v/>
      </c>
      <c r="BW68" s="264" t="str">
        <f ca="true">+IF(OFFSET('Water Data'!$E$28,0,10*ROW('Water Data'!E62))="","",OFFSET('Water Data'!$E$28,0,10*ROW('Water Data'!E62)))</f>
        <v/>
      </c>
      <c r="BX68" s="264" t="str">
        <f ca="true">+IF(OFFSET('Water Data'!$E$29,0,10*ROW('Water Data'!E62))="","",OFFSET('Water Data'!$E$29,0,10*ROW('Water Data'!E62)))</f>
        <v/>
      </c>
      <c r="BY68" s="264" t="str">
        <f ca="true">+IF(OFFSET('Water Data'!$F$27,0,10*ROW('Water Data'!F62))="","",OFFSET('Water Data'!$F$27,0,10*ROW('Water Data'!F62)))</f>
        <v/>
      </c>
      <c r="BZ68" s="264" t="str">
        <f ca="true">+IF(OFFSET('Water Data'!$F$28,0,10*ROW('Water Data'!F62))="","",OFFSET('Water Data'!$F$28,0,10*ROW('Water Data'!F62)))</f>
        <v/>
      </c>
      <c r="CA68" s="264" t="str">
        <f ca="true">+IF(OFFSET('Water Data'!$F$29,0,10*ROW('Water Data'!F62))="","",OFFSET('Water Data'!$F$29,0,10*ROW('Water Data'!F62)))</f>
        <v/>
      </c>
      <c r="CB68" s="264" t="str">
        <f ca="true">+IF(OFFSET('Water Data'!$G$27,0,10*ROW('Water Data'!G62))="","",OFFSET('Water Data'!$G$27,0,10*ROW('Water Data'!G62)))</f>
        <v/>
      </c>
      <c r="CC68" s="264" t="str">
        <f ca="true">+IF(OFFSET('Water Data'!$G$28,0,10*ROW('Water Data'!G62))="","",OFFSET('Water Data'!$G$28,0,10*ROW('Water Data'!G62)))</f>
        <v/>
      </c>
      <c r="CD68" s="264" t="str">
        <f ca="true">+IF(OFFSET('Water Data'!$G$29,0,10*ROW('Water Data'!G62))="","",OFFSET('Water Data'!$G$29,0,10*ROW('Water Data'!G62)))</f>
        <v/>
      </c>
      <c r="CE68" s="264" t="str">
        <f ca="true">+IF(OFFSET('Water Data'!$H$27,0,10*ROW('Water Data'!H62))="","",OFFSET('Water Data'!$H$27,0,10*ROW('Water Data'!H62)))</f>
        <v/>
      </c>
      <c r="CF68" s="264" t="str">
        <f ca="true">+IF(OFFSET('Water Data'!$H$28,0,10*ROW('Water Data'!H62))="","",OFFSET('Water Data'!$H$28,0,10*ROW('Water Data'!H62)))</f>
        <v/>
      </c>
      <c r="CG68" s="264" t="str">
        <f ca="true">+IF(OFFSET('Water Data'!$H$29,0,10*ROW('Water Data'!H62))="","",OFFSET('Water Data'!$H$29,0,10*ROW('Water Data'!H62)))</f>
        <v/>
      </c>
      <c r="CH68" s="264" t="str">
        <f ca="true">+IF(OFFSET('Water Data'!$I$27,0,10*ROW('Water Data'!I62))="","",OFFSET('Water Data'!$I$27,0,10*ROW('Water Data'!I62)))</f>
        <v/>
      </c>
      <c r="CI68" s="264" t="str">
        <f ca="true">+IF(OFFSET('Water Data'!$I$28,0,10*ROW('Water Data'!I62))="","",OFFSET('Water Data'!$I$28,0,10*ROW('Water Data'!I62)))</f>
        <v/>
      </c>
      <c r="CJ68" s="264" t="str">
        <f ca="true">+IF(OFFSET('Water Data'!$I$29,0,10*ROW('Water Data'!I62))="","",OFFSET('Water Data'!$I$29,0,10*ROW('Water Data'!I62)))</f>
        <v/>
      </c>
      <c r="CK68" s="264" t="str">
        <f ca="true">+IF(OFFSET('Sanitation Data'!$D$28,0,10*ROW('Sanitation Data'!D62))="","",OFFSET('Sanitation Data'!$D$28,0,10*ROW('Sanitation Data'!D62)))</f>
        <v/>
      </c>
      <c r="CL68" s="264" t="str">
        <f ca="true">+IF(OFFSET('Sanitation Data'!$D$29,0,10*ROW('Sanitation Data'!D62))="","",OFFSET('Sanitation Data'!$D$29,0,10*ROW('Sanitation Data'!D62)))</f>
        <v/>
      </c>
      <c r="CM68" s="264" t="str">
        <f ca="true">+IF(OFFSET('Sanitation Data'!$D$30,0,10*ROW('Sanitation Data'!D62))="","",OFFSET('Sanitation Data'!$D$30,0,10*ROW('Sanitation Data'!D62)))</f>
        <v/>
      </c>
      <c r="CN68" s="264" t="str">
        <f ca="true">+IF(OFFSET('Sanitation Data'!$D$31,0,10*ROW('Sanitation Data'!D62))="","",OFFSET('Sanitation Data'!$D$31,0,10*ROW('Sanitation Data'!D62)))</f>
        <v/>
      </c>
      <c r="CO68" s="264" t="str">
        <f ca="true">+IF(OFFSET('Sanitation Data'!$D$32,0,10*ROW('Sanitation Data'!D62))="","",OFFSET('Sanitation Data'!$D$32,0,10*ROW('Sanitation Data'!D62)))</f>
        <v/>
      </c>
      <c r="CP68" s="264" t="str">
        <f ca="true">+IF(OFFSET('Sanitation Data'!$E$28,0,10*ROW('Sanitation Data'!E62))="","",OFFSET('Sanitation Data'!$E$28,0,10*ROW('Sanitation Data'!E62)))</f>
        <v/>
      </c>
      <c r="CQ68" s="264" t="str">
        <f ca="true">+IF(OFFSET('Sanitation Data'!$E$29,0,10*ROW('Sanitation Data'!E62))="","",OFFSET('Sanitation Data'!$E$29,0,10*ROW('Sanitation Data'!E62)))</f>
        <v/>
      </c>
      <c r="CR68" s="264" t="str">
        <f ca="true">+IF(OFFSET('Sanitation Data'!$E$30,0,10*ROW('Sanitation Data'!E62))="","",OFFSET('Sanitation Data'!$E$30,0,10*ROW('Sanitation Data'!E62)))</f>
        <v/>
      </c>
      <c r="CS68" s="264" t="str">
        <f ca="true">+IF(OFFSET('Sanitation Data'!$E$31,0,10*ROW('Sanitation Data'!E62))="","",OFFSET('Sanitation Data'!$E$31,0,10*ROW('Sanitation Data'!E62)))</f>
        <v/>
      </c>
      <c r="CT68" s="264" t="str">
        <f ca="true">+IF(OFFSET('Sanitation Data'!$E$32,0,10*ROW('Sanitation Data'!E62))="","",OFFSET('Sanitation Data'!$E$32,0,10*ROW('Sanitation Data'!E62)))</f>
        <v/>
      </c>
      <c r="CU68" s="264" t="str">
        <f ca="true">+IF(OFFSET('Sanitation Data'!$F$28,0,10*ROW('Sanitation Data'!F62))="","",OFFSET('Sanitation Data'!$F$28,0,10*ROW('Sanitation Data'!F62)))</f>
        <v/>
      </c>
      <c r="CV68" s="264" t="str">
        <f ca="true">+IF(OFFSET('Sanitation Data'!$F$29,0,10*ROW('Sanitation Data'!F62))="","",OFFSET('Sanitation Data'!$F$29,0,10*ROW('Sanitation Data'!F62)))</f>
        <v/>
      </c>
      <c r="CW68" s="264" t="str">
        <f ca="true">+IF(OFFSET('Sanitation Data'!$F$30,0,10*ROW('Sanitation Data'!F62))="","",OFFSET('Sanitation Data'!$F$30,0,10*ROW('Sanitation Data'!F62)))</f>
        <v/>
      </c>
      <c r="CX68" s="264" t="str">
        <f ca="true">+IF(OFFSET('Sanitation Data'!$F$31,0,10*ROW('Sanitation Data'!F62))="","",OFFSET('Sanitation Data'!$F$31,0,10*ROW('Sanitation Data'!F62)))</f>
        <v/>
      </c>
      <c r="CY68" s="264" t="str">
        <f ca="true">+IF(OFFSET('Sanitation Data'!$F$32,0,10*ROW('Sanitation Data'!F62))="","",OFFSET('Sanitation Data'!$F$32,0,10*ROW('Sanitation Data'!F62)))</f>
        <v/>
      </c>
      <c r="CZ68" s="264" t="str">
        <f ca="true">+IF(OFFSET('Sanitation Data'!$G$28,0,10*ROW('Sanitation Data'!G62))="","",OFFSET('Sanitation Data'!$G$28,0,10*ROW('Sanitation Data'!G62)))</f>
        <v/>
      </c>
      <c r="DA68" s="264" t="str">
        <f ca="true">+IF(OFFSET('Sanitation Data'!$G$29,0,10*ROW('Sanitation Data'!G62))="","",OFFSET('Sanitation Data'!$G$29,0,10*ROW('Sanitation Data'!G62)))</f>
        <v/>
      </c>
      <c r="DB68" s="264" t="str">
        <f ca="true">+IF(OFFSET('Sanitation Data'!$G$30,0,10*ROW('Sanitation Data'!G62))="","",OFFSET('Sanitation Data'!$G$30,0,10*ROW('Sanitation Data'!G62)))</f>
        <v/>
      </c>
      <c r="DC68" s="264" t="str">
        <f ca="true">+IF(OFFSET('Sanitation Data'!$G$31,0,10*ROW('Sanitation Data'!G62))="","",OFFSET('Sanitation Data'!$G$31,0,10*ROW('Sanitation Data'!G62)))</f>
        <v/>
      </c>
      <c r="DD68" s="264" t="str">
        <f ca="true">+IF(OFFSET('Sanitation Data'!$G$32,0,10*ROW('Sanitation Data'!G62))="","",OFFSET('Sanitation Data'!$G$32,0,10*ROW('Sanitation Data'!G62)))</f>
        <v/>
      </c>
      <c r="DE68" s="264" t="str">
        <f ca="true">+IF(OFFSET('Sanitation Data'!$H$28,0,10*ROW('Sanitation Data'!H62))="","",OFFSET('Sanitation Data'!$H$28,0,10*ROW('Sanitation Data'!H62)))</f>
        <v/>
      </c>
      <c r="DF68" s="264" t="str">
        <f ca="true">+IF(OFFSET('Sanitation Data'!$H$29,0,10*ROW('Sanitation Data'!H62))="","",OFFSET('Sanitation Data'!$H$29,0,10*ROW('Sanitation Data'!H62)))</f>
        <v/>
      </c>
      <c r="DG68" s="264" t="str">
        <f ca="true">+IF(OFFSET('Sanitation Data'!$H$30,0,10*ROW('Sanitation Data'!H62))="","",OFFSET('Sanitation Data'!$H$30,0,10*ROW('Sanitation Data'!H62)))</f>
        <v/>
      </c>
      <c r="DH68" s="264" t="str">
        <f ca="true">+IF(OFFSET('Sanitation Data'!$H$31,0,10*ROW('Sanitation Data'!H62))="","",OFFSET('Sanitation Data'!$H$31,0,10*ROW('Sanitation Data'!H62)))</f>
        <v/>
      </c>
      <c r="DI68" s="264" t="str">
        <f ca="true">+IF(OFFSET('Sanitation Data'!$H$32,0,10*ROW('Sanitation Data'!H62))="","",OFFSET('Sanitation Data'!$H$32,0,10*ROW('Sanitation Data'!H62)))</f>
        <v/>
      </c>
      <c r="DJ68" s="264" t="str">
        <f ca="true">+IF(OFFSET('Sanitation Data'!$I$28,0,10*ROW('Sanitation Data'!I62))="","",OFFSET('Sanitation Data'!$I$28,0,10*ROW('Sanitation Data'!I62)))</f>
        <v/>
      </c>
      <c r="DK68" s="264" t="str">
        <f ca="true">+IF(OFFSET('Sanitation Data'!$I$29,0,10*ROW('Sanitation Data'!I62))="","",OFFSET('Sanitation Data'!$I$29,0,10*ROW('Sanitation Data'!I62)))</f>
        <v/>
      </c>
      <c r="DL68" s="264" t="str">
        <f ca="true">+IF(OFFSET('Sanitation Data'!$I$30,0,10*ROW('Sanitation Data'!I62))="","",OFFSET('Sanitation Data'!$I$30,0,10*ROW('Sanitation Data'!I62)))</f>
        <v/>
      </c>
      <c r="DM68" s="264" t="str">
        <f ca="true">+IF(OFFSET('Sanitation Data'!$I$31,0,10*ROW('Sanitation Data'!I62))="","",OFFSET('Sanitation Data'!$I$31,0,10*ROW('Sanitation Data'!I62)))</f>
        <v/>
      </c>
      <c r="DN68" s="264" t="str">
        <f ca="true">+IF(OFFSET('Sanitation Data'!$I$32,0,10*ROW('Sanitation Data'!I62))="","",OFFSET('Sanitation Data'!$I$32,0,10*ROW('Sanitation Data'!I62)))</f>
        <v/>
      </c>
      <c r="DO68" s="264" t="str">
        <f ca="true">+IF(OFFSET('Hygiene Data'!$D$11,0,10*ROW('Hygiene Data'!D62))="","",OFFSET('Hygiene Data'!$D$11,0,10*ROW('Hygiene Data'!D62)))</f>
        <v/>
      </c>
      <c r="DP68" s="264" t="str">
        <f ca="true">+IF(OFFSET('Hygiene Data'!$D$12,0,10*ROW('Hygiene Data'!D62))="","",OFFSET('Hygiene Data'!$D$12,0,10*ROW('Hygiene Data'!D62)))</f>
        <v/>
      </c>
      <c r="DQ68" s="264" t="str">
        <f ca="true">+IF(OFFSET('Hygiene Data'!$D$13,0,10*ROW('Hygiene Data'!D62))="","",OFFSET('Hygiene Data'!$D$13,0,10*ROW('Hygiene Data'!D62)))</f>
        <v/>
      </c>
      <c r="DR68" s="264" t="str">
        <f ca="true">+IF(OFFSET('Hygiene Data'!$E$11,0,10*ROW('Hygiene Data'!E62))="","",OFFSET('Hygiene Data'!$E$11,0,10*ROW('Hygiene Data'!E62)))</f>
        <v/>
      </c>
      <c r="DS68" s="264" t="str">
        <f ca="true">+IF(OFFSET('Hygiene Data'!$E$12,0,10*ROW('Hygiene Data'!E62))="","",OFFSET('Hygiene Data'!$E$12,0,10*ROW('Hygiene Data'!E62)))</f>
        <v/>
      </c>
      <c r="DT68" s="264" t="str">
        <f ca="true">+IF(OFFSET('Hygiene Data'!$E$13,0,10*ROW('Hygiene Data'!E62))="","",OFFSET('Hygiene Data'!$E$13,0,10*ROW('Hygiene Data'!E62)))</f>
        <v/>
      </c>
      <c r="DU68" s="264" t="str">
        <f ca="true">+IF(OFFSET('Hygiene Data'!$F$11,0,10*ROW('Hygiene Data'!F62))="","",OFFSET('Hygiene Data'!$F$11,0,10*ROW('Hygiene Data'!F62)))</f>
        <v/>
      </c>
      <c r="DV68" s="264" t="str">
        <f ca="true">+IF(OFFSET('Hygiene Data'!$F$12,0,10*ROW('Hygiene Data'!F62))="","",OFFSET('Hygiene Data'!$F$12,0,10*ROW('Hygiene Data'!F62)))</f>
        <v/>
      </c>
      <c r="DW68" s="264" t="str">
        <f ca="true">+IF(OFFSET('Hygiene Data'!$F$13,0,10*ROW('Hygiene Data'!F62))="","",OFFSET('Hygiene Data'!$F$13,0,10*ROW('Hygiene Data'!F62)))</f>
        <v/>
      </c>
      <c r="DX68" s="264" t="str">
        <f ca="true">+IF(OFFSET('Hygiene Data'!$G$11,0,10*ROW('Hygiene Data'!G62))="","",OFFSET('Hygiene Data'!$G$11,0,10*ROW('Hygiene Data'!G62)))</f>
        <v/>
      </c>
      <c r="DY68" s="264" t="str">
        <f ca="true">+IF(OFFSET('Hygiene Data'!$G$12,0,10*ROW('Hygiene Data'!G62))="","",OFFSET('Hygiene Data'!$G$12,0,10*ROW('Hygiene Data'!G62)))</f>
        <v/>
      </c>
      <c r="DZ68" s="264" t="str">
        <f ca="true">+IF(OFFSET('Hygiene Data'!$G$13,0,10*ROW('Hygiene Data'!G62))="","",OFFSET('Hygiene Data'!$G$13,0,10*ROW('Hygiene Data'!G62)))</f>
        <v/>
      </c>
      <c r="EA68" s="264" t="str">
        <f ca="true">+IF(OFFSET('Hygiene Data'!$H$11,0,10*ROW('Hygiene Data'!H62))="","",OFFSET('Hygiene Data'!$H$11,0,10*ROW('Hygiene Data'!H62)))</f>
        <v/>
      </c>
      <c r="EB68" s="264" t="str">
        <f ca="true">+IF(OFFSET('Hygiene Data'!$H$12,0,10*ROW('Hygiene Data'!H62))="","",OFFSET('Hygiene Data'!$H$12,0,10*ROW('Hygiene Data'!H62)))</f>
        <v/>
      </c>
      <c r="EC68" s="264" t="str">
        <f ca="true">+IF(OFFSET('Hygiene Data'!$H$13,0,10*ROW('Hygiene Data'!H62))="","",OFFSET('Hygiene Data'!$H$13,0,10*ROW('Hygiene Data'!H62)))</f>
        <v/>
      </c>
      <c r="ED68" s="264" t="str">
        <f ca="true">+IF(OFFSET('Hygiene Data'!$I$11,0,10*ROW('Hygiene Data'!I62))="","",OFFSET('Hygiene Data'!$I$11,0,10*ROW('Hygiene Data'!I62)))</f>
        <v/>
      </c>
      <c r="EE68" s="264" t="str">
        <f ca="true">+IF(OFFSET('Hygiene Data'!$I$12,0,10*ROW('Hygiene Data'!I62))="","",OFFSET('Hygiene Data'!$I$12,0,10*ROW('Hygiene Data'!I62)))</f>
        <v/>
      </c>
      <c r="EF68" s="26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4"/>
      <c r="BS69" s="264" t="str">
        <f ca="true">+IF(OFFSET('Water Data'!$D$27,0,10*ROW('Water Data'!D63))="","",OFFSET('Water Data'!$D$27,0,10*ROW('Water Data'!D63)))</f>
        <v/>
      </c>
      <c r="BT69" s="264" t="str">
        <f ca="true">+IF(OFFSET('Water Data'!$D$28,0,10*ROW('Water Data'!D63))="","",OFFSET('Water Data'!$D$28,0,10*ROW('Water Data'!D63)))</f>
        <v/>
      </c>
      <c r="BU69" s="264" t="str">
        <f ca="true">+IF(OFFSET('Water Data'!$D$29,0,10*ROW('Water Data'!D63))="","",OFFSET('Water Data'!$D$29,0,10*ROW('Water Data'!D63)))</f>
        <v/>
      </c>
      <c r="BV69" s="264" t="str">
        <f ca="true">+IF(OFFSET('Water Data'!$E$27,0,10*ROW('Water Data'!E63))="","",OFFSET('Water Data'!$E$27,0,10*ROW('Water Data'!E63)))</f>
        <v/>
      </c>
      <c r="BW69" s="264" t="str">
        <f ca="true">+IF(OFFSET('Water Data'!$E$28,0,10*ROW('Water Data'!E63))="","",OFFSET('Water Data'!$E$28,0,10*ROW('Water Data'!E63)))</f>
        <v/>
      </c>
      <c r="BX69" s="264" t="str">
        <f ca="true">+IF(OFFSET('Water Data'!$E$29,0,10*ROW('Water Data'!E63))="","",OFFSET('Water Data'!$E$29,0,10*ROW('Water Data'!E63)))</f>
        <v/>
      </c>
      <c r="BY69" s="264" t="str">
        <f ca="true">+IF(OFFSET('Water Data'!$F$27,0,10*ROW('Water Data'!F63))="","",OFFSET('Water Data'!$F$27,0,10*ROW('Water Data'!F63)))</f>
        <v/>
      </c>
      <c r="BZ69" s="264" t="str">
        <f ca="true">+IF(OFFSET('Water Data'!$F$28,0,10*ROW('Water Data'!F63))="","",OFFSET('Water Data'!$F$28,0,10*ROW('Water Data'!F63)))</f>
        <v/>
      </c>
      <c r="CA69" s="264" t="str">
        <f ca="true">+IF(OFFSET('Water Data'!$F$29,0,10*ROW('Water Data'!F63))="","",OFFSET('Water Data'!$F$29,0,10*ROW('Water Data'!F63)))</f>
        <v/>
      </c>
      <c r="CB69" s="264" t="str">
        <f ca="true">+IF(OFFSET('Water Data'!$G$27,0,10*ROW('Water Data'!G63))="","",OFFSET('Water Data'!$G$27,0,10*ROW('Water Data'!G63)))</f>
        <v/>
      </c>
      <c r="CC69" s="264" t="str">
        <f ca="true">+IF(OFFSET('Water Data'!$G$28,0,10*ROW('Water Data'!G63))="","",OFFSET('Water Data'!$G$28,0,10*ROW('Water Data'!G63)))</f>
        <v/>
      </c>
      <c r="CD69" s="264" t="str">
        <f ca="true">+IF(OFFSET('Water Data'!$G$29,0,10*ROW('Water Data'!G63))="","",OFFSET('Water Data'!$G$29,0,10*ROW('Water Data'!G63)))</f>
        <v/>
      </c>
      <c r="CE69" s="264" t="str">
        <f ca="true">+IF(OFFSET('Water Data'!$H$27,0,10*ROW('Water Data'!H63))="","",OFFSET('Water Data'!$H$27,0,10*ROW('Water Data'!H63)))</f>
        <v/>
      </c>
      <c r="CF69" s="264" t="str">
        <f ca="true">+IF(OFFSET('Water Data'!$H$28,0,10*ROW('Water Data'!H63))="","",OFFSET('Water Data'!$H$28,0,10*ROW('Water Data'!H63)))</f>
        <v/>
      </c>
      <c r="CG69" s="264" t="str">
        <f ca="true">+IF(OFFSET('Water Data'!$H$29,0,10*ROW('Water Data'!H63))="","",OFFSET('Water Data'!$H$29,0,10*ROW('Water Data'!H63)))</f>
        <v/>
      </c>
      <c r="CH69" s="264" t="str">
        <f ca="true">+IF(OFFSET('Water Data'!$I$27,0,10*ROW('Water Data'!I63))="","",OFFSET('Water Data'!$I$27,0,10*ROW('Water Data'!I63)))</f>
        <v/>
      </c>
      <c r="CI69" s="264" t="str">
        <f ca="true">+IF(OFFSET('Water Data'!$I$28,0,10*ROW('Water Data'!I63))="","",OFFSET('Water Data'!$I$28,0,10*ROW('Water Data'!I63)))</f>
        <v/>
      </c>
      <c r="CJ69" s="264" t="str">
        <f ca="true">+IF(OFFSET('Water Data'!$I$29,0,10*ROW('Water Data'!I63))="","",OFFSET('Water Data'!$I$29,0,10*ROW('Water Data'!I63)))</f>
        <v/>
      </c>
      <c r="CK69" s="264" t="str">
        <f ca="true">+IF(OFFSET('Sanitation Data'!$D$28,0,10*ROW('Sanitation Data'!D63))="","",OFFSET('Sanitation Data'!$D$28,0,10*ROW('Sanitation Data'!D63)))</f>
        <v/>
      </c>
      <c r="CL69" s="264" t="str">
        <f ca="true">+IF(OFFSET('Sanitation Data'!$D$29,0,10*ROW('Sanitation Data'!D63))="","",OFFSET('Sanitation Data'!$D$29,0,10*ROW('Sanitation Data'!D63)))</f>
        <v/>
      </c>
      <c r="CM69" s="264" t="str">
        <f ca="true">+IF(OFFSET('Sanitation Data'!$D$30,0,10*ROW('Sanitation Data'!D63))="","",OFFSET('Sanitation Data'!$D$30,0,10*ROW('Sanitation Data'!D63)))</f>
        <v/>
      </c>
      <c r="CN69" s="264" t="str">
        <f ca="true">+IF(OFFSET('Sanitation Data'!$D$31,0,10*ROW('Sanitation Data'!D63))="","",OFFSET('Sanitation Data'!$D$31,0,10*ROW('Sanitation Data'!D63)))</f>
        <v/>
      </c>
      <c r="CO69" s="264" t="str">
        <f ca="true">+IF(OFFSET('Sanitation Data'!$D$32,0,10*ROW('Sanitation Data'!D63))="","",OFFSET('Sanitation Data'!$D$32,0,10*ROW('Sanitation Data'!D63)))</f>
        <v/>
      </c>
      <c r="CP69" s="264" t="str">
        <f ca="true">+IF(OFFSET('Sanitation Data'!$E$28,0,10*ROW('Sanitation Data'!E63))="","",OFFSET('Sanitation Data'!$E$28,0,10*ROW('Sanitation Data'!E63)))</f>
        <v/>
      </c>
      <c r="CQ69" s="264" t="str">
        <f ca="true">+IF(OFFSET('Sanitation Data'!$E$29,0,10*ROW('Sanitation Data'!E63))="","",OFFSET('Sanitation Data'!$E$29,0,10*ROW('Sanitation Data'!E63)))</f>
        <v/>
      </c>
      <c r="CR69" s="264" t="str">
        <f ca="true">+IF(OFFSET('Sanitation Data'!$E$30,0,10*ROW('Sanitation Data'!E63))="","",OFFSET('Sanitation Data'!$E$30,0,10*ROW('Sanitation Data'!E63)))</f>
        <v/>
      </c>
      <c r="CS69" s="264" t="str">
        <f ca="true">+IF(OFFSET('Sanitation Data'!$E$31,0,10*ROW('Sanitation Data'!E63))="","",OFFSET('Sanitation Data'!$E$31,0,10*ROW('Sanitation Data'!E63)))</f>
        <v/>
      </c>
      <c r="CT69" s="264" t="str">
        <f ca="true">+IF(OFFSET('Sanitation Data'!$E$32,0,10*ROW('Sanitation Data'!E63))="","",OFFSET('Sanitation Data'!$E$32,0,10*ROW('Sanitation Data'!E63)))</f>
        <v/>
      </c>
      <c r="CU69" s="264" t="str">
        <f ca="true">+IF(OFFSET('Sanitation Data'!$F$28,0,10*ROW('Sanitation Data'!F63))="","",OFFSET('Sanitation Data'!$F$28,0,10*ROW('Sanitation Data'!F63)))</f>
        <v/>
      </c>
      <c r="CV69" s="264" t="str">
        <f ca="true">+IF(OFFSET('Sanitation Data'!$F$29,0,10*ROW('Sanitation Data'!F63))="","",OFFSET('Sanitation Data'!$F$29,0,10*ROW('Sanitation Data'!F63)))</f>
        <v/>
      </c>
      <c r="CW69" s="264" t="str">
        <f ca="true">+IF(OFFSET('Sanitation Data'!$F$30,0,10*ROW('Sanitation Data'!F63))="","",OFFSET('Sanitation Data'!$F$30,0,10*ROW('Sanitation Data'!F63)))</f>
        <v/>
      </c>
      <c r="CX69" s="264" t="str">
        <f ca="true">+IF(OFFSET('Sanitation Data'!$F$31,0,10*ROW('Sanitation Data'!F63))="","",OFFSET('Sanitation Data'!$F$31,0,10*ROW('Sanitation Data'!F63)))</f>
        <v/>
      </c>
      <c r="CY69" s="264" t="str">
        <f ca="true">+IF(OFFSET('Sanitation Data'!$F$32,0,10*ROW('Sanitation Data'!F63))="","",OFFSET('Sanitation Data'!$F$32,0,10*ROW('Sanitation Data'!F63)))</f>
        <v/>
      </c>
      <c r="CZ69" s="264" t="str">
        <f ca="true">+IF(OFFSET('Sanitation Data'!$G$28,0,10*ROW('Sanitation Data'!G63))="","",OFFSET('Sanitation Data'!$G$28,0,10*ROW('Sanitation Data'!G63)))</f>
        <v/>
      </c>
      <c r="DA69" s="264" t="str">
        <f ca="true">+IF(OFFSET('Sanitation Data'!$G$29,0,10*ROW('Sanitation Data'!G63))="","",OFFSET('Sanitation Data'!$G$29,0,10*ROW('Sanitation Data'!G63)))</f>
        <v/>
      </c>
      <c r="DB69" s="264" t="str">
        <f ca="true">+IF(OFFSET('Sanitation Data'!$G$30,0,10*ROW('Sanitation Data'!G63))="","",OFFSET('Sanitation Data'!$G$30,0,10*ROW('Sanitation Data'!G63)))</f>
        <v/>
      </c>
      <c r="DC69" s="264" t="str">
        <f ca="true">+IF(OFFSET('Sanitation Data'!$G$31,0,10*ROW('Sanitation Data'!G63))="","",OFFSET('Sanitation Data'!$G$31,0,10*ROW('Sanitation Data'!G63)))</f>
        <v/>
      </c>
      <c r="DD69" s="264" t="str">
        <f ca="true">+IF(OFFSET('Sanitation Data'!$G$32,0,10*ROW('Sanitation Data'!G63))="","",OFFSET('Sanitation Data'!$G$32,0,10*ROW('Sanitation Data'!G63)))</f>
        <v/>
      </c>
      <c r="DE69" s="264" t="str">
        <f ca="true">+IF(OFFSET('Sanitation Data'!$H$28,0,10*ROW('Sanitation Data'!H63))="","",OFFSET('Sanitation Data'!$H$28,0,10*ROW('Sanitation Data'!H63)))</f>
        <v/>
      </c>
      <c r="DF69" s="264" t="str">
        <f ca="true">+IF(OFFSET('Sanitation Data'!$H$29,0,10*ROW('Sanitation Data'!H63))="","",OFFSET('Sanitation Data'!$H$29,0,10*ROW('Sanitation Data'!H63)))</f>
        <v/>
      </c>
      <c r="DG69" s="264" t="str">
        <f ca="true">+IF(OFFSET('Sanitation Data'!$H$30,0,10*ROW('Sanitation Data'!H63))="","",OFFSET('Sanitation Data'!$H$30,0,10*ROW('Sanitation Data'!H63)))</f>
        <v/>
      </c>
      <c r="DH69" s="264" t="str">
        <f ca="true">+IF(OFFSET('Sanitation Data'!$H$31,0,10*ROW('Sanitation Data'!H63))="","",OFFSET('Sanitation Data'!$H$31,0,10*ROW('Sanitation Data'!H63)))</f>
        <v/>
      </c>
      <c r="DI69" s="264" t="str">
        <f ca="true">+IF(OFFSET('Sanitation Data'!$H$32,0,10*ROW('Sanitation Data'!H63))="","",OFFSET('Sanitation Data'!$H$32,0,10*ROW('Sanitation Data'!H63)))</f>
        <v/>
      </c>
      <c r="DJ69" s="264" t="str">
        <f ca="true">+IF(OFFSET('Sanitation Data'!$I$28,0,10*ROW('Sanitation Data'!I63))="","",OFFSET('Sanitation Data'!$I$28,0,10*ROW('Sanitation Data'!I63)))</f>
        <v/>
      </c>
      <c r="DK69" s="264" t="str">
        <f ca="true">+IF(OFFSET('Sanitation Data'!$I$29,0,10*ROW('Sanitation Data'!I63))="","",OFFSET('Sanitation Data'!$I$29,0,10*ROW('Sanitation Data'!I63)))</f>
        <v/>
      </c>
      <c r="DL69" s="264" t="str">
        <f ca="true">+IF(OFFSET('Sanitation Data'!$I$30,0,10*ROW('Sanitation Data'!I63))="","",OFFSET('Sanitation Data'!$I$30,0,10*ROW('Sanitation Data'!I63)))</f>
        <v/>
      </c>
      <c r="DM69" s="264" t="str">
        <f ca="true">+IF(OFFSET('Sanitation Data'!$I$31,0,10*ROW('Sanitation Data'!I63))="","",OFFSET('Sanitation Data'!$I$31,0,10*ROW('Sanitation Data'!I63)))</f>
        <v/>
      </c>
      <c r="DN69" s="264" t="str">
        <f ca="true">+IF(OFFSET('Sanitation Data'!$I$32,0,10*ROW('Sanitation Data'!I63))="","",OFFSET('Sanitation Data'!$I$32,0,10*ROW('Sanitation Data'!I63)))</f>
        <v/>
      </c>
      <c r="DO69" s="264" t="str">
        <f ca="true">+IF(OFFSET('Hygiene Data'!$D$11,0,10*ROW('Hygiene Data'!D63))="","",OFFSET('Hygiene Data'!$D$11,0,10*ROW('Hygiene Data'!D63)))</f>
        <v/>
      </c>
      <c r="DP69" s="264" t="str">
        <f ca="true">+IF(OFFSET('Hygiene Data'!$D$12,0,10*ROW('Hygiene Data'!D63))="","",OFFSET('Hygiene Data'!$D$12,0,10*ROW('Hygiene Data'!D63)))</f>
        <v/>
      </c>
      <c r="DQ69" s="264" t="str">
        <f ca="true">+IF(OFFSET('Hygiene Data'!$D$13,0,10*ROW('Hygiene Data'!D63))="","",OFFSET('Hygiene Data'!$D$13,0,10*ROW('Hygiene Data'!D63)))</f>
        <v/>
      </c>
      <c r="DR69" s="264" t="str">
        <f ca="true">+IF(OFFSET('Hygiene Data'!$E$11,0,10*ROW('Hygiene Data'!E63))="","",OFFSET('Hygiene Data'!$E$11,0,10*ROW('Hygiene Data'!E63)))</f>
        <v/>
      </c>
      <c r="DS69" s="264" t="str">
        <f ca="true">+IF(OFFSET('Hygiene Data'!$E$12,0,10*ROW('Hygiene Data'!E63))="","",OFFSET('Hygiene Data'!$E$12,0,10*ROW('Hygiene Data'!E63)))</f>
        <v/>
      </c>
      <c r="DT69" s="264" t="str">
        <f ca="true">+IF(OFFSET('Hygiene Data'!$E$13,0,10*ROW('Hygiene Data'!E63))="","",OFFSET('Hygiene Data'!$E$13,0,10*ROW('Hygiene Data'!E63)))</f>
        <v/>
      </c>
      <c r="DU69" s="264" t="str">
        <f ca="true">+IF(OFFSET('Hygiene Data'!$F$11,0,10*ROW('Hygiene Data'!F63))="","",OFFSET('Hygiene Data'!$F$11,0,10*ROW('Hygiene Data'!F63)))</f>
        <v/>
      </c>
      <c r="DV69" s="264" t="str">
        <f ca="true">+IF(OFFSET('Hygiene Data'!$F$12,0,10*ROW('Hygiene Data'!F63))="","",OFFSET('Hygiene Data'!$F$12,0,10*ROW('Hygiene Data'!F63)))</f>
        <v/>
      </c>
      <c r="DW69" s="264" t="str">
        <f ca="true">+IF(OFFSET('Hygiene Data'!$F$13,0,10*ROW('Hygiene Data'!F63))="","",OFFSET('Hygiene Data'!$F$13,0,10*ROW('Hygiene Data'!F63)))</f>
        <v/>
      </c>
      <c r="DX69" s="264" t="str">
        <f ca="true">+IF(OFFSET('Hygiene Data'!$G$11,0,10*ROW('Hygiene Data'!G63))="","",OFFSET('Hygiene Data'!$G$11,0,10*ROW('Hygiene Data'!G63)))</f>
        <v/>
      </c>
      <c r="DY69" s="264" t="str">
        <f ca="true">+IF(OFFSET('Hygiene Data'!$G$12,0,10*ROW('Hygiene Data'!G63))="","",OFFSET('Hygiene Data'!$G$12,0,10*ROW('Hygiene Data'!G63)))</f>
        <v/>
      </c>
      <c r="DZ69" s="264" t="str">
        <f ca="true">+IF(OFFSET('Hygiene Data'!$G$13,0,10*ROW('Hygiene Data'!G63))="","",OFFSET('Hygiene Data'!$G$13,0,10*ROW('Hygiene Data'!G63)))</f>
        <v/>
      </c>
      <c r="EA69" s="264" t="str">
        <f ca="true">+IF(OFFSET('Hygiene Data'!$H$11,0,10*ROW('Hygiene Data'!H63))="","",OFFSET('Hygiene Data'!$H$11,0,10*ROW('Hygiene Data'!H63)))</f>
        <v/>
      </c>
      <c r="EB69" s="264" t="str">
        <f ca="true">+IF(OFFSET('Hygiene Data'!$H$12,0,10*ROW('Hygiene Data'!H63))="","",OFFSET('Hygiene Data'!$H$12,0,10*ROW('Hygiene Data'!H63)))</f>
        <v/>
      </c>
      <c r="EC69" s="264" t="str">
        <f ca="true">+IF(OFFSET('Hygiene Data'!$H$13,0,10*ROW('Hygiene Data'!H63))="","",OFFSET('Hygiene Data'!$H$13,0,10*ROW('Hygiene Data'!H63)))</f>
        <v/>
      </c>
      <c r="ED69" s="264" t="str">
        <f ca="true">+IF(OFFSET('Hygiene Data'!$I$11,0,10*ROW('Hygiene Data'!I63))="","",OFFSET('Hygiene Data'!$I$11,0,10*ROW('Hygiene Data'!I63)))</f>
        <v/>
      </c>
      <c r="EE69" s="264" t="str">
        <f ca="true">+IF(OFFSET('Hygiene Data'!$I$12,0,10*ROW('Hygiene Data'!I63))="","",OFFSET('Hygiene Data'!$I$12,0,10*ROW('Hygiene Data'!I63)))</f>
        <v/>
      </c>
      <c r="EF69" s="26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4"/>
      <c r="BS70" s="264" t="str">
        <f ca="true">+IF(OFFSET('Water Data'!$D$27,0,10*ROW('Water Data'!D64))="","",OFFSET('Water Data'!$D$27,0,10*ROW('Water Data'!D64)))</f>
        <v/>
      </c>
      <c r="BT70" s="264" t="str">
        <f ca="true">+IF(OFFSET('Water Data'!$D$28,0,10*ROW('Water Data'!D64))="","",OFFSET('Water Data'!$D$28,0,10*ROW('Water Data'!D64)))</f>
        <v/>
      </c>
      <c r="BU70" s="264" t="str">
        <f ca="true">+IF(OFFSET('Water Data'!$D$29,0,10*ROW('Water Data'!D64))="","",OFFSET('Water Data'!$D$29,0,10*ROW('Water Data'!D64)))</f>
        <v/>
      </c>
      <c r="BV70" s="264" t="str">
        <f ca="true">+IF(OFFSET('Water Data'!$E$27,0,10*ROW('Water Data'!E64))="","",OFFSET('Water Data'!$E$27,0,10*ROW('Water Data'!E64)))</f>
        <v/>
      </c>
      <c r="BW70" s="264" t="str">
        <f ca="true">+IF(OFFSET('Water Data'!$E$28,0,10*ROW('Water Data'!E64))="","",OFFSET('Water Data'!$E$28,0,10*ROW('Water Data'!E64)))</f>
        <v/>
      </c>
      <c r="BX70" s="264" t="str">
        <f ca="true">+IF(OFFSET('Water Data'!$E$29,0,10*ROW('Water Data'!E64))="","",OFFSET('Water Data'!$E$29,0,10*ROW('Water Data'!E64)))</f>
        <v/>
      </c>
      <c r="BY70" s="264" t="str">
        <f ca="true">+IF(OFFSET('Water Data'!$F$27,0,10*ROW('Water Data'!F64))="","",OFFSET('Water Data'!$F$27,0,10*ROW('Water Data'!F64)))</f>
        <v/>
      </c>
      <c r="BZ70" s="264" t="str">
        <f ca="true">+IF(OFFSET('Water Data'!$F$28,0,10*ROW('Water Data'!F64))="","",OFFSET('Water Data'!$F$28,0,10*ROW('Water Data'!F64)))</f>
        <v/>
      </c>
      <c r="CA70" s="264" t="str">
        <f ca="true">+IF(OFFSET('Water Data'!$F$29,0,10*ROW('Water Data'!F64))="","",OFFSET('Water Data'!$F$29,0,10*ROW('Water Data'!F64)))</f>
        <v/>
      </c>
      <c r="CB70" s="264" t="str">
        <f ca="true">+IF(OFFSET('Water Data'!$G$27,0,10*ROW('Water Data'!G64))="","",OFFSET('Water Data'!$G$27,0,10*ROW('Water Data'!G64)))</f>
        <v/>
      </c>
      <c r="CC70" s="264" t="str">
        <f ca="true">+IF(OFFSET('Water Data'!$G$28,0,10*ROW('Water Data'!G64))="","",OFFSET('Water Data'!$G$28,0,10*ROW('Water Data'!G64)))</f>
        <v/>
      </c>
      <c r="CD70" s="264" t="str">
        <f ca="true">+IF(OFFSET('Water Data'!$G$29,0,10*ROW('Water Data'!G64))="","",OFFSET('Water Data'!$G$29,0,10*ROW('Water Data'!G64)))</f>
        <v/>
      </c>
      <c r="CE70" s="264" t="str">
        <f ca="true">+IF(OFFSET('Water Data'!$H$27,0,10*ROW('Water Data'!H64))="","",OFFSET('Water Data'!$H$27,0,10*ROW('Water Data'!H64)))</f>
        <v/>
      </c>
      <c r="CF70" s="264" t="str">
        <f ca="true">+IF(OFFSET('Water Data'!$H$28,0,10*ROW('Water Data'!H64))="","",OFFSET('Water Data'!$H$28,0,10*ROW('Water Data'!H64)))</f>
        <v/>
      </c>
      <c r="CG70" s="264" t="str">
        <f ca="true">+IF(OFFSET('Water Data'!$H$29,0,10*ROW('Water Data'!H64))="","",OFFSET('Water Data'!$H$29,0,10*ROW('Water Data'!H64)))</f>
        <v/>
      </c>
      <c r="CH70" s="264" t="str">
        <f ca="true">+IF(OFFSET('Water Data'!$I$27,0,10*ROW('Water Data'!I64))="","",OFFSET('Water Data'!$I$27,0,10*ROW('Water Data'!I64)))</f>
        <v/>
      </c>
      <c r="CI70" s="264" t="str">
        <f ca="true">+IF(OFFSET('Water Data'!$I$28,0,10*ROW('Water Data'!I64))="","",OFFSET('Water Data'!$I$28,0,10*ROW('Water Data'!I64)))</f>
        <v/>
      </c>
      <c r="CJ70" s="264" t="str">
        <f ca="true">+IF(OFFSET('Water Data'!$I$29,0,10*ROW('Water Data'!I64))="","",OFFSET('Water Data'!$I$29,0,10*ROW('Water Data'!I64)))</f>
        <v/>
      </c>
      <c r="CK70" s="264" t="str">
        <f ca="true">+IF(OFFSET('Sanitation Data'!$D$28,0,10*ROW('Sanitation Data'!D64))="","",OFFSET('Sanitation Data'!$D$28,0,10*ROW('Sanitation Data'!D64)))</f>
        <v/>
      </c>
      <c r="CL70" s="264" t="str">
        <f ca="true">+IF(OFFSET('Sanitation Data'!$D$29,0,10*ROW('Sanitation Data'!D64))="","",OFFSET('Sanitation Data'!$D$29,0,10*ROW('Sanitation Data'!D64)))</f>
        <v/>
      </c>
      <c r="CM70" s="264" t="str">
        <f ca="true">+IF(OFFSET('Sanitation Data'!$D$30,0,10*ROW('Sanitation Data'!D64))="","",OFFSET('Sanitation Data'!$D$30,0,10*ROW('Sanitation Data'!D64)))</f>
        <v/>
      </c>
      <c r="CN70" s="264" t="str">
        <f ca="true">+IF(OFFSET('Sanitation Data'!$D$31,0,10*ROW('Sanitation Data'!D64))="","",OFFSET('Sanitation Data'!$D$31,0,10*ROW('Sanitation Data'!D64)))</f>
        <v/>
      </c>
      <c r="CO70" s="264" t="str">
        <f ca="true">+IF(OFFSET('Sanitation Data'!$D$32,0,10*ROW('Sanitation Data'!D64))="","",OFFSET('Sanitation Data'!$D$32,0,10*ROW('Sanitation Data'!D64)))</f>
        <v/>
      </c>
      <c r="CP70" s="264" t="str">
        <f ca="true">+IF(OFFSET('Sanitation Data'!$E$28,0,10*ROW('Sanitation Data'!E64))="","",OFFSET('Sanitation Data'!$E$28,0,10*ROW('Sanitation Data'!E64)))</f>
        <v/>
      </c>
      <c r="CQ70" s="264" t="str">
        <f ca="true">+IF(OFFSET('Sanitation Data'!$E$29,0,10*ROW('Sanitation Data'!E64))="","",OFFSET('Sanitation Data'!$E$29,0,10*ROW('Sanitation Data'!E64)))</f>
        <v/>
      </c>
      <c r="CR70" s="264" t="str">
        <f ca="true">+IF(OFFSET('Sanitation Data'!$E$30,0,10*ROW('Sanitation Data'!E64))="","",OFFSET('Sanitation Data'!$E$30,0,10*ROW('Sanitation Data'!E64)))</f>
        <v/>
      </c>
      <c r="CS70" s="264" t="str">
        <f ca="true">+IF(OFFSET('Sanitation Data'!$E$31,0,10*ROW('Sanitation Data'!E64))="","",OFFSET('Sanitation Data'!$E$31,0,10*ROW('Sanitation Data'!E64)))</f>
        <v/>
      </c>
      <c r="CT70" s="264" t="str">
        <f ca="true">+IF(OFFSET('Sanitation Data'!$E$32,0,10*ROW('Sanitation Data'!E64))="","",OFFSET('Sanitation Data'!$E$32,0,10*ROW('Sanitation Data'!E64)))</f>
        <v/>
      </c>
      <c r="CU70" s="264" t="str">
        <f ca="true">+IF(OFFSET('Sanitation Data'!$F$28,0,10*ROW('Sanitation Data'!F64))="","",OFFSET('Sanitation Data'!$F$28,0,10*ROW('Sanitation Data'!F64)))</f>
        <v/>
      </c>
      <c r="CV70" s="264" t="str">
        <f ca="true">+IF(OFFSET('Sanitation Data'!$F$29,0,10*ROW('Sanitation Data'!F64))="","",OFFSET('Sanitation Data'!$F$29,0,10*ROW('Sanitation Data'!F64)))</f>
        <v/>
      </c>
      <c r="CW70" s="264" t="str">
        <f ca="true">+IF(OFFSET('Sanitation Data'!$F$30,0,10*ROW('Sanitation Data'!F64))="","",OFFSET('Sanitation Data'!$F$30,0,10*ROW('Sanitation Data'!F64)))</f>
        <v/>
      </c>
      <c r="CX70" s="264" t="str">
        <f ca="true">+IF(OFFSET('Sanitation Data'!$F$31,0,10*ROW('Sanitation Data'!F64))="","",OFFSET('Sanitation Data'!$F$31,0,10*ROW('Sanitation Data'!F64)))</f>
        <v/>
      </c>
      <c r="CY70" s="264" t="str">
        <f ca="true">+IF(OFFSET('Sanitation Data'!$F$32,0,10*ROW('Sanitation Data'!F64))="","",OFFSET('Sanitation Data'!$F$32,0,10*ROW('Sanitation Data'!F64)))</f>
        <v/>
      </c>
      <c r="CZ70" s="264" t="str">
        <f ca="true">+IF(OFFSET('Sanitation Data'!$G$28,0,10*ROW('Sanitation Data'!G64))="","",OFFSET('Sanitation Data'!$G$28,0,10*ROW('Sanitation Data'!G64)))</f>
        <v/>
      </c>
      <c r="DA70" s="264" t="str">
        <f ca="true">+IF(OFFSET('Sanitation Data'!$G$29,0,10*ROW('Sanitation Data'!G64))="","",OFFSET('Sanitation Data'!$G$29,0,10*ROW('Sanitation Data'!G64)))</f>
        <v/>
      </c>
      <c r="DB70" s="264" t="str">
        <f ca="true">+IF(OFFSET('Sanitation Data'!$G$30,0,10*ROW('Sanitation Data'!G64))="","",OFFSET('Sanitation Data'!$G$30,0,10*ROW('Sanitation Data'!G64)))</f>
        <v/>
      </c>
      <c r="DC70" s="264" t="str">
        <f ca="true">+IF(OFFSET('Sanitation Data'!$G$31,0,10*ROW('Sanitation Data'!G64))="","",OFFSET('Sanitation Data'!$G$31,0,10*ROW('Sanitation Data'!G64)))</f>
        <v/>
      </c>
      <c r="DD70" s="264" t="str">
        <f ca="true">+IF(OFFSET('Sanitation Data'!$G$32,0,10*ROW('Sanitation Data'!G64))="","",OFFSET('Sanitation Data'!$G$32,0,10*ROW('Sanitation Data'!G64)))</f>
        <v/>
      </c>
      <c r="DE70" s="264" t="str">
        <f ca="true">+IF(OFFSET('Sanitation Data'!$H$28,0,10*ROW('Sanitation Data'!H64))="","",OFFSET('Sanitation Data'!$H$28,0,10*ROW('Sanitation Data'!H64)))</f>
        <v/>
      </c>
      <c r="DF70" s="264" t="str">
        <f ca="true">+IF(OFFSET('Sanitation Data'!$H$29,0,10*ROW('Sanitation Data'!H64))="","",OFFSET('Sanitation Data'!$H$29,0,10*ROW('Sanitation Data'!H64)))</f>
        <v/>
      </c>
      <c r="DG70" s="264" t="str">
        <f ca="true">+IF(OFFSET('Sanitation Data'!$H$30,0,10*ROW('Sanitation Data'!H64))="","",OFFSET('Sanitation Data'!$H$30,0,10*ROW('Sanitation Data'!H64)))</f>
        <v/>
      </c>
      <c r="DH70" s="264" t="str">
        <f ca="true">+IF(OFFSET('Sanitation Data'!$H$31,0,10*ROW('Sanitation Data'!H64))="","",OFFSET('Sanitation Data'!$H$31,0,10*ROW('Sanitation Data'!H64)))</f>
        <v/>
      </c>
      <c r="DI70" s="264" t="str">
        <f ca="true">+IF(OFFSET('Sanitation Data'!$H$32,0,10*ROW('Sanitation Data'!H64))="","",OFFSET('Sanitation Data'!$H$32,0,10*ROW('Sanitation Data'!H64)))</f>
        <v/>
      </c>
      <c r="DJ70" s="264" t="str">
        <f ca="true">+IF(OFFSET('Sanitation Data'!$I$28,0,10*ROW('Sanitation Data'!I64))="","",OFFSET('Sanitation Data'!$I$28,0,10*ROW('Sanitation Data'!I64)))</f>
        <v/>
      </c>
      <c r="DK70" s="264" t="str">
        <f ca="true">+IF(OFFSET('Sanitation Data'!$I$29,0,10*ROW('Sanitation Data'!I64))="","",OFFSET('Sanitation Data'!$I$29,0,10*ROW('Sanitation Data'!I64)))</f>
        <v/>
      </c>
      <c r="DL70" s="264" t="str">
        <f ca="true">+IF(OFFSET('Sanitation Data'!$I$30,0,10*ROW('Sanitation Data'!I64))="","",OFFSET('Sanitation Data'!$I$30,0,10*ROW('Sanitation Data'!I64)))</f>
        <v/>
      </c>
      <c r="DM70" s="264" t="str">
        <f ca="true">+IF(OFFSET('Sanitation Data'!$I$31,0,10*ROW('Sanitation Data'!I64))="","",OFFSET('Sanitation Data'!$I$31,0,10*ROW('Sanitation Data'!I64)))</f>
        <v/>
      </c>
      <c r="DN70" s="264" t="str">
        <f ca="true">+IF(OFFSET('Sanitation Data'!$I$32,0,10*ROW('Sanitation Data'!I64))="","",OFFSET('Sanitation Data'!$I$32,0,10*ROW('Sanitation Data'!I64)))</f>
        <v/>
      </c>
      <c r="DO70" s="264" t="str">
        <f ca="true">+IF(OFFSET('Hygiene Data'!$D$11,0,10*ROW('Hygiene Data'!D64))="","",OFFSET('Hygiene Data'!$D$11,0,10*ROW('Hygiene Data'!D64)))</f>
        <v/>
      </c>
      <c r="DP70" s="264" t="str">
        <f ca="true">+IF(OFFSET('Hygiene Data'!$D$12,0,10*ROW('Hygiene Data'!D64))="","",OFFSET('Hygiene Data'!$D$12,0,10*ROW('Hygiene Data'!D64)))</f>
        <v/>
      </c>
      <c r="DQ70" s="264" t="str">
        <f ca="true">+IF(OFFSET('Hygiene Data'!$D$13,0,10*ROW('Hygiene Data'!D64))="","",OFFSET('Hygiene Data'!$D$13,0,10*ROW('Hygiene Data'!D64)))</f>
        <v/>
      </c>
      <c r="DR70" s="264" t="str">
        <f ca="true">+IF(OFFSET('Hygiene Data'!$E$11,0,10*ROW('Hygiene Data'!E64))="","",OFFSET('Hygiene Data'!$E$11,0,10*ROW('Hygiene Data'!E64)))</f>
        <v/>
      </c>
      <c r="DS70" s="264" t="str">
        <f ca="true">+IF(OFFSET('Hygiene Data'!$E$12,0,10*ROW('Hygiene Data'!E64))="","",OFFSET('Hygiene Data'!$E$12,0,10*ROW('Hygiene Data'!E64)))</f>
        <v/>
      </c>
      <c r="DT70" s="264" t="str">
        <f ca="true">+IF(OFFSET('Hygiene Data'!$E$13,0,10*ROW('Hygiene Data'!E64))="","",OFFSET('Hygiene Data'!$E$13,0,10*ROW('Hygiene Data'!E64)))</f>
        <v/>
      </c>
      <c r="DU70" s="264" t="str">
        <f ca="true">+IF(OFFSET('Hygiene Data'!$F$11,0,10*ROW('Hygiene Data'!F64))="","",OFFSET('Hygiene Data'!$F$11,0,10*ROW('Hygiene Data'!F64)))</f>
        <v/>
      </c>
      <c r="DV70" s="264" t="str">
        <f ca="true">+IF(OFFSET('Hygiene Data'!$F$12,0,10*ROW('Hygiene Data'!F64))="","",OFFSET('Hygiene Data'!$F$12,0,10*ROW('Hygiene Data'!F64)))</f>
        <v/>
      </c>
      <c r="DW70" s="264" t="str">
        <f ca="true">+IF(OFFSET('Hygiene Data'!$F$13,0,10*ROW('Hygiene Data'!F64))="","",OFFSET('Hygiene Data'!$F$13,0,10*ROW('Hygiene Data'!F64)))</f>
        <v/>
      </c>
      <c r="DX70" s="264" t="str">
        <f ca="true">+IF(OFFSET('Hygiene Data'!$G$11,0,10*ROW('Hygiene Data'!G64))="","",OFFSET('Hygiene Data'!$G$11,0,10*ROW('Hygiene Data'!G64)))</f>
        <v/>
      </c>
      <c r="DY70" s="264" t="str">
        <f ca="true">+IF(OFFSET('Hygiene Data'!$G$12,0,10*ROW('Hygiene Data'!G64))="","",OFFSET('Hygiene Data'!$G$12,0,10*ROW('Hygiene Data'!G64)))</f>
        <v/>
      </c>
      <c r="DZ70" s="264" t="str">
        <f ca="true">+IF(OFFSET('Hygiene Data'!$G$13,0,10*ROW('Hygiene Data'!G64))="","",OFFSET('Hygiene Data'!$G$13,0,10*ROW('Hygiene Data'!G64)))</f>
        <v/>
      </c>
      <c r="EA70" s="264" t="str">
        <f ca="true">+IF(OFFSET('Hygiene Data'!$H$11,0,10*ROW('Hygiene Data'!H64))="","",OFFSET('Hygiene Data'!$H$11,0,10*ROW('Hygiene Data'!H64)))</f>
        <v/>
      </c>
      <c r="EB70" s="264" t="str">
        <f ca="true">+IF(OFFSET('Hygiene Data'!$H$12,0,10*ROW('Hygiene Data'!H64))="","",OFFSET('Hygiene Data'!$H$12,0,10*ROW('Hygiene Data'!H64)))</f>
        <v/>
      </c>
      <c r="EC70" s="264" t="str">
        <f ca="true">+IF(OFFSET('Hygiene Data'!$H$13,0,10*ROW('Hygiene Data'!H64))="","",OFFSET('Hygiene Data'!$H$13,0,10*ROW('Hygiene Data'!H64)))</f>
        <v/>
      </c>
      <c r="ED70" s="264" t="str">
        <f ca="true">+IF(OFFSET('Hygiene Data'!$I$11,0,10*ROW('Hygiene Data'!I64))="","",OFFSET('Hygiene Data'!$I$11,0,10*ROW('Hygiene Data'!I64)))</f>
        <v/>
      </c>
      <c r="EE70" s="264" t="str">
        <f ca="true">+IF(OFFSET('Hygiene Data'!$I$12,0,10*ROW('Hygiene Data'!I64))="","",OFFSET('Hygiene Data'!$I$12,0,10*ROW('Hygiene Data'!I64)))</f>
        <v/>
      </c>
      <c r="EF70" s="26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4"/>
      <c r="BS71" s="264" t="str">
        <f ca="true">+IF(OFFSET('Water Data'!$D$27,0,10*ROW('Water Data'!D65))="","",OFFSET('Water Data'!$D$27,0,10*ROW('Water Data'!D65)))</f>
        <v/>
      </c>
      <c r="BT71" s="264" t="str">
        <f ca="true">+IF(OFFSET('Water Data'!$D$28,0,10*ROW('Water Data'!D65))="","",OFFSET('Water Data'!$D$28,0,10*ROW('Water Data'!D65)))</f>
        <v/>
      </c>
      <c r="BU71" s="264" t="str">
        <f ca="true">+IF(OFFSET('Water Data'!$D$29,0,10*ROW('Water Data'!D65))="","",OFFSET('Water Data'!$D$29,0,10*ROW('Water Data'!D65)))</f>
        <v/>
      </c>
      <c r="BV71" s="264" t="str">
        <f ca="true">+IF(OFFSET('Water Data'!$E$27,0,10*ROW('Water Data'!E65))="","",OFFSET('Water Data'!$E$27,0,10*ROW('Water Data'!E65)))</f>
        <v/>
      </c>
      <c r="BW71" s="264" t="str">
        <f ca="true">+IF(OFFSET('Water Data'!$E$28,0,10*ROW('Water Data'!E65))="","",OFFSET('Water Data'!$E$28,0,10*ROW('Water Data'!E65)))</f>
        <v/>
      </c>
      <c r="BX71" s="264" t="str">
        <f ca="true">+IF(OFFSET('Water Data'!$E$29,0,10*ROW('Water Data'!E65))="","",OFFSET('Water Data'!$E$29,0,10*ROW('Water Data'!E65)))</f>
        <v/>
      </c>
      <c r="BY71" s="264" t="str">
        <f ca="true">+IF(OFFSET('Water Data'!$F$27,0,10*ROW('Water Data'!F65))="","",OFFSET('Water Data'!$F$27,0,10*ROW('Water Data'!F65)))</f>
        <v/>
      </c>
      <c r="BZ71" s="264" t="str">
        <f ca="true">+IF(OFFSET('Water Data'!$F$28,0,10*ROW('Water Data'!F65))="","",OFFSET('Water Data'!$F$28,0,10*ROW('Water Data'!F65)))</f>
        <v/>
      </c>
      <c r="CA71" s="264" t="str">
        <f ca="true">+IF(OFFSET('Water Data'!$F$29,0,10*ROW('Water Data'!F65))="","",OFFSET('Water Data'!$F$29,0,10*ROW('Water Data'!F65)))</f>
        <v/>
      </c>
      <c r="CB71" s="264" t="str">
        <f ca="true">+IF(OFFSET('Water Data'!$G$27,0,10*ROW('Water Data'!G65))="","",OFFSET('Water Data'!$G$27,0,10*ROW('Water Data'!G65)))</f>
        <v/>
      </c>
      <c r="CC71" s="264" t="str">
        <f ca="true">+IF(OFFSET('Water Data'!$G$28,0,10*ROW('Water Data'!G65))="","",OFFSET('Water Data'!$G$28,0,10*ROW('Water Data'!G65)))</f>
        <v/>
      </c>
      <c r="CD71" s="264" t="str">
        <f ca="true">+IF(OFFSET('Water Data'!$G$29,0,10*ROW('Water Data'!G65))="","",OFFSET('Water Data'!$G$29,0,10*ROW('Water Data'!G65)))</f>
        <v/>
      </c>
      <c r="CE71" s="264" t="str">
        <f ca="true">+IF(OFFSET('Water Data'!$H$27,0,10*ROW('Water Data'!H65))="","",OFFSET('Water Data'!$H$27,0,10*ROW('Water Data'!H65)))</f>
        <v/>
      </c>
      <c r="CF71" s="264" t="str">
        <f ca="true">+IF(OFFSET('Water Data'!$H$28,0,10*ROW('Water Data'!H65))="","",OFFSET('Water Data'!$H$28,0,10*ROW('Water Data'!H65)))</f>
        <v/>
      </c>
      <c r="CG71" s="264" t="str">
        <f ca="true">+IF(OFFSET('Water Data'!$H$29,0,10*ROW('Water Data'!H65))="","",OFFSET('Water Data'!$H$29,0,10*ROW('Water Data'!H65)))</f>
        <v/>
      </c>
      <c r="CH71" s="264" t="str">
        <f ca="true">+IF(OFFSET('Water Data'!$I$27,0,10*ROW('Water Data'!I65))="","",OFFSET('Water Data'!$I$27,0,10*ROW('Water Data'!I65)))</f>
        <v/>
      </c>
      <c r="CI71" s="264" t="str">
        <f ca="true">+IF(OFFSET('Water Data'!$I$28,0,10*ROW('Water Data'!I65))="","",OFFSET('Water Data'!$I$28,0,10*ROW('Water Data'!I65)))</f>
        <v/>
      </c>
      <c r="CJ71" s="264" t="str">
        <f ca="true">+IF(OFFSET('Water Data'!$I$29,0,10*ROW('Water Data'!I65))="","",OFFSET('Water Data'!$I$29,0,10*ROW('Water Data'!I65)))</f>
        <v/>
      </c>
      <c r="CK71" s="264" t="str">
        <f ca="true">+IF(OFFSET('Sanitation Data'!$D$28,0,10*ROW('Sanitation Data'!D65))="","",OFFSET('Sanitation Data'!$D$28,0,10*ROW('Sanitation Data'!D65)))</f>
        <v/>
      </c>
      <c r="CL71" s="264" t="str">
        <f ca="true">+IF(OFFSET('Sanitation Data'!$D$29,0,10*ROW('Sanitation Data'!D65))="","",OFFSET('Sanitation Data'!$D$29,0,10*ROW('Sanitation Data'!D65)))</f>
        <v/>
      </c>
      <c r="CM71" s="264" t="str">
        <f ca="true">+IF(OFFSET('Sanitation Data'!$D$30,0,10*ROW('Sanitation Data'!D65))="","",OFFSET('Sanitation Data'!$D$30,0,10*ROW('Sanitation Data'!D65)))</f>
        <v/>
      </c>
      <c r="CN71" s="264" t="str">
        <f ca="true">+IF(OFFSET('Sanitation Data'!$D$31,0,10*ROW('Sanitation Data'!D65))="","",OFFSET('Sanitation Data'!$D$31,0,10*ROW('Sanitation Data'!D65)))</f>
        <v/>
      </c>
      <c r="CO71" s="264" t="str">
        <f ca="true">+IF(OFFSET('Sanitation Data'!$D$32,0,10*ROW('Sanitation Data'!D65))="","",OFFSET('Sanitation Data'!$D$32,0,10*ROW('Sanitation Data'!D65)))</f>
        <v/>
      </c>
      <c r="CP71" s="264" t="str">
        <f ca="true">+IF(OFFSET('Sanitation Data'!$E$28,0,10*ROW('Sanitation Data'!E65))="","",OFFSET('Sanitation Data'!$E$28,0,10*ROW('Sanitation Data'!E65)))</f>
        <v/>
      </c>
      <c r="CQ71" s="264" t="str">
        <f ca="true">+IF(OFFSET('Sanitation Data'!$E$29,0,10*ROW('Sanitation Data'!E65))="","",OFFSET('Sanitation Data'!$E$29,0,10*ROW('Sanitation Data'!E65)))</f>
        <v/>
      </c>
      <c r="CR71" s="264" t="str">
        <f ca="true">+IF(OFFSET('Sanitation Data'!$E$30,0,10*ROW('Sanitation Data'!E65))="","",OFFSET('Sanitation Data'!$E$30,0,10*ROW('Sanitation Data'!E65)))</f>
        <v/>
      </c>
      <c r="CS71" s="264" t="str">
        <f ca="true">+IF(OFFSET('Sanitation Data'!$E$31,0,10*ROW('Sanitation Data'!E65))="","",OFFSET('Sanitation Data'!$E$31,0,10*ROW('Sanitation Data'!E65)))</f>
        <v/>
      </c>
      <c r="CT71" s="264" t="str">
        <f ca="true">+IF(OFFSET('Sanitation Data'!$E$32,0,10*ROW('Sanitation Data'!E65))="","",OFFSET('Sanitation Data'!$E$32,0,10*ROW('Sanitation Data'!E65)))</f>
        <v/>
      </c>
      <c r="CU71" s="264" t="str">
        <f ca="true">+IF(OFFSET('Sanitation Data'!$F$28,0,10*ROW('Sanitation Data'!F65))="","",OFFSET('Sanitation Data'!$F$28,0,10*ROW('Sanitation Data'!F65)))</f>
        <v/>
      </c>
      <c r="CV71" s="264" t="str">
        <f ca="true">+IF(OFFSET('Sanitation Data'!$F$29,0,10*ROW('Sanitation Data'!F65))="","",OFFSET('Sanitation Data'!$F$29,0,10*ROW('Sanitation Data'!F65)))</f>
        <v/>
      </c>
      <c r="CW71" s="264" t="str">
        <f ca="true">+IF(OFFSET('Sanitation Data'!$F$30,0,10*ROW('Sanitation Data'!F65))="","",OFFSET('Sanitation Data'!$F$30,0,10*ROW('Sanitation Data'!F65)))</f>
        <v/>
      </c>
      <c r="CX71" s="264" t="str">
        <f ca="true">+IF(OFFSET('Sanitation Data'!$F$31,0,10*ROW('Sanitation Data'!F65))="","",OFFSET('Sanitation Data'!$F$31,0,10*ROW('Sanitation Data'!F65)))</f>
        <v/>
      </c>
      <c r="CY71" s="264" t="str">
        <f ca="true">+IF(OFFSET('Sanitation Data'!$F$32,0,10*ROW('Sanitation Data'!F65))="","",OFFSET('Sanitation Data'!$F$32,0,10*ROW('Sanitation Data'!F65)))</f>
        <v/>
      </c>
      <c r="CZ71" s="264" t="str">
        <f ca="true">+IF(OFFSET('Sanitation Data'!$G$28,0,10*ROW('Sanitation Data'!G65))="","",OFFSET('Sanitation Data'!$G$28,0,10*ROW('Sanitation Data'!G65)))</f>
        <v/>
      </c>
      <c r="DA71" s="264" t="str">
        <f ca="true">+IF(OFFSET('Sanitation Data'!$G$29,0,10*ROW('Sanitation Data'!G65))="","",OFFSET('Sanitation Data'!$G$29,0,10*ROW('Sanitation Data'!G65)))</f>
        <v/>
      </c>
      <c r="DB71" s="264" t="str">
        <f ca="true">+IF(OFFSET('Sanitation Data'!$G$30,0,10*ROW('Sanitation Data'!G65))="","",OFFSET('Sanitation Data'!$G$30,0,10*ROW('Sanitation Data'!G65)))</f>
        <v/>
      </c>
      <c r="DC71" s="264" t="str">
        <f ca="true">+IF(OFFSET('Sanitation Data'!$G$31,0,10*ROW('Sanitation Data'!G65))="","",OFFSET('Sanitation Data'!$G$31,0,10*ROW('Sanitation Data'!G65)))</f>
        <v/>
      </c>
      <c r="DD71" s="264" t="str">
        <f ca="true">+IF(OFFSET('Sanitation Data'!$G$32,0,10*ROW('Sanitation Data'!G65))="","",OFFSET('Sanitation Data'!$G$32,0,10*ROW('Sanitation Data'!G65)))</f>
        <v/>
      </c>
      <c r="DE71" s="264" t="str">
        <f ca="true">+IF(OFFSET('Sanitation Data'!$H$28,0,10*ROW('Sanitation Data'!H65))="","",OFFSET('Sanitation Data'!$H$28,0,10*ROW('Sanitation Data'!H65)))</f>
        <v/>
      </c>
      <c r="DF71" s="264" t="str">
        <f ca="true">+IF(OFFSET('Sanitation Data'!$H$29,0,10*ROW('Sanitation Data'!H65))="","",OFFSET('Sanitation Data'!$H$29,0,10*ROW('Sanitation Data'!H65)))</f>
        <v/>
      </c>
      <c r="DG71" s="264" t="str">
        <f ca="true">+IF(OFFSET('Sanitation Data'!$H$30,0,10*ROW('Sanitation Data'!H65))="","",OFFSET('Sanitation Data'!$H$30,0,10*ROW('Sanitation Data'!H65)))</f>
        <v/>
      </c>
      <c r="DH71" s="264" t="str">
        <f ca="true">+IF(OFFSET('Sanitation Data'!$H$31,0,10*ROW('Sanitation Data'!H65))="","",OFFSET('Sanitation Data'!$H$31,0,10*ROW('Sanitation Data'!H65)))</f>
        <v/>
      </c>
      <c r="DI71" s="264" t="str">
        <f ca="true">+IF(OFFSET('Sanitation Data'!$H$32,0,10*ROW('Sanitation Data'!H65))="","",OFFSET('Sanitation Data'!$H$32,0,10*ROW('Sanitation Data'!H65)))</f>
        <v/>
      </c>
      <c r="DJ71" s="264" t="str">
        <f ca="true">+IF(OFFSET('Sanitation Data'!$I$28,0,10*ROW('Sanitation Data'!I65))="","",OFFSET('Sanitation Data'!$I$28,0,10*ROW('Sanitation Data'!I65)))</f>
        <v/>
      </c>
      <c r="DK71" s="264" t="str">
        <f ca="true">+IF(OFFSET('Sanitation Data'!$I$29,0,10*ROW('Sanitation Data'!I65))="","",OFFSET('Sanitation Data'!$I$29,0,10*ROW('Sanitation Data'!I65)))</f>
        <v/>
      </c>
      <c r="DL71" s="264" t="str">
        <f ca="true">+IF(OFFSET('Sanitation Data'!$I$30,0,10*ROW('Sanitation Data'!I65))="","",OFFSET('Sanitation Data'!$I$30,0,10*ROW('Sanitation Data'!I65)))</f>
        <v/>
      </c>
      <c r="DM71" s="264" t="str">
        <f ca="true">+IF(OFFSET('Sanitation Data'!$I$31,0,10*ROW('Sanitation Data'!I65))="","",OFFSET('Sanitation Data'!$I$31,0,10*ROW('Sanitation Data'!I65)))</f>
        <v/>
      </c>
      <c r="DN71" s="264" t="str">
        <f ca="true">+IF(OFFSET('Sanitation Data'!$I$32,0,10*ROW('Sanitation Data'!I65))="","",OFFSET('Sanitation Data'!$I$32,0,10*ROW('Sanitation Data'!I65)))</f>
        <v/>
      </c>
      <c r="DO71" s="264" t="str">
        <f ca="true">+IF(OFFSET('Hygiene Data'!$D$11,0,10*ROW('Hygiene Data'!D65))="","",OFFSET('Hygiene Data'!$D$11,0,10*ROW('Hygiene Data'!D65)))</f>
        <v/>
      </c>
      <c r="DP71" s="264" t="str">
        <f ca="true">+IF(OFFSET('Hygiene Data'!$D$12,0,10*ROW('Hygiene Data'!D65))="","",OFFSET('Hygiene Data'!$D$12,0,10*ROW('Hygiene Data'!D65)))</f>
        <v/>
      </c>
      <c r="DQ71" s="264" t="str">
        <f ca="true">+IF(OFFSET('Hygiene Data'!$D$13,0,10*ROW('Hygiene Data'!D65))="","",OFFSET('Hygiene Data'!$D$13,0,10*ROW('Hygiene Data'!D65)))</f>
        <v/>
      </c>
      <c r="DR71" s="264" t="str">
        <f ca="true">+IF(OFFSET('Hygiene Data'!$E$11,0,10*ROW('Hygiene Data'!E65))="","",OFFSET('Hygiene Data'!$E$11,0,10*ROW('Hygiene Data'!E65)))</f>
        <v/>
      </c>
      <c r="DS71" s="264" t="str">
        <f ca="true">+IF(OFFSET('Hygiene Data'!$E$12,0,10*ROW('Hygiene Data'!E65))="","",OFFSET('Hygiene Data'!$E$12,0,10*ROW('Hygiene Data'!E65)))</f>
        <v/>
      </c>
      <c r="DT71" s="264" t="str">
        <f ca="true">+IF(OFFSET('Hygiene Data'!$E$13,0,10*ROW('Hygiene Data'!E65))="","",OFFSET('Hygiene Data'!$E$13,0,10*ROW('Hygiene Data'!E65)))</f>
        <v/>
      </c>
      <c r="DU71" s="264" t="str">
        <f ca="true">+IF(OFFSET('Hygiene Data'!$F$11,0,10*ROW('Hygiene Data'!F65))="","",OFFSET('Hygiene Data'!$F$11,0,10*ROW('Hygiene Data'!F65)))</f>
        <v/>
      </c>
      <c r="DV71" s="264" t="str">
        <f ca="true">+IF(OFFSET('Hygiene Data'!$F$12,0,10*ROW('Hygiene Data'!F65))="","",OFFSET('Hygiene Data'!$F$12,0,10*ROW('Hygiene Data'!F65)))</f>
        <v/>
      </c>
      <c r="DW71" s="264" t="str">
        <f ca="true">+IF(OFFSET('Hygiene Data'!$F$13,0,10*ROW('Hygiene Data'!F65))="","",OFFSET('Hygiene Data'!$F$13,0,10*ROW('Hygiene Data'!F65)))</f>
        <v/>
      </c>
      <c r="DX71" s="264" t="str">
        <f ca="true">+IF(OFFSET('Hygiene Data'!$G$11,0,10*ROW('Hygiene Data'!G65))="","",OFFSET('Hygiene Data'!$G$11,0,10*ROW('Hygiene Data'!G65)))</f>
        <v/>
      </c>
      <c r="DY71" s="264" t="str">
        <f ca="true">+IF(OFFSET('Hygiene Data'!$G$12,0,10*ROW('Hygiene Data'!G65))="","",OFFSET('Hygiene Data'!$G$12,0,10*ROW('Hygiene Data'!G65)))</f>
        <v/>
      </c>
      <c r="DZ71" s="264" t="str">
        <f ca="true">+IF(OFFSET('Hygiene Data'!$G$13,0,10*ROW('Hygiene Data'!G65))="","",OFFSET('Hygiene Data'!$G$13,0,10*ROW('Hygiene Data'!G65)))</f>
        <v/>
      </c>
      <c r="EA71" s="264" t="str">
        <f ca="true">+IF(OFFSET('Hygiene Data'!$H$11,0,10*ROW('Hygiene Data'!H65))="","",OFFSET('Hygiene Data'!$H$11,0,10*ROW('Hygiene Data'!H65)))</f>
        <v/>
      </c>
      <c r="EB71" s="264" t="str">
        <f ca="true">+IF(OFFSET('Hygiene Data'!$H$12,0,10*ROW('Hygiene Data'!H65))="","",OFFSET('Hygiene Data'!$H$12,0,10*ROW('Hygiene Data'!H65)))</f>
        <v/>
      </c>
      <c r="EC71" s="264" t="str">
        <f ca="true">+IF(OFFSET('Hygiene Data'!$H$13,0,10*ROW('Hygiene Data'!H65))="","",OFFSET('Hygiene Data'!$H$13,0,10*ROW('Hygiene Data'!H65)))</f>
        <v/>
      </c>
      <c r="ED71" s="264" t="str">
        <f ca="true">+IF(OFFSET('Hygiene Data'!$I$11,0,10*ROW('Hygiene Data'!I65))="","",OFFSET('Hygiene Data'!$I$11,0,10*ROW('Hygiene Data'!I65)))</f>
        <v/>
      </c>
      <c r="EE71" s="264" t="str">
        <f ca="true">+IF(OFFSET('Hygiene Data'!$I$12,0,10*ROW('Hygiene Data'!I65))="","",OFFSET('Hygiene Data'!$I$12,0,10*ROW('Hygiene Data'!I65)))</f>
        <v/>
      </c>
      <c r="EF71" s="26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4"/>
      <c r="BS72" s="264" t="str">
        <f ca="true">+IF(OFFSET('Water Data'!$D$27,0,10*ROW('Water Data'!D66))="","",OFFSET('Water Data'!$D$27,0,10*ROW('Water Data'!D66)))</f>
        <v/>
      </c>
      <c r="BT72" s="264" t="str">
        <f ca="true">+IF(OFFSET('Water Data'!$D$28,0,10*ROW('Water Data'!D66))="","",OFFSET('Water Data'!$D$28,0,10*ROW('Water Data'!D66)))</f>
        <v/>
      </c>
      <c r="BU72" s="264" t="str">
        <f ca="true">+IF(OFFSET('Water Data'!$D$29,0,10*ROW('Water Data'!D66))="","",OFFSET('Water Data'!$D$29,0,10*ROW('Water Data'!D66)))</f>
        <v/>
      </c>
      <c r="BV72" s="264" t="str">
        <f ca="true">+IF(OFFSET('Water Data'!$E$27,0,10*ROW('Water Data'!E66))="","",OFFSET('Water Data'!$E$27,0,10*ROW('Water Data'!E66)))</f>
        <v/>
      </c>
      <c r="BW72" s="264" t="str">
        <f ca="true">+IF(OFFSET('Water Data'!$E$28,0,10*ROW('Water Data'!E66))="","",OFFSET('Water Data'!$E$28,0,10*ROW('Water Data'!E66)))</f>
        <v/>
      </c>
      <c r="BX72" s="264" t="str">
        <f ca="true">+IF(OFFSET('Water Data'!$E$29,0,10*ROW('Water Data'!E66))="","",OFFSET('Water Data'!$E$29,0,10*ROW('Water Data'!E66)))</f>
        <v/>
      </c>
      <c r="BY72" s="264" t="str">
        <f ca="true">+IF(OFFSET('Water Data'!$F$27,0,10*ROW('Water Data'!F66))="","",OFFSET('Water Data'!$F$27,0,10*ROW('Water Data'!F66)))</f>
        <v/>
      </c>
      <c r="BZ72" s="264" t="str">
        <f ca="true">+IF(OFFSET('Water Data'!$F$28,0,10*ROW('Water Data'!F66))="","",OFFSET('Water Data'!$F$28,0,10*ROW('Water Data'!F66)))</f>
        <v/>
      </c>
      <c r="CA72" s="264" t="str">
        <f ca="true">+IF(OFFSET('Water Data'!$F$29,0,10*ROW('Water Data'!F66))="","",OFFSET('Water Data'!$F$29,0,10*ROW('Water Data'!F66)))</f>
        <v/>
      </c>
      <c r="CB72" s="264" t="str">
        <f ca="true">+IF(OFFSET('Water Data'!$G$27,0,10*ROW('Water Data'!G66))="","",OFFSET('Water Data'!$G$27,0,10*ROW('Water Data'!G66)))</f>
        <v/>
      </c>
      <c r="CC72" s="264" t="str">
        <f ca="true">+IF(OFFSET('Water Data'!$G$28,0,10*ROW('Water Data'!G66))="","",OFFSET('Water Data'!$G$28,0,10*ROW('Water Data'!G66)))</f>
        <v/>
      </c>
      <c r="CD72" s="264" t="str">
        <f ca="true">+IF(OFFSET('Water Data'!$G$29,0,10*ROW('Water Data'!G66))="","",OFFSET('Water Data'!$G$29,0,10*ROW('Water Data'!G66)))</f>
        <v/>
      </c>
      <c r="CE72" s="264" t="str">
        <f ca="true">+IF(OFFSET('Water Data'!$H$27,0,10*ROW('Water Data'!H66))="","",OFFSET('Water Data'!$H$27,0,10*ROW('Water Data'!H66)))</f>
        <v/>
      </c>
      <c r="CF72" s="264" t="str">
        <f ca="true">+IF(OFFSET('Water Data'!$H$28,0,10*ROW('Water Data'!H66))="","",OFFSET('Water Data'!$H$28,0,10*ROW('Water Data'!H66)))</f>
        <v/>
      </c>
      <c r="CG72" s="264" t="str">
        <f ca="true">+IF(OFFSET('Water Data'!$H$29,0,10*ROW('Water Data'!H66))="","",OFFSET('Water Data'!$H$29,0,10*ROW('Water Data'!H66)))</f>
        <v/>
      </c>
      <c r="CH72" s="264" t="str">
        <f ca="true">+IF(OFFSET('Water Data'!$I$27,0,10*ROW('Water Data'!I66))="","",OFFSET('Water Data'!$I$27,0,10*ROW('Water Data'!I66)))</f>
        <v/>
      </c>
      <c r="CI72" s="264" t="str">
        <f ca="true">+IF(OFFSET('Water Data'!$I$28,0,10*ROW('Water Data'!I66))="","",OFFSET('Water Data'!$I$28,0,10*ROW('Water Data'!I66)))</f>
        <v/>
      </c>
      <c r="CJ72" s="264" t="str">
        <f ca="true">+IF(OFFSET('Water Data'!$I$29,0,10*ROW('Water Data'!I66))="","",OFFSET('Water Data'!$I$29,0,10*ROW('Water Data'!I66)))</f>
        <v/>
      </c>
      <c r="CK72" s="264" t="str">
        <f ca="true">+IF(OFFSET('Sanitation Data'!$D$28,0,10*ROW('Sanitation Data'!D66))="","",OFFSET('Sanitation Data'!$D$28,0,10*ROW('Sanitation Data'!D66)))</f>
        <v/>
      </c>
      <c r="CL72" s="264" t="str">
        <f ca="true">+IF(OFFSET('Sanitation Data'!$D$29,0,10*ROW('Sanitation Data'!D66))="","",OFFSET('Sanitation Data'!$D$29,0,10*ROW('Sanitation Data'!D66)))</f>
        <v/>
      </c>
      <c r="CM72" s="264" t="str">
        <f ca="true">+IF(OFFSET('Sanitation Data'!$D$30,0,10*ROW('Sanitation Data'!D66))="","",OFFSET('Sanitation Data'!$D$30,0,10*ROW('Sanitation Data'!D66)))</f>
        <v/>
      </c>
      <c r="CN72" s="264" t="str">
        <f ca="true">+IF(OFFSET('Sanitation Data'!$D$31,0,10*ROW('Sanitation Data'!D66))="","",OFFSET('Sanitation Data'!$D$31,0,10*ROW('Sanitation Data'!D66)))</f>
        <v/>
      </c>
      <c r="CO72" s="264" t="str">
        <f ca="true">+IF(OFFSET('Sanitation Data'!$D$32,0,10*ROW('Sanitation Data'!D66))="","",OFFSET('Sanitation Data'!$D$32,0,10*ROW('Sanitation Data'!D66)))</f>
        <v/>
      </c>
      <c r="CP72" s="264" t="str">
        <f ca="true">+IF(OFFSET('Sanitation Data'!$E$28,0,10*ROW('Sanitation Data'!E66))="","",OFFSET('Sanitation Data'!$E$28,0,10*ROW('Sanitation Data'!E66)))</f>
        <v/>
      </c>
      <c r="CQ72" s="264" t="str">
        <f ca="true">+IF(OFFSET('Sanitation Data'!$E$29,0,10*ROW('Sanitation Data'!E66))="","",OFFSET('Sanitation Data'!$E$29,0,10*ROW('Sanitation Data'!E66)))</f>
        <v/>
      </c>
      <c r="CR72" s="264" t="str">
        <f ca="true">+IF(OFFSET('Sanitation Data'!$E$30,0,10*ROW('Sanitation Data'!E66))="","",OFFSET('Sanitation Data'!$E$30,0,10*ROW('Sanitation Data'!E66)))</f>
        <v/>
      </c>
      <c r="CS72" s="264" t="str">
        <f ca="true">+IF(OFFSET('Sanitation Data'!$E$31,0,10*ROW('Sanitation Data'!E66))="","",OFFSET('Sanitation Data'!$E$31,0,10*ROW('Sanitation Data'!E66)))</f>
        <v/>
      </c>
      <c r="CT72" s="264" t="str">
        <f ca="true">+IF(OFFSET('Sanitation Data'!$E$32,0,10*ROW('Sanitation Data'!E66))="","",OFFSET('Sanitation Data'!$E$32,0,10*ROW('Sanitation Data'!E66)))</f>
        <v/>
      </c>
      <c r="CU72" s="264" t="str">
        <f ca="true">+IF(OFFSET('Sanitation Data'!$F$28,0,10*ROW('Sanitation Data'!F66))="","",OFFSET('Sanitation Data'!$F$28,0,10*ROW('Sanitation Data'!F66)))</f>
        <v/>
      </c>
      <c r="CV72" s="264" t="str">
        <f ca="true">+IF(OFFSET('Sanitation Data'!$F$29,0,10*ROW('Sanitation Data'!F66))="","",OFFSET('Sanitation Data'!$F$29,0,10*ROW('Sanitation Data'!F66)))</f>
        <v/>
      </c>
      <c r="CW72" s="264" t="str">
        <f ca="true">+IF(OFFSET('Sanitation Data'!$F$30,0,10*ROW('Sanitation Data'!F66))="","",OFFSET('Sanitation Data'!$F$30,0,10*ROW('Sanitation Data'!F66)))</f>
        <v/>
      </c>
      <c r="CX72" s="264" t="str">
        <f ca="true">+IF(OFFSET('Sanitation Data'!$F$31,0,10*ROW('Sanitation Data'!F66))="","",OFFSET('Sanitation Data'!$F$31,0,10*ROW('Sanitation Data'!F66)))</f>
        <v/>
      </c>
      <c r="CY72" s="264" t="str">
        <f ca="true">+IF(OFFSET('Sanitation Data'!$F$32,0,10*ROW('Sanitation Data'!F66))="","",OFFSET('Sanitation Data'!$F$32,0,10*ROW('Sanitation Data'!F66)))</f>
        <v/>
      </c>
      <c r="CZ72" s="264" t="str">
        <f ca="true">+IF(OFFSET('Sanitation Data'!$G$28,0,10*ROW('Sanitation Data'!G66))="","",OFFSET('Sanitation Data'!$G$28,0,10*ROW('Sanitation Data'!G66)))</f>
        <v/>
      </c>
      <c r="DA72" s="264" t="str">
        <f ca="true">+IF(OFFSET('Sanitation Data'!$G$29,0,10*ROW('Sanitation Data'!G66))="","",OFFSET('Sanitation Data'!$G$29,0,10*ROW('Sanitation Data'!G66)))</f>
        <v/>
      </c>
      <c r="DB72" s="264" t="str">
        <f ca="true">+IF(OFFSET('Sanitation Data'!$G$30,0,10*ROW('Sanitation Data'!G66))="","",OFFSET('Sanitation Data'!$G$30,0,10*ROW('Sanitation Data'!G66)))</f>
        <v/>
      </c>
      <c r="DC72" s="264" t="str">
        <f ca="true">+IF(OFFSET('Sanitation Data'!$G$31,0,10*ROW('Sanitation Data'!G66))="","",OFFSET('Sanitation Data'!$G$31,0,10*ROW('Sanitation Data'!G66)))</f>
        <v/>
      </c>
      <c r="DD72" s="264" t="str">
        <f ca="true">+IF(OFFSET('Sanitation Data'!$G$32,0,10*ROW('Sanitation Data'!G66))="","",OFFSET('Sanitation Data'!$G$32,0,10*ROW('Sanitation Data'!G66)))</f>
        <v/>
      </c>
      <c r="DE72" s="264" t="str">
        <f ca="true">+IF(OFFSET('Sanitation Data'!$H$28,0,10*ROW('Sanitation Data'!H66))="","",OFFSET('Sanitation Data'!$H$28,0,10*ROW('Sanitation Data'!H66)))</f>
        <v/>
      </c>
      <c r="DF72" s="264" t="str">
        <f ca="true">+IF(OFFSET('Sanitation Data'!$H$29,0,10*ROW('Sanitation Data'!H66))="","",OFFSET('Sanitation Data'!$H$29,0,10*ROW('Sanitation Data'!H66)))</f>
        <v/>
      </c>
      <c r="DG72" s="264" t="str">
        <f ca="true">+IF(OFFSET('Sanitation Data'!$H$30,0,10*ROW('Sanitation Data'!H66))="","",OFFSET('Sanitation Data'!$H$30,0,10*ROW('Sanitation Data'!H66)))</f>
        <v/>
      </c>
      <c r="DH72" s="264" t="str">
        <f ca="true">+IF(OFFSET('Sanitation Data'!$H$31,0,10*ROW('Sanitation Data'!H66))="","",OFFSET('Sanitation Data'!$H$31,0,10*ROW('Sanitation Data'!H66)))</f>
        <v/>
      </c>
      <c r="DI72" s="264" t="str">
        <f ca="true">+IF(OFFSET('Sanitation Data'!$H$32,0,10*ROW('Sanitation Data'!H66))="","",OFFSET('Sanitation Data'!$H$32,0,10*ROW('Sanitation Data'!H66)))</f>
        <v/>
      </c>
      <c r="DJ72" s="264" t="str">
        <f ca="true">+IF(OFFSET('Sanitation Data'!$I$28,0,10*ROW('Sanitation Data'!I66))="","",OFFSET('Sanitation Data'!$I$28,0,10*ROW('Sanitation Data'!I66)))</f>
        <v/>
      </c>
      <c r="DK72" s="264" t="str">
        <f ca="true">+IF(OFFSET('Sanitation Data'!$I$29,0,10*ROW('Sanitation Data'!I66))="","",OFFSET('Sanitation Data'!$I$29,0,10*ROW('Sanitation Data'!I66)))</f>
        <v/>
      </c>
      <c r="DL72" s="264" t="str">
        <f ca="true">+IF(OFFSET('Sanitation Data'!$I$30,0,10*ROW('Sanitation Data'!I66))="","",OFFSET('Sanitation Data'!$I$30,0,10*ROW('Sanitation Data'!I66)))</f>
        <v/>
      </c>
      <c r="DM72" s="264" t="str">
        <f ca="true">+IF(OFFSET('Sanitation Data'!$I$31,0,10*ROW('Sanitation Data'!I66))="","",OFFSET('Sanitation Data'!$I$31,0,10*ROW('Sanitation Data'!I66)))</f>
        <v/>
      </c>
      <c r="DN72" s="264" t="str">
        <f ca="true">+IF(OFFSET('Sanitation Data'!$I$32,0,10*ROW('Sanitation Data'!I66))="","",OFFSET('Sanitation Data'!$I$32,0,10*ROW('Sanitation Data'!I66)))</f>
        <v/>
      </c>
      <c r="DO72" s="264" t="str">
        <f ca="true">+IF(OFFSET('Hygiene Data'!$D$11,0,10*ROW('Hygiene Data'!D66))="","",OFFSET('Hygiene Data'!$D$11,0,10*ROW('Hygiene Data'!D66)))</f>
        <v/>
      </c>
      <c r="DP72" s="264" t="str">
        <f ca="true">+IF(OFFSET('Hygiene Data'!$D$12,0,10*ROW('Hygiene Data'!D66))="","",OFFSET('Hygiene Data'!$D$12,0,10*ROW('Hygiene Data'!D66)))</f>
        <v/>
      </c>
      <c r="DQ72" s="264" t="str">
        <f ca="true">+IF(OFFSET('Hygiene Data'!$D$13,0,10*ROW('Hygiene Data'!D66))="","",OFFSET('Hygiene Data'!$D$13,0,10*ROW('Hygiene Data'!D66)))</f>
        <v/>
      </c>
      <c r="DR72" s="264" t="str">
        <f ca="true">+IF(OFFSET('Hygiene Data'!$E$11,0,10*ROW('Hygiene Data'!E66))="","",OFFSET('Hygiene Data'!$E$11,0,10*ROW('Hygiene Data'!E66)))</f>
        <v/>
      </c>
      <c r="DS72" s="264" t="str">
        <f ca="true">+IF(OFFSET('Hygiene Data'!$E$12,0,10*ROW('Hygiene Data'!E66))="","",OFFSET('Hygiene Data'!$E$12,0,10*ROW('Hygiene Data'!E66)))</f>
        <v/>
      </c>
      <c r="DT72" s="264" t="str">
        <f ca="true">+IF(OFFSET('Hygiene Data'!$E$13,0,10*ROW('Hygiene Data'!E66))="","",OFFSET('Hygiene Data'!$E$13,0,10*ROW('Hygiene Data'!E66)))</f>
        <v/>
      </c>
      <c r="DU72" s="264" t="str">
        <f ca="true">+IF(OFFSET('Hygiene Data'!$F$11,0,10*ROW('Hygiene Data'!F66))="","",OFFSET('Hygiene Data'!$F$11,0,10*ROW('Hygiene Data'!F66)))</f>
        <v/>
      </c>
      <c r="DV72" s="264" t="str">
        <f ca="true">+IF(OFFSET('Hygiene Data'!$F$12,0,10*ROW('Hygiene Data'!F66))="","",OFFSET('Hygiene Data'!$F$12,0,10*ROW('Hygiene Data'!F66)))</f>
        <v/>
      </c>
      <c r="DW72" s="264" t="str">
        <f ca="true">+IF(OFFSET('Hygiene Data'!$F$13,0,10*ROW('Hygiene Data'!F66))="","",OFFSET('Hygiene Data'!$F$13,0,10*ROW('Hygiene Data'!F66)))</f>
        <v/>
      </c>
      <c r="DX72" s="264" t="str">
        <f ca="true">+IF(OFFSET('Hygiene Data'!$G$11,0,10*ROW('Hygiene Data'!G66))="","",OFFSET('Hygiene Data'!$G$11,0,10*ROW('Hygiene Data'!G66)))</f>
        <v/>
      </c>
      <c r="DY72" s="264" t="str">
        <f ca="true">+IF(OFFSET('Hygiene Data'!$G$12,0,10*ROW('Hygiene Data'!G66))="","",OFFSET('Hygiene Data'!$G$12,0,10*ROW('Hygiene Data'!G66)))</f>
        <v/>
      </c>
      <c r="DZ72" s="264" t="str">
        <f ca="true">+IF(OFFSET('Hygiene Data'!$G$13,0,10*ROW('Hygiene Data'!G66))="","",OFFSET('Hygiene Data'!$G$13,0,10*ROW('Hygiene Data'!G66)))</f>
        <v/>
      </c>
      <c r="EA72" s="264" t="str">
        <f ca="true">+IF(OFFSET('Hygiene Data'!$H$11,0,10*ROW('Hygiene Data'!H66))="","",OFFSET('Hygiene Data'!$H$11,0,10*ROW('Hygiene Data'!H66)))</f>
        <v/>
      </c>
      <c r="EB72" s="264" t="str">
        <f ca="true">+IF(OFFSET('Hygiene Data'!$H$12,0,10*ROW('Hygiene Data'!H66))="","",OFFSET('Hygiene Data'!$H$12,0,10*ROW('Hygiene Data'!H66)))</f>
        <v/>
      </c>
      <c r="EC72" s="264" t="str">
        <f ca="true">+IF(OFFSET('Hygiene Data'!$H$13,0,10*ROW('Hygiene Data'!H66))="","",OFFSET('Hygiene Data'!$H$13,0,10*ROW('Hygiene Data'!H66)))</f>
        <v/>
      </c>
      <c r="ED72" s="264" t="str">
        <f ca="true">+IF(OFFSET('Hygiene Data'!$I$11,0,10*ROW('Hygiene Data'!I66))="","",OFFSET('Hygiene Data'!$I$11,0,10*ROW('Hygiene Data'!I66)))</f>
        <v/>
      </c>
      <c r="EE72" s="264" t="str">
        <f ca="true">+IF(OFFSET('Hygiene Data'!$I$12,0,10*ROW('Hygiene Data'!I66))="","",OFFSET('Hygiene Data'!$I$12,0,10*ROW('Hygiene Data'!I66)))</f>
        <v/>
      </c>
      <c r="EF72" s="26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4"/>
      <c r="BS73" s="264" t="str">
        <f ca="true">+IF(OFFSET('Water Data'!$D$27,0,10*ROW('Water Data'!D67))="","",OFFSET('Water Data'!$D$27,0,10*ROW('Water Data'!D67)))</f>
        <v/>
      </c>
      <c r="BT73" s="264" t="str">
        <f ca="true">+IF(OFFSET('Water Data'!$D$28,0,10*ROW('Water Data'!D67))="","",OFFSET('Water Data'!$D$28,0,10*ROW('Water Data'!D67)))</f>
        <v/>
      </c>
      <c r="BU73" s="264" t="str">
        <f ca="true">+IF(OFFSET('Water Data'!$D$29,0,10*ROW('Water Data'!D67))="","",OFFSET('Water Data'!$D$29,0,10*ROW('Water Data'!D67)))</f>
        <v/>
      </c>
      <c r="BV73" s="264" t="str">
        <f ca="true">+IF(OFFSET('Water Data'!$E$27,0,10*ROW('Water Data'!E67))="","",OFFSET('Water Data'!$E$27,0,10*ROW('Water Data'!E67)))</f>
        <v/>
      </c>
      <c r="BW73" s="264" t="str">
        <f ca="true">+IF(OFFSET('Water Data'!$E$28,0,10*ROW('Water Data'!E67))="","",OFFSET('Water Data'!$E$28,0,10*ROW('Water Data'!E67)))</f>
        <v/>
      </c>
      <c r="BX73" s="264" t="str">
        <f ca="true">+IF(OFFSET('Water Data'!$E$29,0,10*ROW('Water Data'!E67))="","",OFFSET('Water Data'!$E$29,0,10*ROW('Water Data'!E67)))</f>
        <v/>
      </c>
      <c r="BY73" s="264" t="str">
        <f ca="true">+IF(OFFSET('Water Data'!$F$27,0,10*ROW('Water Data'!F67))="","",OFFSET('Water Data'!$F$27,0,10*ROW('Water Data'!F67)))</f>
        <v/>
      </c>
      <c r="BZ73" s="264" t="str">
        <f ca="true">+IF(OFFSET('Water Data'!$F$28,0,10*ROW('Water Data'!F67))="","",OFFSET('Water Data'!$F$28,0,10*ROW('Water Data'!F67)))</f>
        <v/>
      </c>
      <c r="CA73" s="264" t="str">
        <f ca="true">+IF(OFFSET('Water Data'!$F$29,0,10*ROW('Water Data'!F67))="","",OFFSET('Water Data'!$F$29,0,10*ROW('Water Data'!F67)))</f>
        <v/>
      </c>
      <c r="CB73" s="264" t="str">
        <f ca="true">+IF(OFFSET('Water Data'!$G$27,0,10*ROW('Water Data'!G67))="","",OFFSET('Water Data'!$G$27,0,10*ROW('Water Data'!G67)))</f>
        <v/>
      </c>
      <c r="CC73" s="264" t="str">
        <f ca="true">+IF(OFFSET('Water Data'!$G$28,0,10*ROW('Water Data'!G67))="","",OFFSET('Water Data'!$G$28,0,10*ROW('Water Data'!G67)))</f>
        <v/>
      </c>
      <c r="CD73" s="264" t="str">
        <f ca="true">+IF(OFFSET('Water Data'!$G$29,0,10*ROW('Water Data'!G67))="","",OFFSET('Water Data'!$G$29,0,10*ROW('Water Data'!G67)))</f>
        <v/>
      </c>
      <c r="CE73" s="264" t="str">
        <f ca="true">+IF(OFFSET('Water Data'!$H$27,0,10*ROW('Water Data'!H67))="","",OFFSET('Water Data'!$H$27,0,10*ROW('Water Data'!H67)))</f>
        <v/>
      </c>
      <c r="CF73" s="264" t="str">
        <f ca="true">+IF(OFFSET('Water Data'!$H$28,0,10*ROW('Water Data'!H67))="","",OFFSET('Water Data'!$H$28,0,10*ROW('Water Data'!H67)))</f>
        <v/>
      </c>
      <c r="CG73" s="264" t="str">
        <f ca="true">+IF(OFFSET('Water Data'!$H$29,0,10*ROW('Water Data'!H67))="","",OFFSET('Water Data'!$H$29,0,10*ROW('Water Data'!H67)))</f>
        <v/>
      </c>
      <c r="CH73" s="264" t="str">
        <f ca="true">+IF(OFFSET('Water Data'!$I$27,0,10*ROW('Water Data'!I67))="","",OFFSET('Water Data'!$I$27,0,10*ROW('Water Data'!I67)))</f>
        <v/>
      </c>
      <c r="CI73" s="264" t="str">
        <f ca="true">+IF(OFFSET('Water Data'!$I$28,0,10*ROW('Water Data'!I67))="","",OFFSET('Water Data'!$I$28,0,10*ROW('Water Data'!I67)))</f>
        <v/>
      </c>
      <c r="CJ73" s="264" t="str">
        <f ca="true">+IF(OFFSET('Water Data'!$I$29,0,10*ROW('Water Data'!I67))="","",OFFSET('Water Data'!$I$29,0,10*ROW('Water Data'!I67)))</f>
        <v/>
      </c>
      <c r="CK73" s="264" t="str">
        <f ca="true">+IF(OFFSET('Sanitation Data'!$D$28,0,10*ROW('Sanitation Data'!D67))="","",OFFSET('Sanitation Data'!$D$28,0,10*ROW('Sanitation Data'!D67)))</f>
        <v/>
      </c>
      <c r="CL73" s="264" t="str">
        <f ca="true">+IF(OFFSET('Sanitation Data'!$D$29,0,10*ROW('Sanitation Data'!D67))="","",OFFSET('Sanitation Data'!$D$29,0,10*ROW('Sanitation Data'!D67)))</f>
        <v/>
      </c>
      <c r="CM73" s="264" t="str">
        <f ca="true">+IF(OFFSET('Sanitation Data'!$D$30,0,10*ROW('Sanitation Data'!D67))="","",OFFSET('Sanitation Data'!$D$30,0,10*ROW('Sanitation Data'!D67)))</f>
        <v/>
      </c>
      <c r="CN73" s="264" t="str">
        <f ca="true">+IF(OFFSET('Sanitation Data'!$D$31,0,10*ROW('Sanitation Data'!D67))="","",OFFSET('Sanitation Data'!$D$31,0,10*ROW('Sanitation Data'!D67)))</f>
        <v/>
      </c>
      <c r="CO73" s="264" t="str">
        <f ca="true">+IF(OFFSET('Sanitation Data'!$D$32,0,10*ROW('Sanitation Data'!D67))="","",OFFSET('Sanitation Data'!$D$32,0,10*ROW('Sanitation Data'!D67)))</f>
        <v/>
      </c>
      <c r="CP73" s="264" t="str">
        <f ca="true">+IF(OFFSET('Sanitation Data'!$E$28,0,10*ROW('Sanitation Data'!E67))="","",OFFSET('Sanitation Data'!$E$28,0,10*ROW('Sanitation Data'!E67)))</f>
        <v/>
      </c>
      <c r="CQ73" s="264" t="str">
        <f ca="true">+IF(OFFSET('Sanitation Data'!$E$29,0,10*ROW('Sanitation Data'!E67))="","",OFFSET('Sanitation Data'!$E$29,0,10*ROW('Sanitation Data'!E67)))</f>
        <v/>
      </c>
      <c r="CR73" s="264" t="str">
        <f ca="true">+IF(OFFSET('Sanitation Data'!$E$30,0,10*ROW('Sanitation Data'!E67))="","",OFFSET('Sanitation Data'!$E$30,0,10*ROW('Sanitation Data'!E67)))</f>
        <v/>
      </c>
      <c r="CS73" s="264" t="str">
        <f ca="true">+IF(OFFSET('Sanitation Data'!$E$31,0,10*ROW('Sanitation Data'!E67))="","",OFFSET('Sanitation Data'!$E$31,0,10*ROW('Sanitation Data'!E67)))</f>
        <v/>
      </c>
      <c r="CT73" s="264" t="str">
        <f ca="true">+IF(OFFSET('Sanitation Data'!$E$32,0,10*ROW('Sanitation Data'!E67))="","",OFFSET('Sanitation Data'!$E$32,0,10*ROW('Sanitation Data'!E67)))</f>
        <v/>
      </c>
      <c r="CU73" s="264" t="str">
        <f ca="true">+IF(OFFSET('Sanitation Data'!$F$28,0,10*ROW('Sanitation Data'!F67))="","",OFFSET('Sanitation Data'!$F$28,0,10*ROW('Sanitation Data'!F67)))</f>
        <v/>
      </c>
      <c r="CV73" s="264" t="str">
        <f ca="true">+IF(OFFSET('Sanitation Data'!$F$29,0,10*ROW('Sanitation Data'!F67))="","",OFFSET('Sanitation Data'!$F$29,0,10*ROW('Sanitation Data'!F67)))</f>
        <v/>
      </c>
      <c r="CW73" s="264" t="str">
        <f ca="true">+IF(OFFSET('Sanitation Data'!$F$30,0,10*ROW('Sanitation Data'!F67))="","",OFFSET('Sanitation Data'!$F$30,0,10*ROW('Sanitation Data'!F67)))</f>
        <v/>
      </c>
      <c r="CX73" s="264" t="str">
        <f ca="true">+IF(OFFSET('Sanitation Data'!$F$31,0,10*ROW('Sanitation Data'!F67))="","",OFFSET('Sanitation Data'!$F$31,0,10*ROW('Sanitation Data'!F67)))</f>
        <v/>
      </c>
      <c r="CY73" s="264" t="str">
        <f ca="true">+IF(OFFSET('Sanitation Data'!$F$32,0,10*ROW('Sanitation Data'!F67))="","",OFFSET('Sanitation Data'!$F$32,0,10*ROW('Sanitation Data'!F67)))</f>
        <v/>
      </c>
      <c r="CZ73" s="264" t="str">
        <f ca="true">+IF(OFFSET('Sanitation Data'!$G$28,0,10*ROW('Sanitation Data'!G67))="","",OFFSET('Sanitation Data'!$G$28,0,10*ROW('Sanitation Data'!G67)))</f>
        <v/>
      </c>
      <c r="DA73" s="264" t="str">
        <f ca="true">+IF(OFFSET('Sanitation Data'!$G$29,0,10*ROW('Sanitation Data'!G67))="","",OFFSET('Sanitation Data'!$G$29,0,10*ROW('Sanitation Data'!G67)))</f>
        <v/>
      </c>
      <c r="DB73" s="264" t="str">
        <f ca="true">+IF(OFFSET('Sanitation Data'!$G$30,0,10*ROW('Sanitation Data'!G67))="","",OFFSET('Sanitation Data'!$G$30,0,10*ROW('Sanitation Data'!G67)))</f>
        <v/>
      </c>
      <c r="DC73" s="264" t="str">
        <f ca="true">+IF(OFFSET('Sanitation Data'!$G$31,0,10*ROW('Sanitation Data'!G67))="","",OFFSET('Sanitation Data'!$G$31,0,10*ROW('Sanitation Data'!G67)))</f>
        <v/>
      </c>
      <c r="DD73" s="264" t="str">
        <f ca="true">+IF(OFFSET('Sanitation Data'!$G$32,0,10*ROW('Sanitation Data'!G67))="","",OFFSET('Sanitation Data'!$G$32,0,10*ROW('Sanitation Data'!G67)))</f>
        <v/>
      </c>
      <c r="DE73" s="264" t="str">
        <f ca="true">+IF(OFFSET('Sanitation Data'!$H$28,0,10*ROW('Sanitation Data'!H67))="","",OFFSET('Sanitation Data'!$H$28,0,10*ROW('Sanitation Data'!H67)))</f>
        <v/>
      </c>
      <c r="DF73" s="264" t="str">
        <f ca="true">+IF(OFFSET('Sanitation Data'!$H$29,0,10*ROW('Sanitation Data'!H67))="","",OFFSET('Sanitation Data'!$H$29,0,10*ROW('Sanitation Data'!H67)))</f>
        <v/>
      </c>
      <c r="DG73" s="264" t="str">
        <f ca="true">+IF(OFFSET('Sanitation Data'!$H$30,0,10*ROW('Sanitation Data'!H67))="","",OFFSET('Sanitation Data'!$H$30,0,10*ROW('Sanitation Data'!H67)))</f>
        <v/>
      </c>
      <c r="DH73" s="264" t="str">
        <f ca="true">+IF(OFFSET('Sanitation Data'!$H$31,0,10*ROW('Sanitation Data'!H67))="","",OFFSET('Sanitation Data'!$H$31,0,10*ROW('Sanitation Data'!H67)))</f>
        <v/>
      </c>
      <c r="DI73" s="264" t="str">
        <f ca="true">+IF(OFFSET('Sanitation Data'!$H$32,0,10*ROW('Sanitation Data'!H67))="","",OFFSET('Sanitation Data'!$H$32,0,10*ROW('Sanitation Data'!H67)))</f>
        <v/>
      </c>
      <c r="DJ73" s="264" t="str">
        <f ca="true">+IF(OFFSET('Sanitation Data'!$I$28,0,10*ROW('Sanitation Data'!I67))="","",OFFSET('Sanitation Data'!$I$28,0,10*ROW('Sanitation Data'!I67)))</f>
        <v/>
      </c>
      <c r="DK73" s="264" t="str">
        <f ca="true">+IF(OFFSET('Sanitation Data'!$I$29,0,10*ROW('Sanitation Data'!I67))="","",OFFSET('Sanitation Data'!$I$29,0,10*ROW('Sanitation Data'!I67)))</f>
        <v/>
      </c>
      <c r="DL73" s="264" t="str">
        <f ca="true">+IF(OFFSET('Sanitation Data'!$I$30,0,10*ROW('Sanitation Data'!I67))="","",OFFSET('Sanitation Data'!$I$30,0,10*ROW('Sanitation Data'!I67)))</f>
        <v/>
      </c>
      <c r="DM73" s="264" t="str">
        <f ca="true">+IF(OFFSET('Sanitation Data'!$I$31,0,10*ROW('Sanitation Data'!I67))="","",OFFSET('Sanitation Data'!$I$31,0,10*ROW('Sanitation Data'!I67)))</f>
        <v/>
      </c>
      <c r="DN73" s="264" t="str">
        <f ca="true">+IF(OFFSET('Sanitation Data'!$I$32,0,10*ROW('Sanitation Data'!I67))="","",OFFSET('Sanitation Data'!$I$32,0,10*ROW('Sanitation Data'!I67)))</f>
        <v/>
      </c>
      <c r="DO73" s="264" t="str">
        <f ca="true">+IF(OFFSET('Hygiene Data'!$D$11,0,10*ROW('Hygiene Data'!D67))="","",OFFSET('Hygiene Data'!$D$11,0,10*ROW('Hygiene Data'!D67)))</f>
        <v/>
      </c>
      <c r="DP73" s="264" t="str">
        <f ca="true">+IF(OFFSET('Hygiene Data'!$D$12,0,10*ROW('Hygiene Data'!D67))="","",OFFSET('Hygiene Data'!$D$12,0,10*ROW('Hygiene Data'!D67)))</f>
        <v/>
      </c>
      <c r="DQ73" s="264" t="str">
        <f ca="true">+IF(OFFSET('Hygiene Data'!$D$13,0,10*ROW('Hygiene Data'!D67))="","",OFFSET('Hygiene Data'!$D$13,0,10*ROW('Hygiene Data'!D67)))</f>
        <v/>
      </c>
      <c r="DR73" s="264" t="str">
        <f ca="true">+IF(OFFSET('Hygiene Data'!$E$11,0,10*ROW('Hygiene Data'!E67))="","",OFFSET('Hygiene Data'!$E$11,0,10*ROW('Hygiene Data'!E67)))</f>
        <v/>
      </c>
      <c r="DS73" s="264" t="str">
        <f ca="true">+IF(OFFSET('Hygiene Data'!$E$12,0,10*ROW('Hygiene Data'!E67))="","",OFFSET('Hygiene Data'!$E$12,0,10*ROW('Hygiene Data'!E67)))</f>
        <v/>
      </c>
      <c r="DT73" s="264" t="str">
        <f ca="true">+IF(OFFSET('Hygiene Data'!$E$13,0,10*ROW('Hygiene Data'!E67))="","",OFFSET('Hygiene Data'!$E$13,0,10*ROW('Hygiene Data'!E67)))</f>
        <v/>
      </c>
      <c r="DU73" s="264" t="str">
        <f ca="true">+IF(OFFSET('Hygiene Data'!$F$11,0,10*ROW('Hygiene Data'!F67))="","",OFFSET('Hygiene Data'!$F$11,0,10*ROW('Hygiene Data'!F67)))</f>
        <v/>
      </c>
      <c r="DV73" s="264" t="str">
        <f ca="true">+IF(OFFSET('Hygiene Data'!$F$12,0,10*ROW('Hygiene Data'!F67))="","",OFFSET('Hygiene Data'!$F$12,0,10*ROW('Hygiene Data'!F67)))</f>
        <v/>
      </c>
      <c r="DW73" s="264" t="str">
        <f ca="true">+IF(OFFSET('Hygiene Data'!$F$13,0,10*ROW('Hygiene Data'!F67))="","",OFFSET('Hygiene Data'!$F$13,0,10*ROW('Hygiene Data'!F67)))</f>
        <v/>
      </c>
      <c r="DX73" s="264" t="str">
        <f ca="true">+IF(OFFSET('Hygiene Data'!$G$11,0,10*ROW('Hygiene Data'!G67))="","",OFFSET('Hygiene Data'!$G$11,0,10*ROW('Hygiene Data'!G67)))</f>
        <v/>
      </c>
      <c r="DY73" s="264" t="str">
        <f ca="true">+IF(OFFSET('Hygiene Data'!$G$12,0,10*ROW('Hygiene Data'!G67))="","",OFFSET('Hygiene Data'!$G$12,0,10*ROW('Hygiene Data'!G67)))</f>
        <v/>
      </c>
      <c r="DZ73" s="264" t="str">
        <f ca="true">+IF(OFFSET('Hygiene Data'!$G$13,0,10*ROW('Hygiene Data'!G67))="","",OFFSET('Hygiene Data'!$G$13,0,10*ROW('Hygiene Data'!G67)))</f>
        <v/>
      </c>
      <c r="EA73" s="264" t="str">
        <f ca="true">+IF(OFFSET('Hygiene Data'!$H$11,0,10*ROW('Hygiene Data'!H67))="","",OFFSET('Hygiene Data'!$H$11,0,10*ROW('Hygiene Data'!H67)))</f>
        <v/>
      </c>
      <c r="EB73" s="264" t="str">
        <f ca="true">+IF(OFFSET('Hygiene Data'!$H$12,0,10*ROW('Hygiene Data'!H67))="","",OFFSET('Hygiene Data'!$H$12,0,10*ROW('Hygiene Data'!H67)))</f>
        <v/>
      </c>
      <c r="EC73" s="264" t="str">
        <f ca="true">+IF(OFFSET('Hygiene Data'!$H$13,0,10*ROW('Hygiene Data'!H67))="","",OFFSET('Hygiene Data'!$H$13,0,10*ROW('Hygiene Data'!H67)))</f>
        <v/>
      </c>
      <c r="ED73" s="264" t="str">
        <f ca="true">+IF(OFFSET('Hygiene Data'!$I$11,0,10*ROW('Hygiene Data'!I67))="","",OFFSET('Hygiene Data'!$I$11,0,10*ROW('Hygiene Data'!I67)))</f>
        <v/>
      </c>
      <c r="EE73" s="264" t="str">
        <f ca="true">+IF(OFFSET('Hygiene Data'!$I$12,0,10*ROW('Hygiene Data'!I67))="","",OFFSET('Hygiene Data'!$I$12,0,10*ROW('Hygiene Data'!I67)))</f>
        <v/>
      </c>
      <c r="EF73" s="26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4"/>
      <c r="BS74" s="264" t="str">
        <f ca="true">+IF(OFFSET('Water Data'!$D$27,0,10*ROW('Water Data'!D68))="","",OFFSET('Water Data'!$D$27,0,10*ROW('Water Data'!D68)))</f>
        <v/>
      </c>
      <c r="BT74" s="264" t="str">
        <f ca="true">+IF(OFFSET('Water Data'!$D$28,0,10*ROW('Water Data'!D68))="","",OFFSET('Water Data'!$D$28,0,10*ROW('Water Data'!D68)))</f>
        <v/>
      </c>
      <c r="BU74" s="264" t="str">
        <f ca="true">+IF(OFFSET('Water Data'!$D$29,0,10*ROW('Water Data'!D68))="","",OFFSET('Water Data'!$D$29,0,10*ROW('Water Data'!D68)))</f>
        <v/>
      </c>
      <c r="BV74" s="264" t="str">
        <f ca="true">+IF(OFFSET('Water Data'!$E$27,0,10*ROW('Water Data'!E68))="","",OFFSET('Water Data'!$E$27,0,10*ROW('Water Data'!E68)))</f>
        <v/>
      </c>
      <c r="BW74" s="264" t="str">
        <f ca="true">+IF(OFFSET('Water Data'!$E$28,0,10*ROW('Water Data'!E68))="","",OFFSET('Water Data'!$E$28,0,10*ROW('Water Data'!E68)))</f>
        <v/>
      </c>
      <c r="BX74" s="264" t="str">
        <f ca="true">+IF(OFFSET('Water Data'!$E$29,0,10*ROW('Water Data'!E68))="","",OFFSET('Water Data'!$E$29,0,10*ROW('Water Data'!E68)))</f>
        <v/>
      </c>
      <c r="BY74" s="264" t="str">
        <f ca="true">+IF(OFFSET('Water Data'!$F$27,0,10*ROW('Water Data'!F68))="","",OFFSET('Water Data'!$F$27,0,10*ROW('Water Data'!F68)))</f>
        <v/>
      </c>
      <c r="BZ74" s="264" t="str">
        <f ca="true">+IF(OFFSET('Water Data'!$F$28,0,10*ROW('Water Data'!F68))="","",OFFSET('Water Data'!$F$28,0,10*ROW('Water Data'!F68)))</f>
        <v/>
      </c>
      <c r="CA74" s="264" t="str">
        <f ca="true">+IF(OFFSET('Water Data'!$F$29,0,10*ROW('Water Data'!F68))="","",OFFSET('Water Data'!$F$29,0,10*ROW('Water Data'!F68)))</f>
        <v/>
      </c>
      <c r="CB74" s="264" t="str">
        <f ca="true">+IF(OFFSET('Water Data'!$G$27,0,10*ROW('Water Data'!G68))="","",OFFSET('Water Data'!$G$27,0,10*ROW('Water Data'!G68)))</f>
        <v/>
      </c>
      <c r="CC74" s="264" t="str">
        <f ca="true">+IF(OFFSET('Water Data'!$G$28,0,10*ROW('Water Data'!G68))="","",OFFSET('Water Data'!$G$28,0,10*ROW('Water Data'!G68)))</f>
        <v/>
      </c>
      <c r="CD74" s="264" t="str">
        <f ca="true">+IF(OFFSET('Water Data'!$G$29,0,10*ROW('Water Data'!G68))="","",OFFSET('Water Data'!$G$29,0,10*ROW('Water Data'!G68)))</f>
        <v/>
      </c>
      <c r="CE74" s="264" t="str">
        <f ca="true">+IF(OFFSET('Water Data'!$H$27,0,10*ROW('Water Data'!H68))="","",OFFSET('Water Data'!$H$27,0,10*ROW('Water Data'!H68)))</f>
        <v/>
      </c>
      <c r="CF74" s="264" t="str">
        <f ca="true">+IF(OFFSET('Water Data'!$H$28,0,10*ROW('Water Data'!H68))="","",OFFSET('Water Data'!$H$28,0,10*ROW('Water Data'!H68)))</f>
        <v/>
      </c>
      <c r="CG74" s="264" t="str">
        <f ca="true">+IF(OFFSET('Water Data'!$H$29,0,10*ROW('Water Data'!H68))="","",OFFSET('Water Data'!$H$29,0,10*ROW('Water Data'!H68)))</f>
        <v/>
      </c>
      <c r="CH74" s="264" t="str">
        <f ca="true">+IF(OFFSET('Water Data'!$I$27,0,10*ROW('Water Data'!I68))="","",OFFSET('Water Data'!$I$27,0,10*ROW('Water Data'!I68)))</f>
        <v/>
      </c>
      <c r="CI74" s="264" t="str">
        <f ca="true">+IF(OFFSET('Water Data'!$I$28,0,10*ROW('Water Data'!I68))="","",OFFSET('Water Data'!$I$28,0,10*ROW('Water Data'!I68)))</f>
        <v/>
      </c>
      <c r="CJ74" s="264" t="str">
        <f ca="true">+IF(OFFSET('Water Data'!$I$29,0,10*ROW('Water Data'!I68))="","",OFFSET('Water Data'!$I$29,0,10*ROW('Water Data'!I68)))</f>
        <v/>
      </c>
      <c r="CK74" s="264" t="str">
        <f ca="true">+IF(OFFSET('Sanitation Data'!$D$28,0,10*ROW('Sanitation Data'!D68))="","",OFFSET('Sanitation Data'!$D$28,0,10*ROW('Sanitation Data'!D68)))</f>
        <v/>
      </c>
      <c r="CL74" s="264" t="str">
        <f ca="true">+IF(OFFSET('Sanitation Data'!$D$29,0,10*ROW('Sanitation Data'!D68))="","",OFFSET('Sanitation Data'!$D$29,0,10*ROW('Sanitation Data'!D68)))</f>
        <v/>
      </c>
      <c r="CM74" s="264" t="str">
        <f ca="true">+IF(OFFSET('Sanitation Data'!$D$30,0,10*ROW('Sanitation Data'!D68))="","",OFFSET('Sanitation Data'!$D$30,0,10*ROW('Sanitation Data'!D68)))</f>
        <v/>
      </c>
      <c r="CN74" s="264" t="str">
        <f ca="true">+IF(OFFSET('Sanitation Data'!$D$31,0,10*ROW('Sanitation Data'!D68))="","",OFFSET('Sanitation Data'!$D$31,0,10*ROW('Sanitation Data'!D68)))</f>
        <v/>
      </c>
      <c r="CO74" s="264" t="str">
        <f ca="true">+IF(OFFSET('Sanitation Data'!$D$32,0,10*ROW('Sanitation Data'!D68))="","",OFFSET('Sanitation Data'!$D$32,0,10*ROW('Sanitation Data'!D68)))</f>
        <v/>
      </c>
      <c r="CP74" s="264" t="str">
        <f ca="true">+IF(OFFSET('Sanitation Data'!$E$28,0,10*ROW('Sanitation Data'!E68))="","",OFFSET('Sanitation Data'!$E$28,0,10*ROW('Sanitation Data'!E68)))</f>
        <v/>
      </c>
      <c r="CQ74" s="264" t="str">
        <f ca="true">+IF(OFFSET('Sanitation Data'!$E$29,0,10*ROW('Sanitation Data'!E68))="","",OFFSET('Sanitation Data'!$E$29,0,10*ROW('Sanitation Data'!E68)))</f>
        <v/>
      </c>
      <c r="CR74" s="264" t="str">
        <f ca="true">+IF(OFFSET('Sanitation Data'!$E$30,0,10*ROW('Sanitation Data'!E68))="","",OFFSET('Sanitation Data'!$E$30,0,10*ROW('Sanitation Data'!E68)))</f>
        <v/>
      </c>
      <c r="CS74" s="264" t="str">
        <f ca="true">+IF(OFFSET('Sanitation Data'!$E$31,0,10*ROW('Sanitation Data'!E68))="","",OFFSET('Sanitation Data'!$E$31,0,10*ROW('Sanitation Data'!E68)))</f>
        <v/>
      </c>
      <c r="CT74" s="264" t="str">
        <f ca="true">+IF(OFFSET('Sanitation Data'!$E$32,0,10*ROW('Sanitation Data'!E68))="","",OFFSET('Sanitation Data'!$E$32,0,10*ROW('Sanitation Data'!E68)))</f>
        <v/>
      </c>
      <c r="CU74" s="264" t="str">
        <f ca="true">+IF(OFFSET('Sanitation Data'!$F$28,0,10*ROW('Sanitation Data'!F68))="","",OFFSET('Sanitation Data'!$F$28,0,10*ROW('Sanitation Data'!F68)))</f>
        <v/>
      </c>
      <c r="CV74" s="264" t="str">
        <f ca="true">+IF(OFFSET('Sanitation Data'!$F$29,0,10*ROW('Sanitation Data'!F68))="","",OFFSET('Sanitation Data'!$F$29,0,10*ROW('Sanitation Data'!F68)))</f>
        <v/>
      </c>
      <c r="CW74" s="264" t="str">
        <f ca="true">+IF(OFFSET('Sanitation Data'!$F$30,0,10*ROW('Sanitation Data'!F68))="","",OFFSET('Sanitation Data'!$F$30,0,10*ROW('Sanitation Data'!F68)))</f>
        <v/>
      </c>
      <c r="CX74" s="264" t="str">
        <f ca="true">+IF(OFFSET('Sanitation Data'!$F$31,0,10*ROW('Sanitation Data'!F68))="","",OFFSET('Sanitation Data'!$F$31,0,10*ROW('Sanitation Data'!F68)))</f>
        <v/>
      </c>
      <c r="CY74" s="264" t="str">
        <f ca="true">+IF(OFFSET('Sanitation Data'!$F$32,0,10*ROW('Sanitation Data'!F68))="","",OFFSET('Sanitation Data'!$F$32,0,10*ROW('Sanitation Data'!F68)))</f>
        <v/>
      </c>
      <c r="CZ74" s="264" t="str">
        <f ca="true">+IF(OFFSET('Sanitation Data'!$G$28,0,10*ROW('Sanitation Data'!G68))="","",OFFSET('Sanitation Data'!$G$28,0,10*ROW('Sanitation Data'!G68)))</f>
        <v/>
      </c>
      <c r="DA74" s="264" t="str">
        <f ca="true">+IF(OFFSET('Sanitation Data'!$G$29,0,10*ROW('Sanitation Data'!G68))="","",OFFSET('Sanitation Data'!$G$29,0,10*ROW('Sanitation Data'!G68)))</f>
        <v/>
      </c>
      <c r="DB74" s="264" t="str">
        <f ca="true">+IF(OFFSET('Sanitation Data'!$G$30,0,10*ROW('Sanitation Data'!G68))="","",OFFSET('Sanitation Data'!$G$30,0,10*ROW('Sanitation Data'!G68)))</f>
        <v/>
      </c>
      <c r="DC74" s="264" t="str">
        <f ca="true">+IF(OFFSET('Sanitation Data'!$G$31,0,10*ROW('Sanitation Data'!G68))="","",OFFSET('Sanitation Data'!$G$31,0,10*ROW('Sanitation Data'!G68)))</f>
        <v/>
      </c>
      <c r="DD74" s="264" t="str">
        <f ca="true">+IF(OFFSET('Sanitation Data'!$G$32,0,10*ROW('Sanitation Data'!G68))="","",OFFSET('Sanitation Data'!$G$32,0,10*ROW('Sanitation Data'!G68)))</f>
        <v/>
      </c>
      <c r="DE74" s="264" t="str">
        <f ca="true">+IF(OFFSET('Sanitation Data'!$H$28,0,10*ROW('Sanitation Data'!H68))="","",OFFSET('Sanitation Data'!$H$28,0,10*ROW('Sanitation Data'!H68)))</f>
        <v/>
      </c>
      <c r="DF74" s="264" t="str">
        <f ca="true">+IF(OFFSET('Sanitation Data'!$H$29,0,10*ROW('Sanitation Data'!H68))="","",OFFSET('Sanitation Data'!$H$29,0,10*ROW('Sanitation Data'!H68)))</f>
        <v/>
      </c>
      <c r="DG74" s="264" t="str">
        <f ca="true">+IF(OFFSET('Sanitation Data'!$H$30,0,10*ROW('Sanitation Data'!H68))="","",OFFSET('Sanitation Data'!$H$30,0,10*ROW('Sanitation Data'!H68)))</f>
        <v/>
      </c>
      <c r="DH74" s="264" t="str">
        <f ca="true">+IF(OFFSET('Sanitation Data'!$H$31,0,10*ROW('Sanitation Data'!H68))="","",OFFSET('Sanitation Data'!$H$31,0,10*ROW('Sanitation Data'!H68)))</f>
        <v/>
      </c>
      <c r="DI74" s="264" t="str">
        <f ca="true">+IF(OFFSET('Sanitation Data'!$H$32,0,10*ROW('Sanitation Data'!H68))="","",OFFSET('Sanitation Data'!$H$32,0,10*ROW('Sanitation Data'!H68)))</f>
        <v/>
      </c>
      <c r="DJ74" s="264" t="str">
        <f ca="true">+IF(OFFSET('Sanitation Data'!$I$28,0,10*ROW('Sanitation Data'!I68))="","",OFFSET('Sanitation Data'!$I$28,0,10*ROW('Sanitation Data'!I68)))</f>
        <v/>
      </c>
      <c r="DK74" s="264" t="str">
        <f ca="true">+IF(OFFSET('Sanitation Data'!$I$29,0,10*ROW('Sanitation Data'!I68))="","",OFFSET('Sanitation Data'!$I$29,0,10*ROW('Sanitation Data'!I68)))</f>
        <v/>
      </c>
      <c r="DL74" s="264" t="str">
        <f ca="true">+IF(OFFSET('Sanitation Data'!$I$30,0,10*ROW('Sanitation Data'!I68))="","",OFFSET('Sanitation Data'!$I$30,0,10*ROW('Sanitation Data'!I68)))</f>
        <v/>
      </c>
      <c r="DM74" s="264" t="str">
        <f ca="true">+IF(OFFSET('Sanitation Data'!$I$31,0,10*ROW('Sanitation Data'!I68))="","",OFFSET('Sanitation Data'!$I$31,0,10*ROW('Sanitation Data'!I68)))</f>
        <v/>
      </c>
      <c r="DN74" s="264" t="str">
        <f ca="true">+IF(OFFSET('Sanitation Data'!$I$32,0,10*ROW('Sanitation Data'!I68))="","",OFFSET('Sanitation Data'!$I$32,0,10*ROW('Sanitation Data'!I68)))</f>
        <v/>
      </c>
      <c r="DO74" s="264" t="str">
        <f ca="true">+IF(OFFSET('Hygiene Data'!$D$11,0,10*ROW('Hygiene Data'!D68))="","",OFFSET('Hygiene Data'!$D$11,0,10*ROW('Hygiene Data'!D68)))</f>
        <v/>
      </c>
      <c r="DP74" s="264" t="str">
        <f ca="true">+IF(OFFSET('Hygiene Data'!$D$12,0,10*ROW('Hygiene Data'!D68))="","",OFFSET('Hygiene Data'!$D$12,0,10*ROW('Hygiene Data'!D68)))</f>
        <v/>
      </c>
      <c r="DQ74" s="264" t="str">
        <f ca="true">+IF(OFFSET('Hygiene Data'!$D$13,0,10*ROW('Hygiene Data'!D68))="","",OFFSET('Hygiene Data'!$D$13,0,10*ROW('Hygiene Data'!D68)))</f>
        <v/>
      </c>
      <c r="DR74" s="264" t="str">
        <f ca="true">+IF(OFFSET('Hygiene Data'!$E$11,0,10*ROW('Hygiene Data'!E68))="","",OFFSET('Hygiene Data'!$E$11,0,10*ROW('Hygiene Data'!E68)))</f>
        <v/>
      </c>
      <c r="DS74" s="264" t="str">
        <f ca="true">+IF(OFFSET('Hygiene Data'!$E$12,0,10*ROW('Hygiene Data'!E68))="","",OFFSET('Hygiene Data'!$E$12,0,10*ROW('Hygiene Data'!E68)))</f>
        <v/>
      </c>
      <c r="DT74" s="264" t="str">
        <f ca="true">+IF(OFFSET('Hygiene Data'!$E$13,0,10*ROW('Hygiene Data'!E68))="","",OFFSET('Hygiene Data'!$E$13,0,10*ROW('Hygiene Data'!E68)))</f>
        <v/>
      </c>
      <c r="DU74" s="264" t="str">
        <f ca="true">+IF(OFFSET('Hygiene Data'!$F$11,0,10*ROW('Hygiene Data'!F68))="","",OFFSET('Hygiene Data'!$F$11,0,10*ROW('Hygiene Data'!F68)))</f>
        <v/>
      </c>
      <c r="DV74" s="264" t="str">
        <f ca="true">+IF(OFFSET('Hygiene Data'!$F$12,0,10*ROW('Hygiene Data'!F68))="","",OFFSET('Hygiene Data'!$F$12,0,10*ROW('Hygiene Data'!F68)))</f>
        <v/>
      </c>
      <c r="DW74" s="264" t="str">
        <f ca="true">+IF(OFFSET('Hygiene Data'!$F$13,0,10*ROW('Hygiene Data'!F68))="","",OFFSET('Hygiene Data'!$F$13,0,10*ROW('Hygiene Data'!F68)))</f>
        <v/>
      </c>
      <c r="DX74" s="264" t="str">
        <f ca="true">+IF(OFFSET('Hygiene Data'!$G$11,0,10*ROW('Hygiene Data'!G68))="","",OFFSET('Hygiene Data'!$G$11,0,10*ROW('Hygiene Data'!G68)))</f>
        <v/>
      </c>
      <c r="DY74" s="264" t="str">
        <f ca="true">+IF(OFFSET('Hygiene Data'!$G$12,0,10*ROW('Hygiene Data'!G68))="","",OFFSET('Hygiene Data'!$G$12,0,10*ROW('Hygiene Data'!G68)))</f>
        <v/>
      </c>
      <c r="DZ74" s="264" t="str">
        <f ca="true">+IF(OFFSET('Hygiene Data'!$G$13,0,10*ROW('Hygiene Data'!G68))="","",OFFSET('Hygiene Data'!$G$13,0,10*ROW('Hygiene Data'!G68)))</f>
        <v/>
      </c>
      <c r="EA74" s="264" t="str">
        <f ca="true">+IF(OFFSET('Hygiene Data'!$H$11,0,10*ROW('Hygiene Data'!H68))="","",OFFSET('Hygiene Data'!$H$11,0,10*ROW('Hygiene Data'!H68)))</f>
        <v/>
      </c>
      <c r="EB74" s="264" t="str">
        <f ca="true">+IF(OFFSET('Hygiene Data'!$H$12,0,10*ROW('Hygiene Data'!H68))="","",OFFSET('Hygiene Data'!$H$12,0,10*ROW('Hygiene Data'!H68)))</f>
        <v/>
      </c>
      <c r="EC74" s="264" t="str">
        <f ca="true">+IF(OFFSET('Hygiene Data'!$H$13,0,10*ROW('Hygiene Data'!H68))="","",OFFSET('Hygiene Data'!$H$13,0,10*ROW('Hygiene Data'!H68)))</f>
        <v/>
      </c>
      <c r="ED74" s="264" t="str">
        <f ca="true">+IF(OFFSET('Hygiene Data'!$I$11,0,10*ROW('Hygiene Data'!I68))="","",OFFSET('Hygiene Data'!$I$11,0,10*ROW('Hygiene Data'!I68)))</f>
        <v/>
      </c>
      <c r="EE74" s="264" t="str">
        <f ca="true">+IF(OFFSET('Hygiene Data'!$I$12,0,10*ROW('Hygiene Data'!I68))="","",OFFSET('Hygiene Data'!$I$12,0,10*ROW('Hygiene Data'!I68)))</f>
        <v/>
      </c>
      <c r="EF74" s="26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4"/>
      <c r="BS75" s="264" t="str">
        <f ca="true">+IF(OFFSET('Water Data'!$D$27,0,10*ROW('Water Data'!D69))="","",OFFSET('Water Data'!$D$27,0,10*ROW('Water Data'!D69)))</f>
        <v/>
      </c>
      <c r="BT75" s="264" t="str">
        <f ca="true">+IF(OFFSET('Water Data'!$D$28,0,10*ROW('Water Data'!D69))="","",OFFSET('Water Data'!$D$28,0,10*ROW('Water Data'!D69)))</f>
        <v/>
      </c>
      <c r="BU75" s="264" t="str">
        <f ca="true">+IF(OFFSET('Water Data'!$D$29,0,10*ROW('Water Data'!D69))="","",OFFSET('Water Data'!$D$29,0,10*ROW('Water Data'!D69)))</f>
        <v/>
      </c>
      <c r="BV75" s="264" t="str">
        <f ca="true">+IF(OFFSET('Water Data'!$E$27,0,10*ROW('Water Data'!E69))="","",OFFSET('Water Data'!$E$27,0,10*ROW('Water Data'!E69)))</f>
        <v/>
      </c>
      <c r="BW75" s="264" t="str">
        <f ca="true">+IF(OFFSET('Water Data'!$E$28,0,10*ROW('Water Data'!E69))="","",OFFSET('Water Data'!$E$28,0,10*ROW('Water Data'!E69)))</f>
        <v/>
      </c>
      <c r="BX75" s="264" t="str">
        <f ca="true">+IF(OFFSET('Water Data'!$E$29,0,10*ROW('Water Data'!E69))="","",OFFSET('Water Data'!$E$29,0,10*ROW('Water Data'!E69)))</f>
        <v/>
      </c>
      <c r="BY75" s="264" t="str">
        <f ca="true">+IF(OFFSET('Water Data'!$F$27,0,10*ROW('Water Data'!F69))="","",OFFSET('Water Data'!$F$27,0,10*ROW('Water Data'!F69)))</f>
        <v/>
      </c>
      <c r="BZ75" s="264" t="str">
        <f ca="true">+IF(OFFSET('Water Data'!$F$28,0,10*ROW('Water Data'!F69))="","",OFFSET('Water Data'!$F$28,0,10*ROW('Water Data'!F69)))</f>
        <v/>
      </c>
      <c r="CA75" s="264" t="str">
        <f ca="true">+IF(OFFSET('Water Data'!$F$29,0,10*ROW('Water Data'!F69))="","",OFFSET('Water Data'!$F$29,0,10*ROW('Water Data'!F69)))</f>
        <v/>
      </c>
      <c r="CB75" s="264" t="str">
        <f ca="true">+IF(OFFSET('Water Data'!$G$27,0,10*ROW('Water Data'!G69))="","",OFFSET('Water Data'!$G$27,0,10*ROW('Water Data'!G69)))</f>
        <v/>
      </c>
      <c r="CC75" s="264" t="str">
        <f ca="true">+IF(OFFSET('Water Data'!$G$28,0,10*ROW('Water Data'!G69))="","",OFFSET('Water Data'!$G$28,0,10*ROW('Water Data'!G69)))</f>
        <v/>
      </c>
      <c r="CD75" s="264" t="str">
        <f ca="true">+IF(OFFSET('Water Data'!$G$29,0,10*ROW('Water Data'!G69))="","",OFFSET('Water Data'!$G$29,0,10*ROW('Water Data'!G69)))</f>
        <v/>
      </c>
      <c r="CE75" s="264" t="str">
        <f ca="true">+IF(OFFSET('Water Data'!$H$27,0,10*ROW('Water Data'!H69))="","",OFFSET('Water Data'!$H$27,0,10*ROW('Water Data'!H69)))</f>
        <v/>
      </c>
      <c r="CF75" s="264" t="str">
        <f ca="true">+IF(OFFSET('Water Data'!$H$28,0,10*ROW('Water Data'!H69))="","",OFFSET('Water Data'!$H$28,0,10*ROW('Water Data'!H69)))</f>
        <v/>
      </c>
      <c r="CG75" s="264" t="str">
        <f ca="true">+IF(OFFSET('Water Data'!$H$29,0,10*ROW('Water Data'!H69))="","",OFFSET('Water Data'!$H$29,0,10*ROW('Water Data'!H69)))</f>
        <v/>
      </c>
      <c r="CH75" s="264" t="str">
        <f ca="true">+IF(OFFSET('Water Data'!$I$27,0,10*ROW('Water Data'!I69))="","",OFFSET('Water Data'!$I$27,0,10*ROW('Water Data'!I69)))</f>
        <v/>
      </c>
      <c r="CI75" s="264" t="str">
        <f ca="true">+IF(OFFSET('Water Data'!$I$28,0,10*ROW('Water Data'!I69))="","",OFFSET('Water Data'!$I$28,0,10*ROW('Water Data'!I69)))</f>
        <v/>
      </c>
      <c r="CJ75" s="264" t="str">
        <f ca="true">+IF(OFFSET('Water Data'!$I$29,0,10*ROW('Water Data'!I69))="","",OFFSET('Water Data'!$I$29,0,10*ROW('Water Data'!I69)))</f>
        <v/>
      </c>
      <c r="CK75" s="264" t="str">
        <f ca="true">+IF(OFFSET('Sanitation Data'!$D$28,0,10*ROW('Sanitation Data'!D69))="","",OFFSET('Sanitation Data'!$D$28,0,10*ROW('Sanitation Data'!D69)))</f>
        <v/>
      </c>
      <c r="CL75" s="264" t="str">
        <f ca="true">+IF(OFFSET('Sanitation Data'!$D$29,0,10*ROW('Sanitation Data'!D69))="","",OFFSET('Sanitation Data'!$D$29,0,10*ROW('Sanitation Data'!D69)))</f>
        <v/>
      </c>
      <c r="CM75" s="264" t="str">
        <f ca="true">+IF(OFFSET('Sanitation Data'!$D$30,0,10*ROW('Sanitation Data'!D69))="","",OFFSET('Sanitation Data'!$D$30,0,10*ROW('Sanitation Data'!D69)))</f>
        <v/>
      </c>
      <c r="CN75" s="264" t="str">
        <f ca="true">+IF(OFFSET('Sanitation Data'!$D$31,0,10*ROW('Sanitation Data'!D69))="","",OFFSET('Sanitation Data'!$D$31,0,10*ROW('Sanitation Data'!D69)))</f>
        <v/>
      </c>
      <c r="CO75" s="264" t="str">
        <f ca="true">+IF(OFFSET('Sanitation Data'!$D$32,0,10*ROW('Sanitation Data'!D69))="","",OFFSET('Sanitation Data'!$D$32,0,10*ROW('Sanitation Data'!D69)))</f>
        <v/>
      </c>
      <c r="CP75" s="264" t="str">
        <f ca="true">+IF(OFFSET('Sanitation Data'!$E$28,0,10*ROW('Sanitation Data'!E69))="","",OFFSET('Sanitation Data'!$E$28,0,10*ROW('Sanitation Data'!E69)))</f>
        <v/>
      </c>
      <c r="CQ75" s="264" t="str">
        <f ca="true">+IF(OFFSET('Sanitation Data'!$E$29,0,10*ROW('Sanitation Data'!E69))="","",OFFSET('Sanitation Data'!$E$29,0,10*ROW('Sanitation Data'!E69)))</f>
        <v/>
      </c>
      <c r="CR75" s="264" t="str">
        <f ca="true">+IF(OFFSET('Sanitation Data'!$E$30,0,10*ROW('Sanitation Data'!E69))="","",OFFSET('Sanitation Data'!$E$30,0,10*ROW('Sanitation Data'!E69)))</f>
        <v/>
      </c>
      <c r="CS75" s="264" t="str">
        <f ca="true">+IF(OFFSET('Sanitation Data'!$E$31,0,10*ROW('Sanitation Data'!E69))="","",OFFSET('Sanitation Data'!$E$31,0,10*ROW('Sanitation Data'!E69)))</f>
        <v/>
      </c>
      <c r="CT75" s="264" t="str">
        <f ca="true">+IF(OFFSET('Sanitation Data'!$E$32,0,10*ROW('Sanitation Data'!E69))="","",OFFSET('Sanitation Data'!$E$32,0,10*ROW('Sanitation Data'!E69)))</f>
        <v/>
      </c>
      <c r="CU75" s="264" t="str">
        <f ca="true">+IF(OFFSET('Sanitation Data'!$F$28,0,10*ROW('Sanitation Data'!F69))="","",OFFSET('Sanitation Data'!$F$28,0,10*ROW('Sanitation Data'!F69)))</f>
        <v/>
      </c>
      <c r="CV75" s="264" t="str">
        <f ca="true">+IF(OFFSET('Sanitation Data'!$F$29,0,10*ROW('Sanitation Data'!F69))="","",OFFSET('Sanitation Data'!$F$29,0,10*ROW('Sanitation Data'!F69)))</f>
        <v/>
      </c>
      <c r="CW75" s="264" t="str">
        <f ca="true">+IF(OFFSET('Sanitation Data'!$F$30,0,10*ROW('Sanitation Data'!F69))="","",OFFSET('Sanitation Data'!$F$30,0,10*ROW('Sanitation Data'!F69)))</f>
        <v/>
      </c>
      <c r="CX75" s="264" t="str">
        <f ca="true">+IF(OFFSET('Sanitation Data'!$F$31,0,10*ROW('Sanitation Data'!F69))="","",OFFSET('Sanitation Data'!$F$31,0,10*ROW('Sanitation Data'!F69)))</f>
        <v/>
      </c>
      <c r="CY75" s="264" t="str">
        <f ca="true">+IF(OFFSET('Sanitation Data'!$F$32,0,10*ROW('Sanitation Data'!F69))="","",OFFSET('Sanitation Data'!$F$32,0,10*ROW('Sanitation Data'!F69)))</f>
        <v/>
      </c>
      <c r="CZ75" s="264" t="str">
        <f ca="true">+IF(OFFSET('Sanitation Data'!$G$28,0,10*ROW('Sanitation Data'!G69))="","",OFFSET('Sanitation Data'!$G$28,0,10*ROW('Sanitation Data'!G69)))</f>
        <v/>
      </c>
      <c r="DA75" s="264" t="str">
        <f ca="true">+IF(OFFSET('Sanitation Data'!$G$29,0,10*ROW('Sanitation Data'!G69))="","",OFFSET('Sanitation Data'!$G$29,0,10*ROW('Sanitation Data'!G69)))</f>
        <v/>
      </c>
      <c r="DB75" s="264" t="str">
        <f ca="true">+IF(OFFSET('Sanitation Data'!$G$30,0,10*ROW('Sanitation Data'!G69))="","",OFFSET('Sanitation Data'!$G$30,0,10*ROW('Sanitation Data'!G69)))</f>
        <v/>
      </c>
      <c r="DC75" s="264" t="str">
        <f ca="true">+IF(OFFSET('Sanitation Data'!$G$31,0,10*ROW('Sanitation Data'!G69))="","",OFFSET('Sanitation Data'!$G$31,0,10*ROW('Sanitation Data'!G69)))</f>
        <v/>
      </c>
      <c r="DD75" s="264" t="str">
        <f ca="true">+IF(OFFSET('Sanitation Data'!$G$32,0,10*ROW('Sanitation Data'!G69))="","",OFFSET('Sanitation Data'!$G$32,0,10*ROW('Sanitation Data'!G69)))</f>
        <v/>
      </c>
      <c r="DE75" s="264" t="str">
        <f ca="true">+IF(OFFSET('Sanitation Data'!$H$28,0,10*ROW('Sanitation Data'!H69))="","",OFFSET('Sanitation Data'!$H$28,0,10*ROW('Sanitation Data'!H69)))</f>
        <v/>
      </c>
      <c r="DF75" s="264" t="str">
        <f ca="true">+IF(OFFSET('Sanitation Data'!$H$29,0,10*ROW('Sanitation Data'!H69))="","",OFFSET('Sanitation Data'!$H$29,0,10*ROW('Sanitation Data'!H69)))</f>
        <v/>
      </c>
      <c r="DG75" s="264" t="str">
        <f ca="true">+IF(OFFSET('Sanitation Data'!$H$30,0,10*ROW('Sanitation Data'!H69))="","",OFFSET('Sanitation Data'!$H$30,0,10*ROW('Sanitation Data'!H69)))</f>
        <v/>
      </c>
      <c r="DH75" s="264" t="str">
        <f ca="true">+IF(OFFSET('Sanitation Data'!$H$31,0,10*ROW('Sanitation Data'!H69))="","",OFFSET('Sanitation Data'!$H$31,0,10*ROW('Sanitation Data'!H69)))</f>
        <v/>
      </c>
      <c r="DI75" s="264" t="str">
        <f ca="true">+IF(OFFSET('Sanitation Data'!$H$32,0,10*ROW('Sanitation Data'!H69))="","",OFFSET('Sanitation Data'!$H$32,0,10*ROW('Sanitation Data'!H69)))</f>
        <v/>
      </c>
      <c r="DJ75" s="264" t="str">
        <f ca="true">+IF(OFFSET('Sanitation Data'!$I$28,0,10*ROW('Sanitation Data'!I69))="","",OFFSET('Sanitation Data'!$I$28,0,10*ROW('Sanitation Data'!I69)))</f>
        <v/>
      </c>
      <c r="DK75" s="264" t="str">
        <f ca="true">+IF(OFFSET('Sanitation Data'!$I$29,0,10*ROW('Sanitation Data'!I69))="","",OFFSET('Sanitation Data'!$I$29,0,10*ROW('Sanitation Data'!I69)))</f>
        <v/>
      </c>
      <c r="DL75" s="264" t="str">
        <f ca="true">+IF(OFFSET('Sanitation Data'!$I$30,0,10*ROW('Sanitation Data'!I69))="","",OFFSET('Sanitation Data'!$I$30,0,10*ROW('Sanitation Data'!I69)))</f>
        <v/>
      </c>
      <c r="DM75" s="264" t="str">
        <f ca="true">+IF(OFFSET('Sanitation Data'!$I$31,0,10*ROW('Sanitation Data'!I69))="","",OFFSET('Sanitation Data'!$I$31,0,10*ROW('Sanitation Data'!I69)))</f>
        <v/>
      </c>
      <c r="DN75" s="264" t="str">
        <f ca="true">+IF(OFFSET('Sanitation Data'!$I$32,0,10*ROW('Sanitation Data'!I69))="","",OFFSET('Sanitation Data'!$I$32,0,10*ROW('Sanitation Data'!I69)))</f>
        <v/>
      </c>
      <c r="DO75" s="264" t="str">
        <f ca="true">+IF(OFFSET('Hygiene Data'!$D$11,0,10*ROW('Hygiene Data'!D69))="","",OFFSET('Hygiene Data'!$D$11,0,10*ROW('Hygiene Data'!D69)))</f>
        <v/>
      </c>
      <c r="DP75" s="264" t="str">
        <f ca="true">+IF(OFFSET('Hygiene Data'!$D$12,0,10*ROW('Hygiene Data'!D69))="","",OFFSET('Hygiene Data'!$D$12,0,10*ROW('Hygiene Data'!D69)))</f>
        <v/>
      </c>
      <c r="DQ75" s="264" t="str">
        <f ca="true">+IF(OFFSET('Hygiene Data'!$D$13,0,10*ROW('Hygiene Data'!D69))="","",OFFSET('Hygiene Data'!$D$13,0,10*ROW('Hygiene Data'!D69)))</f>
        <v/>
      </c>
      <c r="DR75" s="264" t="str">
        <f ca="true">+IF(OFFSET('Hygiene Data'!$E$11,0,10*ROW('Hygiene Data'!E69))="","",OFFSET('Hygiene Data'!$E$11,0,10*ROW('Hygiene Data'!E69)))</f>
        <v/>
      </c>
      <c r="DS75" s="264" t="str">
        <f ca="true">+IF(OFFSET('Hygiene Data'!$E$12,0,10*ROW('Hygiene Data'!E69))="","",OFFSET('Hygiene Data'!$E$12,0,10*ROW('Hygiene Data'!E69)))</f>
        <v/>
      </c>
      <c r="DT75" s="264" t="str">
        <f ca="true">+IF(OFFSET('Hygiene Data'!$E$13,0,10*ROW('Hygiene Data'!E69))="","",OFFSET('Hygiene Data'!$E$13,0,10*ROW('Hygiene Data'!E69)))</f>
        <v/>
      </c>
      <c r="DU75" s="264" t="str">
        <f ca="true">+IF(OFFSET('Hygiene Data'!$F$11,0,10*ROW('Hygiene Data'!F69))="","",OFFSET('Hygiene Data'!$F$11,0,10*ROW('Hygiene Data'!F69)))</f>
        <v/>
      </c>
      <c r="DV75" s="264" t="str">
        <f ca="true">+IF(OFFSET('Hygiene Data'!$F$12,0,10*ROW('Hygiene Data'!F69))="","",OFFSET('Hygiene Data'!$F$12,0,10*ROW('Hygiene Data'!F69)))</f>
        <v/>
      </c>
      <c r="DW75" s="264" t="str">
        <f ca="true">+IF(OFFSET('Hygiene Data'!$F$13,0,10*ROW('Hygiene Data'!F69))="","",OFFSET('Hygiene Data'!$F$13,0,10*ROW('Hygiene Data'!F69)))</f>
        <v/>
      </c>
      <c r="DX75" s="264" t="str">
        <f ca="true">+IF(OFFSET('Hygiene Data'!$G$11,0,10*ROW('Hygiene Data'!G69))="","",OFFSET('Hygiene Data'!$G$11,0,10*ROW('Hygiene Data'!G69)))</f>
        <v/>
      </c>
      <c r="DY75" s="264" t="str">
        <f ca="true">+IF(OFFSET('Hygiene Data'!$G$12,0,10*ROW('Hygiene Data'!G69))="","",OFFSET('Hygiene Data'!$G$12,0,10*ROW('Hygiene Data'!G69)))</f>
        <v/>
      </c>
      <c r="DZ75" s="264" t="str">
        <f ca="true">+IF(OFFSET('Hygiene Data'!$G$13,0,10*ROW('Hygiene Data'!G69))="","",OFFSET('Hygiene Data'!$G$13,0,10*ROW('Hygiene Data'!G69)))</f>
        <v/>
      </c>
      <c r="EA75" s="264" t="str">
        <f ca="true">+IF(OFFSET('Hygiene Data'!$H$11,0,10*ROW('Hygiene Data'!H69))="","",OFFSET('Hygiene Data'!$H$11,0,10*ROW('Hygiene Data'!H69)))</f>
        <v/>
      </c>
      <c r="EB75" s="264" t="str">
        <f ca="true">+IF(OFFSET('Hygiene Data'!$H$12,0,10*ROW('Hygiene Data'!H69))="","",OFFSET('Hygiene Data'!$H$12,0,10*ROW('Hygiene Data'!H69)))</f>
        <v/>
      </c>
      <c r="EC75" s="264" t="str">
        <f ca="true">+IF(OFFSET('Hygiene Data'!$H$13,0,10*ROW('Hygiene Data'!H69))="","",OFFSET('Hygiene Data'!$H$13,0,10*ROW('Hygiene Data'!H69)))</f>
        <v/>
      </c>
      <c r="ED75" s="264" t="str">
        <f ca="true">+IF(OFFSET('Hygiene Data'!$I$11,0,10*ROW('Hygiene Data'!I69))="","",OFFSET('Hygiene Data'!$I$11,0,10*ROW('Hygiene Data'!I69)))</f>
        <v/>
      </c>
      <c r="EE75" s="264" t="str">
        <f ca="true">+IF(OFFSET('Hygiene Data'!$I$12,0,10*ROW('Hygiene Data'!I69))="","",OFFSET('Hygiene Data'!$I$12,0,10*ROW('Hygiene Data'!I69)))</f>
        <v/>
      </c>
      <c r="EF75" s="26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4"/>
      <c r="BS76" s="264" t="str">
        <f ca="true">+IF(OFFSET('Water Data'!$D$27,0,10*ROW('Water Data'!D70))="","",OFFSET('Water Data'!$D$27,0,10*ROW('Water Data'!D70)))</f>
        <v/>
      </c>
      <c r="BT76" s="264" t="str">
        <f ca="true">+IF(OFFSET('Water Data'!$D$28,0,10*ROW('Water Data'!D70))="","",OFFSET('Water Data'!$D$28,0,10*ROW('Water Data'!D70)))</f>
        <v/>
      </c>
      <c r="BU76" s="264" t="str">
        <f ca="true">+IF(OFFSET('Water Data'!$D$29,0,10*ROW('Water Data'!D70))="","",OFFSET('Water Data'!$D$29,0,10*ROW('Water Data'!D70)))</f>
        <v/>
      </c>
      <c r="BV76" s="264" t="str">
        <f ca="true">+IF(OFFSET('Water Data'!$E$27,0,10*ROW('Water Data'!E70))="","",OFFSET('Water Data'!$E$27,0,10*ROW('Water Data'!E70)))</f>
        <v/>
      </c>
      <c r="BW76" s="264" t="str">
        <f ca="true">+IF(OFFSET('Water Data'!$E$28,0,10*ROW('Water Data'!E70))="","",OFFSET('Water Data'!$E$28,0,10*ROW('Water Data'!E70)))</f>
        <v/>
      </c>
      <c r="BX76" s="264" t="str">
        <f ca="true">+IF(OFFSET('Water Data'!$E$29,0,10*ROW('Water Data'!E70))="","",OFFSET('Water Data'!$E$29,0,10*ROW('Water Data'!E70)))</f>
        <v/>
      </c>
      <c r="BY76" s="264" t="str">
        <f ca="true">+IF(OFFSET('Water Data'!$F$27,0,10*ROW('Water Data'!F70))="","",OFFSET('Water Data'!$F$27,0,10*ROW('Water Data'!F70)))</f>
        <v/>
      </c>
      <c r="BZ76" s="264" t="str">
        <f ca="true">+IF(OFFSET('Water Data'!$F$28,0,10*ROW('Water Data'!F70))="","",OFFSET('Water Data'!$F$28,0,10*ROW('Water Data'!F70)))</f>
        <v/>
      </c>
      <c r="CA76" s="264" t="str">
        <f ca="true">+IF(OFFSET('Water Data'!$F$29,0,10*ROW('Water Data'!F70))="","",OFFSET('Water Data'!$F$29,0,10*ROW('Water Data'!F70)))</f>
        <v/>
      </c>
      <c r="CB76" s="264" t="str">
        <f ca="true">+IF(OFFSET('Water Data'!$G$27,0,10*ROW('Water Data'!G70))="","",OFFSET('Water Data'!$G$27,0,10*ROW('Water Data'!G70)))</f>
        <v/>
      </c>
      <c r="CC76" s="264" t="str">
        <f ca="true">+IF(OFFSET('Water Data'!$G$28,0,10*ROW('Water Data'!G70))="","",OFFSET('Water Data'!$G$28,0,10*ROW('Water Data'!G70)))</f>
        <v/>
      </c>
      <c r="CD76" s="264" t="str">
        <f ca="true">+IF(OFFSET('Water Data'!$G$29,0,10*ROW('Water Data'!G70))="","",OFFSET('Water Data'!$G$29,0,10*ROW('Water Data'!G70)))</f>
        <v/>
      </c>
      <c r="CE76" s="264" t="str">
        <f ca="true">+IF(OFFSET('Water Data'!$H$27,0,10*ROW('Water Data'!H70))="","",OFFSET('Water Data'!$H$27,0,10*ROW('Water Data'!H70)))</f>
        <v/>
      </c>
      <c r="CF76" s="264" t="str">
        <f ca="true">+IF(OFFSET('Water Data'!$H$28,0,10*ROW('Water Data'!H70))="","",OFFSET('Water Data'!$H$28,0,10*ROW('Water Data'!H70)))</f>
        <v/>
      </c>
      <c r="CG76" s="264" t="str">
        <f ca="true">+IF(OFFSET('Water Data'!$H$29,0,10*ROW('Water Data'!H70))="","",OFFSET('Water Data'!$H$29,0,10*ROW('Water Data'!H70)))</f>
        <v/>
      </c>
      <c r="CH76" s="264" t="str">
        <f ca="true">+IF(OFFSET('Water Data'!$I$27,0,10*ROW('Water Data'!I70))="","",OFFSET('Water Data'!$I$27,0,10*ROW('Water Data'!I70)))</f>
        <v/>
      </c>
      <c r="CI76" s="264" t="str">
        <f ca="true">+IF(OFFSET('Water Data'!$I$28,0,10*ROW('Water Data'!I70))="","",OFFSET('Water Data'!$I$28,0,10*ROW('Water Data'!I70)))</f>
        <v/>
      </c>
      <c r="CJ76" s="264" t="str">
        <f ca="true">+IF(OFFSET('Water Data'!$I$29,0,10*ROW('Water Data'!I70))="","",OFFSET('Water Data'!$I$29,0,10*ROW('Water Data'!I70)))</f>
        <v/>
      </c>
      <c r="CK76" s="264" t="str">
        <f ca="true">+IF(OFFSET('Sanitation Data'!$D$28,0,10*ROW('Sanitation Data'!D70))="","",OFFSET('Sanitation Data'!$D$28,0,10*ROW('Sanitation Data'!D70)))</f>
        <v/>
      </c>
      <c r="CL76" s="264" t="str">
        <f ca="true">+IF(OFFSET('Sanitation Data'!$D$29,0,10*ROW('Sanitation Data'!D70))="","",OFFSET('Sanitation Data'!$D$29,0,10*ROW('Sanitation Data'!D70)))</f>
        <v/>
      </c>
      <c r="CM76" s="264" t="str">
        <f ca="true">+IF(OFFSET('Sanitation Data'!$D$30,0,10*ROW('Sanitation Data'!D70))="","",OFFSET('Sanitation Data'!$D$30,0,10*ROW('Sanitation Data'!D70)))</f>
        <v/>
      </c>
      <c r="CN76" s="264" t="str">
        <f ca="true">+IF(OFFSET('Sanitation Data'!$D$31,0,10*ROW('Sanitation Data'!D70))="","",OFFSET('Sanitation Data'!$D$31,0,10*ROW('Sanitation Data'!D70)))</f>
        <v/>
      </c>
      <c r="CO76" s="264" t="str">
        <f ca="true">+IF(OFFSET('Sanitation Data'!$D$32,0,10*ROW('Sanitation Data'!D70))="","",OFFSET('Sanitation Data'!$D$32,0,10*ROW('Sanitation Data'!D70)))</f>
        <v/>
      </c>
      <c r="CP76" s="264" t="str">
        <f ca="true">+IF(OFFSET('Sanitation Data'!$E$28,0,10*ROW('Sanitation Data'!E70))="","",OFFSET('Sanitation Data'!$E$28,0,10*ROW('Sanitation Data'!E70)))</f>
        <v/>
      </c>
      <c r="CQ76" s="264" t="str">
        <f ca="true">+IF(OFFSET('Sanitation Data'!$E$29,0,10*ROW('Sanitation Data'!E70))="","",OFFSET('Sanitation Data'!$E$29,0,10*ROW('Sanitation Data'!E70)))</f>
        <v/>
      </c>
      <c r="CR76" s="264" t="str">
        <f ca="true">+IF(OFFSET('Sanitation Data'!$E$30,0,10*ROW('Sanitation Data'!E70))="","",OFFSET('Sanitation Data'!$E$30,0,10*ROW('Sanitation Data'!E70)))</f>
        <v/>
      </c>
      <c r="CS76" s="264" t="str">
        <f ca="true">+IF(OFFSET('Sanitation Data'!$E$31,0,10*ROW('Sanitation Data'!E70))="","",OFFSET('Sanitation Data'!$E$31,0,10*ROW('Sanitation Data'!E70)))</f>
        <v/>
      </c>
      <c r="CT76" s="264" t="str">
        <f ca="true">+IF(OFFSET('Sanitation Data'!$E$32,0,10*ROW('Sanitation Data'!E70))="","",OFFSET('Sanitation Data'!$E$32,0,10*ROW('Sanitation Data'!E70)))</f>
        <v/>
      </c>
      <c r="CU76" s="264" t="str">
        <f ca="true">+IF(OFFSET('Sanitation Data'!$F$28,0,10*ROW('Sanitation Data'!F70))="","",OFFSET('Sanitation Data'!$F$28,0,10*ROW('Sanitation Data'!F70)))</f>
        <v/>
      </c>
      <c r="CV76" s="264" t="str">
        <f ca="true">+IF(OFFSET('Sanitation Data'!$F$29,0,10*ROW('Sanitation Data'!F70))="","",OFFSET('Sanitation Data'!$F$29,0,10*ROW('Sanitation Data'!F70)))</f>
        <v/>
      </c>
      <c r="CW76" s="264" t="str">
        <f ca="true">+IF(OFFSET('Sanitation Data'!$F$30,0,10*ROW('Sanitation Data'!F70))="","",OFFSET('Sanitation Data'!$F$30,0,10*ROW('Sanitation Data'!F70)))</f>
        <v/>
      </c>
      <c r="CX76" s="264" t="str">
        <f ca="true">+IF(OFFSET('Sanitation Data'!$F$31,0,10*ROW('Sanitation Data'!F70))="","",OFFSET('Sanitation Data'!$F$31,0,10*ROW('Sanitation Data'!F70)))</f>
        <v/>
      </c>
      <c r="CY76" s="264" t="str">
        <f ca="true">+IF(OFFSET('Sanitation Data'!$F$32,0,10*ROW('Sanitation Data'!F70))="","",OFFSET('Sanitation Data'!$F$32,0,10*ROW('Sanitation Data'!F70)))</f>
        <v/>
      </c>
      <c r="CZ76" s="264" t="str">
        <f ca="true">+IF(OFFSET('Sanitation Data'!$G$28,0,10*ROW('Sanitation Data'!G70))="","",OFFSET('Sanitation Data'!$G$28,0,10*ROW('Sanitation Data'!G70)))</f>
        <v/>
      </c>
      <c r="DA76" s="264" t="str">
        <f ca="true">+IF(OFFSET('Sanitation Data'!$G$29,0,10*ROW('Sanitation Data'!G70))="","",OFFSET('Sanitation Data'!$G$29,0,10*ROW('Sanitation Data'!G70)))</f>
        <v/>
      </c>
      <c r="DB76" s="264" t="str">
        <f ca="true">+IF(OFFSET('Sanitation Data'!$G$30,0,10*ROW('Sanitation Data'!G70))="","",OFFSET('Sanitation Data'!$G$30,0,10*ROW('Sanitation Data'!G70)))</f>
        <v/>
      </c>
      <c r="DC76" s="264" t="str">
        <f ca="true">+IF(OFFSET('Sanitation Data'!$G$31,0,10*ROW('Sanitation Data'!G70))="","",OFFSET('Sanitation Data'!$G$31,0,10*ROW('Sanitation Data'!G70)))</f>
        <v/>
      </c>
      <c r="DD76" s="264" t="str">
        <f ca="true">+IF(OFFSET('Sanitation Data'!$G$32,0,10*ROW('Sanitation Data'!G70))="","",OFFSET('Sanitation Data'!$G$32,0,10*ROW('Sanitation Data'!G70)))</f>
        <v/>
      </c>
      <c r="DE76" s="264" t="str">
        <f ca="true">+IF(OFFSET('Sanitation Data'!$H$28,0,10*ROW('Sanitation Data'!H70))="","",OFFSET('Sanitation Data'!$H$28,0,10*ROW('Sanitation Data'!H70)))</f>
        <v/>
      </c>
      <c r="DF76" s="264" t="str">
        <f ca="true">+IF(OFFSET('Sanitation Data'!$H$29,0,10*ROW('Sanitation Data'!H70))="","",OFFSET('Sanitation Data'!$H$29,0,10*ROW('Sanitation Data'!H70)))</f>
        <v/>
      </c>
      <c r="DG76" s="264" t="str">
        <f ca="true">+IF(OFFSET('Sanitation Data'!$H$30,0,10*ROW('Sanitation Data'!H70))="","",OFFSET('Sanitation Data'!$H$30,0,10*ROW('Sanitation Data'!H70)))</f>
        <v/>
      </c>
      <c r="DH76" s="264" t="str">
        <f ca="true">+IF(OFFSET('Sanitation Data'!$H$31,0,10*ROW('Sanitation Data'!H70))="","",OFFSET('Sanitation Data'!$H$31,0,10*ROW('Sanitation Data'!H70)))</f>
        <v/>
      </c>
      <c r="DI76" s="264" t="str">
        <f ca="true">+IF(OFFSET('Sanitation Data'!$H$32,0,10*ROW('Sanitation Data'!H70))="","",OFFSET('Sanitation Data'!$H$32,0,10*ROW('Sanitation Data'!H70)))</f>
        <v/>
      </c>
      <c r="DJ76" s="264" t="str">
        <f ca="true">+IF(OFFSET('Sanitation Data'!$I$28,0,10*ROW('Sanitation Data'!I70))="","",OFFSET('Sanitation Data'!$I$28,0,10*ROW('Sanitation Data'!I70)))</f>
        <v/>
      </c>
      <c r="DK76" s="264" t="str">
        <f ca="true">+IF(OFFSET('Sanitation Data'!$I$29,0,10*ROW('Sanitation Data'!I70))="","",OFFSET('Sanitation Data'!$I$29,0,10*ROW('Sanitation Data'!I70)))</f>
        <v/>
      </c>
      <c r="DL76" s="264" t="str">
        <f ca="true">+IF(OFFSET('Sanitation Data'!$I$30,0,10*ROW('Sanitation Data'!I70))="","",OFFSET('Sanitation Data'!$I$30,0,10*ROW('Sanitation Data'!I70)))</f>
        <v/>
      </c>
      <c r="DM76" s="264" t="str">
        <f ca="true">+IF(OFFSET('Sanitation Data'!$I$31,0,10*ROW('Sanitation Data'!I70))="","",OFFSET('Sanitation Data'!$I$31,0,10*ROW('Sanitation Data'!I70)))</f>
        <v/>
      </c>
      <c r="DN76" s="264" t="str">
        <f ca="true">+IF(OFFSET('Sanitation Data'!$I$32,0,10*ROW('Sanitation Data'!I70))="","",OFFSET('Sanitation Data'!$I$32,0,10*ROW('Sanitation Data'!I70)))</f>
        <v/>
      </c>
      <c r="DO76" s="264" t="str">
        <f ca="true">+IF(OFFSET('Hygiene Data'!$D$11,0,10*ROW('Hygiene Data'!D70))="","",OFFSET('Hygiene Data'!$D$11,0,10*ROW('Hygiene Data'!D70)))</f>
        <v/>
      </c>
      <c r="DP76" s="264" t="str">
        <f ca="true">+IF(OFFSET('Hygiene Data'!$D$12,0,10*ROW('Hygiene Data'!D70))="","",OFFSET('Hygiene Data'!$D$12,0,10*ROW('Hygiene Data'!D70)))</f>
        <v/>
      </c>
      <c r="DQ76" s="264" t="str">
        <f ca="true">+IF(OFFSET('Hygiene Data'!$D$13,0,10*ROW('Hygiene Data'!D70))="","",OFFSET('Hygiene Data'!$D$13,0,10*ROW('Hygiene Data'!D70)))</f>
        <v/>
      </c>
      <c r="DR76" s="264" t="str">
        <f ca="true">+IF(OFFSET('Hygiene Data'!$E$11,0,10*ROW('Hygiene Data'!E70))="","",OFFSET('Hygiene Data'!$E$11,0,10*ROW('Hygiene Data'!E70)))</f>
        <v/>
      </c>
      <c r="DS76" s="264" t="str">
        <f ca="true">+IF(OFFSET('Hygiene Data'!$E$12,0,10*ROW('Hygiene Data'!E70))="","",OFFSET('Hygiene Data'!$E$12,0,10*ROW('Hygiene Data'!E70)))</f>
        <v/>
      </c>
      <c r="DT76" s="264" t="str">
        <f ca="true">+IF(OFFSET('Hygiene Data'!$E$13,0,10*ROW('Hygiene Data'!E70))="","",OFFSET('Hygiene Data'!$E$13,0,10*ROW('Hygiene Data'!E70)))</f>
        <v/>
      </c>
      <c r="DU76" s="264" t="str">
        <f ca="true">+IF(OFFSET('Hygiene Data'!$F$11,0,10*ROW('Hygiene Data'!F70))="","",OFFSET('Hygiene Data'!$F$11,0,10*ROW('Hygiene Data'!F70)))</f>
        <v/>
      </c>
      <c r="DV76" s="264" t="str">
        <f ca="true">+IF(OFFSET('Hygiene Data'!$F$12,0,10*ROW('Hygiene Data'!F70))="","",OFFSET('Hygiene Data'!$F$12,0,10*ROW('Hygiene Data'!F70)))</f>
        <v/>
      </c>
      <c r="DW76" s="264" t="str">
        <f ca="true">+IF(OFFSET('Hygiene Data'!$F$13,0,10*ROW('Hygiene Data'!F70))="","",OFFSET('Hygiene Data'!$F$13,0,10*ROW('Hygiene Data'!F70)))</f>
        <v/>
      </c>
      <c r="DX76" s="264" t="str">
        <f ca="true">+IF(OFFSET('Hygiene Data'!$G$11,0,10*ROW('Hygiene Data'!G70))="","",OFFSET('Hygiene Data'!$G$11,0,10*ROW('Hygiene Data'!G70)))</f>
        <v/>
      </c>
      <c r="DY76" s="264" t="str">
        <f ca="true">+IF(OFFSET('Hygiene Data'!$G$12,0,10*ROW('Hygiene Data'!G70))="","",OFFSET('Hygiene Data'!$G$12,0,10*ROW('Hygiene Data'!G70)))</f>
        <v/>
      </c>
      <c r="DZ76" s="264" t="str">
        <f ca="true">+IF(OFFSET('Hygiene Data'!$G$13,0,10*ROW('Hygiene Data'!G70))="","",OFFSET('Hygiene Data'!$G$13,0,10*ROW('Hygiene Data'!G70)))</f>
        <v/>
      </c>
      <c r="EA76" s="264" t="str">
        <f ca="true">+IF(OFFSET('Hygiene Data'!$H$11,0,10*ROW('Hygiene Data'!H70))="","",OFFSET('Hygiene Data'!$H$11,0,10*ROW('Hygiene Data'!H70)))</f>
        <v/>
      </c>
      <c r="EB76" s="264" t="str">
        <f ca="true">+IF(OFFSET('Hygiene Data'!$H$12,0,10*ROW('Hygiene Data'!H70))="","",OFFSET('Hygiene Data'!$H$12,0,10*ROW('Hygiene Data'!H70)))</f>
        <v/>
      </c>
      <c r="EC76" s="264" t="str">
        <f ca="true">+IF(OFFSET('Hygiene Data'!$H$13,0,10*ROW('Hygiene Data'!H70))="","",OFFSET('Hygiene Data'!$H$13,0,10*ROW('Hygiene Data'!H70)))</f>
        <v/>
      </c>
      <c r="ED76" s="264" t="str">
        <f ca="true">+IF(OFFSET('Hygiene Data'!$I$11,0,10*ROW('Hygiene Data'!I70))="","",OFFSET('Hygiene Data'!$I$11,0,10*ROW('Hygiene Data'!I70)))</f>
        <v/>
      </c>
      <c r="EE76" s="264" t="str">
        <f ca="true">+IF(OFFSET('Hygiene Data'!$I$12,0,10*ROW('Hygiene Data'!I70))="","",OFFSET('Hygiene Data'!$I$12,0,10*ROW('Hygiene Data'!I70)))</f>
        <v/>
      </c>
      <c r="EF76" s="26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4"/>
      <c r="BS77" s="264" t="str">
        <f ca="true">+IF(OFFSET('Water Data'!$D$27,0,10*ROW('Water Data'!D71))="","",OFFSET('Water Data'!$D$27,0,10*ROW('Water Data'!D71)))</f>
        <v/>
      </c>
      <c r="BT77" s="264" t="str">
        <f ca="true">+IF(OFFSET('Water Data'!$D$28,0,10*ROW('Water Data'!D71))="","",OFFSET('Water Data'!$D$28,0,10*ROW('Water Data'!D71)))</f>
        <v/>
      </c>
      <c r="BU77" s="264" t="str">
        <f ca="true">+IF(OFFSET('Water Data'!$D$29,0,10*ROW('Water Data'!D71))="","",OFFSET('Water Data'!$D$29,0,10*ROW('Water Data'!D71)))</f>
        <v/>
      </c>
      <c r="BV77" s="264" t="str">
        <f ca="true">+IF(OFFSET('Water Data'!$E$27,0,10*ROW('Water Data'!E71))="","",OFFSET('Water Data'!$E$27,0,10*ROW('Water Data'!E71)))</f>
        <v/>
      </c>
      <c r="BW77" s="264" t="str">
        <f ca="true">+IF(OFFSET('Water Data'!$E$28,0,10*ROW('Water Data'!E71))="","",OFFSET('Water Data'!$E$28,0,10*ROW('Water Data'!E71)))</f>
        <v/>
      </c>
      <c r="BX77" s="264" t="str">
        <f ca="true">+IF(OFFSET('Water Data'!$E$29,0,10*ROW('Water Data'!E71))="","",OFFSET('Water Data'!$E$29,0,10*ROW('Water Data'!E71)))</f>
        <v/>
      </c>
      <c r="BY77" s="264" t="str">
        <f ca="true">+IF(OFFSET('Water Data'!$F$27,0,10*ROW('Water Data'!F71))="","",OFFSET('Water Data'!$F$27,0,10*ROW('Water Data'!F71)))</f>
        <v/>
      </c>
      <c r="BZ77" s="264" t="str">
        <f ca="true">+IF(OFFSET('Water Data'!$F$28,0,10*ROW('Water Data'!F71))="","",OFFSET('Water Data'!$F$28,0,10*ROW('Water Data'!F71)))</f>
        <v/>
      </c>
      <c r="CA77" s="264" t="str">
        <f ca="true">+IF(OFFSET('Water Data'!$F$29,0,10*ROW('Water Data'!F71))="","",OFFSET('Water Data'!$F$29,0,10*ROW('Water Data'!F71)))</f>
        <v/>
      </c>
      <c r="CB77" s="264" t="str">
        <f ca="true">+IF(OFFSET('Water Data'!$G$27,0,10*ROW('Water Data'!G71))="","",OFFSET('Water Data'!$G$27,0,10*ROW('Water Data'!G71)))</f>
        <v/>
      </c>
      <c r="CC77" s="264" t="str">
        <f ca="true">+IF(OFFSET('Water Data'!$G$28,0,10*ROW('Water Data'!G71))="","",OFFSET('Water Data'!$G$28,0,10*ROW('Water Data'!G71)))</f>
        <v/>
      </c>
      <c r="CD77" s="264" t="str">
        <f ca="true">+IF(OFFSET('Water Data'!$G$29,0,10*ROW('Water Data'!G71))="","",OFFSET('Water Data'!$G$29,0,10*ROW('Water Data'!G71)))</f>
        <v/>
      </c>
      <c r="CE77" s="264" t="str">
        <f ca="true">+IF(OFFSET('Water Data'!$H$27,0,10*ROW('Water Data'!H71))="","",OFFSET('Water Data'!$H$27,0,10*ROW('Water Data'!H71)))</f>
        <v/>
      </c>
      <c r="CF77" s="264" t="str">
        <f ca="true">+IF(OFFSET('Water Data'!$H$28,0,10*ROW('Water Data'!H71))="","",OFFSET('Water Data'!$H$28,0,10*ROW('Water Data'!H71)))</f>
        <v/>
      </c>
      <c r="CG77" s="264" t="str">
        <f ca="true">+IF(OFFSET('Water Data'!$H$29,0,10*ROW('Water Data'!H71))="","",OFFSET('Water Data'!$H$29,0,10*ROW('Water Data'!H71)))</f>
        <v/>
      </c>
      <c r="CH77" s="264" t="str">
        <f ca="true">+IF(OFFSET('Water Data'!$I$27,0,10*ROW('Water Data'!I71))="","",OFFSET('Water Data'!$I$27,0,10*ROW('Water Data'!I71)))</f>
        <v/>
      </c>
      <c r="CI77" s="264" t="str">
        <f ca="true">+IF(OFFSET('Water Data'!$I$28,0,10*ROW('Water Data'!I71))="","",OFFSET('Water Data'!$I$28,0,10*ROW('Water Data'!I71)))</f>
        <v/>
      </c>
      <c r="CJ77" s="264" t="str">
        <f ca="true">+IF(OFFSET('Water Data'!$I$29,0,10*ROW('Water Data'!I71))="","",OFFSET('Water Data'!$I$29,0,10*ROW('Water Data'!I71)))</f>
        <v/>
      </c>
      <c r="CK77" s="264" t="str">
        <f ca="true">+IF(OFFSET('Sanitation Data'!$D$28,0,10*ROW('Sanitation Data'!D71))="","",OFFSET('Sanitation Data'!$D$28,0,10*ROW('Sanitation Data'!D71)))</f>
        <v/>
      </c>
      <c r="CL77" s="264" t="str">
        <f ca="true">+IF(OFFSET('Sanitation Data'!$D$29,0,10*ROW('Sanitation Data'!D71))="","",OFFSET('Sanitation Data'!$D$29,0,10*ROW('Sanitation Data'!D71)))</f>
        <v/>
      </c>
      <c r="CM77" s="264" t="str">
        <f ca="true">+IF(OFFSET('Sanitation Data'!$D$30,0,10*ROW('Sanitation Data'!D71))="","",OFFSET('Sanitation Data'!$D$30,0,10*ROW('Sanitation Data'!D71)))</f>
        <v/>
      </c>
      <c r="CN77" s="264" t="str">
        <f ca="true">+IF(OFFSET('Sanitation Data'!$D$31,0,10*ROW('Sanitation Data'!D71))="","",OFFSET('Sanitation Data'!$D$31,0,10*ROW('Sanitation Data'!D71)))</f>
        <v/>
      </c>
      <c r="CO77" s="264" t="str">
        <f ca="true">+IF(OFFSET('Sanitation Data'!$D$32,0,10*ROW('Sanitation Data'!D71))="","",OFFSET('Sanitation Data'!$D$32,0,10*ROW('Sanitation Data'!D71)))</f>
        <v/>
      </c>
      <c r="CP77" s="264" t="str">
        <f ca="true">+IF(OFFSET('Sanitation Data'!$E$28,0,10*ROW('Sanitation Data'!E71))="","",OFFSET('Sanitation Data'!$E$28,0,10*ROW('Sanitation Data'!E71)))</f>
        <v/>
      </c>
      <c r="CQ77" s="264" t="str">
        <f ca="true">+IF(OFFSET('Sanitation Data'!$E$29,0,10*ROW('Sanitation Data'!E71))="","",OFFSET('Sanitation Data'!$E$29,0,10*ROW('Sanitation Data'!E71)))</f>
        <v/>
      </c>
      <c r="CR77" s="264" t="str">
        <f ca="true">+IF(OFFSET('Sanitation Data'!$E$30,0,10*ROW('Sanitation Data'!E71))="","",OFFSET('Sanitation Data'!$E$30,0,10*ROW('Sanitation Data'!E71)))</f>
        <v/>
      </c>
      <c r="CS77" s="264" t="str">
        <f ca="true">+IF(OFFSET('Sanitation Data'!$E$31,0,10*ROW('Sanitation Data'!E71))="","",OFFSET('Sanitation Data'!$E$31,0,10*ROW('Sanitation Data'!E71)))</f>
        <v/>
      </c>
      <c r="CT77" s="264" t="str">
        <f ca="true">+IF(OFFSET('Sanitation Data'!$E$32,0,10*ROW('Sanitation Data'!E71))="","",OFFSET('Sanitation Data'!$E$32,0,10*ROW('Sanitation Data'!E71)))</f>
        <v/>
      </c>
      <c r="CU77" s="264" t="str">
        <f ca="true">+IF(OFFSET('Sanitation Data'!$F$28,0,10*ROW('Sanitation Data'!F71))="","",OFFSET('Sanitation Data'!$F$28,0,10*ROW('Sanitation Data'!F71)))</f>
        <v/>
      </c>
      <c r="CV77" s="264" t="str">
        <f ca="true">+IF(OFFSET('Sanitation Data'!$F$29,0,10*ROW('Sanitation Data'!F71))="","",OFFSET('Sanitation Data'!$F$29,0,10*ROW('Sanitation Data'!F71)))</f>
        <v/>
      </c>
      <c r="CW77" s="264" t="str">
        <f ca="true">+IF(OFFSET('Sanitation Data'!$F$30,0,10*ROW('Sanitation Data'!F71))="","",OFFSET('Sanitation Data'!$F$30,0,10*ROW('Sanitation Data'!F71)))</f>
        <v/>
      </c>
      <c r="CX77" s="264" t="str">
        <f ca="true">+IF(OFFSET('Sanitation Data'!$F$31,0,10*ROW('Sanitation Data'!F71))="","",OFFSET('Sanitation Data'!$F$31,0,10*ROW('Sanitation Data'!F71)))</f>
        <v/>
      </c>
      <c r="CY77" s="264" t="str">
        <f ca="true">+IF(OFFSET('Sanitation Data'!$F$32,0,10*ROW('Sanitation Data'!F71))="","",OFFSET('Sanitation Data'!$F$32,0,10*ROW('Sanitation Data'!F71)))</f>
        <v/>
      </c>
      <c r="CZ77" s="264" t="str">
        <f ca="true">+IF(OFFSET('Sanitation Data'!$G$28,0,10*ROW('Sanitation Data'!G71))="","",OFFSET('Sanitation Data'!$G$28,0,10*ROW('Sanitation Data'!G71)))</f>
        <v/>
      </c>
      <c r="DA77" s="264" t="str">
        <f ca="true">+IF(OFFSET('Sanitation Data'!$G$29,0,10*ROW('Sanitation Data'!G71))="","",OFFSET('Sanitation Data'!$G$29,0,10*ROW('Sanitation Data'!G71)))</f>
        <v/>
      </c>
      <c r="DB77" s="264" t="str">
        <f ca="true">+IF(OFFSET('Sanitation Data'!$G$30,0,10*ROW('Sanitation Data'!G71))="","",OFFSET('Sanitation Data'!$G$30,0,10*ROW('Sanitation Data'!G71)))</f>
        <v/>
      </c>
      <c r="DC77" s="264" t="str">
        <f ca="true">+IF(OFFSET('Sanitation Data'!$G$31,0,10*ROW('Sanitation Data'!G71))="","",OFFSET('Sanitation Data'!$G$31,0,10*ROW('Sanitation Data'!G71)))</f>
        <v/>
      </c>
      <c r="DD77" s="264" t="str">
        <f ca="true">+IF(OFFSET('Sanitation Data'!$G$32,0,10*ROW('Sanitation Data'!G71))="","",OFFSET('Sanitation Data'!$G$32,0,10*ROW('Sanitation Data'!G71)))</f>
        <v/>
      </c>
      <c r="DE77" s="264" t="str">
        <f ca="true">+IF(OFFSET('Sanitation Data'!$H$28,0,10*ROW('Sanitation Data'!H71))="","",OFFSET('Sanitation Data'!$H$28,0,10*ROW('Sanitation Data'!H71)))</f>
        <v/>
      </c>
      <c r="DF77" s="264" t="str">
        <f ca="true">+IF(OFFSET('Sanitation Data'!$H$29,0,10*ROW('Sanitation Data'!H71))="","",OFFSET('Sanitation Data'!$H$29,0,10*ROW('Sanitation Data'!H71)))</f>
        <v/>
      </c>
      <c r="DG77" s="264" t="str">
        <f ca="true">+IF(OFFSET('Sanitation Data'!$H$30,0,10*ROW('Sanitation Data'!H71))="","",OFFSET('Sanitation Data'!$H$30,0,10*ROW('Sanitation Data'!H71)))</f>
        <v/>
      </c>
      <c r="DH77" s="264" t="str">
        <f ca="true">+IF(OFFSET('Sanitation Data'!$H$31,0,10*ROW('Sanitation Data'!H71))="","",OFFSET('Sanitation Data'!$H$31,0,10*ROW('Sanitation Data'!H71)))</f>
        <v/>
      </c>
      <c r="DI77" s="264" t="str">
        <f ca="true">+IF(OFFSET('Sanitation Data'!$H$32,0,10*ROW('Sanitation Data'!H71))="","",OFFSET('Sanitation Data'!$H$32,0,10*ROW('Sanitation Data'!H71)))</f>
        <v/>
      </c>
      <c r="DJ77" s="264" t="str">
        <f ca="true">+IF(OFFSET('Sanitation Data'!$I$28,0,10*ROW('Sanitation Data'!I71))="","",OFFSET('Sanitation Data'!$I$28,0,10*ROW('Sanitation Data'!I71)))</f>
        <v/>
      </c>
      <c r="DK77" s="264" t="str">
        <f ca="true">+IF(OFFSET('Sanitation Data'!$I$29,0,10*ROW('Sanitation Data'!I71))="","",OFFSET('Sanitation Data'!$I$29,0,10*ROW('Sanitation Data'!I71)))</f>
        <v/>
      </c>
      <c r="DL77" s="264" t="str">
        <f ca="true">+IF(OFFSET('Sanitation Data'!$I$30,0,10*ROW('Sanitation Data'!I71))="","",OFFSET('Sanitation Data'!$I$30,0,10*ROW('Sanitation Data'!I71)))</f>
        <v/>
      </c>
      <c r="DM77" s="264" t="str">
        <f ca="true">+IF(OFFSET('Sanitation Data'!$I$31,0,10*ROW('Sanitation Data'!I71))="","",OFFSET('Sanitation Data'!$I$31,0,10*ROW('Sanitation Data'!I71)))</f>
        <v/>
      </c>
      <c r="DN77" s="264" t="str">
        <f ca="true">+IF(OFFSET('Sanitation Data'!$I$32,0,10*ROW('Sanitation Data'!I71))="","",OFFSET('Sanitation Data'!$I$32,0,10*ROW('Sanitation Data'!I71)))</f>
        <v/>
      </c>
      <c r="DO77" s="264" t="str">
        <f ca="true">+IF(OFFSET('Hygiene Data'!$D$11,0,10*ROW('Hygiene Data'!D71))="","",OFFSET('Hygiene Data'!$D$11,0,10*ROW('Hygiene Data'!D71)))</f>
        <v/>
      </c>
      <c r="DP77" s="264" t="str">
        <f ca="true">+IF(OFFSET('Hygiene Data'!$D$12,0,10*ROW('Hygiene Data'!D71))="","",OFFSET('Hygiene Data'!$D$12,0,10*ROW('Hygiene Data'!D71)))</f>
        <v/>
      </c>
      <c r="DQ77" s="264" t="str">
        <f ca="true">+IF(OFFSET('Hygiene Data'!$D$13,0,10*ROW('Hygiene Data'!D71))="","",OFFSET('Hygiene Data'!$D$13,0,10*ROW('Hygiene Data'!D71)))</f>
        <v/>
      </c>
      <c r="DR77" s="264" t="str">
        <f ca="true">+IF(OFFSET('Hygiene Data'!$E$11,0,10*ROW('Hygiene Data'!E71))="","",OFFSET('Hygiene Data'!$E$11,0,10*ROW('Hygiene Data'!E71)))</f>
        <v/>
      </c>
      <c r="DS77" s="264" t="str">
        <f ca="true">+IF(OFFSET('Hygiene Data'!$E$12,0,10*ROW('Hygiene Data'!E71))="","",OFFSET('Hygiene Data'!$E$12,0,10*ROW('Hygiene Data'!E71)))</f>
        <v/>
      </c>
      <c r="DT77" s="264" t="str">
        <f ca="true">+IF(OFFSET('Hygiene Data'!$E$13,0,10*ROW('Hygiene Data'!E71))="","",OFFSET('Hygiene Data'!$E$13,0,10*ROW('Hygiene Data'!E71)))</f>
        <v/>
      </c>
      <c r="DU77" s="264" t="str">
        <f ca="true">+IF(OFFSET('Hygiene Data'!$F$11,0,10*ROW('Hygiene Data'!F71))="","",OFFSET('Hygiene Data'!$F$11,0,10*ROW('Hygiene Data'!F71)))</f>
        <v/>
      </c>
      <c r="DV77" s="264" t="str">
        <f ca="true">+IF(OFFSET('Hygiene Data'!$F$12,0,10*ROW('Hygiene Data'!F71))="","",OFFSET('Hygiene Data'!$F$12,0,10*ROW('Hygiene Data'!F71)))</f>
        <v/>
      </c>
      <c r="DW77" s="264" t="str">
        <f ca="true">+IF(OFFSET('Hygiene Data'!$F$13,0,10*ROW('Hygiene Data'!F71))="","",OFFSET('Hygiene Data'!$F$13,0,10*ROW('Hygiene Data'!F71)))</f>
        <v/>
      </c>
      <c r="DX77" s="264" t="str">
        <f ca="true">+IF(OFFSET('Hygiene Data'!$G$11,0,10*ROW('Hygiene Data'!G71))="","",OFFSET('Hygiene Data'!$G$11,0,10*ROW('Hygiene Data'!G71)))</f>
        <v/>
      </c>
      <c r="DY77" s="264" t="str">
        <f ca="true">+IF(OFFSET('Hygiene Data'!$G$12,0,10*ROW('Hygiene Data'!G71))="","",OFFSET('Hygiene Data'!$G$12,0,10*ROW('Hygiene Data'!G71)))</f>
        <v/>
      </c>
      <c r="DZ77" s="264" t="str">
        <f ca="true">+IF(OFFSET('Hygiene Data'!$G$13,0,10*ROW('Hygiene Data'!G71))="","",OFFSET('Hygiene Data'!$G$13,0,10*ROW('Hygiene Data'!G71)))</f>
        <v/>
      </c>
      <c r="EA77" s="264" t="str">
        <f ca="true">+IF(OFFSET('Hygiene Data'!$H$11,0,10*ROW('Hygiene Data'!H71))="","",OFFSET('Hygiene Data'!$H$11,0,10*ROW('Hygiene Data'!H71)))</f>
        <v/>
      </c>
      <c r="EB77" s="264" t="str">
        <f ca="true">+IF(OFFSET('Hygiene Data'!$H$12,0,10*ROW('Hygiene Data'!H71))="","",OFFSET('Hygiene Data'!$H$12,0,10*ROW('Hygiene Data'!H71)))</f>
        <v/>
      </c>
      <c r="EC77" s="264" t="str">
        <f ca="true">+IF(OFFSET('Hygiene Data'!$H$13,0,10*ROW('Hygiene Data'!H71))="","",OFFSET('Hygiene Data'!$H$13,0,10*ROW('Hygiene Data'!H71)))</f>
        <v/>
      </c>
      <c r="ED77" s="264" t="str">
        <f ca="true">+IF(OFFSET('Hygiene Data'!$I$11,0,10*ROW('Hygiene Data'!I71))="","",OFFSET('Hygiene Data'!$I$11,0,10*ROW('Hygiene Data'!I71)))</f>
        <v/>
      </c>
      <c r="EE77" s="264" t="str">
        <f ca="true">+IF(OFFSET('Hygiene Data'!$I$12,0,10*ROW('Hygiene Data'!I71))="","",OFFSET('Hygiene Data'!$I$12,0,10*ROW('Hygiene Data'!I71)))</f>
        <v/>
      </c>
      <c r="EF77" s="26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4"/>
      <c r="BS78" s="264" t="str">
        <f ca="true">+IF(OFFSET('Water Data'!$D$27,0,10*ROW('Water Data'!D72))="","",OFFSET('Water Data'!$D$27,0,10*ROW('Water Data'!D72)))</f>
        <v/>
      </c>
      <c r="BT78" s="264" t="str">
        <f ca="true">+IF(OFFSET('Water Data'!$D$28,0,10*ROW('Water Data'!D72))="","",OFFSET('Water Data'!$D$28,0,10*ROW('Water Data'!D72)))</f>
        <v/>
      </c>
      <c r="BU78" s="264" t="str">
        <f ca="true">+IF(OFFSET('Water Data'!$D$29,0,10*ROW('Water Data'!D72))="","",OFFSET('Water Data'!$D$29,0,10*ROW('Water Data'!D72)))</f>
        <v/>
      </c>
      <c r="BV78" s="264" t="str">
        <f ca="true">+IF(OFFSET('Water Data'!$E$27,0,10*ROW('Water Data'!E72))="","",OFFSET('Water Data'!$E$27,0,10*ROW('Water Data'!E72)))</f>
        <v/>
      </c>
      <c r="BW78" s="264" t="str">
        <f ca="true">+IF(OFFSET('Water Data'!$E$28,0,10*ROW('Water Data'!E72))="","",OFFSET('Water Data'!$E$28,0,10*ROW('Water Data'!E72)))</f>
        <v/>
      </c>
      <c r="BX78" s="264" t="str">
        <f ca="true">+IF(OFFSET('Water Data'!$E$29,0,10*ROW('Water Data'!E72))="","",OFFSET('Water Data'!$E$29,0,10*ROW('Water Data'!E72)))</f>
        <v/>
      </c>
      <c r="BY78" s="264" t="str">
        <f ca="true">+IF(OFFSET('Water Data'!$F$27,0,10*ROW('Water Data'!F72))="","",OFFSET('Water Data'!$F$27,0,10*ROW('Water Data'!F72)))</f>
        <v/>
      </c>
      <c r="BZ78" s="264" t="str">
        <f ca="true">+IF(OFFSET('Water Data'!$F$28,0,10*ROW('Water Data'!F72))="","",OFFSET('Water Data'!$F$28,0,10*ROW('Water Data'!F72)))</f>
        <v/>
      </c>
      <c r="CA78" s="264" t="str">
        <f ca="true">+IF(OFFSET('Water Data'!$F$29,0,10*ROW('Water Data'!F72))="","",OFFSET('Water Data'!$F$29,0,10*ROW('Water Data'!F72)))</f>
        <v/>
      </c>
      <c r="CB78" s="264" t="str">
        <f ca="true">+IF(OFFSET('Water Data'!$G$27,0,10*ROW('Water Data'!G72))="","",OFFSET('Water Data'!$G$27,0,10*ROW('Water Data'!G72)))</f>
        <v/>
      </c>
      <c r="CC78" s="264" t="str">
        <f ca="true">+IF(OFFSET('Water Data'!$G$28,0,10*ROW('Water Data'!G72))="","",OFFSET('Water Data'!$G$28,0,10*ROW('Water Data'!G72)))</f>
        <v/>
      </c>
      <c r="CD78" s="264" t="str">
        <f ca="true">+IF(OFFSET('Water Data'!$G$29,0,10*ROW('Water Data'!G72))="","",OFFSET('Water Data'!$G$29,0,10*ROW('Water Data'!G72)))</f>
        <v/>
      </c>
      <c r="CE78" s="264" t="str">
        <f ca="true">+IF(OFFSET('Water Data'!$H$27,0,10*ROW('Water Data'!H72))="","",OFFSET('Water Data'!$H$27,0,10*ROW('Water Data'!H72)))</f>
        <v/>
      </c>
      <c r="CF78" s="264" t="str">
        <f ca="true">+IF(OFFSET('Water Data'!$H$28,0,10*ROW('Water Data'!H72))="","",OFFSET('Water Data'!$H$28,0,10*ROW('Water Data'!H72)))</f>
        <v/>
      </c>
      <c r="CG78" s="264" t="str">
        <f ca="true">+IF(OFFSET('Water Data'!$H$29,0,10*ROW('Water Data'!H72))="","",OFFSET('Water Data'!$H$29,0,10*ROW('Water Data'!H72)))</f>
        <v/>
      </c>
      <c r="CH78" s="264" t="str">
        <f ca="true">+IF(OFFSET('Water Data'!$I$27,0,10*ROW('Water Data'!I72))="","",OFFSET('Water Data'!$I$27,0,10*ROW('Water Data'!I72)))</f>
        <v/>
      </c>
      <c r="CI78" s="264" t="str">
        <f ca="true">+IF(OFFSET('Water Data'!$I$28,0,10*ROW('Water Data'!I72))="","",OFFSET('Water Data'!$I$28,0,10*ROW('Water Data'!I72)))</f>
        <v/>
      </c>
      <c r="CJ78" s="264" t="str">
        <f ca="true">+IF(OFFSET('Water Data'!$I$29,0,10*ROW('Water Data'!I72))="","",OFFSET('Water Data'!$I$29,0,10*ROW('Water Data'!I72)))</f>
        <v/>
      </c>
      <c r="CK78" s="264" t="str">
        <f ca="true">+IF(OFFSET('Sanitation Data'!$D$28,0,10*ROW('Sanitation Data'!D72))="","",OFFSET('Sanitation Data'!$D$28,0,10*ROW('Sanitation Data'!D72)))</f>
        <v/>
      </c>
      <c r="CL78" s="264" t="str">
        <f ca="true">+IF(OFFSET('Sanitation Data'!$D$29,0,10*ROW('Sanitation Data'!D72))="","",OFFSET('Sanitation Data'!$D$29,0,10*ROW('Sanitation Data'!D72)))</f>
        <v/>
      </c>
      <c r="CM78" s="264" t="str">
        <f ca="true">+IF(OFFSET('Sanitation Data'!$D$30,0,10*ROW('Sanitation Data'!D72))="","",OFFSET('Sanitation Data'!$D$30,0,10*ROW('Sanitation Data'!D72)))</f>
        <v/>
      </c>
      <c r="CN78" s="264" t="str">
        <f ca="true">+IF(OFFSET('Sanitation Data'!$D$31,0,10*ROW('Sanitation Data'!D72))="","",OFFSET('Sanitation Data'!$D$31,0,10*ROW('Sanitation Data'!D72)))</f>
        <v/>
      </c>
      <c r="CO78" s="264" t="str">
        <f ca="true">+IF(OFFSET('Sanitation Data'!$D$32,0,10*ROW('Sanitation Data'!D72))="","",OFFSET('Sanitation Data'!$D$32,0,10*ROW('Sanitation Data'!D72)))</f>
        <v/>
      </c>
      <c r="CP78" s="264" t="str">
        <f ca="true">+IF(OFFSET('Sanitation Data'!$E$28,0,10*ROW('Sanitation Data'!E72))="","",OFFSET('Sanitation Data'!$E$28,0,10*ROW('Sanitation Data'!E72)))</f>
        <v/>
      </c>
      <c r="CQ78" s="264" t="str">
        <f ca="true">+IF(OFFSET('Sanitation Data'!$E$29,0,10*ROW('Sanitation Data'!E72))="","",OFFSET('Sanitation Data'!$E$29,0,10*ROW('Sanitation Data'!E72)))</f>
        <v/>
      </c>
      <c r="CR78" s="264" t="str">
        <f ca="true">+IF(OFFSET('Sanitation Data'!$E$30,0,10*ROW('Sanitation Data'!E72))="","",OFFSET('Sanitation Data'!$E$30,0,10*ROW('Sanitation Data'!E72)))</f>
        <v/>
      </c>
      <c r="CS78" s="264" t="str">
        <f ca="true">+IF(OFFSET('Sanitation Data'!$E$31,0,10*ROW('Sanitation Data'!E72))="","",OFFSET('Sanitation Data'!$E$31,0,10*ROW('Sanitation Data'!E72)))</f>
        <v/>
      </c>
      <c r="CT78" s="264" t="str">
        <f ca="true">+IF(OFFSET('Sanitation Data'!$E$32,0,10*ROW('Sanitation Data'!E72))="","",OFFSET('Sanitation Data'!$E$32,0,10*ROW('Sanitation Data'!E72)))</f>
        <v/>
      </c>
      <c r="CU78" s="264" t="str">
        <f ca="true">+IF(OFFSET('Sanitation Data'!$F$28,0,10*ROW('Sanitation Data'!F72))="","",OFFSET('Sanitation Data'!$F$28,0,10*ROW('Sanitation Data'!F72)))</f>
        <v/>
      </c>
      <c r="CV78" s="264" t="str">
        <f ca="true">+IF(OFFSET('Sanitation Data'!$F$29,0,10*ROW('Sanitation Data'!F72))="","",OFFSET('Sanitation Data'!$F$29,0,10*ROW('Sanitation Data'!F72)))</f>
        <v/>
      </c>
      <c r="CW78" s="264" t="str">
        <f ca="true">+IF(OFFSET('Sanitation Data'!$F$30,0,10*ROW('Sanitation Data'!F72))="","",OFFSET('Sanitation Data'!$F$30,0,10*ROW('Sanitation Data'!F72)))</f>
        <v/>
      </c>
      <c r="CX78" s="264" t="str">
        <f ca="true">+IF(OFFSET('Sanitation Data'!$F$31,0,10*ROW('Sanitation Data'!F72))="","",OFFSET('Sanitation Data'!$F$31,0,10*ROW('Sanitation Data'!F72)))</f>
        <v/>
      </c>
      <c r="CY78" s="264" t="str">
        <f ca="true">+IF(OFFSET('Sanitation Data'!$F$32,0,10*ROW('Sanitation Data'!F72))="","",OFFSET('Sanitation Data'!$F$32,0,10*ROW('Sanitation Data'!F72)))</f>
        <v/>
      </c>
      <c r="CZ78" s="264" t="str">
        <f ca="true">+IF(OFFSET('Sanitation Data'!$G$28,0,10*ROW('Sanitation Data'!G72))="","",OFFSET('Sanitation Data'!$G$28,0,10*ROW('Sanitation Data'!G72)))</f>
        <v/>
      </c>
      <c r="DA78" s="264" t="str">
        <f ca="true">+IF(OFFSET('Sanitation Data'!$G$29,0,10*ROW('Sanitation Data'!G72))="","",OFFSET('Sanitation Data'!$G$29,0,10*ROW('Sanitation Data'!G72)))</f>
        <v/>
      </c>
      <c r="DB78" s="264" t="str">
        <f ca="true">+IF(OFFSET('Sanitation Data'!$G$30,0,10*ROW('Sanitation Data'!G72))="","",OFFSET('Sanitation Data'!$G$30,0,10*ROW('Sanitation Data'!G72)))</f>
        <v/>
      </c>
      <c r="DC78" s="264" t="str">
        <f ca="true">+IF(OFFSET('Sanitation Data'!$G$31,0,10*ROW('Sanitation Data'!G72))="","",OFFSET('Sanitation Data'!$G$31,0,10*ROW('Sanitation Data'!G72)))</f>
        <v/>
      </c>
      <c r="DD78" s="264" t="str">
        <f ca="true">+IF(OFFSET('Sanitation Data'!$G$32,0,10*ROW('Sanitation Data'!G72))="","",OFFSET('Sanitation Data'!$G$32,0,10*ROW('Sanitation Data'!G72)))</f>
        <v/>
      </c>
      <c r="DE78" s="264" t="str">
        <f ca="true">+IF(OFFSET('Sanitation Data'!$H$28,0,10*ROW('Sanitation Data'!H72))="","",OFFSET('Sanitation Data'!$H$28,0,10*ROW('Sanitation Data'!H72)))</f>
        <v/>
      </c>
      <c r="DF78" s="264" t="str">
        <f ca="true">+IF(OFFSET('Sanitation Data'!$H$29,0,10*ROW('Sanitation Data'!H72))="","",OFFSET('Sanitation Data'!$H$29,0,10*ROW('Sanitation Data'!H72)))</f>
        <v/>
      </c>
      <c r="DG78" s="264" t="str">
        <f ca="true">+IF(OFFSET('Sanitation Data'!$H$30,0,10*ROW('Sanitation Data'!H72))="","",OFFSET('Sanitation Data'!$H$30,0,10*ROW('Sanitation Data'!H72)))</f>
        <v/>
      </c>
      <c r="DH78" s="264" t="str">
        <f ca="true">+IF(OFFSET('Sanitation Data'!$H$31,0,10*ROW('Sanitation Data'!H72))="","",OFFSET('Sanitation Data'!$H$31,0,10*ROW('Sanitation Data'!H72)))</f>
        <v/>
      </c>
      <c r="DI78" s="264" t="str">
        <f ca="true">+IF(OFFSET('Sanitation Data'!$H$32,0,10*ROW('Sanitation Data'!H72))="","",OFFSET('Sanitation Data'!$H$32,0,10*ROW('Sanitation Data'!H72)))</f>
        <v/>
      </c>
      <c r="DJ78" s="264" t="str">
        <f ca="true">+IF(OFFSET('Sanitation Data'!$I$28,0,10*ROW('Sanitation Data'!I72))="","",OFFSET('Sanitation Data'!$I$28,0,10*ROW('Sanitation Data'!I72)))</f>
        <v/>
      </c>
      <c r="DK78" s="264" t="str">
        <f ca="true">+IF(OFFSET('Sanitation Data'!$I$29,0,10*ROW('Sanitation Data'!I72))="","",OFFSET('Sanitation Data'!$I$29,0,10*ROW('Sanitation Data'!I72)))</f>
        <v/>
      </c>
      <c r="DL78" s="264" t="str">
        <f ca="true">+IF(OFFSET('Sanitation Data'!$I$30,0,10*ROW('Sanitation Data'!I72))="","",OFFSET('Sanitation Data'!$I$30,0,10*ROW('Sanitation Data'!I72)))</f>
        <v/>
      </c>
      <c r="DM78" s="264" t="str">
        <f ca="true">+IF(OFFSET('Sanitation Data'!$I$31,0,10*ROW('Sanitation Data'!I72))="","",OFFSET('Sanitation Data'!$I$31,0,10*ROW('Sanitation Data'!I72)))</f>
        <v/>
      </c>
      <c r="DN78" s="264" t="str">
        <f ca="true">+IF(OFFSET('Sanitation Data'!$I$32,0,10*ROW('Sanitation Data'!I72))="","",OFFSET('Sanitation Data'!$I$32,0,10*ROW('Sanitation Data'!I72)))</f>
        <v/>
      </c>
      <c r="DO78" s="264" t="str">
        <f ca="true">+IF(OFFSET('Hygiene Data'!$D$11,0,10*ROW('Hygiene Data'!D72))="","",OFFSET('Hygiene Data'!$D$11,0,10*ROW('Hygiene Data'!D72)))</f>
        <v/>
      </c>
      <c r="DP78" s="264" t="str">
        <f ca="true">+IF(OFFSET('Hygiene Data'!$D$12,0,10*ROW('Hygiene Data'!D72))="","",OFFSET('Hygiene Data'!$D$12,0,10*ROW('Hygiene Data'!D72)))</f>
        <v/>
      </c>
      <c r="DQ78" s="264" t="str">
        <f ca="true">+IF(OFFSET('Hygiene Data'!$D$13,0,10*ROW('Hygiene Data'!D72))="","",OFFSET('Hygiene Data'!$D$13,0,10*ROW('Hygiene Data'!D72)))</f>
        <v/>
      </c>
      <c r="DR78" s="264" t="str">
        <f ca="true">+IF(OFFSET('Hygiene Data'!$E$11,0,10*ROW('Hygiene Data'!E72))="","",OFFSET('Hygiene Data'!$E$11,0,10*ROW('Hygiene Data'!E72)))</f>
        <v/>
      </c>
      <c r="DS78" s="264" t="str">
        <f ca="true">+IF(OFFSET('Hygiene Data'!$E$12,0,10*ROW('Hygiene Data'!E72))="","",OFFSET('Hygiene Data'!$E$12,0,10*ROW('Hygiene Data'!E72)))</f>
        <v/>
      </c>
      <c r="DT78" s="264" t="str">
        <f ca="true">+IF(OFFSET('Hygiene Data'!$E$13,0,10*ROW('Hygiene Data'!E72))="","",OFFSET('Hygiene Data'!$E$13,0,10*ROW('Hygiene Data'!E72)))</f>
        <v/>
      </c>
      <c r="DU78" s="264" t="str">
        <f ca="true">+IF(OFFSET('Hygiene Data'!$F$11,0,10*ROW('Hygiene Data'!F72))="","",OFFSET('Hygiene Data'!$F$11,0,10*ROW('Hygiene Data'!F72)))</f>
        <v/>
      </c>
      <c r="DV78" s="264" t="str">
        <f ca="true">+IF(OFFSET('Hygiene Data'!$F$12,0,10*ROW('Hygiene Data'!F72))="","",OFFSET('Hygiene Data'!$F$12,0,10*ROW('Hygiene Data'!F72)))</f>
        <v/>
      </c>
      <c r="DW78" s="264" t="str">
        <f ca="true">+IF(OFFSET('Hygiene Data'!$F$13,0,10*ROW('Hygiene Data'!F72))="","",OFFSET('Hygiene Data'!$F$13,0,10*ROW('Hygiene Data'!F72)))</f>
        <v/>
      </c>
      <c r="DX78" s="264" t="str">
        <f ca="true">+IF(OFFSET('Hygiene Data'!$G$11,0,10*ROW('Hygiene Data'!G72))="","",OFFSET('Hygiene Data'!$G$11,0,10*ROW('Hygiene Data'!G72)))</f>
        <v/>
      </c>
      <c r="DY78" s="264" t="str">
        <f ca="true">+IF(OFFSET('Hygiene Data'!$G$12,0,10*ROW('Hygiene Data'!G72))="","",OFFSET('Hygiene Data'!$G$12,0,10*ROW('Hygiene Data'!G72)))</f>
        <v/>
      </c>
      <c r="DZ78" s="264" t="str">
        <f ca="true">+IF(OFFSET('Hygiene Data'!$G$13,0,10*ROW('Hygiene Data'!G72))="","",OFFSET('Hygiene Data'!$G$13,0,10*ROW('Hygiene Data'!G72)))</f>
        <v/>
      </c>
      <c r="EA78" s="264" t="str">
        <f ca="true">+IF(OFFSET('Hygiene Data'!$H$11,0,10*ROW('Hygiene Data'!H72))="","",OFFSET('Hygiene Data'!$H$11,0,10*ROW('Hygiene Data'!H72)))</f>
        <v/>
      </c>
      <c r="EB78" s="264" t="str">
        <f ca="true">+IF(OFFSET('Hygiene Data'!$H$12,0,10*ROW('Hygiene Data'!H72))="","",OFFSET('Hygiene Data'!$H$12,0,10*ROW('Hygiene Data'!H72)))</f>
        <v/>
      </c>
      <c r="EC78" s="264" t="str">
        <f ca="true">+IF(OFFSET('Hygiene Data'!$H$13,0,10*ROW('Hygiene Data'!H72))="","",OFFSET('Hygiene Data'!$H$13,0,10*ROW('Hygiene Data'!H72)))</f>
        <v/>
      </c>
      <c r="ED78" s="264" t="str">
        <f ca="true">+IF(OFFSET('Hygiene Data'!$I$11,0,10*ROW('Hygiene Data'!I72))="","",OFFSET('Hygiene Data'!$I$11,0,10*ROW('Hygiene Data'!I72)))</f>
        <v/>
      </c>
      <c r="EE78" s="264" t="str">
        <f ca="true">+IF(OFFSET('Hygiene Data'!$I$12,0,10*ROW('Hygiene Data'!I72))="","",OFFSET('Hygiene Data'!$I$12,0,10*ROW('Hygiene Data'!I72)))</f>
        <v/>
      </c>
      <c r="EF78" s="26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4"/>
      <c r="BS79" s="264" t="str">
        <f ca="true">+IF(OFFSET('Water Data'!$D$27,0,10*ROW('Water Data'!D73))="","",OFFSET('Water Data'!$D$27,0,10*ROW('Water Data'!D73)))</f>
        <v/>
      </c>
      <c r="BT79" s="264" t="str">
        <f ca="true">+IF(OFFSET('Water Data'!$D$28,0,10*ROW('Water Data'!D73))="","",OFFSET('Water Data'!$D$28,0,10*ROW('Water Data'!D73)))</f>
        <v/>
      </c>
      <c r="BU79" s="264" t="str">
        <f ca="true">+IF(OFFSET('Water Data'!$D$29,0,10*ROW('Water Data'!D73))="","",OFFSET('Water Data'!$D$29,0,10*ROW('Water Data'!D73)))</f>
        <v/>
      </c>
      <c r="BV79" s="264" t="str">
        <f ca="true">+IF(OFFSET('Water Data'!$E$27,0,10*ROW('Water Data'!E73))="","",OFFSET('Water Data'!$E$27,0,10*ROW('Water Data'!E73)))</f>
        <v/>
      </c>
      <c r="BW79" s="264" t="str">
        <f ca="true">+IF(OFFSET('Water Data'!$E$28,0,10*ROW('Water Data'!E73))="","",OFFSET('Water Data'!$E$28,0,10*ROW('Water Data'!E73)))</f>
        <v/>
      </c>
      <c r="BX79" s="264" t="str">
        <f ca="true">+IF(OFFSET('Water Data'!$E$29,0,10*ROW('Water Data'!E73))="","",OFFSET('Water Data'!$E$29,0,10*ROW('Water Data'!E73)))</f>
        <v/>
      </c>
      <c r="BY79" s="264" t="str">
        <f ca="true">+IF(OFFSET('Water Data'!$F$27,0,10*ROW('Water Data'!F73))="","",OFFSET('Water Data'!$F$27,0,10*ROW('Water Data'!F73)))</f>
        <v/>
      </c>
      <c r="BZ79" s="264" t="str">
        <f ca="true">+IF(OFFSET('Water Data'!$F$28,0,10*ROW('Water Data'!F73))="","",OFFSET('Water Data'!$F$28,0,10*ROW('Water Data'!F73)))</f>
        <v/>
      </c>
      <c r="CA79" s="264" t="str">
        <f ca="true">+IF(OFFSET('Water Data'!$F$29,0,10*ROW('Water Data'!F73))="","",OFFSET('Water Data'!$F$29,0,10*ROW('Water Data'!F73)))</f>
        <v/>
      </c>
      <c r="CB79" s="264" t="str">
        <f ca="true">+IF(OFFSET('Water Data'!$G$27,0,10*ROW('Water Data'!G73))="","",OFFSET('Water Data'!$G$27,0,10*ROW('Water Data'!G73)))</f>
        <v/>
      </c>
      <c r="CC79" s="264" t="str">
        <f ca="true">+IF(OFFSET('Water Data'!$G$28,0,10*ROW('Water Data'!G73))="","",OFFSET('Water Data'!$G$28,0,10*ROW('Water Data'!G73)))</f>
        <v/>
      </c>
      <c r="CD79" s="264" t="str">
        <f ca="true">+IF(OFFSET('Water Data'!$G$29,0,10*ROW('Water Data'!G73))="","",OFFSET('Water Data'!$G$29,0,10*ROW('Water Data'!G73)))</f>
        <v/>
      </c>
      <c r="CE79" s="264" t="str">
        <f ca="true">+IF(OFFSET('Water Data'!$H$27,0,10*ROW('Water Data'!H73))="","",OFFSET('Water Data'!$H$27,0,10*ROW('Water Data'!H73)))</f>
        <v/>
      </c>
      <c r="CF79" s="264" t="str">
        <f ca="true">+IF(OFFSET('Water Data'!$H$28,0,10*ROW('Water Data'!H73))="","",OFFSET('Water Data'!$H$28,0,10*ROW('Water Data'!H73)))</f>
        <v/>
      </c>
      <c r="CG79" s="264" t="str">
        <f ca="true">+IF(OFFSET('Water Data'!$H$29,0,10*ROW('Water Data'!H73))="","",OFFSET('Water Data'!$H$29,0,10*ROW('Water Data'!H73)))</f>
        <v/>
      </c>
      <c r="CH79" s="264" t="str">
        <f ca="true">+IF(OFFSET('Water Data'!$I$27,0,10*ROW('Water Data'!I73))="","",OFFSET('Water Data'!$I$27,0,10*ROW('Water Data'!I73)))</f>
        <v/>
      </c>
      <c r="CI79" s="264" t="str">
        <f ca="true">+IF(OFFSET('Water Data'!$I$28,0,10*ROW('Water Data'!I73))="","",OFFSET('Water Data'!$I$28,0,10*ROW('Water Data'!I73)))</f>
        <v/>
      </c>
      <c r="CJ79" s="264" t="str">
        <f ca="true">+IF(OFFSET('Water Data'!$I$29,0,10*ROW('Water Data'!I73))="","",OFFSET('Water Data'!$I$29,0,10*ROW('Water Data'!I73)))</f>
        <v/>
      </c>
      <c r="CK79" s="264" t="str">
        <f ca="true">+IF(OFFSET('Sanitation Data'!$D$28,0,10*ROW('Sanitation Data'!D73))="","",OFFSET('Sanitation Data'!$D$28,0,10*ROW('Sanitation Data'!D73)))</f>
        <v/>
      </c>
      <c r="CL79" s="264" t="str">
        <f ca="true">+IF(OFFSET('Sanitation Data'!$D$29,0,10*ROW('Sanitation Data'!D73))="","",OFFSET('Sanitation Data'!$D$29,0,10*ROW('Sanitation Data'!D73)))</f>
        <v/>
      </c>
      <c r="CM79" s="264" t="str">
        <f ca="true">+IF(OFFSET('Sanitation Data'!$D$30,0,10*ROW('Sanitation Data'!D73))="","",OFFSET('Sanitation Data'!$D$30,0,10*ROW('Sanitation Data'!D73)))</f>
        <v/>
      </c>
      <c r="CN79" s="264" t="str">
        <f ca="true">+IF(OFFSET('Sanitation Data'!$D$31,0,10*ROW('Sanitation Data'!D73))="","",OFFSET('Sanitation Data'!$D$31,0,10*ROW('Sanitation Data'!D73)))</f>
        <v/>
      </c>
      <c r="CO79" s="264" t="str">
        <f ca="true">+IF(OFFSET('Sanitation Data'!$D$32,0,10*ROW('Sanitation Data'!D73))="","",OFFSET('Sanitation Data'!$D$32,0,10*ROW('Sanitation Data'!D73)))</f>
        <v/>
      </c>
      <c r="CP79" s="264" t="str">
        <f ca="true">+IF(OFFSET('Sanitation Data'!$E$28,0,10*ROW('Sanitation Data'!E73))="","",OFFSET('Sanitation Data'!$E$28,0,10*ROW('Sanitation Data'!E73)))</f>
        <v/>
      </c>
      <c r="CQ79" s="264" t="str">
        <f ca="true">+IF(OFFSET('Sanitation Data'!$E$29,0,10*ROW('Sanitation Data'!E73))="","",OFFSET('Sanitation Data'!$E$29,0,10*ROW('Sanitation Data'!E73)))</f>
        <v/>
      </c>
      <c r="CR79" s="264" t="str">
        <f ca="true">+IF(OFFSET('Sanitation Data'!$E$30,0,10*ROW('Sanitation Data'!E73))="","",OFFSET('Sanitation Data'!$E$30,0,10*ROW('Sanitation Data'!E73)))</f>
        <v/>
      </c>
      <c r="CS79" s="264" t="str">
        <f ca="true">+IF(OFFSET('Sanitation Data'!$E$31,0,10*ROW('Sanitation Data'!E73))="","",OFFSET('Sanitation Data'!$E$31,0,10*ROW('Sanitation Data'!E73)))</f>
        <v/>
      </c>
      <c r="CT79" s="264" t="str">
        <f ca="true">+IF(OFFSET('Sanitation Data'!$E$32,0,10*ROW('Sanitation Data'!E73))="","",OFFSET('Sanitation Data'!$E$32,0,10*ROW('Sanitation Data'!E73)))</f>
        <v/>
      </c>
      <c r="CU79" s="264" t="str">
        <f ca="true">+IF(OFFSET('Sanitation Data'!$F$28,0,10*ROW('Sanitation Data'!F73))="","",OFFSET('Sanitation Data'!$F$28,0,10*ROW('Sanitation Data'!F73)))</f>
        <v/>
      </c>
      <c r="CV79" s="264" t="str">
        <f ca="true">+IF(OFFSET('Sanitation Data'!$F$29,0,10*ROW('Sanitation Data'!F73))="","",OFFSET('Sanitation Data'!$F$29,0,10*ROW('Sanitation Data'!F73)))</f>
        <v/>
      </c>
      <c r="CW79" s="264" t="str">
        <f ca="true">+IF(OFFSET('Sanitation Data'!$F$30,0,10*ROW('Sanitation Data'!F73))="","",OFFSET('Sanitation Data'!$F$30,0,10*ROW('Sanitation Data'!F73)))</f>
        <v/>
      </c>
      <c r="CX79" s="264" t="str">
        <f ca="true">+IF(OFFSET('Sanitation Data'!$F$31,0,10*ROW('Sanitation Data'!F73))="","",OFFSET('Sanitation Data'!$F$31,0,10*ROW('Sanitation Data'!F73)))</f>
        <v/>
      </c>
      <c r="CY79" s="264" t="str">
        <f ca="true">+IF(OFFSET('Sanitation Data'!$F$32,0,10*ROW('Sanitation Data'!F73))="","",OFFSET('Sanitation Data'!$F$32,0,10*ROW('Sanitation Data'!F73)))</f>
        <v/>
      </c>
      <c r="CZ79" s="264" t="str">
        <f ca="true">+IF(OFFSET('Sanitation Data'!$G$28,0,10*ROW('Sanitation Data'!G73))="","",OFFSET('Sanitation Data'!$G$28,0,10*ROW('Sanitation Data'!G73)))</f>
        <v/>
      </c>
      <c r="DA79" s="264" t="str">
        <f ca="true">+IF(OFFSET('Sanitation Data'!$G$29,0,10*ROW('Sanitation Data'!G73))="","",OFFSET('Sanitation Data'!$G$29,0,10*ROW('Sanitation Data'!G73)))</f>
        <v/>
      </c>
      <c r="DB79" s="264" t="str">
        <f ca="true">+IF(OFFSET('Sanitation Data'!$G$30,0,10*ROW('Sanitation Data'!G73))="","",OFFSET('Sanitation Data'!$G$30,0,10*ROW('Sanitation Data'!G73)))</f>
        <v/>
      </c>
      <c r="DC79" s="264" t="str">
        <f ca="true">+IF(OFFSET('Sanitation Data'!$G$31,0,10*ROW('Sanitation Data'!G73))="","",OFFSET('Sanitation Data'!$G$31,0,10*ROW('Sanitation Data'!G73)))</f>
        <v/>
      </c>
      <c r="DD79" s="264" t="str">
        <f ca="true">+IF(OFFSET('Sanitation Data'!$G$32,0,10*ROW('Sanitation Data'!G73))="","",OFFSET('Sanitation Data'!$G$32,0,10*ROW('Sanitation Data'!G73)))</f>
        <v/>
      </c>
      <c r="DE79" s="264" t="str">
        <f ca="true">+IF(OFFSET('Sanitation Data'!$H$28,0,10*ROW('Sanitation Data'!H73))="","",OFFSET('Sanitation Data'!$H$28,0,10*ROW('Sanitation Data'!H73)))</f>
        <v/>
      </c>
      <c r="DF79" s="264" t="str">
        <f ca="true">+IF(OFFSET('Sanitation Data'!$H$29,0,10*ROW('Sanitation Data'!H73))="","",OFFSET('Sanitation Data'!$H$29,0,10*ROW('Sanitation Data'!H73)))</f>
        <v/>
      </c>
      <c r="DG79" s="264" t="str">
        <f ca="true">+IF(OFFSET('Sanitation Data'!$H$30,0,10*ROW('Sanitation Data'!H73))="","",OFFSET('Sanitation Data'!$H$30,0,10*ROW('Sanitation Data'!H73)))</f>
        <v/>
      </c>
      <c r="DH79" s="264" t="str">
        <f ca="true">+IF(OFFSET('Sanitation Data'!$H$31,0,10*ROW('Sanitation Data'!H73))="","",OFFSET('Sanitation Data'!$H$31,0,10*ROW('Sanitation Data'!H73)))</f>
        <v/>
      </c>
      <c r="DI79" s="264" t="str">
        <f ca="true">+IF(OFFSET('Sanitation Data'!$H$32,0,10*ROW('Sanitation Data'!H73))="","",OFFSET('Sanitation Data'!$H$32,0,10*ROW('Sanitation Data'!H73)))</f>
        <v/>
      </c>
      <c r="DJ79" s="264" t="str">
        <f ca="true">+IF(OFFSET('Sanitation Data'!$I$28,0,10*ROW('Sanitation Data'!I73))="","",OFFSET('Sanitation Data'!$I$28,0,10*ROW('Sanitation Data'!I73)))</f>
        <v/>
      </c>
      <c r="DK79" s="264" t="str">
        <f ca="true">+IF(OFFSET('Sanitation Data'!$I$29,0,10*ROW('Sanitation Data'!I73))="","",OFFSET('Sanitation Data'!$I$29,0,10*ROW('Sanitation Data'!I73)))</f>
        <v/>
      </c>
      <c r="DL79" s="264" t="str">
        <f ca="true">+IF(OFFSET('Sanitation Data'!$I$30,0,10*ROW('Sanitation Data'!I73))="","",OFFSET('Sanitation Data'!$I$30,0,10*ROW('Sanitation Data'!I73)))</f>
        <v/>
      </c>
      <c r="DM79" s="264" t="str">
        <f ca="true">+IF(OFFSET('Sanitation Data'!$I$31,0,10*ROW('Sanitation Data'!I73))="","",OFFSET('Sanitation Data'!$I$31,0,10*ROW('Sanitation Data'!I73)))</f>
        <v/>
      </c>
      <c r="DN79" s="264" t="str">
        <f ca="true">+IF(OFFSET('Sanitation Data'!$I$32,0,10*ROW('Sanitation Data'!I73))="","",OFFSET('Sanitation Data'!$I$32,0,10*ROW('Sanitation Data'!I73)))</f>
        <v/>
      </c>
      <c r="DO79" s="264" t="str">
        <f ca="true">+IF(OFFSET('Hygiene Data'!$D$11,0,10*ROW('Hygiene Data'!D73))="","",OFFSET('Hygiene Data'!$D$11,0,10*ROW('Hygiene Data'!D73)))</f>
        <v/>
      </c>
      <c r="DP79" s="264" t="str">
        <f ca="true">+IF(OFFSET('Hygiene Data'!$D$12,0,10*ROW('Hygiene Data'!D73))="","",OFFSET('Hygiene Data'!$D$12,0,10*ROW('Hygiene Data'!D73)))</f>
        <v/>
      </c>
      <c r="DQ79" s="264" t="str">
        <f ca="true">+IF(OFFSET('Hygiene Data'!$D$13,0,10*ROW('Hygiene Data'!D73))="","",OFFSET('Hygiene Data'!$D$13,0,10*ROW('Hygiene Data'!D73)))</f>
        <v/>
      </c>
      <c r="DR79" s="264" t="str">
        <f ca="true">+IF(OFFSET('Hygiene Data'!$E$11,0,10*ROW('Hygiene Data'!E73))="","",OFFSET('Hygiene Data'!$E$11,0,10*ROW('Hygiene Data'!E73)))</f>
        <v/>
      </c>
      <c r="DS79" s="264" t="str">
        <f ca="true">+IF(OFFSET('Hygiene Data'!$E$12,0,10*ROW('Hygiene Data'!E73))="","",OFFSET('Hygiene Data'!$E$12,0,10*ROW('Hygiene Data'!E73)))</f>
        <v/>
      </c>
      <c r="DT79" s="264" t="str">
        <f ca="true">+IF(OFFSET('Hygiene Data'!$E$13,0,10*ROW('Hygiene Data'!E73))="","",OFFSET('Hygiene Data'!$E$13,0,10*ROW('Hygiene Data'!E73)))</f>
        <v/>
      </c>
      <c r="DU79" s="264" t="str">
        <f ca="true">+IF(OFFSET('Hygiene Data'!$F$11,0,10*ROW('Hygiene Data'!F73))="","",OFFSET('Hygiene Data'!$F$11,0,10*ROW('Hygiene Data'!F73)))</f>
        <v/>
      </c>
      <c r="DV79" s="264" t="str">
        <f ca="true">+IF(OFFSET('Hygiene Data'!$F$12,0,10*ROW('Hygiene Data'!F73))="","",OFFSET('Hygiene Data'!$F$12,0,10*ROW('Hygiene Data'!F73)))</f>
        <v/>
      </c>
      <c r="DW79" s="264" t="str">
        <f ca="true">+IF(OFFSET('Hygiene Data'!$F$13,0,10*ROW('Hygiene Data'!F73))="","",OFFSET('Hygiene Data'!$F$13,0,10*ROW('Hygiene Data'!F73)))</f>
        <v/>
      </c>
      <c r="DX79" s="264" t="str">
        <f ca="true">+IF(OFFSET('Hygiene Data'!$G$11,0,10*ROW('Hygiene Data'!G73))="","",OFFSET('Hygiene Data'!$G$11,0,10*ROW('Hygiene Data'!G73)))</f>
        <v/>
      </c>
      <c r="DY79" s="264" t="str">
        <f ca="true">+IF(OFFSET('Hygiene Data'!$G$12,0,10*ROW('Hygiene Data'!G73))="","",OFFSET('Hygiene Data'!$G$12,0,10*ROW('Hygiene Data'!G73)))</f>
        <v/>
      </c>
      <c r="DZ79" s="264" t="str">
        <f ca="true">+IF(OFFSET('Hygiene Data'!$G$13,0,10*ROW('Hygiene Data'!G73))="","",OFFSET('Hygiene Data'!$G$13,0,10*ROW('Hygiene Data'!G73)))</f>
        <v/>
      </c>
      <c r="EA79" s="264" t="str">
        <f ca="true">+IF(OFFSET('Hygiene Data'!$H$11,0,10*ROW('Hygiene Data'!H73))="","",OFFSET('Hygiene Data'!$H$11,0,10*ROW('Hygiene Data'!H73)))</f>
        <v/>
      </c>
      <c r="EB79" s="264" t="str">
        <f ca="true">+IF(OFFSET('Hygiene Data'!$H$12,0,10*ROW('Hygiene Data'!H73))="","",OFFSET('Hygiene Data'!$H$12,0,10*ROW('Hygiene Data'!H73)))</f>
        <v/>
      </c>
      <c r="EC79" s="264" t="str">
        <f ca="true">+IF(OFFSET('Hygiene Data'!$H$13,0,10*ROW('Hygiene Data'!H73))="","",OFFSET('Hygiene Data'!$H$13,0,10*ROW('Hygiene Data'!H73)))</f>
        <v/>
      </c>
      <c r="ED79" s="264" t="str">
        <f ca="true">+IF(OFFSET('Hygiene Data'!$I$11,0,10*ROW('Hygiene Data'!I73))="","",OFFSET('Hygiene Data'!$I$11,0,10*ROW('Hygiene Data'!I73)))</f>
        <v/>
      </c>
      <c r="EE79" s="264" t="str">
        <f ca="true">+IF(OFFSET('Hygiene Data'!$I$12,0,10*ROW('Hygiene Data'!I73))="","",OFFSET('Hygiene Data'!$I$12,0,10*ROW('Hygiene Data'!I73)))</f>
        <v/>
      </c>
      <c r="EF79" s="26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4"/>
      <c r="BS80" s="264" t="str">
        <f ca="true">+IF(OFFSET('Water Data'!$D$27,0,10*ROW('Water Data'!D74))="","",OFFSET('Water Data'!$D$27,0,10*ROW('Water Data'!D74)))</f>
        <v/>
      </c>
      <c r="BT80" s="264" t="str">
        <f ca="true">+IF(OFFSET('Water Data'!$D$28,0,10*ROW('Water Data'!D74))="","",OFFSET('Water Data'!$D$28,0,10*ROW('Water Data'!D74)))</f>
        <v/>
      </c>
      <c r="BU80" s="264" t="str">
        <f ca="true">+IF(OFFSET('Water Data'!$D$29,0,10*ROW('Water Data'!D74))="","",OFFSET('Water Data'!$D$29,0,10*ROW('Water Data'!D74)))</f>
        <v/>
      </c>
      <c r="BV80" s="264" t="str">
        <f ca="true">+IF(OFFSET('Water Data'!$E$27,0,10*ROW('Water Data'!E74))="","",OFFSET('Water Data'!$E$27,0,10*ROW('Water Data'!E74)))</f>
        <v/>
      </c>
      <c r="BW80" s="264" t="str">
        <f ca="true">+IF(OFFSET('Water Data'!$E$28,0,10*ROW('Water Data'!E74))="","",OFFSET('Water Data'!$E$28,0,10*ROW('Water Data'!E74)))</f>
        <v/>
      </c>
      <c r="BX80" s="264" t="str">
        <f ca="true">+IF(OFFSET('Water Data'!$E$29,0,10*ROW('Water Data'!E74))="","",OFFSET('Water Data'!$E$29,0,10*ROW('Water Data'!E74)))</f>
        <v/>
      </c>
      <c r="BY80" s="264" t="str">
        <f ca="true">+IF(OFFSET('Water Data'!$F$27,0,10*ROW('Water Data'!F74))="","",OFFSET('Water Data'!$F$27,0,10*ROW('Water Data'!F74)))</f>
        <v/>
      </c>
      <c r="BZ80" s="264" t="str">
        <f ca="true">+IF(OFFSET('Water Data'!$F$28,0,10*ROW('Water Data'!F74))="","",OFFSET('Water Data'!$F$28,0,10*ROW('Water Data'!F74)))</f>
        <v/>
      </c>
      <c r="CA80" s="264" t="str">
        <f ca="true">+IF(OFFSET('Water Data'!$F$29,0,10*ROW('Water Data'!F74))="","",OFFSET('Water Data'!$F$29,0,10*ROW('Water Data'!F74)))</f>
        <v/>
      </c>
      <c r="CB80" s="264" t="str">
        <f ca="true">+IF(OFFSET('Water Data'!$G$27,0,10*ROW('Water Data'!G74))="","",OFFSET('Water Data'!$G$27,0,10*ROW('Water Data'!G74)))</f>
        <v/>
      </c>
      <c r="CC80" s="264" t="str">
        <f ca="true">+IF(OFFSET('Water Data'!$G$28,0,10*ROW('Water Data'!G74))="","",OFFSET('Water Data'!$G$28,0,10*ROW('Water Data'!G74)))</f>
        <v/>
      </c>
      <c r="CD80" s="264" t="str">
        <f ca="true">+IF(OFFSET('Water Data'!$G$29,0,10*ROW('Water Data'!G74))="","",OFFSET('Water Data'!$G$29,0,10*ROW('Water Data'!G74)))</f>
        <v/>
      </c>
      <c r="CE80" s="264" t="str">
        <f ca="true">+IF(OFFSET('Water Data'!$H$27,0,10*ROW('Water Data'!H74))="","",OFFSET('Water Data'!$H$27,0,10*ROW('Water Data'!H74)))</f>
        <v/>
      </c>
      <c r="CF80" s="264" t="str">
        <f ca="true">+IF(OFFSET('Water Data'!$H$28,0,10*ROW('Water Data'!H74))="","",OFFSET('Water Data'!$H$28,0,10*ROW('Water Data'!H74)))</f>
        <v/>
      </c>
      <c r="CG80" s="264" t="str">
        <f ca="true">+IF(OFFSET('Water Data'!$H$29,0,10*ROW('Water Data'!H74))="","",OFFSET('Water Data'!$H$29,0,10*ROW('Water Data'!H74)))</f>
        <v/>
      </c>
      <c r="CH80" s="264" t="str">
        <f ca="true">+IF(OFFSET('Water Data'!$I$27,0,10*ROW('Water Data'!I74))="","",OFFSET('Water Data'!$I$27,0,10*ROW('Water Data'!I74)))</f>
        <v/>
      </c>
      <c r="CI80" s="264" t="str">
        <f ca="true">+IF(OFFSET('Water Data'!$I$28,0,10*ROW('Water Data'!I74))="","",OFFSET('Water Data'!$I$28,0,10*ROW('Water Data'!I74)))</f>
        <v/>
      </c>
      <c r="CJ80" s="264" t="str">
        <f ca="true">+IF(OFFSET('Water Data'!$I$29,0,10*ROW('Water Data'!I74))="","",OFFSET('Water Data'!$I$29,0,10*ROW('Water Data'!I74)))</f>
        <v/>
      </c>
      <c r="CK80" s="264" t="str">
        <f ca="true">+IF(OFFSET('Sanitation Data'!$D$28,0,10*ROW('Sanitation Data'!D74))="","",OFFSET('Sanitation Data'!$D$28,0,10*ROW('Sanitation Data'!D74)))</f>
        <v/>
      </c>
      <c r="CL80" s="264" t="str">
        <f ca="true">+IF(OFFSET('Sanitation Data'!$D$29,0,10*ROW('Sanitation Data'!D74))="","",OFFSET('Sanitation Data'!$D$29,0,10*ROW('Sanitation Data'!D74)))</f>
        <v/>
      </c>
      <c r="CM80" s="264" t="str">
        <f ca="true">+IF(OFFSET('Sanitation Data'!$D$30,0,10*ROW('Sanitation Data'!D74))="","",OFFSET('Sanitation Data'!$D$30,0,10*ROW('Sanitation Data'!D74)))</f>
        <v/>
      </c>
      <c r="CN80" s="264" t="str">
        <f ca="true">+IF(OFFSET('Sanitation Data'!$D$31,0,10*ROW('Sanitation Data'!D74))="","",OFFSET('Sanitation Data'!$D$31,0,10*ROW('Sanitation Data'!D74)))</f>
        <v/>
      </c>
      <c r="CO80" s="264" t="str">
        <f ca="true">+IF(OFFSET('Sanitation Data'!$D$32,0,10*ROW('Sanitation Data'!D74))="","",OFFSET('Sanitation Data'!$D$32,0,10*ROW('Sanitation Data'!D74)))</f>
        <v/>
      </c>
      <c r="CP80" s="264" t="str">
        <f ca="true">+IF(OFFSET('Sanitation Data'!$E$28,0,10*ROW('Sanitation Data'!E74))="","",OFFSET('Sanitation Data'!$E$28,0,10*ROW('Sanitation Data'!E74)))</f>
        <v/>
      </c>
      <c r="CQ80" s="264" t="str">
        <f ca="true">+IF(OFFSET('Sanitation Data'!$E$29,0,10*ROW('Sanitation Data'!E74))="","",OFFSET('Sanitation Data'!$E$29,0,10*ROW('Sanitation Data'!E74)))</f>
        <v/>
      </c>
      <c r="CR80" s="264" t="str">
        <f ca="true">+IF(OFFSET('Sanitation Data'!$E$30,0,10*ROW('Sanitation Data'!E74))="","",OFFSET('Sanitation Data'!$E$30,0,10*ROW('Sanitation Data'!E74)))</f>
        <v/>
      </c>
      <c r="CS80" s="264" t="str">
        <f ca="true">+IF(OFFSET('Sanitation Data'!$E$31,0,10*ROW('Sanitation Data'!E74))="","",OFFSET('Sanitation Data'!$E$31,0,10*ROW('Sanitation Data'!E74)))</f>
        <v/>
      </c>
      <c r="CT80" s="264" t="str">
        <f ca="true">+IF(OFFSET('Sanitation Data'!$E$32,0,10*ROW('Sanitation Data'!E74))="","",OFFSET('Sanitation Data'!$E$32,0,10*ROW('Sanitation Data'!E74)))</f>
        <v/>
      </c>
      <c r="CU80" s="264" t="str">
        <f ca="true">+IF(OFFSET('Sanitation Data'!$F$28,0,10*ROW('Sanitation Data'!F74))="","",OFFSET('Sanitation Data'!$F$28,0,10*ROW('Sanitation Data'!F74)))</f>
        <v/>
      </c>
      <c r="CV80" s="264" t="str">
        <f ca="true">+IF(OFFSET('Sanitation Data'!$F$29,0,10*ROW('Sanitation Data'!F74))="","",OFFSET('Sanitation Data'!$F$29,0,10*ROW('Sanitation Data'!F74)))</f>
        <v/>
      </c>
      <c r="CW80" s="264" t="str">
        <f ca="true">+IF(OFFSET('Sanitation Data'!$F$30,0,10*ROW('Sanitation Data'!F74))="","",OFFSET('Sanitation Data'!$F$30,0,10*ROW('Sanitation Data'!F74)))</f>
        <v/>
      </c>
      <c r="CX80" s="264" t="str">
        <f ca="true">+IF(OFFSET('Sanitation Data'!$F$31,0,10*ROW('Sanitation Data'!F74))="","",OFFSET('Sanitation Data'!$F$31,0,10*ROW('Sanitation Data'!F74)))</f>
        <v/>
      </c>
      <c r="CY80" s="264" t="str">
        <f ca="true">+IF(OFFSET('Sanitation Data'!$F$32,0,10*ROW('Sanitation Data'!F74))="","",OFFSET('Sanitation Data'!$F$32,0,10*ROW('Sanitation Data'!F74)))</f>
        <v/>
      </c>
      <c r="CZ80" s="264" t="str">
        <f ca="true">+IF(OFFSET('Sanitation Data'!$G$28,0,10*ROW('Sanitation Data'!G74))="","",OFFSET('Sanitation Data'!$G$28,0,10*ROW('Sanitation Data'!G74)))</f>
        <v/>
      </c>
      <c r="DA80" s="264" t="str">
        <f ca="true">+IF(OFFSET('Sanitation Data'!$G$29,0,10*ROW('Sanitation Data'!G74))="","",OFFSET('Sanitation Data'!$G$29,0,10*ROW('Sanitation Data'!G74)))</f>
        <v/>
      </c>
      <c r="DB80" s="264" t="str">
        <f ca="true">+IF(OFFSET('Sanitation Data'!$G$30,0,10*ROW('Sanitation Data'!G74))="","",OFFSET('Sanitation Data'!$G$30,0,10*ROW('Sanitation Data'!G74)))</f>
        <v/>
      </c>
      <c r="DC80" s="264" t="str">
        <f ca="true">+IF(OFFSET('Sanitation Data'!$G$31,0,10*ROW('Sanitation Data'!G74))="","",OFFSET('Sanitation Data'!$G$31,0,10*ROW('Sanitation Data'!G74)))</f>
        <v/>
      </c>
      <c r="DD80" s="264" t="str">
        <f ca="true">+IF(OFFSET('Sanitation Data'!$G$32,0,10*ROW('Sanitation Data'!G74))="","",OFFSET('Sanitation Data'!$G$32,0,10*ROW('Sanitation Data'!G74)))</f>
        <v/>
      </c>
      <c r="DE80" s="264" t="str">
        <f ca="true">+IF(OFFSET('Sanitation Data'!$H$28,0,10*ROW('Sanitation Data'!H74))="","",OFFSET('Sanitation Data'!$H$28,0,10*ROW('Sanitation Data'!H74)))</f>
        <v/>
      </c>
      <c r="DF80" s="264" t="str">
        <f ca="true">+IF(OFFSET('Sanitation Data'!$H$29,0,10*ROW('Sanitation Data'!H74))="","",OFFSET('Sanitation Data'!$H$29,0,10*ROW('Sanitation Data'!H74)))</f>
        <v/>
      </c>
      <c r="DG80" s="264" t="str">
        <f ca="true">+IF(OFFSET('Sanitation Data'!$H$30,0,10*ROW('Sanitation Data'!H74))="","",OFFSET('Sanitation Data'!$H$30,0,10*ROW('Sanitation Data'!H74)))</f>
        <v/>
      </c>
      <c r="DH80" s="264" t="str">
        <f ca="true">+IF(OFFSET('Sanitation Data'!$H$31,0,10*ROW('Sanitation Data'!H74))="","",OFFSET('Sanitation Data'!$H$31,0,10*ROW('Sanitation Data'!H74)))</f>
        <v/>
      </c>
      <c r="DI80" s="264" t="str">
        <f ca="true">+IF(OFFSET('Sanitation Data'!$H$32,0,10*ROW('Sanitation Data'!H74))="","",OFFSET('Sanitation Data'!$H$32,0,10*ROW('Sanitation Data'!H74)))</f>
        <v/>
      </c>
      <c r="DJ80" s="264" t="str">
        <f ca="true">+IF(OFFSET('Sanitation Data'!$I$28,0,10*ROW('Sanitation Data'!I74))="","",OFFSET('Sanitation Data'!$I$28,0,10*ROW('Sanitation Data'!I74)))</f>
        <v/>
      </c>
      <c r="DK80" s="264" t="str">
        <f ca="true">+IF(OFFSET('Sanitation Data'!$I$29,0,10*ROW('Sanitation Data'!I74))="","",OFFSET('Sanitation Data'!$I$29,0,10*ROW('Sanitation Data'!I74)))</f>
        <v/>
      </c>
      <c r="DL80" s="264" t="str">
        <f ca="true">+IF(OFFSET('Sanitation Data'!$I$30,0,10*ROW('Sanitation Data'!I74))="","",OFFSET('Sanitation Data'!$I$30,0,10*ROW('Sanitation Data'!I74)))</f>
        <v/>
      </c>
      <c r="DM80" s="264" t="str">
        <f ca="true">+IF(OFFSET('Sanitation Data'!$I$31,0,10*ROW('Sanitation Data'!I74))="","",OFFSET('Sanitation Data'!$I$31,0,10*ROW('Sanitation Data'!I74)))</f>
        <v/>
      </c>
      <c r="DN80" s="264" t="str">
        <f ca="true">+IF(OFFSET('Sanitation Data'!$I$32,0,10*ROW('Sanitation Data'!I74))="","",OFFSET('Sanitation Data'!$I$32,0,10*ROW('Sanitation Data'!I74)))</f>
        <v/>
      </c>
      <c r="DO80" s="264" t="str">
        <f ca="true">+IF(OFFSET('Hygiene Data'!$D$11,0,10*ROW('Hygiene Data'!D74))="","",OFFSET('Hygiene Data'!$D$11,0,10*ROW('Hygiene Data'!D74)))</f>
        <v/>
      </c>
      <c r="DP80" s="264" t="str">
        <f ca="true">+IF(OFFSET('Hygiene Data'!$D$12,0,10*ROW('Hygiene Data'!D74))="","",OFFSET('Hygiene Data'!$D$12,0,10*ROW('Hygiene Data'!D74)))</f>
        <v/>
      </c>
      <c r="DQ80" s="264" t="str">
        <f ca="true">+IF(OFFSET('Hygiene Data'!$D$13,0,10*ROW('Hygiene Data'!D74))="","",OFFSET('Hygiene Data'!$D$13,0,10*ROW('Hygiene Data'!D74)))</f>
        <v/>
      </c>
      <c r="DR80" s="264" t="str">
        <f ca="true">+IF(OFFSET('Hygiene Data'!$E$11,0,10*ROW('Hygiene Data'!E74))="","",OFFSET('Hygiene Data'!$E$11,0,10*ROW('Hygiene Data'!E74)))</f>
        <v/>
      </c>
      <c r="DS80" s="264" t="str">
        <f ca="true">+IF(OFFSET('Hygiene Data'!$E$12,0,10*ROW('Hygiene Data'!E74))="","",OFFSET('Hygiene Data'!$E$12,0,10*ROW('Hygiene Data'!E74)))</f>
        <v/>
      </c>
      <c r="DT80" s="264" t="str">
        <f ca="true">+IF(OFFSET('Hygiene Data'!$E$13,0,10*ROW('Hygiene Data'!E74))="","",OFFSET('Hygiene Data'!$E$13,0,10*ROW('Hygiene Data'!E74)))</f>
        <v/>
      </c>
      <c r="DU80" s="264" t="str">
        <f ca="true">+IF(OFFSET('Hygiene Data'!$F$11,0,10*ROW('Hygiene Data'!F74))="","",OFFSET('Hygiene Data'!$F$11,0,10*ROW('Hygiene Data'!F74)))</f>
        <v/>
      </c>
      <c r="DV80" s="264" t="str">
        <f ca="true">+IF(OFFSET('Hygiene Data'!$F$12,0,10*ROW('Hygiene Data'!F74))="","",OFFSET('Hygiene Data'!$F$12,0,10*ROW('Hygiene Data'!F74)))</f>
        <v/>
      </c>
      <c r="DW80" s="264" t="str">
        <f ca="true">+IF(OFFSET('Hygiene Data'!$F$13,0,10*ROW('Hygiene Data'!F74))="","",OFFSET('Hygiene Data'!$F$13,0,10*ROW('Hygiene Data'!F74)))</f>
        <v/>
      </c>
      <c r="DX80" s="264" t="str">
        <f ca="true">+IF(OFFSET('Hygiene Data'!$G$11,0,10*ROW('Hygiene Data'!G74))="","",OFFSET('Hygiene Data'!$G$11,0,10*ROW('Hygiene Data'!G74)))</f>
        <v/>
      </c>
      <c r="DY80" s="264" t="str">
        <f ca="true">+IF(OFFSET('Hygiene Data'!$G$12,0,10*ROW('Hygiene Data'!G74))="","",OFFSET('Hygiene Data'!$G$12,0,10*ROW('Hygiene Data'!G74)))</f>
        <v/>
      </c>
      <c r="DZ80" s="264" t="str">
        <f ca="true">+IF(OFFSET('Hygiene Data'!$G$13,0,10*ROW('Hygiene Data'!G74))="","",OFFSET('Hygiene Data'!$G$13,0,10*ROW('Hygiene Data'!G74)))</f>
        <v/>
      </c>
      <c r="EA80" s="264" t="str">
        <f ca="true">+IF(OFFSET('Hygiene Data'!$H$11,0,10*ROW('Hygiene Data'!H74))="","",OFFSET('Hygiene Data'!$H$11,0,10*ROW('Hygiene Data'!H74)))</f>
        <v/>
      </c>
      <c r="EB80" s="264" t="str">
        <f ca="true">+IF(OFFSET('Hygiene Data'!$H$12,0,10*ROW('Hygiene Data'!H74))="","",OFFSET('Hygiene Data'!$H$12,0,10*ROW('Hygiene Data'!H74)))</f>
        <v/>
      </c>
      <c r="EC80" s="264" t="str">
        <f ca="true">+IF(OFFSET('Hygiene Data'!$H$13,0,10*ROW('Hygiene Data'!H74))="","",OFFSET('Hygiene Data'!$H$13,0,10*ROW('Hygiene Data'!H74)))</f>
        <v/>
      </c>
      <c r="ED80" s="264" t="str">
        <f ca="true">+IF(OFFSET('Hygiene Data'!$I$11,0,10*ROW('Hygiene Data'!I74))="","",OFFSET('Hygiene Data'!$I$11,0,10*ROW('Hygiene Data'!I74)))</f>
        <v/>
      </c>
      <c r="EE80" s="264" t="str">
        <f ca="true">+IF(OFFSET('Hygiene Data'!$I$12,0,10*ROW('Hygiene Data'!I74))="","",OFFSET('Hygiene Data'!$I$12,0,10*ROW('Hygiene Data'!I74)))</f>
        <v/>
      </c>
      <c r="EF80" s="26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4"/>
      <c r="BS81" s="264" t="str">
        <f ca="true">+IF(OFFSET('Water Data'!$D$27,0,10*ROW('Water Data'!D75))="","",OFFSET('Water Data'!$D$27,0,10*ROW('Water Data'!D75)))</f>
        <v/>
      </c>
      <c r="BT81" s="264" t="str">
        <f ca="true">+IF(OFFSET('Water Data'!$D$28,0,10*ROW('Water Data'!D75))="","",OFFSET('Water Data'!$D$28,0,10*ROW('Water Data'!D75)))</f>
        <v/>
      </c>
      <c r="BU81" s="264" t="str">
        <f ca="true">+IF(OFFSET('Water Data'!$D$29,0,10*ROW('Water Data'!D75))="","",OFFSET('Water Data'!$D$29,0,10*ROW('Water Data'!D75)))</f>
        <v/>
      </c>
      <c r="BV81" s="264" t="str">
        <f ca="true">+IF(OFFSET('Water Data'!$E$27,0,10*ROW('Water Data'!E75))="","",OFFSET('Water Data'!$E$27,0,10*ROW('Water Data'!E75)))</f>
        <v/>
      </c>
      <c r="BW81" s="264" t="str">
        <f ca="true">+IF(OFFSET('Water Data'!$E$28,0,10*ROW('Water Data'!E75))="","",OFFSET('Water Data'!$E$28,0,10*ROW('Water Data'!E75)))</f>
        <v/>
      </c>
      <c r="BX81" s="264" t="str">
        <f ca="true">+IF(OFFSET('Water Data'!$E$29,0,10*ROW('Water Data'!E75))="","",OFFSET('Water Data'!$E$29,0,10*ROW('Water Data'!E75)))</f>
        <v/>
      </c>
      <c r="BY81" s="264" t="str">
        <f ca="true">+IF(OFFSET('Water Data'!$F$27,0,10*ROW('Water Data'!F75))="","",OFFSET('Water Data'!$F$27,0,10*ROW('Water Data'!F75)))</f>
        <v/>
      </c>
      <c r="BZ81" s="264" t="str">
        <f ca="true">+IF(OFFSET('Water Data'!$F$28,0,10*ROW('Water Data'!F75))="","",OFFSET('Water Data'!$F$28,0,10*ROW('Water Data'!F75)))</f>
        <v/>
      </c>
      <c r="CA81" s="264" t="str">
        <f ca="true">+IF(OFFSET('Water Data'!$F$29,0,10*ROW('Water Data'!F75))="","",OFFSET('Water Data'!$F$29,0,10*ROW('Water Data'!F75)))</f>
        <v/>
      </c>
      <c r="CB81" s="264" t="str">
        <f ca="true">+IF(OFFSET('Water Data'!$G$27,0,10*ROW('Water Data'!G75))="","",OFFSET('Water Data'!$G$27,0,10*ROW('Water Data'!G75)))</f>
        <v/>
      </c>
      <c r="CC81" s="264" t="str">
        <f ca="true">+IF(OFFSET('Water Data'!$G$28,0,10*ROW('Water Data'!G75))="","",OFFSET('Water Data'!$G$28,0,10*ROW('Water Data'!G75)))</f>
        <v/>
      </c>
      <c r="CD81" s="264" t="str">
        <f ca="true">+IF(OFFSET('Water Data'!$G$29,0,10*ROW('Water Data'!G75))="","",OFFSET('Water Data'!$G$29,0,10*ROW('Water Data'!G75)))</f>
        <v/>
      </c>
      <c r="CE81" s="264" t="str">
        <f ca="true">+IF(OFFSET('Water Data'!$H$27,0,10*ROW('Water Data'!H75))="","",OFFSET('Water Data'!$H$27,0,10*ROW('Water Data'!H75)))</f>
        <v/>
      </c>
      <c r="CF81" s="264" t="str">
        <f ca="true">+IF(OFFSET('Water Data'!$H$28,0,10*ROW('Water Data'!H75))="","",OFFSET('Water Data'!$H$28,0,10*ROW('Water Data'!H75)))</f>
        <v/>
      </c>
      <c r="CG81" s="264" t="str">
        <f ca="true">+IF(OFFSET('Water Data'!$H$29,0,10*ROW('Water Data'!H75))="","",OFFSET('Water Data'!$H$29,0,10*ROW('Water Data'!H75)))</f>
        <v/>
      </c>
      <c r="CH81" s="264" t="str">
        <f ca="true">+IF(OFFSET('Water Data'!$I$27,0,10*ROW('Water Data'!I75))="","",OFFSET('Water Data'!$I$27,0,10*ROW('Water Data'!I75)))</f>
        <v/>
      </c>
      <c r="CI81" s="264" t="str">
        <f ca="true">+IF(OFFSET('Water Data'!$I$28,0,10*ROW('Water Data'!I75))="","",OFFSET('Water Data'!$I$28,0,10*ROW('Water Data'!I75)))</f>
        <v/>
      </c>
      <c r="CJ81" s="264" t="str">
        <f ca="true">+IF(OFFSET('Water Data'!$I$29,0,10*ROW('Water Data'!I75))="","",OFFSET('Water Data'!$I$29,0,10*ROW('Water Data'!I75)))</f>
        <v/>
      </c>
      <c r="CK81" s="264" t="str">
        <f ca="true">+IF(OFFSET('Sanitation Data'!$D$28,0,10*ROW('Sanitation Data'!D75))="","",OFFSET('Sanitation Data'!$D$28,0,10*ROW('Sanitation Data'!D75)))</f>
        <v/>
      </c>
      <c r="CL81" s="264" t="str">
        <f ca="true">+IF(OFFSET('Sanitation Data'!$D$29,0,10*ROW('Sanitation Data'!D75))="","",OFFSET('Sanitation Data'!$D$29,0,10*ROW('Sanitation Data'!D75)))</f>
        <v/>
      </c>
      <c r="CM81" s="264" t="str">
        <f ca="true">+IF(OFFSET('Sanitation Data'!$D$30,0,10*ROW('Sanitation Data'!D75))="","",OFFSET('Sanitation Data'!$D$30,0,10*ROW('Sanitation Data'!D75)))</f>
        <v/>
      </c>
      <c r="CN81" s="264" t="str">
        <f ca="true">+IF(OFFSET('Sanitation Data'!$D$31,0,10*ROW('Sanitation Data'!D75))="","",OFFSET('Sanitation Data'!$D$31,0,10*ROW('Sanitation Data'!D75)))</f>
        <v/>
      </c>
      <c r="CO81" s="264" t="str">
        <f ca="true">+IF(OFFSET('Sanitation Data'!$D$32,0,10*ROW('Sanitation Data'!D75))="","",OFFSET('Sanitation Data'!$D$32,0,10*ROW('Sanitation Data'!D75)))</f>
        <v/>
      </c>
      <c r="CP81" s="264" t="str">
        <f ca="true">+IF(OFFSET('Sanitation Data'!$E$28,0,10*ROW('Sanitation Data'!E75))="","",OFFSET('Sanitation Data'!$E$28,0,10*ROW('Sanitation Data'!E75)))</f>
        <v/>
      </c>
      <c r="CQ81" s="264" t="str">
        <f ca="true">+IF(OFFSET('Sanitation Data'!$E$29,0,10*ROW('Sanitation Data'!E75))="","",OFFSET('Sanitation Data'!$E$29,0,10*ROW('Sanitation Data'!E75)))</f>
        <v/>
      </c>
      <c r="CR81" s="264" t="str">
        <f ca="true">+IF(OFFSET('Sanitation Data'!$E$30,0,10*ROW('Sanitation Data'!E75))="","",OFFSET('Sanitation Data'!$E$30,0,10*ROW('Sanitation Data'!E75)))</f>
        <v/>
      </c>
      <c r="CS81" s="264" t="str">
        <f ca="true">+IF(OFFSET('Sanitation Data'!$E$31,0,10*ROW('Sanitation Data'!E75))="","",OFFSET('Sanitation Data'!$E$31,0,10*ROW('Sanitation Data'!E75)))</f>
        <v/>
      </c>
      <c r="CT81" s="264" t="str">
        <f ca="true">+IF(OFFSET('Sanitation Data'!$E$32,0,10*ROW('Sanitation Data'!E75))="","",OFFSET('Sanitation Data'!$E$32,0,10*ROW('Sanitation Data'!E75)))</f>
        <v/>
      </c>
      <c r="CU81" s="264" t="str">
        <f ca="true">+IF(OFFSET('Sanitation Data'!$F$28,0,10*ROW('Sanitation Data'!F75))="","",OFFSET('Sanitation Data'!$F$28,0,10*ROW('Sanitation Data'!F75)))</f>
        <v/>
      </c>
      <c r="CV81" s="264" t="str">
        <f ca="true">+IF(OFFSET('Sanitation Data'!$F$29,0,10*ROW('Sanitation Data'!F75))="","",OFFSET('Sanitation Data'!$F$29,0,10*ROW('Sanitation Data'!F75)))</f>
        <v/>
      </c>
      <c r="CW81" s="264" t="str">
        <f ca="true">+IF(OFFSET('Sanitation Data'!$F$30,0,10*ROW('Sanitation Data'!F75))="","",OFFSET('Sanitation Data'!$F$30,0,10*ROW('Sanitation Data'!F75)))</f>
        <v/>
      </c>
      <c r="CX81" s="264" t="str">
        <f ca="true">+IF(OFFSET('Sanitation Data'!$F$31,0,10*ROW('Sanitation Data'!F75))="","",OFFSET('Sanitation Data'!$F$31,0,10*ROW('Sanitation Data'!F75)))</f>
        <v/>
      </c>
      <c r="CY81" s="264" t="str">
        <f ca="true">+IF(OFFSET('Sanitation Data'!$F$32,0,10*ROW('Sanitation Data'!F75))="","",OFFSET('Sanitation Data'!$F$32,0,10*ROW('Sanitation Data'!F75)))</f>
        <v/>
      </c>
      <c r="CZ81" s="264" t="str">
        <f ca="true">+IF(OFFSET('Sanitation Data'!$G$28,0,10*ROW('Sanitation Data'!G75))="","",OFFSET('Sanitation Data'!$G$28,0,10*ROW('Sanitation Data'!G75)))</f>
        <v/>
      </c>
      <c r="DA81" s="264" t="str">
        <f ca="true">+IF(OFFSET('Sanitation Data'!$G$29,0,10*ROW('Sanitation Data'!G75))="","",OFFSET('Sanitation Data'!$G$29,0,10*ROW('Sanitation Data'!G75)))</f>
        <v/>
      </c>
      <c r="DB81" s="264" t="str">
        <f ca="true">+IF(OFFSET('Sanitation Data'!$G$30,0,10*ROW('Sanitation Data'!G75))="","",OFFSET('Sanitation Data'!$G$30,0,10*ROW('Sanitation Data'!G75)))</f>
        <v/>
      </c>
      <c r="DC81" s="264" t="str">
        <f ca="true">+IF(OFFSET('Sanitation Data'!$G$31,0,10*ROW('Sanitation Data'!G75))="","",OFFSET('Sanitation Data'!$G$31,0,10*ROW('Sanitation Data'!G75)))</f>
        <v/>
      </c>
      <c r="DD81" s="264" t="str">
        <f ca="true">+IF(OFFSET('Sanitation Data'!$G$32,0,10*ROW('Sanitation Data'!G75))="","",OFFSET('Sanitation Data'!$G$32,0,10*ROW('Sanitation Data'!G75)))</f>
        <v/>
      </c>
      <c r="DE81" s="264" t="str">
        <f ca="true">+IF(OFFSET('Sanitation Data'!$H$28,0,10*ROW('Sanitation Data'!H75))="","",OFFSET('Sanitation Data'!$H$28,0,10*ROW('Sanitation Data'!H75)))</f>
        <v/>
      </c>
      <c r="DF81" s="264" t="str">
        <f ca="true">+IF(OFFSET('Sanitation Data'!$H$29,0,10*ROW('Sanitation Data'!H75))="","",OFFSET('Sanitation Data'!$H$29,0,10*ROW('Sanitation Data'!H75)))</f>
        <v/>
      </c>
      <c r="DG81" s="264" t="str">
        <f ca="true">+IF(OFFSET('Sanitation Data'!$H$30,0,10*ROW('Sanitation Data'!H75))="","",OFFSET('Sanitation Data'!$H$30,0,10*ROW('Sanitation Data'!H75)))</f>
        <v/>
      </c>
      <c r="DH81" s="264" t="str">
        <f ca="true">+IF(OFFSET('Sanitation Data'!$H$31,0,10*ROW('Sanitation Data'!H75))="","",OFFSET('Sanitation Data'!$H$31,0,10*ROW('Sanitation Data'!H75)))</f>
        <v/>
      </c>
      <c r="DI81" s="264" t="str">
        <f ca="true">+IF(OFFSET('Sanitation Data'!$H$32,0,10*ROW('Sanitation Data'!H75))="","",OFFSET('Sanitation Data'!$H$32,0,10*ROW('Sanitation Data'!H75)))</f>
        <v/>
      </c>
      <c r="DJ81" s="264" t="str">
        <f ca="true">+IF(OFFSET('Sanitation Data'!$I$28,0,10*ROW('Sanitation Data'!I75))="","",OFFSET('Sanitation Data'!$I$28,0,10*ROW('Sanitation Data'!I75)))</f>
        <v/>
      </c>
      <c r="DK81" s="264" t="str">
        <f ca="true">+IF(OFFSET('Sanitation Data'!$I$29,0,10*ROW('Sanitation Data'!I75))="","",OFFSET('Sanitation Data'!$I$29,0,10*ROW('Sanitation Data'!I75)))</f>
        <v/>
      </c>
      <c r="DL81" s="264" t="str">
        <f ca="true">+IF(OFFSET('Sanitation Data'!$I$30,0,10*ROW('Sanitation Data'!I75))="","",OFFSET('Sanitation Data'!$I$30,0,10*ROW('Sanitation Data'!I75)))</f>
        <v/>
      </c>
      <c r="DM81" s="264" t="str">
        <f ca="true">+IF(OFFSET('Sanitation Data'!$I$31,0,10*ROW('Sanitation Data'!I75))="","",OFFSET('Sanitation Data'!$I$31,0,10*ROW('Sanitation Data'!I75)))</f>
        <v/>
      </c>
      <c r="DN81" s="264" t="str">
        <f ca="true">+IF(OFFSET('Sanitation Data'!$I$32,0,10*ROW('Sanitation Data'!I75))="","",OFFSET('Sanitation Data'!$I$32,0,10*ROW('Sanitation Data'!I75)))</f>
        <v/>
      </c>
      <c r="DO81" s="264" t="str">
        <f ca="true">+IF(OFFSET('Hygiene Data'!$D$11,0,10*ROW('Hygiene Data'!D75))="","",OFFSET('Hygiene Data'!$D$11,0,10*ROW('Hygiene Data'!D75)))</f>
        <v/>
      </c>
      <c r="DP81" s="264" t="str">
        <f ca="true">+IF(OFFSET('Hygiene Data'!$D$12,0,10*ROW('Hygiene Data'!D75))="","",OFFSET('Hygiene Data'!$D$12,0,10*ROW('Hygiene Data'!D75)))</f>
        <v/>
      </c>
      <c r="DQ81" s="264" t="str">
        <f ca="true">+IF(OFFSET('Hygiene Data'!$D$13,0,10*ROW('Hygiene Data'!D75))="","",OFFSET('Hygiene Data'!$D$13,0,10*ROW('Hygiene Data'!D75)))</f>
        <v/>
      </c>
      <c r="DR81" s="264" t="str">
        <f ca="true">+IF(OFFSET('Hygiene Data'!$E$11,0,10*ROW('Hygiene Data'!E75))="","",OFFSET('Hygiene Data'!$E$11,0,10*ROW('Hygiene Data'!E75)))</f>
        <v/>
      </c>
      <c r="DS81" s="264" t="str">
        <f ca="true">+IF(OFFSET('Hygiene Data'!$E$12,0,10*ROW('Hygiene Data'!E75))="","",OFFSET('Hygiene Data'!$E$12,0,10*ROW('Hygiene Data'!E75)))</f>
        <v/>
      </c>
      <c r="DT81" s="264" t="str">
        <f ca="true">+IF(OFFSET('Hygiene Data'!$E$13,0,10*ROW('Hygiene Data'!E75))="","",OFFSET('Hygiene Data'!$E$13,0,10*ROW('Hygiene Data'!E75)))</f>
        <v/>
      </c>
      <c r="DU81" s="264" t="str">
        <f ca="true">+IF(OFFSET('Hygiene Data'!$F$11,0,10*ROW('Hygiene Data'!F75))="","",OFFSET('Hygiene Data'!$F$11,0,10*ROW('Hygiene Data'!F75)))</f>
        <v/>
      </c>
      <c r="DV81" s="264" t="str">
        <f ca="true">+IF(OFFSET('Hygiene Data'!$F$12,0,10*ROW('Hygiene Data'!F75))="","",OFFSET('Hygiene Data'!$F$12,0,10*ROW('Hygiene Data'!F75)))</f>
        <v/>
      </c>
      <c r="DW81" s="264" t="str">
        <f ca="true">+IF(OFFSET('Hygiene Data'!$F$13,0,10*ROW('Hygiene Data'!F75))="","",OFFSET('Hygiene Data'!$F$13,0,10*ROW('Hygiene Data'!F75)))</f>
        <v/>
      </c>
      <c r="DX81" s="264" t="str">
        <f ca="true">+IF(OFFSET('Hygiene Data'!$G$11,0,10*ROW('Hygiene Data'!G75))="","",OFFSET('Hygiene Data'!$G$11,0,10*ROW('Hygiene Data'!G75)))</f>
        <v/>
      </c>
      <c r="DY81" s="264" t="str">
        <f ca="true">+IF(OFFSET('Hygiene Data'!$G$12,0,10*ROW('Hygiene Data'!G75))="","",OFFSET('Hygiene Data'!$G$12,0,10*ROW('Hygiene Data'!G75)))</f>
        <v/>
      </c>
      <c r="DZ81" s="264" t="str">
        <f ca="true">+IF(OFFSET('Hygiene Data'!$G$13,0,10*ROW('Hygiene Data'!G75))="","",OFFSET('Hygiene Data'!$G$13,0,10*ROW('Hygiene Data'!G75)))</f>
        <v/>
      </c>
      <c r="EA81" s="264" t="str">
        <f ca="true">+IF(OFFSET('Hygiene Data'!$H$11,0,10*ROW('Hygiene Data'!H75))="","",OFFSET('Hygiene Data'!$H$11,0,10*ROW('Hygiene Data'!H75)))</f>
        <v/>
      </c>
      <c r="EB81" s="264" t="str">
        <f ca="true">+IF(OFFSET('Hygiene Data'!$H$12,0,10*ROW('Hygiene Data'!H75))="","",OFFSET('Hygiene Data'!$H$12,0,10*ROW('Hygiene Data'!H75)))</f>
        <v/>
      </c>
      <c r="EC81" s="264" t="str">
        <f ca="true">+IF(OFFSET('Hygiene Data'!$H$13,0,10*ROW('Hygiene Data'!H75))="","",OFFSET('Hygiene Data'!$H$13,0,10*ROW('Hygiene Data'!H75)))</f>
        <v/>
      </c>
      <c r="ED81" s="264" t="str">
        <f ca="true">+IF(OFFSET('Hygiene Data'!$I$11,0,10*ROW('Hygiene Data'!I75))="","",OFFSET('Hygiene Data'!$I$11,0,10*ROW('Hygiene Data'!I75)))</f>
        <v/>
      </c>
      <c r="EE81" s="264" t="str">
        <f ca="true">+IF(OFFSET('Hygiene Data'!$I$12,0,10*ROW('Hygiene Data'!I75))="","",OFFSET('Hygiene Data'!$I$12,0,10*ROW('Hygiene Data'!I75)))</f>
        <v/>
      </c>
      <c r="EF81" s="26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4"/>
      <c r="BS82" s="264" t="str">
        <f ca="true">+IF(OFFSET('Water Data'!$D$27,0,10*ROW('Water Data'!D76))="","",OFFSET('Water Data'!$D$27,0,10*ROW('Water Data'!D76)))</f>
        <v/>
      </c>
      <c r="BT82" s="264" t="str">
        <f ca="true">+IF(OFFSET('Water Data'!$D$28,0,10*ROW('Water Data'!D76))="","",OFFSET('Water Data'!$D$28,0,10*ROW('Water Data'!D76)))</f>
        <v/>
      </c>
      <c r="BU82" s="264" t="str">
        <f ca="true">+IF(OFFSET('Water Data'!$D$29,0,10*ROW('Water Data'!D76))="","",OFFSET('Water Data'!$D$29,0,10*ROW('Water Data'!D76)))</f>
        <v/>
      </c>
      <c r="BV82" s="264" t="str">
        <f ca="true">+IF(OFFSET('Water Data'!$E$27,0,10*ROW('Water Data'!E76))="","",OFFSET('Water Data'!$E$27,0,10*ROW('Water Data'!E76)))</f>
        <v/>
      </c>
      <c r="BW82" s="264" t="str">
        <f ca="true">+IF(OFFSET('Water Data'!$E$28,0,10*ROW('Water Data'!E76))="","",OFFSET('Water Data'!$E$28,0,10*ROW('Water Data'!E76)))</f>
        <v/>
      </c>
      <c r="BX82" s="264" t="str">
        <f ca="true">+IF(OFFSET('Water Data'!$E$29,0,10*ROW('Water Data'!E76))="","",OFFSET('Water Data'!$E$29,0,10*ROW('Water Data'!E76)))</f>
        <v/>
      </c>
      <c r="BY82" s="264" t="str">
        <f ca="true">+IF(OFFSET('Water Data'!$F$27,0,10*ROW('Water Data'!F76))="","",OFFSET('Water Data'!$F$27,0,10*ROW('Water Data'!F76)))</f>
        <v/>
      </c>
      <c r="BZ82" s="264" t="str">
        <f ca="true">+IF(OFFSET('Water Data'!$F$28,0,10*ROW('Water Data'!F76))="","",OFFSET('Water Data'!$F$28,0,10*ROW('Water Data'!F76)))</f>
        <v/>
      </c>
      <c r="CA82" s="264" t="str">
        <f ca="true">+IF(OFFSET('Water Data'!$F$29,0,10*ROW('Water Data'!F76))="","",OFFSET('Water Data'!$F$29,0,10*ROW('Water Data'!F76)))</f>
        <v/>
      </c>
      <c r="CB82" s="264" t="str">
        <f ca="true">+IF(OFFSET('Water Data'!$G$27,0,10*ROW('Water Data'!G76))="","",OFFSET('Water Data'!$G$27,0,10*ROW('Water Data'!G76)))</f>
        <v/>
      </c>
      <c r="CC82" s="264" t="str">
        <f ca="true">+IF(OFFSET('Water Data'!$G$28,0,10*ROW('Water Data'!G76))="","",OFFSET('Water Data'!$G$28,0,10*ROW('Water Data'!G76)))</f>
        <v/>
      </c>
      <c r="CD82" s="264" t="str">
        <f ca="true">+IF(OFFSET('Water Data'!$G$29,0,10*ROW('Water Data'!G76))="","",OFFSET('Water Data'!$G$29,0,10*ROW('Water Data'!G76)))</f>
        <v/>
      </c>
      <c r="CE82" s="264" t="str">
        <f ca="true">+IF(OFFSET('Water Data'!$H$27,0,10*ROW('Water Data'!H76))="","",OFFSET('Water Data'!$H$27,0,10*ROW('Water Data'!H76)))</f>
        <v/>
      </c>
      <c r="CF82" s="264" t="str">
        <f ca="true">+IF(OFFSET('Water Data'!$H$28,0,10*ROW('Water Data'!H76))="","",OFFSET('Water Data'!$H$28,0,10*ROW('Water Data'!H76)))</f>
        <v/>
      </c>
      <c r="CG82" s="264" t="str">
        <f ca="true">+IF(OFFSET('Water Data'!$H$29,0,10*ROW('Water Data'!H76))="","",OFFSET('Water Data'!$H$29,0,10*ROW('Water Data'!H76)))</f>
        <v/>
      </c>
      <c r="CH82" s="264" t="str">
        <f ca="true">+IF(OFFSET('Water Data'!$I$27,0,10*ROW('Water Data'!I76))="","",OFFSET('Water Data'!$I$27,0,10*ROW('Water Data'!I76)))</f>
        <v/>
      </c>
      <c r="CI82" s="264" t="str">
        <f ca="true">+IF(OFFSET('Water Data'!$I$28,0,10*ROW('Water Data'!I76))="","",OFFSET('Water Data'!$I$28,0,10*ROW('Water Data'!I76)))</f>
        <v/>
      </c>
      <c r="CJ82" s="264" t="str">
        <f ca="true">+IF(OFFSET('Water Data'!$I$29,0,10*ROW('Water Data'!I76))="","",OFFSET('Water Data'!$I$29,0,10*ROW('Water Data'!I76)))</f>
        <v/>
      </c>
      <c r="CK82" s="264" t="str">
        <f ca="true">+IF(OFFSET('Sanitation Data'!$D$28,0,10*ROW('Sanitation Data'!D76))="","",OFFSET('Sanitation Data'!$D$28,0,10*ROW('Sanitation Data'!D76)))</f>
        <v/>
      </c>
      <c r="CL82" s="264" t="str">
        <f ca="true">+IF(OFFSET('Sanitation Data'!$D$29,0,10*ROW('Sanitation Data'!D76))="","",OFFSET('Sanitation Data'!$D$29,0,10*ROW('Sanitation Data'!D76)))</f>
        <v/>
      </c>
      <c r="CM82" s="264" t="str">
        <f ca="true">+IF(OFFSET('Sanitation Data'!$D$30,0,10*ROW('Sanitation Data'!D76))="","",OFFSET('Sanitation Data'!$D$30,0,10*ROW('Sanitation Data'!D76)))</f>
        <v/>
      </c>
      <c r="CN82" s="264" t="str">
        <f ca="true">+IF(OFFSET('Sanitation Data'!$D$31,0,10*ROW('Sanitation Data'!D76))="","",OFFSET('Sanitation Data'!$D$31,0,10*ROW('Sanitation Data'!D76)))</f>
        <v/>
      </c>
      <c r="CO82" s="264" t="str">
        <f ca="true">+IF(OFFSET('Sanitation Data'!$D$32,0,10*ROW('Sanitation Data'!D76))="","",OFFSET('Sanitation Data'!$D$32,0,10*ROW('Sanitation Data'!D76)))</f>
        <v/>
      </c>
      <c r="CP82" s="264" t="str">
        <f ca="true">+IF(OFFSET('Sanitation Data'!$E$28,0,10*ROW('Sanitation Data'!E76))="","",OFFSET('Sanitation Data'!$E$28,0,10*ROW('Sanitation Data'!E76)))</f>
        <v/>
      </c>
      <c r="CQ82" s="264" t="str">
        <f ca="true">+IF(OFFSET('Sanitation Data'!$E$29,0,10*ROW('Sanitation Data'!E76))="","",OFFSET('Sanitation Data'!$E$29,0,10*ROW('Sanitation Data'!E76)))</f>
        <v/>
      </c>
      <c r="CR82" s="264" t="str">
        <f ca="true">+IF(OFFSET('Sanitation Data'!$E$30,0,10*ROW('Sanitation Data'!E76))="","",OFFSET('Sanitation Data'!$E$30,0,10*ROW('Sanitation Data'!E76)))</f>
        <v/>
      </c>
      <c r="CS82" s="264" t="str">
        <f ca="true">+IF(OFFSET('Sanitation Data'!$E$31,0,10*ROW('Sanitation Data'!E76))="","",OFFSET('Sanitation Data'!$E$31,0,10*ROW('Sanitation Data'!E76)))</f>
        <v/>
      </c>
      <c r="CT82" s="264" t="str">
        <f ca="true">+IF(OFFSET('Sanitation Data'!$E$32,0,10*ROW('Sanitation Data'!E76))="","",OFFSET('Sanitation Data'!$E$32,0,10*ROW('Sanitation Data'!E76)))</f>
        <v/>
      </c>
      <c r="CU82" s="264" t="str">
        <f ca="true">+IF(OFFSET('Sanitation Data'!$F$28,0,10*ROW('Sanitation Data'!F76))="","",OFFSET('Sanitation Data'!$F$28,0,10*ROW('Sanitation Data'!F76)))</f>
        <v/>
      </c>
      <c r="CV82" s="264" t="str">
        <f ca="true">+IF(OFFSET('Sanitation Data'!$F$29,0,10*ROW('Sanitation Data'!F76))="","",OFFSET('Sanitation Data'!$F$29,0,10*ROW('Sanitation Data'!F76)))</f>
        <v/>
      </c>
      <c r="CW82" s="264" t="str">
        <f ca="true">+IF(OFFSET('Sanitation Data'!$F$30,0,10*ROW('Sanitation Data'!F76))="","",OFFSET('Sanitation Data'!$F$30,0,10*ROW('Sanitation Data'!F76)))</f>
        <v/>
      </c>
      <c r="CX82" s="264" t="str">
        <f ca="true">+IF(OFFSET('Sanitation Data'!$F$31,0,10*ROW('Sanitation Data'!F76))="","",OFFSET('Sanitation Data'!$F$31,0,10*ROW('Sanitation Data'!F76)))</f>
        <v/>
      </c>
      <c r="CY82" s="264" t="str">
        <f ca="true">+IF(OFFSET('Sanitation Data'!$F$32,0,10*ROW('Sanitation Data'!F76))="","",OFFSET('Sanitation Data'!$F$32,0,10*ROW('Sanitation Data'!F76)))</f>
        <v/>
      </c>
      <c r="CZ82" s="264" t="str">
        <f ca="true">+IF(OFFSET('Sanitation Data'!$G$28,0,10*ROW('Sanitation Data'!G76))="","",OFFSET('Sanitation Data'!$G$28,0,10*ROW('Sanitation Data'!G76)))</f>
        <v/>
      </c>
      <c r="DA82" s="264" t="str">
        <f ca="true">+IF(OFFSET('Sanitation Data'!$G$29,0,10*ROW('Sanitation Data'!G76))="","",OFFSET('Sanitation Data'!$G$29,0,10*ROW('Sanitation Data'!G76)))</f>
        <v/>
      </c>
      <c r="DB82" s="264" t="str">
        <f ca="true">+IF(OFFSET('Sanitation Data'!$G$30,0,10*ROW('Sanitation Data'!G76))="","",OFFSET('Sanitation Data'!$G$30,0,10*ROW('Sanitation Data'!G76)))</f>
        <v/>
      </c>
      <c r="DC82" s="264" t="str">
        <f ca="true">+IF(OFFSET('Sanitation Data'!$G$31,0,10*ROW('Sanitation Data'!G76))="","",OFFSET('Sanitation Data'!$G$31,0,10*ROW('Sanitation Data'!G76)))</f>
        <v/>
      </c>
      <c r="DD82" s="264" t="str">
        <f ca="true">+IF(OFFSET('Sanitation Data'!$G$32,0,10*ROW('Sanitation Data'!G76))="","",OFFSET('Sanitation Data'!$G$32,0,10*ROW('Sanitation Data'!G76)))</f>
        <v/>
      </c>
      <c r="DE82" s="264" t="str">
        <f ca="true">+IF(OFFSET('Sanitation Data'!$H$28,0,10*ROW('Sanitation Data'!H76))="","",OFFSET('Sanitation Data'!$H$28,0,10*ROW('Sanitation Data'!H76)))</f>
        <v/>
      </c>
      <c r="DF82" s="264" t="str">
        <f ca="true">+IF(OFFSET('Sanitation Data'!$H$29,0,10*ROW('Sanitation Data'!H76))="","",OFFSET('Sanitation Data'!$H$29,0,10*ROW('Sanitation Data'!H76)))</f>
        <v/>
      </c>
      <c r="DG82" s="264" t="str">
        <f ca="true">+IF(OFFSET('Sanitation Data'!$H$30,0,10*ROW('Sanitation Data'!H76))="","",OFFSET('Sanitation Data'!$H$30,0,10*ROW('Sanitation Data'!H76)))</f>
        <v/>
      </c>
      <c r="DH82" s="264" t="str">
        <f ca="true">+IF(OFFSET('Sanitation Data'!$H$31,0,10*ROW('Sanitation Data'!H76))="","",OFFSET('Sanitation Data'!$H$31,0,10*ROW('Sanitation Data'!H76)))</f>
        <v/>
      </c>
      <c r="DI82" s="264" t="str">
        <f ca="true">+IF(OFFSET('Sanitation Data'!$H$32,0,10*ROW('Sanitation Data'!H76))="","",OFFSET('Sanitation Data'!$H$32,0,10*ROW('Sanitation Data'!H76)))</f>
        <v/>
      </c>
      <c r="DJ82" s="264" t="str">
        <f ca="true">+IF(OFFSET('Sanitation Data'!$I$28,0,10*ROW('Sanitation Data'!I76))="","",OFFSET('Sanitation Data'!$I$28,0,10*ROW('Sanitation Data'!I76)))</f>
        <v/>
      </c>
      <c r="DK82" s="264" t="str">
        <f ca="true">+IF(OFFSET('Sanitation Data'!$I$29,0,10*ROW('Sanitation Data'!I76))="","",OFFSET('Sanitation Data'!$I$29,0,10*ROW('Sanitation Data'!I76)))</f>
        <v/>
      </c>
      <c r="DL82" s="264" t="str">
        <f ca="true">+IF(OFFSET('Sanitation Data'!$I$30,0,10*ROW('Sanitation Data'!I76))="","",OFFSET('Sanitation Data'!$I$30,0,10*ROW('Sanitation Data'!I76)))</f>
        <v/>
      </c>
      <c r="DM82" s="264" t="str">
        <f ca="true">+IF(OFFSET('Sanitation Data'!$I$31,0,10*ROW('Sanitation Data'!I76))="","",OFFSET('Sanitation Data'!$I$31,0,10*ROW('Sanitation Data'!I76)))</f>
        <v/>
      </c>
      <c r="DN82" s="264" t="str">
        <f ca="true">+IF(OFFSET('Sanitation Data'!$I$32,0,10*ROW('Sanitation Data'!I76))="","",OFFSET('Sanitation Data'!$I$32,0,10*ROW('Sanitation Data'!I76)))</f>
        <v/>
      </c>
      <c r="DO82" s="264" t="str">
        <f ca="true">+IF(OFFSET('Hygiene Data'!$D$11,0,10*ROW('Hygiene Data'!D76))="","",OFFSET('Hygiene Data'!$D$11,0,10*ROW('Hygiene Data'!D76)))</f>
        <v/>
      </c>
      <c r="DP82" s="264" t="str">
        <f ca="true">+IF(OFFSET('Hygiene Data'!$D$12,0,10*ROW('Hygiene Data'!D76))="","",OFFSET('Hygiene Data'!$D$12,0,10*ROW('Hygiene Data'!D76)))</f>
        <v/>
      </c>
      <c r="DQ82" s="264" t="str">
        <f ca="true">+IF(OFFSET('Hygiene Data'!$D$13,0,10*ROW('Hygiene Data'!D76))="","",OFFSET('Hygiene Data'!$D$13,0,10*ROW('Hygiene Data'!D76)))</f>
        <v/>
      </c>
      <c r="DR82" s="264" t="str">
        <f ca="true">+IF(OFFSET('Hygiene Data'!$E$11,0,10*ROW('Hygiene Data'!E76))="","",OFFSET('Hygiene Data'!$E$11,0,10*ROW('Hygiene Data'!E76)))</f>
        <v/>
      </c>
      <c r="DS82" s="264" t="str">
        <f ca="true">+IF(OFFSET('Hygiene Data'!$E$12,0,10*ROW('Hygiene Data'!E76))="","",OFFSET('Hygiene Data'!$E$12,0,10*ROW('Hygiene Data'!E76)))</f>
        <v/>
      </c>
      <c r="DT82" s="264" t="str">
        <f ca="true">+IF(OFFSET('Hygiene Data'!$E$13,0,10*ROW('Hygiene Data'!E76))="","",OFFSET('Hygiene Data'!$E$13,0,10*ROW('Hygiene Data'!E76)))</f>
        <v/>
      </c>
      <c r="DU82" s="264" t="str">
        <f ca="true">+IF(OFFSET('Hygiene Data'!$F$11,0,10*ROW('Hygiene Data'!F76))="","",OFFSET('Hygiene Data'!$F$11,0,10*ROW('Hygiene Data'!F76)))</f>
        <v/>
      </c>
      <c r="DV82" s="264" t="str">
        <f ca="true">+IF(OFFSET('Hygiene Data'!$F$12,0,10*ROW('Hygiene Data'!F76))="","",OFFSET('Hygiene Data'!$F$12,0,10*ROW('Hygiene Data'!F76)))</f>
        <v/>
      </c>
      <c r="DW82" s="264" t="str">
        <f ca="true">+IF(OFFSET('Hygiene Data'!$F$13,0,10*ROW('Hygiene Data'!F76))="","",OFFSET('Hygiene Data'!$F$13,0,10*ROW('Hygiene Data'!F76)))</f>
        <v/>
      </c>
      <c r="DX82" s="264" t="str">
        <f ca="true">+IF(OFFSET('Hygiene Data'!$G$11,0,10*ROW('Hygiene Data'!G76))="","",OFFSET('Hygiene Data'!$G$11,0,10*ROW('Hygiene Data'!G76)))</f>
        <v/>
      </c>
      <c r="DY82" s="264" t="str">
        <f ca="true">+IF(OFFSET('Hygiene Data'!$G$12,0,10*ROW('Hygiene Data'!G76))="","",OFFSET('Hygiene Data'!$G$12,0,10*ROW('Hygiene Data'!G76)))</f>
        <v/>
      </c>
      <c r="DZ82" s="264" t="str">
        <f ca="true">+IF(OFFSET('Hygiene Data'!$G$13,0,10*ROW('Hygiene Data'!G76))="","",OFFSET('Hygiene Data'!$G$13,0,10*ROW('Hygiene Data'!G76)))</f>
        <v/>
      </c>
      <c r="EA82" s="264" t="str">
        <f ca="true">+IF(OFFSET('Hygiene Data'!$H$11,0,10*ROW('Hygiene Data'!H76))="","",OFFSET('Hygiene Data'!$H$11,0,10*ROW('Hygiene Data'!H76)))</f>
        <v/>
      </c>
      <c r="EB82" s="264" t="str">
        <f ca="true">+IF(OFFSET('Hygiene Data'!$H$12,0,10*ROW('Hygiene Data'!H76))="","",OFFSET('Hygiene Data'!$H$12,0,10*ROW('Hygiene Data'!H76)))</f>
        <v/>
      </c>
      <c r="EC82" s="264" t="str">
        <f ca="true">+IF(OFFSET('Hygiene Data'!$H$13,0,10*ROW('Hygiene Data'!H76))="","",OFFSET('Hygiene Data'!$H$13,0,10*ROW('Hygiene Data'!H76)))</f>
        <v/>
      </c>
      <c r="ED82" s="264" t="str">
        <f ca="true">+IF(OFFSET('Hygiene Data'!$I$11,0,10*ROW('Hygiene Data'!I76))="","",OFFSET('Hygiene Data'!$I$11,0,10*ROW('Hygiene Data'!I76)))</f>
        <v/>
      </c>
      <c r="EE82" s="264" t="str">
        <f ca="true">+IF(OFFSET('Hygiene Data'!$I$12,0,10*ROW('Hygiene Data'!I76))="","",OFFSET('Hygiene Data'!$I$12,0,10*ROW('Hygiene Data'!I76)))</f>
        <v/>
      </c>
      <c r="EF82" s="26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4"/>
      <c r="BS83" s="264" t="str">
        <f ca="true">+IF(OFFSET('Water Data'!$D$27,0,10*ROW('Water Data'!D77))="","",OFFSET('Water Data'!$D$27,0,10*ROW('Water Data'!D77)))</f>
        <v/>
      </c>
      <c r="BT83" s="264" t="str">
        <f ca="true">+IF(OFFSET('Water Data'!$D$28,0,10*ROW('Water Data'!D77))="","",OFFSET('Water Data'!$D$28,0,10*ROW('Water Data'!D77)))</f>
        <v/>
      </c>
      <c r="BU83" s="264" t="str">
        <f ca="true">+IF(OFFSET('Water Data'!$D$29,0,10*ROW('Water Data'!D77))="","",OFFSET('Water Data'!$D$29,0,10*ROW('Water Data'!D77)))</f>
        <v/>
      </c>
      <c r="BV83" s="264" t="str">
        <f ca="true">+IF(OFFSET('Water Data'!$E$27,0,10*ROW('Water Data'!E77))="","",OFFSET('Water Data'!$E$27,0,10*ROW('Water Data'!E77)))</f>
        <v/>
      </c>
      <c r="BW83" s="264" t="str">
        <f ca="true">+IF(OFFSET('Water Data'!$E$28,0,10*ROW('Water Data'!E77))="","",OFFSET('Water Data'!$E$28,0,10*ROW('Water Data'!E77)))</f>
        <v/>
      </c>
      <c r="BX83" s="264" t="str">
        <f ca="true">+IF(OFFSET('Water Data'!$E$29,0,10*ROW('Water Data'!E77))="","",OFFSET('Water Data'!$E$29,0,10*ROW('Water Data'!E77)))</f>
        <v/>
      </c>
      <c r="BY83" s="264" t="str">
        <f ca="true">+IF(OFFSET('Water Data'!$F$27,0,10*ROW('Water Data'!F77))="","",OFFSET('Water Data'!$F$27,0,10*ROW('Water Data'!F77)))</f>
        <v/>
      </c>
      <c r="BZ83" s="264" t="str">
        <f ca="true">+IF(OFFSET('Water Data'!$F$28,0,10*ROW('Water Data'!F77))="","",OFFSET('Water Data'!$F$28,0,10*ROW('Water Data'!F77)))</f>
        <v/>
      </c>
      <c r="CA83" s="264" t="str">
        <f ca="true">+IF(OFFSET('Water Data'!$F$29,0,10*ROW('Water Data'!F77))="","",OFFSET('Water Data'!$F$29,0,10*ROW('Water Data'!F77)))</f>
        <v/>
      </c>
      <c r="CB83" s="264" t="str">
        <f ca="true">+IF(OFFSET('Water Data'!$G$27,0,10*ROW('Water Data'!G77))="","",OFFSET('Water Data'!$G$27,0,10*ROW('Water Data'!G77)))</f>
        <v/>
      </c>
      <c r="CC83" s="264" t="str">
        <f ca="true">+IF(OFFSET('Water Data'!$G$28,0,10*ROW('Water Data'!G77))="","",OFFSET('Water Data'!$G$28,0,10*ROW('Water Data'!G77)))</f>
        <v/>
      </c>
      <c r="CD83" s="264" t="str">
        <f ca="true">+IF(OFFSET('Water Data'!$G$29,0,10*ROW('Water Data'!G77))="","",OFFSET('Water Data'!$G$29,0,10*ROW('Water Data'!G77)))</f>
        <v/>
      </c>
      <c r="CE83" s="264" t="str">
        <f ca="true">+IF(OFFSET('Water Data'!$H$27,0,10*ROW('Water Data'!H77))="","",OFFSET('Water Data'!$H$27,0,10*ROW('Water Data'!H77)))</f>
        <v/>
      </c>
      <c r="CF83" s="264" t="str">
        <f ca="true">+IF(OFFSET('Water Data'!$H$28,0,10*ROW('Water Data'!H77))="","",OFFSET('Water Data'!$H$28,0,10*ROW('Water Data'!H77)))</f>
        <v/>
      </c>
      <c r="CG83" s="264" t="str">
        <f ca="true">+IF(OFFSET('Water Data'!$H$29,0,10*ROW('Water Data'!H77))="","",OFFSET('Water Data'!$H$29,0,10*ROW('Water Data'!H77)))</f>
        <v/>
      </c>
      <c r="CH83" s="264" t="str">
        <f ca="true">+IF(OFFSET('Water Data'!$I$27,0,10*ROW('Water Data'!I77))="","",OFFSET('Water Data'!$I$27,0,10*ROW('Water Data'!I77)))</f>
        <v/>
      </c>
      <c r="CI83" s="264" t="str">
        <f ca="true">+IF(OFFSET('Water Data'!$I$28,0,10*ROW('Water Data'!I77))="","",OFFSET('Water Data'!$I$28,0,10*ROW('Water Data'!I77)))</f>
        <v/>
      </c>
      <c r="CJ83" s="264" t="str">
        <f ca="true">+IF(OFFSET('Water Data'!$I$29,0,10*ROW('Water Data'!I77))="","",OFFSET('Water Data'!$I$29,0,10*ROW('Water Data'!I77)))</f>
        <v/>
      </c>
      <c r="CK83" s="264" t="str">
        <f ca="true">+IF(OFFSET('Sanitation Data'!$D$28,0,10*ROW('Sanitation Data'!D77))="","",OFFSET('Sanitation Data'!$D$28,0,10*ROW('Sanitation Data'!D77)))</f>
        <v/>
      </c>
      <c r="CL83" s="264" t="str">
        <f ca="true">+IF(OFFSET('Sanitation Data'!$D$29,0,10*ROW('Sanitation Data'!D77))="","",OFFSET('Sanitation Data'!$D$29,0,10*ROW('Sanitation Data'!D77)))</f>
        <v/>
      </c>
      <c r="CM83" s="264" t="str">
        <f ca="true">+IF(OFFSET('Sanitation Data'!$D$30,0,10*ROW('Sanitation Data'!D77))="","",OFFSET('Sanitation Data'!$D$30,0,10*ROW('Sanitation Data'!D77)))</f>
        <v/>
      </c>
      <c r="CN83" s="264" t="str">
        <f ca="true">+IF(OFFSET('Sanitation Data'!$D$31,0,10*ROW('Sanitation Data'!D77))="","",OFFSET('Sanitation Data'!$D$31,0,10*ROW('Sanitation Data'!D77)))</f>
        <v/>
      </c>
      <c r="CO83" s="264" t="str">
        <f ca="true">+IF(OFFSET('Sanitation Data'!$D$32,0,10*ROW('Sanitation Data'!D77))="","",OFFSET('Sanitation Data'!$D$32,0,10*ROW('Sanitation Data'!D77)))</f>
        <v/>
      </c>
      <c r="CP83" s="264" t="str">
        <f ca="true">+IF(OFFSET('Sanitation Data'!$E$28,0,10*ROW('Sanitation Data'!E77))="","",OFFSET('Sanitation Data'!$E$28,0,10*ROW('Sanitation Data'!E77)))</f>
        <v/>
      </c>
      <c r="CQ83" s="264" t="str">
        <f ca="true">+IF(OFFSET('Sanitation Data'!$E$29,0,10*ROW('Sanitation Data'!E77))="","",OFFSET('Sanitation Data'!$E$29,0,10*ROW('Sanitation Data'!E77)))</f>
        <v/>
      </c>
      <c r="CR83" s="264" t="str">
        <f ca="true">+IF(OFFSET('Sanitation Data'!$E$30,0,10*ROW('Sanitation Data'!E77))="","",OFFSET('Sanitation Data'!$E$30,0,10*ROW('Sanitation Data'!E77)))</f>
        <v/>
      </c>
      <c r="CS83" s="264" t="str">
        <f ca="true">+IF(OFFSET('Sanitation Data'!$E$31,0,10*ROW('Sanitation Data'!E77))="","",OFFSET('Sanitation Data'!$E$31,0,10*ROW('Sanitation Data'!E77)))</f>
        <v/>
      </c>
      <c r="CT83" s="264" t="str">
        <f ca="true">+IF(OFFSET('Sanitation Data'!$E$32,0,10*ROW('Sanitation Data'!E77))="","",OFFSET('Sanitation Data'!$E$32,0,10*ROW('Sanitation Data'!E77)))</f>
        <v/>
      </c>
      <c r="CU83" s="264" t="str">
        <f ca="true">+IF(OFFSET('Sanitation Data'!$F$28,0,10*ROW('Sanitation Data'!F77))="","",OFFSET('Sanitation Data'!$F$28,0,10*ROW('Sanitation Data'!F77)))</f>
        <v/>
      </c>
      <c r="CV83" s="264" t="str">
        <f ca="true">+IF(OFFSET('Sanitation Data'!$F$29,0,10*ROW('Sanitation Data'!F77))="","",OFFSET('Sanitation Data'!$F$29,0,10*ROW('Sanitation Data'!F77)))</f>
        <v/>
      </c>
      <c r="CW83" s="264" t="str">
        <f ca="true">+IF(OFFSET('Sanitation Data'!$F$30,0,10*ROW('Sanitation Data'!F77))="","",OFFSET('Sanitation Data'!$F$30,0,10*ROW('Sanitation Data'!F77)))</f>
        <v/>
      </c>
      <c r="CX83" s="264" t="str">
        <f ca="true">+IF(OFFSET('Sanitation Data'!$F$31,0,10*ROW('Sanitation Data'!F77))="","",OFFSET('Sanitation Data'!$F$31,0,10*ROW('Sanitation Data'!F77)))</f>
        <v/>
      </c>
      <c r="CY83" s="264" t="str">
        <f ca="true">+IF(OFFSET('Sanitation Data'!$F$32,0,10*ROW('Sanitation Data'!F77))="","",OFFSET('Sanitation Data'!$F$32,0,10*ROW('Sanitation Data'!F77)))</f>
        <v/>
      </c>
      <c r="CZ83" s="264" t="str">
        <f ca="true">+IF(OFFSET('Sanitation Data'!$G$28,0,10*ROW('Sanitation Data'!G77))="","",OFFSET('Sanitation Data'!$G$28,0,10*ROW('Sanitation Data'!G77)))</f>
        <v/>
      </c>
      <c r="DA83" s="264" t="str">
        <f ca="true">+IF(OFFSET('Sanitation Data'!$G$29,0,10*ROW('Sanitation Data'!G77))="","",OFFSET('Sanitation Data'!$G$29,0,10*ROW('Sanitation Data'!G77)))</f>
        <v/>
      </c>
      <c r="DB83" s="264" t="str">
        <f ca="true">+IF(OFFSET('Sanitation Data'!$G$30,0,10*ROW('Sanitation Data'!G77))="","",OFFSET('Sanitation Data'!$G$30,0,10*ROW('Sanitation Data'!G77)))</f>
        <v/>
      </c>
      <c r="DC83" s="264" t="str">
        <f ca="true">+IF(OFFSET('Sanitation Data'!$G$31,0,10*ROW('Sanitation Data'!G77))="","",OFFSET('Sanitation Data'!$G$31,0,10*ROW('Sanitation Data'!G77)))</f>
        <v/>
      </c>
      <c r="DD83" s="264" t="str">
        <f ca="true">+IF(OFFSET('Sanitation Data'!$G$32,0,10*ROW('Sanitation Data'!G77))="","",OFFSET('Sanitation Data'!$G$32,0,10*ROW('Sanitation Data'!G77)))</f>
        <v/>
      </c>
      <c r="DE83" s="264" t="str">
        <f ca="true">+IF(OFFSET('Sanitation Data'!$H$28,0,10*ROW('Sanitation Data'!H77))="","",OFFSET('Sanitation Data'!$H$28,0,10*ROW('Sanitation Data'!H77)))</f>
        <v/>
      </c>
      <c r="DF83" s="264" t="str">
        <f ca="true">+IF(OFFSET('Sanitation Data'!$H$29,0,10*ROW('Sanitation Data'!H77))="","",OFFSET('Sanitation Data'!$H$29,0,10*ROW('Sanitation Data'!H77)))</f>
        <v/>
      </c>
      <c r="DG83" s="264" t="str">
        <f ca="true">+IF(OFFSET('Sanitation Data'!$H$30,0,10*ROW('Sanitation Data'!H77))="","",OFFSET('Sanitation Data'!$H$30,0,10*ROW('Sanitation Data'!H77)))</f>
        <v/>
      </c>
      <c r="DH83" s="264" t="str">
        <f ca="true">+IF(OFFSET('Sanitation Data'!$H$31,0,10*ROW('Sanitation Data'!H77))="","",OFFSET('Sanitation Data'!$H$31,0,10*ROW('Sanitation Data'!H77)))</f>
        <v/>
      </c>
      <c r="DI83" s="264" t="str">
        <f ca="true">+IF(OFFSET('Sanitation Data'!$H$32,0,10*ROW('Sanitation Data'!H77))="","",OFFSET('Sanitation Data'!$H$32,0,10*ROW('Sanitation Data'!H77)))</f>
        <v/>
      </c>
      <c r="DJ83" s="264" t="str">
        <f ca="true">+IF(OFFSET('Sanitation Data'!$I$28,0,10*ROW('Sanitation Data'!I77))="","",OFFSET('Sanitation Data'!$I$28,0,10*ROW('Sanitation Data'!I77)))</f>
        <v/>
      </c>
      <c r="DK83" s="264" t="str">
        <f ca="true">+IF(OFFSET('Sanitation Data'!$I$29,0,10*ROW('Sanitation Data'!I77))="","",OFFSET('Sanitation Data'!$I$29,0,10*ROW('Sanitation Data'!I77)))</f>
        <v/>
      </c>
      <c r="DL83" s="264" t="str">
        <f ca="true">+IF(OFFSET('Sanitation Data'!$I$30,0,10*ROW('Sanitation Data'!I77))="","",OFFSET('Sanitation Data'!$I$30,0,10*ROW('Sanitation Data'!I77)))</f>
        <v/>
      </c>
      <c r="DM83" s="264" t="str">
        <f ca="true">+IF(OFFSET('Sanitation Data'!$I$31,0,10*ROW('Sanitation Data'!I77))="","",OFFSET('Sanitation Data'!$I$31,0,10*ROW('Sanitation Data'!I77)))</f>
        <v/>
      </c>
      <c r="DN83" s="264" t="str">
        <f ca="true">+IF(OFFSET('Sanitation Data'!$I$32,0,10*ROW('Sanitation Data'!I77))="","",OFFSET('Sanitation Data'!$I$32,0,10*ROW('Sanitation Data'!I77)))</f>
        <v/>
      </c>
      <c r="DO83" s="264" t="str">
        <f ca="true">+IF(OFFSET('Hygiene Data'!$D$11,0,10*ROW('Hygiene Data'!D77))="","",OFFSET('Hygiene Data'!$D$11,0,10*ROW('Hygiene Data'!D77)))</f>
        <v/>
      </c>
      <c r="DP83" s="264" t="str">
        <f ca="true">+IF(OFFSET('Hygiene Data'!$D$12,0,10*ROW('Hygiene Data'!D77))="","",OFFSET('Hygiene Data'!$D$12,0,10*ROW('Hygiene Data'!D77)))</f>
        <v/>
      </c>
      <c r="DQ83" s="264" t="str">
        <f ca="true">+IF(OFFSET('Hygiene Data'!$D$13,0,10*ROW('Hygiene Data'!D77))="","",OFFSET('Hygiene Data'!$D$13,0,10*ROW('Hygiene Data'!D77)))</f>
        <v/>
      </c>
      <c r="DR83" s="264" t="str">
        <f ca="true">+IF(OFFSET('Hygiene Data'!$E$11,0,10*ROW('Hygiene Data'!E77))="","",OFFSET('Hygiene Data'!$E$11,0,10*ROW('Hygiene Data'!E77)))</f>
        <v/>
      </c>
      <c r="DS83" s="264" t="str">
        <f ca="true">+IF(OFFSET('Hygiene Data'!$E$12,0,10*ROW('Hygiene Data'!E77))="","",OFFSET('Hygiene Data'!$E$12,0,10*ROW('Hygiene Data'!E77)))</f>
        <v/>
      </c>
      <c r="DT83" s="264" t="str">
        <f ca="true">+IF(OFFSET('Hygiene Data'!$E$13,0,10*ROW('Hygiene Data'!E77))="","",OFFSET('Hygiene Data'!$E$13,0,10*ROW('Hygiene Data'!E77)))</f>
        <v/>
      </c>
      <c r="DU83" s="264" t="str">
        <f ca="true">+IF(OFFSET('Hygiene Data'!$F$11,0,10*ROW('Hygiene Data'!F77))="","",OFFSET('Hygiene Data'!$F$11,0,10*ROW('Hygiene Data'!F77)))</f>
        <v/>
      </c>
      <c r="DV83" s="264" t="str">
        <f ca="true">+IF(OFFSET('Hygiene Data'!$F$12,0,10*ROW('Hygiene Data'!F77))="","",OFFSET('Hygiene Data'!$F$12,0,10*ROW('Hygiene Data'!F77)))</f>
        <v/>
      </c>
      <c r="DW83" s="264" t="str">
        <f ca="true">+IF(OFFSET('Hygiene Data'!$F$13,0,10*ROW('Hygiene Data'!F77))="","",OFFSET('Hygiene Data'!$F$13,0,10*ROW('Hygiene Data'!F77)))</f>
        <v/>
      </c>
      <c r="DX83" s="264" t="str">
        <f ca="true">+IF(OFFSET('Hygiene Data'!$G$11,0,10*ROW('Hygiene Data'!G77))="","",OFFSET('Hygiene Data'!$G$11,0,10*ROW('Hygiene Data'!G77)))</f>
        <v/>
      </c>
      <c r="DY83" s="264" t="str">
        <f ca="true">+IF(OFFSET('Hygiene Data'!$G$12,0,10*ROW('Hygiene Data'!G77))="","",OFFSET('Hygiene Data'!$G$12,0,10*ROW('Hygiene Data'!G77)))</f>
        <v/>
      </c>
      <c r="DZ83" s="264" t="str">
        <f ca="true">+IF(OFFSET('Hygiene Data'!$G$13,0,10*ROW('Hygiene Data'!G77))="","",OFFSET('Hygiene Data'!$G$13,0,10*ROW('Hygiene Data'!G77)))</f>
        <v/>
      </c>
      <c r="EA83" s="264" t="str">
        <f ca="true">+IF(OFFSET('Hygiene Data'!$H$11,0,10*ROW('Hygiene Data'!H77))="","",OFFSET('Hygiene Data'!$H$11,0,10*ROW('Hygiene Data'!H77)))</f>
        <v/>
      </c>
      <c r="EB83" s="264" t="str">
        <f ca="true">+IF(OFFSET('Hygiene Data'!$H$12,0,10*ROW('Hygiene Data'!H77))="","",OFFSET('Hygiene Data'!$H$12,0,10*ROW('Hygiene Data'!H77)))</f>
        <v/>
      </c>
      <c r="EC83" s="264" t="str">
        <f ca="true">+IF(OFFSET('Hygiene Data'!$H$13,0,10*ROW('Hygiene Data'!H77))="","",OFFSET('Hygiene Data'!$H$13,0,10*ROW('Hygiene Data'!H77)))</f>
        <v/>
      </c>
      <c r="ED83" s="264" t="str">
        <f ca="true">+IF(OFFSET('Hygiene Data'!$I$11,0,10*ROW('Hygiene Data'!I77))="","",OFFSET('Hygiene Data'!$I$11,0,10*ROW('Hygiene Data'!I77)))</f>
        <v/>
      </c>
      <c r="EE83" s="264" t="str">
        <f ca="true">+IF(OFFSET('Hygiene Data'!$I$12,0,10*ROW('Hygiene Data'!I77))="","",OFFSET('Hygiene Data'!$I$12,0,10*ROW('Hygiene Data'!I77)))</f>
        <v/>
      </c>
      <c r="EF83" s="26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4"/>
      <c r="BS84" s="264" t="str">
        <f ca="true">+IF(OFFSET('Water Data'!$D$27,0,10*ROW('Water Data'!D78))="","",OFFSET('Water Data'!$D$27,0,10*ROW('Water Data'!D78)))</f>
        <v/>
      </c>
      <c r="BT84" s="264" t="str">
        <f ca="true">+IF(OFFSET('Water Data'!$D$28,0,10*ROW('Water Data'!D78))="","",OFFSET('Water Data'!$D$28,0,10*ROW('Water Data'!D78)))</f>
        <v/>
      </c>
      <c r="BU84" s="264" t="str">
        <f ca="true">+IF(OFFSET('Water Data'!$D$29,0,10*ROW('Water Data'!D78))="","",OFFSET('Water Data'!$D$29,0,10*ROW('Water Data'!D78)))</f>
        <v/>
      </c>
      <c r="BV84" s="264" t="str">
        <f ca="true">+IF(OFFSET('Water Data'!$E$27,0,10*ROW('Water Data'!E78))="","",OFFSET('Water Data'!$E$27,0,10*ROW('Water Data'!E78)))</f>
        <v/>
      </c>
      <c r="BW84" s="264" t="str">
        <f ca="true">+IF(OFFSET('Water Data'!$E$28,0,10*ROW('Water Data'!E78))="","",OFFSET('Water Data'!$E$28,0,10*ROW('Water Data'!E78)))</f>
        <v/>
      </c>
      <c r="BX84" s="264" t="str">
        <f ca="true">+IF(OFFSET('Water Data'!$E$29,0,10*ROW('Water Data'!E78))="","",OFFSET('Water Data'!$E$29,0,10*ROW('Water Data'!E78)))</f>
        <v/>
      </c>
      <c r="BY84" s="264" t="str">
        <f ca="true">+IF(OFFSET('Water Data'!$F$27,0,10*ROW('Water Data'!F78))="","",OFFSET('Water Data'!$F$27,0,10*ROW('Water Data'!F78)))</f>
        <v/>
      </c>
      <c r="BZ84" s="264" t="str">
        <f ca="true">+IF(OFFSET('Water Data'!$F$28,0,10*ROW('Water Data'!F78))="","",OFFSET('Water Data'!$F$28,0,10*ROW('Water Data'!F78)))</f>
        <v/>
      </c>
      <c r="CA84" s="264" t="str">
        <f ca="true">+IF(OFFSET('Water Data'!$F$29,0,10*ROW('Water Data'!F78))="","",OFFSET('Water Data'!$F$29,0,10*ROW('Water Data'!F78)))</f>
        <v/>
      </c>
      <c r="CB84" s="264" t="str">
        <f ca="true">+IF(OFFSET('Water Data'!$G$27,0,10*ROW('Water Data'!G78))="","",OFFSET('Water Data'!$G$27,0,10*ROW('Water Data'!G78)))</f>
        <v/>
      </c>
      <c r="CC84" s="264" t="str">
        <f ca="true">+IF(OFFSET('Water Data'!$G$28,0,10*ROW('Water Data'!G78))="","",OFFSET('Water Data'!$G$28,0,10*ROW('Water Data'!G78)))</f>
        <v/>
      </c>
      <c r="CD84" s="264" t="str">
        <f ca="true">+IF(OFFSET('Water Data'!$G$29,0,10*ROW('Water Data'!G78))="","",OFFSET('Water Data'!$G$29,0,10*ROW('Water Data'!G78)))</f>
        <v/>
      </c>
      <c r="CE84" s="264" t="str">
        <f ca="true">+IF(OFFSET('Water Data'!$H$27,0,10*ROW('Water Data'!H78))="","",OFFSET('Water Data'!$H$27,0,10*ROW('Water Data'!H78)))</f>
        <v/>
      </c>
      <c r="CF84" s="264" t="str">
        <f ca="true">+IF(OFFSET('Water Data'!$H$28,0,10*ROW('Water Data'!H78))="","",OFFSET('Water Data'!$H$28,0,10*ROW('Water Data'!H78)))</f>
        <v/>
      </c>
      <c r="CG84" s="264" t="str">
        <f ca="true">+IF(OFFSET('Water Data'!$H$29,0,10*ROW('Water Data'!H78))="","",OFFSET('Water Data'!$H$29,0,10*ROW('Water Data'!H78)))</f>
        <v/>
      </c>
      <c r="CH84" s="264" t="str">
        <f ca="true">+IF(OFFSET('Water Data'!$I$27,0,10*ROW('Water Data'!I78))="","",OFFSET('Water Data'!$I$27,0,10*ROW('Water Data'!I78)))</f>
        <v/>
      </c>
      <c r="CI84" s="264" t="str">
        <f ca="true">+IF(OFFSET('Water Data'!$I$28,0,10*ROW('Water Data'!I78))="","",OFFSET('Water Data'!$I$28,0,10*ROW('Water Data'!I78)))</f>
        <v/>
      </c>
      <c r="CJ84" s="264" t="str">
        <f ca="true">+IF(OFFSET('Water Data'!$I$29,0,10*ROW('Water Data'!I78))="","",OFFSET('Water Data'!$I$29,0,10*ROW('Water Data'!I78)))</f>
        <v/>
      </c>
      <c r="CK84" s="264" t="str">
        <f ca="true">+IF(OFFSET('Sanitation Data'!$D$28,0,10*ROW('Sanitation Data'!D78))="","",OFFSET('Sanitation Data'!$D$28,0,10*ROW('Sanitation Data'!D78)))</f>
        <v/>
      </c>
      <c r="CL84" s="264" t="str">
        <f ca="true">+IF(OFFSET('Sanitation Data'!$D$29,0,10*ROW('Sanitation Data'!D78))="","",OFFSET('Sanitation Data'!$D$29,0,10*ROW('Sanitation Data'!D78)))</f>
        <v/>
      </c>
      <c r="CM84" s="264" t="str">
        <f ca="true">+IF(OFFSET('Sanitation Data'!$D$30,0,10*ROW('Sanitation Data'!D78))="","",OFFSET('Sanitation Data'!$D$30,0,10*ROW('Sanitation Data'!D78)))</f>
        <v/>
      </c>
      <c r="CN84" s="264" t="str">
        <f ca="true">+IF(OFFSET('Sanitation Data'!$D$31,0,10*ROW('Sanitation Data'!D78))="","",OFFSET('Sanitation Data'!$D$31,0,10*ROW('Sanitation Data'!D78)))</f>
        <v/>
      </c>
      <c r="CO84" s="264" t="str">
        <f ca="true">+IF(OFFSET('Sanitation Data'!$D$32,0,10*ROW('Sanitation Data'!D78))="","",OFFSET('Sanitation Data'!$D$32,0,10*ROW('Sanitation Data'!D78)))</f>
        <v/>
      </c>
      <c r="CP84" s="264" t="str">
        <f ca="true">+IF(OFFSET('Sanitation Data'!$E$28,0,10*ROW('Sanitation Data'!E78))="","",OFFSET('Sanitation Data'!$E$28,0,10*ROW('Sanitation Data'!E78)))</f>
        <v/>
      </c>
      <c r="CQ84" s="264" t="str">
        <f ca="true">+IF(OFFSET('Sanitation Data'!$E$29,0,10*ROW('Sanitation Data'!E78))="","",OFFSET('Sanitation Data'!$E$29,0,10*ROW('Sanitation Data'!E78)))</f>
        <v/>
      </c>
      <c r="CR84" s="264" t="str">
        <f ca="true">+IF(OFFSET('Sanitation Data'!$E$30,0,10*ROW('Sanitation Data'!E78))="","",OFFSET('Sanitation Data'!$E$30,0,10*ROW('Sanitation Data'!E78)))</f>
        <v/>
      </c>
      <c r="CS84" s="264" t="str">
        <f ca="true">+IF(OFFSET('Sanitation Data'!$E$31,0,10*ROW('Sanitation Data'!E78))="","",OFFSET('Sanitation Data'!$E$31,0,10*ROW('Sanitation Data'!E78)))</f>
        <v/>
      </c>
      <c r="CT84" s="264" t="str">
        <f ca="true">+IF(OFFSET('Sanitation Data'!$E$32,0,10*ROW('Sanitation Data'!E78))="","",OFFSET('Sanitation Data'!$E$32,0,10*ROW('Sanitation Data'!E78)))</f>
        <v/>
      </c>
      <c r="CU84" s="264" t="str">
        <f ca="true">+IF(OFFSET('Sanitation Data'!$F$28,0,10*ROW('Sanitation Data'!F78))="","",OFFSET('Sanitation Data'!$F$28,0,10*ROW('Sanitation Data'!F78)))</f>
        <v/>
      </c>
      <c r="CV84" s="264" t="str">
        <f ca="true">+IF(OFFSET('Sanitation Data'!$F$29,0,10*ROW('Sanitation Data'!F78))="","",OFFSET('Sanitation Data'!$F$29,0,10*ROW('Sanitation Data'!F78)))</f>
        <v/>
      </c>
      <c r="CW84" s="264" t="str">
        <f ca="true">+IF(OFFSET('Sanitation Data'!$F$30,0,10*ROW('Sanitation Data'!F78))="","",OFFSET('Sanitation Data'!$F$30,0,10*ROW('Sanitation Data'!F78)))</f>
        <v/>
      </c>
      <c r="CX84" s="264" t="str">
        <f ca="true">+IF(OFFSET('Sanitation Data'!$F$31,0,10*ROW('Sanitation Data'!F78))="","",OFFSET('Sanitation Data'!$F$31,0,10*ROW('Sanitation Data'!F78)))</f>
        <v/>
      </c>
      <c r="CY84" s="264" t="str">
        <f ca="true">+IF(OFFSET('Sanitation Data'!$F$32,0,10*ROW('Sanitation Data'!F78))="","",OFFSET('Sanitation Data'!$F$32,0,10*ROW('Sanitation Data'!F78)))</f>
        <v/>
      </c>
      <c r="CZ84" s="264" t="str">
        <f ca="true">+IF(OFFSET('Sanitation Data'!$G$28,0,10*ROW('Sanitation Data'!G78))="","",OFFSET('Sanitation Data'!$G$28,0,10*ROW('Sanitation Data'!G78)))</f>
        <v/>
      </c>
      <c r="DA84" s="264" t="str">
        <f ca="true">+IF(OFFSET('Sanitation Data'!$G$29,0,10*ROW('Sanitation Data'!G78))="","",OFFSET('Sanitation Data'!$G$29,0,10*ROW('Sanitation Data'!G78)))</f>
        <v/>
      </c>
      <c r="DB84" s="264" t="str">
        <f ca="true">+IF(OFFSET('Sanitation Data'!$G$30,0,10*ROW('Sanitation Data'!G78))="","",OFFSET('Sanitation Data'!$G$30,0,10*ROW('Sanitation Data'!G78)))</f>
        <v/>
      </c>
      <c r="DC84" s="264" t="str">
        <f ca="true">+IF(OFFSET('Sanitation Data'!$G$31,0,10*ROW('Sanitation Data'!G78))="","",OFFSET('Sanitation Data'!$G$31,0,10*ROW('Sanitation Data'!G78)))</f>
        <v/>
      </c>
      <c r="DD84" s="264" t="str">
        <f ca="true">+IF(OFFSET('Sanitation Data'!$G$32,0,10*ROW('Sanitation Data'!G78))="","",OFFSET('Sanitation Data'!$G$32,0,10*ROW('Sanitation Data'!G78)))</f>
        <v/>
      </c>
      <c r="DE84" s="264" t="str">
        <f ca="true">+IF(OFFSET('Sanitation Data'!$H$28,0,10*ROW('Sanitation Data'!H78))="","",OFFSET('Sanitation Data'!$H$28,0,10*ROW('Sanitation Data'!H78)))</f>
        <v/>
      </c>
      <c r="DF84" s="264" t="str">
        <f ca="true">+IF(OFFSET('Sanitation Data'!$H$29,0,10*ROW('Sanitation Data'!H78))="","",OFFSET('Sanitation Data'!$H$29,0,10*ROW('Sanitation Data'!H78)))</f>
        <v/>
      </c>
      <c r="DG84" s="264" t="str">
        <f ca="true">+IF(OFFSET('Sanitation Data'!$H$30,0,10*ROW('Sanitation Data'!H78))="","",OFFSET('Sanitation Data'!$H$30,0,10*ROW('Sanitation Data'!H78)))</f>
        <v/>
      </c>
      <c r="DH84" s="264" t="str">
        <f ca="true">+IF(OFFSET('Sanitation Data'!$H$31,0,10*ROW('Sanitation Data'!H78))="","",OFFSET('Sanitation Data'!$H$31,0,10*ROW('Sanitation Data'!H78)))</f>
        <v/>
      </c>
      <c r="DI84" s="264" t="str">
        <f ca="true">+IF(OFFSET('Sanitation Data'!$H$32,0,10*ROW('Sanitation Data'!H78))="","",OFFSET('Sanitation Data'!$H$32,0,10*ROW('Sanitation Data'!H78)))</f>
        <v/>
      </c>
      <c r="DJ84" s="264" t="str">
        <f ca="true">+IF(OFFSET('Sanitation Data'!$I$28,0,10*ROW('Sanitation Data'!I78))="","",OFFSET('Sanitation Data'!$I$28,0,10*ROW('Sanitation Data'!I78)))</f>
        <v/>
      </c>
      <c r="DK84" s="264" t="str">
        <f ca="true">+IF(OFFSET('Sanitation Data'!$I$29,0,10*ROW('Sanitation Data'!I78))="","",OFFSET('Sanitation Data'!$I$29,0,10*ROW('Sanitation Data'!I78)))</f>
        <v/>
      </c>
      <c r="DL84" s="264" t="str">
        <f ca="true">+IF(OFFSET('Sanitation Data'!$I$30,0,10*ROW('Sanitation Data'!I78))="","",OFFSET('Sanitation Data'!$I$30,0,10*ROW('Sanitation Data'!I78)))</f>
        <v/>
      </c>
      <c r="DM84" s="264" t="str">
        <f ca="true">+IF(OFFSET('Sanitation Data'!$I$31,0,10*ROW('Sanitation Data'!I78))="","",OFFSET('Sanitation Data'!$I$31,0,10*ROW('Sanitation Data'!I78)))</f>
        <v/>
      </c>
      <c r="DN84" s="264" t="str">
        <f ca="true">+IF(OFFSET('Sanitation Data'!$I$32,0,10*ROW('Sanitation Data'!I78))="","",OFFSET('Sanitation Data'!$I$32,0,10*ROW('Sanitation Data'!I78)))</f>
        <v/>
      </c>
      <c r="DO84" s="264" t="str">
        <f ca="true">+IF(OFFSET('Hygiene Data'!$D$11,0,10*ROW('Hygiene Data'!D78))="","",OFFSET('Hygiene Data'!$D$11,0,10*ROW('Hygiene Data'!D78)))</f>
        <v/>
      </c>
      <c r="DP84" s="264" t="str">
        <f ca="true">+IF(OFFSET('Hygiene Data'!$D$12,0,10*ROW('Hygiene Data'!D78))="","",OFFSET('Hygiene Data'!$D$12,0,10*ROW('Hygiene Data'!D78)))</f>
        <v/>
      </c>
      <c r="DQ84" s="264" t="str">
        <f ca="true">+IF(OFFSET('Hygiene Data'!$D$13,0,10*ROW('Hygiene Data'!D78))="","",OFFSET('Hygiene Data'!$D$13,0,10*ROW('Hygiene Data'!D78)))</f>
        <v/>
      </c>
      <c r="DR84" s="264" t="str">
        <f ca="true">+IF(OFFSET('Hygiene Data'!$E$11,0,10*ROW('Hygiene Data'!E78))="","",OFFSET('Hygiene Data'!$E$11,0,10*ROW('Hygiene Data'!E78)))</f>
        <v/>
      </c>
      <c r="DS84" s="264" t="str">
        <f ca="true">+IF(OFFSET('Hygiene Data'!$E$12,0,10*ROW('Hygiene Data'!E78))="","",OFFSET('Hygiene Data'!$E$12,0,10*ROW('Hygiene Data'!E78)))</f>
        <v/>
      </c>
      <c r="DT84" s="264" t="str">
        <f ca="true">+IF(OFFSET('Hygiene Data'!$E$13,0,10*ROW('Hygiene Data'!E78))="","",OFFSET('Hygiene Data'!$E$13,0,10*ROW('Hygiene Data'!E78)))</f>
        <v/>
      </c>
      <c r="DU84" s="264" t="str">
        <f ca="true">+IF(OFFSET('Hygiene Data'!$F$11,0,10*ROW('Hygiene Data'!F78))="","",OFFSET('Hygiene Data'!$F$11,0,10*ROW('Hygiene Data'!F78)))</f>
        <v/>
      </c>
      <c r="DV84" s="264" t="str">
        <f ca="true">+IF(OFFSET('Hygiene Data'!$F$12,0,10*ROW('Hygiene Data'!F78))="","",OFFSET('Hygiene Data'!$F$12,0,10*ROW('Hygiene Data'!F78)))</f>
        <v/>
      </c>
      <c r="DW84" s="264" t="str">
        <f ca="true">+IF(OFFSET('Hygiene Data'!$F$13,0,10*ROW('Hygiene Data'!F78))="","",OFFSET('Hygiene Data'!$F$13,0,10*ROW('Hygiene Data'!F78)))</f>
        <v/>
      </c>
      <c r="DX84" s="264" t="str">
        <f ca="true">+IF(OFFSET('Hygiene Data'!$G$11,0,10*ROW('Hygiene Data'!G78))="","",OFFSET('Hygiene Data'!$G$11,0,10*ROW('Hygiene Data'!G78)))</f>
        <v/>
      </c>
      <c r="DY84" s="264" t="str">
        <f ca="true">+IF(OFFSET('Hygiene Data'!$G$12,0,10*ROW('Hygiene Data'!G78))="","",OFFSET('Hygiene Data'!$G$12,0,10*ROW('Hygiene Data'!G78)))</f>
        <v/>
      </c>
      <c r="DZ84" s="264" t="str">
        <f ca="true">+IF(OFFSET('Hygiene Data'!$G$13,0,10*ROW('Hygiene Data'!G78))="","",OFFSET('Hygiene Data'!$G$13,0,10*ROW('Hygiene Data'!G78)))</f>
        <v/>
      </c>
      <c r="EA84" s="264" t="str">
        <f ca="true">+IF(OFFSET('Hygiene Data'!$H$11,0,10*ROW('Hygiene Data'!H78))="","",OFFSET('Hygiene Data'!$H$11,0,10*ROW('Hygiene Data'!H78)))</f>
        <v/>
      </c>
      <c r="EB84" s="264" t="str">
        <f ca="true">+IF(OFFSET('Hygiene Data'!$H$12,0,10*ROW('Hygiene Data'!H78))="","",OFFSET('Hygiene Data'!$H$12,0,10*ROW('Hygiene Data'!H78)))</f>
        <v/>
      </c>
      <c r="EC84" s="264" t="str">
        <f ca="true">+IF(OFFSET('Hygiene Data'!$H$13,0,10*ROW('Hygiene Data'!H78))="","",OFFSET('Hygiene Data'!$H$13,0,10*ROW('Hygiene Data'!H78)))</f>
        <v/>
      </c>
      <c r="ED84" s="264" t="str">
        <f ca="true">+IF(OFFSET('Hygiene Data'!$I$11,0,10*ROW('Hygiene Data'!I78))="","",OFFSET('Hygiene Data'!$I$11,0,10*ROW('Hygiene Data'!I78)))</f>
        <v/>
      </c>
      <c r="EE84" s="264" t="str">
        <f ca="true">+IF(OFFSET('Hygiene Data'!$I$12,0,10*ROW('Hygiene Data'!I78))="","",OFFSET('Hygiene Data'!$I$12,0,10*ROW('Hygiene Data'!I78)))</f>
        <v/>
      </c>
      <c r="EF84" s="26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4"/>
      <c r="BS85" s="264" t="str">
        <f ca="true">+IF(OFFSET('Water Data'!$D$27,0,10*ROW('Water Data'!D79))="","",OFFSET('Water Data'!$D$27,0,10*ROW('Water Data'!D79)))</f>
        <v/>
      </c>
      <c r="BT85" s="264" t="str">
        <f ca="true">+IF(OFFSET('Water Data'!$D$28,0,10*ROW('Water Data'!D79))="","",OFFSET('Water Data'!$D$28,0,10*ROW('Water Data'!D79)))</f>
        <v/>
      </c>
      <c r="BU85" s="264" t="str">
        <f ca="true">+IF(OFFSET('Water Data'!$D$29,0,10*ROW('Water Data'!D79))="","",OFFSET('Water Data'!$D$29,0,10*ROW('Water Data'!D79)))</f>
        <v/>
      </c>
      <c r="BV85" s="264" t="str">
        <f ca="true">+IF(OFFSET('Water Data'!$E$27,0,10*ROW('Water Data'!E79))="","",OFFSET('Water Data'!$E$27,0,10*ROW('Water Data'!E79)))</f>
        <v/>
      </c>
      <c r="BW85" s="264" t="str">
        <f ca="true">+IF(OFFSET('Water Data'!$E$28,0,10*ROW('Water Data'!E79))="","",OFFSET('Water Data'!$E$28,0,10*ROW('Water Data'!E79)))</f>
        <v/>
      </c>
      <c r="BX85" s="264" t="str">
        <f ca="true">+IF(OFFSET('Water Data'!$E$29,0,10*ROW('Water Data'!E79))="","",OFFSET('Water Data'!$E$29,0,10*ROW('Water Data'!E79)))</f>
        <v/>
      </c>
      <c r="BY85" s="264" t="str">
        <f ca="true">+IF(OFFSET('Water Data'!$F$27,0,10*ROW('Water Data'!F79))="","",OFFSET('Water Data'!$F$27,0,10*ROW('Water Data'!F79)))</f>
        <v/>
      </c>
      <c r="BZ85" s="264" t="str">
        <f ca="true">+IF(OFFSET('Water Data'!$F$28,0,10*ROW('Water Data'!F79))="","",OFFSET('Water Data'!$F$28,0,10*ROW('Water Data'!F79)))</f>
        <v/>
      </c>
      <c r="CA85" s="264" t="str">
        <f ca="true">+IF(OFFSET('Water Data'!$F$29,0,10*ROW('Water Data'!F79))="","",OFFSET('Water Data'!$F$29,0,10*ROW('Water Data'!F79)))</f>
        <v/>
      </c>
      <c r="CB85" s="264" t="str">
        <f ca="true">+IF(OFFSET('Water Data'!$G$27,0,10*ROW('Water Data'!G79))="","",OFFSET('Water Data'!$G$27,0,10*ROW('Water Data'!G79)))</f>
        <v/>
      </c>
      <c r="CC85" s="264" t="str">
        <f ca="true">+IF(OFFSET('Water Data'!$G$28,0,10*ROW('Water Data'!G79))="","",OFFSET('Water Data'!$G$28,0,10*ROW('Water Data'!G79)))</f>
        <v/>
      </c>
      <c r="CD85" s="264" t="str">
        <f ca="true">+IF(OFFSET('Water Data'!$G$29,0,10*ROW('Water Data'!G79))="","",OFFSET('Water Data'!$G$29,0,10*ROW('Water Data'!G79)))</f>
        <v/>
      </c>
      <c r="CE85" s="264" t="str">
        <f ca="true">+IF(OFFSET('Water Data'!$H$27,0,10*ROW('Water Data'!H79))="","",OFFSET('Water Data'!$H$27,0,10*ROW('Water Data'!H79)))</f>
        <v/>
      </c>
      <c r="CF85" s="264" t="str">
        <f ca="true">+IF(OFFSET('Water Data'!$H$28,0,10*ROW('Water Data'!H79))="","",OFFSET('Water Data'!$H$28,0,10*ROW('Water Data'!H79)))</f>
        <v/>
      </c>
      <c r="CG85" s="264" t="str">
        <f ca="true">+IF(OFFSET('Water Data'!$H$29,0,10*ROW('Water Data'!H79))="","",OFFSET('Water Data'!$H$29,0,10*ROW('Water Data'!H79)))</f>
        <v/>
      </c>
      <c r="CH85" s="264" t="str">
        <f ca="true">+IF(OFFSET('Water Data'!$I$27,0,10*ROW('Water Data'!I79))="","",OFFSET('Water Data'!$I$27,0,10*ROW('Water Data'!I79)))</f>
        <v/>
      </c>
      <c r="CI85" s="264" t="str">
        <f ca="true">+IF(OFFSET('Water Data'!$I$28,0,10*ROW('Water Data'!I79))="","",OFFSET('Water Data'!$I$28,0,10*ROW('Water Data'!I79)))</f>
        <v/>
      </c>
      <c r="CJ85" s="264" t="str">
        <f ca="true">+IF(OFFSET('Water Data'!$I$29,0,10*ROW('Water Data'!I79))="","",OFFSET('Water Data'!$I$29,0,10*ROW('Water Data'!I79)))</f>
        <v/>
      </c>
      <c r="CK85" s="264" t="str">
        <f ca="true">+IF(OFFSET('Sanitation Data'!$D$28,0,10*ROW('Sanitation Data'!D79))="","",OFFSET('Sanitation Data'!$D$28,0,10*ROW('Sanitation Data'!D79)))</f>
        <v/>
      </c>
      <c r="CL85" s="264" t="str">
        <f ca="true">+IF(OFFSET('Sanitation Data'!$D$29,0,10*ROW('Sanitation Data'!D79))="","",OFFSET('Sanitation Data'!$D$29,0,10*ROW('Sanitation Data'!D79)))</f>
        <v/>
      </c>
      <c r="CM85" s="264" t="str">
        <f ca="true">+IF(OFFSET('Sanitation Data'!$D$30,0,10*ROW('Sanitation Data'!D79))="","",OFFSET('Sanitation Data'!$D$30,0,10*ROW('Sanitation Data'!D79)))</f>
        <v/>
      </c>
      <c r="CN85" s="264" t="str">
        <f ca="true">+IF(OFFSET('Sanitation Data'!$D$31,0,10*ROW('Sanitation Data'!D79))="","",OFFSET('Sanitation Data'!$D$31,0,10*ROW('Sanitation Data'!D79)))</f>
        <v/>
      </c>
      <c r="CO85" s="264" t="str">
        <f ca="true">+IF(OFFSET('Sanitation Data'!$D$32,0,10*ROW('Sanitation Data'!D79))="","",OFFSET('Sanitation Data'!$D$32,0,10*ROW('Sanitation Data'!D79)))</f>
        <v/>
      </c>
      <c r="CP85" s="264" t="str">
        <f ca="true">+IF(OFFSET('Sanitation Data'!$E$28,0,10*ROW('Sanitation Data'!E79))="","",OFFSET('Sanitation Data'!$E$28,0,10*ROW('Sanitation Data'!E79)))</f>
        <v/>
      </c>
      <c r="CQ85" s="264" t="str">
        <f ca="true">+IF(OFFSET('Sanitation Data'!$E$29,0,10*ROW('Sanitation Data'!E79))="","",OFFSET('Sanitation Data'!$E$29,0,10*ROW('Sanitation Data'!E79)))</f>
        <v/>
      </c>
      <c r="CR85" s="264" t="str">
        <f ca="true">+IF(OFFSET('Sanitation Data'!$E$30,0,10*ROW('Sanitation Data'!E79))="","",OFFSET('Sanitation Data'!$E$30,0,10*ROW('Sanitation Data'!E79)))</f>
        <v/>
      </c>
      <c r="CS85" s="264" t="str">
        <f ca="true">+IF(OFFSET('Sanitation Data'!$E$31,0,10*ROW('Sanitation Data'!E79))="","",OFFSET('Sanitation Data'!$E$31,0,10*ROW('Sanitation Data'!E79)))</f>
        <v/>
      </c>
      <c r="CT85" s="264" t="str">
        <f ca="true">+IF(OFFSET('Sanitation Data'!$E$32,0,10*ROW('Sanitation Data'!E79))="","",OFFSET('Sanitation Data'!$E$32,0,10*ROW('Sanitation Data'!E79)))</f>
        <v/>
      </c>
      <c r="CU85" s="264" t="str">
        <f ca="true">+IF(OFFSET('Sanitation Data'!$F$28,0,10*ROW('Sanitation Data'!F79))="","",OFFSET('Sanitation Data'!$F$28,0,10*ROW('Sanitation Data'!F79)))</f>
        <v/>
      </c>
      <c r="CV85" s="264" t="str">
        <f ca="true">+IF(OFFSET('Sanitation Data'!$F$29,0,10*ROW('Sanitation Data'!F79))="","",OFFSET('Sanitation Data'!$F$29,0,10*ROW('Sanitation Data'!F79)))</f>
        <v/>
      </c>
      <c r="CW85" s="264" t="str">
        <f ca="true">+IF(OFFSET('Sanitation Data'!$F$30,0,10*ROW('Sanitation Data'!F79))="","",OFFSET('Sanitation Data'!$F$30,0,10*ROW('Sanitation Data'!F79)))</f>
        <v/>
      </c>
      <c r="CX85" s="264" t="str">
        <f ca="true">+IF(OFFSET('Sanitation Data'!$F$31,0,10*ROW('Sanitation Data'!F79))="","",OFFSET('Sanitation Data'!$F$31,0,10*ROW('Sanitation Data'!F79)))</f>
        <v/>
      </c>
      <c r="CY85" s="264" t="str">
        <f ca="true">+IF(OFFSET('Sanitation Data'!$F$32,0,10*ROW('Sanitation Data'!F79))="","",OFFSET('Sanitation Data'!$F$32,0,10*ROW('Sanitation Data'!F79)))</f>
        <v/>
      </c>
      <c r="CZ85" s="264" t="str">
        <f ca="true">+IF(OFFSET('Sanitation Data'!$G$28,0,10*ROW('Sanitation Data'!G79))="","",OFFSET('Sanitation Data'!$G$28,0,10*ROW('Sanitation Data'!G79)))</f>
        <v/>
      </c>
      <c r="DA85" s="264" t="str">
        <f ca="true">+IF(OFFSET('Sanitation Data'!$G$29,0,10*ROW('Sanitation Data'!G79))="","",OFFSET('Sanitation Data'!$G$29,0,10*ROW('Sanitation Data'!G79)))</f>
        <v/>
      </c>
      <c r="DB85" s="264" t="str">
        <f ca="true">+IF(OFFSET('Sanitation Data'!$G$30,0,10*ROW('Sanitation Data'!G79))="","",OFFSET('Sanitation Data'!$G$30,0,10*ROW('Sanitation Data'!G79)))</f>
        <v/>
      </c>
      <c r="DC85" s="264" t="str">
        <f ca="true">+IF(OFFSET('Sanitation Data'!$G$31,0,10*ROW('Sanitation Data'!G79))="","",OFFSET('Sanitation Data'!$G$31,0,10*ROW('Sanitation Data'!G79)))</f>
        <v/>
      </c>
      <c r="DD85" s="264" t="str">
        <f ca="true">+IF(OFFSET('Sanitation Data'!$G$32,0,10*ROW('Sanitation Data'!G79))="","",OFFSET('Sanitation Data'!$G$32,0,10*ROW('Sanitation Data'!G79)))</f>
        <v/>
      </c>
      <c r="DE85" s="264" t="str">
        <f ca="true">+IF(OFFSET('Sanitation Data'!$H$28,0,10*ROW('Sanitation Data'!H79))="","",OFFSET('Sanitation Data'!$H$28,0,10*ROW('Sanitation Data'!H79)))</f>
        <v/>
      </c>
      <c r="DF85" s="264" t="str">
        <f ca="true">+IF(OFFSET('Sanitation Data'!$H$29,0,10*ROW('Sanitation Data'!H79))="","",OFFSET('Sanitation Data'!$H$29,0,10*ROW('Sanitation Data'!H79)))</f>
        <v/>
      </c>
      <c r="DG85" s="264" t="str">
        <f ca="true">+IF(OFFSET('Sanitation Data'!$H$30,0,10*ROW('Sanitation Data'!H79))="","",OFFSET('Sanitation Data'!$H$30,0,10*ROW('Sanitation Data'!H79)))</f>
        <v/>
      </c>
      <c r="DH85" s="264" t="str">
        <f ca="true">+IF(OFFSET('Sanitation Data'!$H$31,0,10*ROW('Sanitation Data'!H79))="","",OFFSET('Sanitation Data'!$H$31,0,10*ROW('Sanitation Data'!H79)))</f>
        <v/>
      </c>
      <c r="DI85" s="264" t="str">
        <f ca="true">+IF(OFFSET('Sanitation Data'!$H$32,0,10*ROW('Sanitation Data'!H79))="","",OFFSET('Sanitation Data'!$H$32,0,10*ROW('Sanitation Data'!H79)))</f>
        <v/>
      </c>
      <c r="DJ85" s="264" t="str">
        <f ca="true">+IF(OFFSET('Sanitation Data'!$I$28,0,10*ROW('Sanitation Data'!I79))="","",OFFSET('Sanitation Data'!$I$28,0,10*ROW('Sanitation Data'!I79)))</f>
        <v/>
      </c>
      <c r="DK85" s="264" t="str">
        <f ca="true">+IF(OFFSET('Sanitation Data'!$I$29,0,10*ROW('Sanitation Data'!I79))="","",OFFSET('Sanitation Data'!$I$29,0,10*ROW('Sanitation Data'!I79)))</f>
        <v/>
      </c>
      <c r="DL85" s="264" t="str">
        <f ca="true">+IF(OFFSET('Sanitation Data'!$I$30,0,10*ROW('Sanitation Data'!I79))="","",OFFSET('Sanitation Data'!$I$30,0,10*ROW('Sanitation Data'!I79)))</f>
        <v/>
      </c>
      <c r="DM85" s="264" t="str">
        <f ca="true">+IF(OFFSET('Sanitation Data'!$I$31,0,10*ROW('Sanitation Data'!I79))="","",OFFSET('Sanitation Data'!$I$31,0,10*ROW('Sanitation Data'!I79)))</f>
        <v/>
      </c>
      <c r="DN85" s="264" t="str">
        <f ca="true">+IF(OFFSET('Sanitation Data'!$I$32,0,10*ROW('Sanitation Data'!I79))="","",OFFSET('Sanitation Data'!$I$32,0,10*ROW('Sanitation Data'!I79)))</f>
        <v/>
      </c>
      <c r="DO85" s="264" t="str">
        <f ca="true">+IF(OFFSET('Hygiene Data'!$D$11,0,10*ROW('Hygiene Data'!D79))="","",OFFSET('Hygiene Data'!$D$11,0,10*ROW('Hygiene Data'!D79)))</f>
        <v/>
      </c>
      <c r="DP85" s="264" t="str">
        <f ca="true">+IF(OFFSET('Hygiene Data'!$D$12,0,10*ROW('Hygiene Data'!D79))="","",OFFSET('Hygiene Data'!$D$12,0,10*ROW('Hygiene Data'!D79)))</f>
        <v/>
      </c>
      <c r="DQ85" s="264" t="str">
        <f ca="true">+IF(OFFSET('Hygiene Data'!$D$13,0,10*ROW('Hygiene Data'!D79))="","",OFFSET('Hygiene Data'!$D$13,0,10*ROW('Hygiene Data'!D79)))</f>
        <v/>
      </c>
      <c r="DR85" s="264" t="str">
        <f ca="true">+IF(OFFSET('Hygiene Data'!$E$11,0,10*ROW('Hygiene Data'!E79))="","",OFFSET('Hygiene Data'!$E$11,0,10*ROW('Hygiene Data'!E79)))</f>
        <v/>
      </c>
      <c r="DS85" s="264" t="str">
        <f ca="true">+IF(OFFSET('Hygiene Data'!$E$12,0,10*ROW('Hygiene Data'!E79))="","",OFFSET('Hygiene Data'!$E$12,0,10*ROW('Hygiene Data'!E79)))</f>
        <v/>
      </c>
      <c r="DT85" s="264" t="str">
        <f ca="true">+IF(OFFSET('Hygiene Data'!$E$13,0,10*ROW('Hygiene Data'!E79))="","",OFFSET('Hygiene Data'!$E$13,0,10*ROW('Hygiene Data'!E79)))</f>
        <v/>
      </c>
      <c r="DU85" s="264" t="str">
        <f ca="true">+IF(OFFSET('Hygiene Data'!$F$11,0,10*ROW('Hygiene Data'!F79))="","",OFFSET('Hygiene Data'!$F$11,0,10*ROW('Hygiene Data'!F79)))</f>
        <v/>
      </c>
      <c r="DV85" s="264" t="str">
        <f ca="true">+IF(OFFSET('Hygiene Data'!$F$12,0,10*ROW('Hygiene Data'!F79))="","",OFFSET('Hygiene Data'!$F$12,0,10*ROW('Hygiene Data'!F79)))</f>
        <v/>
      </c>
      <c r="DW85" s="264" t="str">
        <f ca="true">+IF(OFFSET('Hygiene Data'!$F$13,0,10*ROW('Hygiene Data'!F79))="","",OFFSET('Hygiene Data'!$F$13,0,10*ROW('Hygiene Data'!F79)))</f>
        <v/>
      </c>
      <c r="DX85" s="264" t="str">
        <f ca="true">+IF(OFFSET('Hygiene Data'!$G$11,0,10*ROW('Hygiene Data'!G79))="","",OFFSET('Hygiene Data'!$G$11,0,10*ROW('Hygiene Data'!G79)))</f>
        <v/>
      </c>
      <c r="DY85" s="264" t="str">
        <f ca="true">+IF(OFFSET('Hygiene Data'!$G$12,0,10*ROW('Hygiene Data'!G79))="","",OFFSET('Hygiene Data'!$G$12,0,10*ROW('Hygiene Data'!G79)))</f>
        <v/>
      </c>
      <c r="DZ85" s="264" t="str">
        <f ca="true">+IF(OFFSET('Hygiene Data'!$G$13,0,10*ROW('Hygiene Data'!G79))="","",OFFSET('Hygiene Data'!$G$13,0,10*ROW('Hygiene Data'!G79)))</f>
        <v/>
      </c>
      <c r="EA85" s="264" t="str">
        <f ca="true">+IF(OFFSET('Hygiene Data'!$H$11,0,10*ROW('Hygiene Data'!H79))="","",OFFSET('Hygiene Data'!$H$11,0,10*ROW('Hygiene Data'!H79)))</f>
        <v/>
      </c>
      <c r="EB85" s="264" t="str">
        <f ca="true">+IF(OFFSET('Hygiene Data'!$H$12,0,10*ROW('Hygiene Data'!H79))="","",OFFSET('Hygiene Data'!$H$12,0,10*ROW('Hygiene Data'!H79)))</f>
        <v/>
      </c>
      <c r="EC85" s="264" t="str">
        <f ca="true">+IF(OFFSET('Hygiene Data'!$H$13,0,10*ROW('Hygiene Data'!H79))="","",OFFSET('Hygiene Data'!$H$13,0,10*ROW('Hygiene Data'!H79)))</f>
        <v/>
      </c>
      <c r="ED85" s="264" t="str">
        <f ca="true">+IF(OFFSET('Hygiene Data'!$I$11,0,10*ROW('Hygiene Data'!I79))="","",OFFSET('Hygiene Data'!$I$11,0,10*ROW('Hygiene Data'!I79)))</f>
        <v/>
      </c>
      <c r="EE85" s="264" t="str">
        <f ca="true">+IF(OFFSET('Hygiene Data'!$I$12,0,10*ROW('Hygiene Data'!I79))="","",OFFSET('Hygiene Data'!$I$12,0,10*ROW('Hygiene Data'!I79)))</f>
        <v/>
      </c>
      <c r="EF85" s="26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4"/>
      <c r="BS86" s="264" t="str">
        <f ca="true">+IF(OFFSET('Water Data'!$D$27,0,10*ROW('Water Data'!D80))="","",OFFSET('Water Data'!$D$27,0,10*ROW('Water Data'!D80)))</f>
        <v/>
      </c>
      <c r="BT86" s="264" t="str">
        <f ca="true">+IF(OFFSET('Water Data'!$D$28,0,10*ROW('Water Data'!D80))="","",OFFSET('Water Data'!$D$28,0,10*ROW('Water Data'!D80)))</f>
        <v/>
      </c>
      <c r="BU86" s="264" t="str">
        <f ca="true">+IF(OFFSET('Water Data'!$D$29,0,10*ROW('Water Data'!D80))="","",OFFSET('Water Data'!$D$29,0,10*ROW('Water Data'!D80)))</f>
        <v/>
      </c>
      <c r="BV86" s="264" t="str">
        <f ca="true">+IF(OFFSET('Water Data'!$E$27,0,10*ROW('Water Data'!E80))="","",OFFSET('Water Data'!$E$27,0,10*ROW('Water Data'!E80)))</f>
        <v/>
      </c>
      <c r="BW86" s="264" t="str">
        <f ca="true">+IF(OFFSET('Water Data'!$E$28,0,10*ROW('Water Data'!E80))="","",OFFSET('Water Data'!$E$28,0,10*ROW('Water Data'!E80)))</f>
        <v/>
      </c>
      <c r="BX86" s="264" t="str">
        <f ca="true">+IF(OFFSET('Water Data'!$E$29,0,10*ROW('Water Data'!E80))="","",OFFSET('Water Data'!$E$29,0,10*ROW('Water Data'!E80)))</f>
        <v/>
      </c>
      <c r="BY86" s="264" t="str">
        <f ca="true">+IF(OFFSET('Water Data'!$F$27,0,10*ROW('Water Data'!F80))="","",OFFSET('Water Data'!$F$27,0,10*ROW('Water Data'!F80)))</f>
        <v/>
      </c>
      <c r="BZ86" s="264" t="str">
        <f ca="true">+IF(OFFSET('Water Data'!$F$28,0,10*ROW('Water Data'!F80))="","",OFFSET('Water Data'!$F$28,0,10*ROW('Water Data'!F80)))</f>
        <v/>
      </c>
      <c r="CA86" s="264" t="str">
        <f ca="true">+IF(OFFSET('Water Data'!$F$29,0,10*ROW('Water Data'!F80))="","",OFFSET('Water Data'!$F$29,0,10*ROW('Water Data'!F80)))</f>
        <v/>
      </c>
      <c r="CB86" s="264" t="str">
        <f ca="true">+IF(OFFSET('Water Data'!$G$27,0,10*ROW('Water Data'!G80))="","",OFFSET('Water Data'!$G$27,0,10*ROW('Water Data'!G80)))</f>
        <v/>
      </c>
      <c r="CC86" s="264" t="str">
        <f ca="true">+IF(OFFSET('Water Data'!$G$28,0,10*ROW('Water Data'!G80))="","",OFFSET('Water Data'!$G$28,0,10*ROW('Water Data'!G80)))</f>
        <v/>
      </c>
      <c r="CD86" s="264" t="str">
        <f ca="true">+IF(OFFSET('Water Data'!$G$29,0,10*ROW('Water Data'!G80))="","",OFFSET('Water Data'!$G$29,0,10*ROW('Water Data'!G80)))</f>
        <v/>
      </c>
      <c r="CE86" s="264" t="str">
        <f ca="true">+IF(OFFSET('Water Data'!$H$27,0,10*ROW('Water Data'!H80))="","",OFFSET('Water Data'!$H$27,0,10*ROW('Water Data'!H80)))</f>
        <v/>
      </c>
      <c r="CF86" s="264" t="str">
        <f ca="true">+IF(OFFSET('Water Data'!$H$28,0,10*ROW('Water Data'!H80))="","",OFFSET('Water Data'!$H$28,0,10*ROW('Water Data'!H80)))</f>
        <v/>
      </c>
      <c r="CG86" s="264" t="str">
        <f ca="true">+IF(OFFSET('Water Data'!$H$29,0,10*ROW('Water Data'!H80))="","",OFFSET('Water Data'!$H$29,0,10*ROW('Water Data'!H80)))</f>
        <v/>
      </c>
      <c r="CH86" s="264" t="str">
        <f ca="true">+IF(OFFSET('Water Data'!$I$27,0,10*ROW('Water Data'!I80))="","",OFFSET('Water Data'!$I$27,0,10*ROW('Water Data'!I80)))</f>
        <v/>
      </c>
      <c r="CI86" s="264" t="str">
        <f ca="true">+IF(OFFSET('Water Data'!$I$28,0,10*ROW('Water Data'!I80))="","",OFFSET('Water Data'!$I$28,0,10*ROW('Water Data'!I80)))</f>
        <v/>
      </c>
      <c r="CJ86" s="264" t="str">
        <f ca="true">+IF(OFFSET('Water Data'!$I$29,0,10*ROW('Water Data'!I80))="","",OFFSET('Water Data'!$I$29,0,10*ROW('Water Data'!I80)))</f>
        <v/>
      </c>
      <c r="CK86" s="264" t="str">
        <f ca="true">+IF(OFFSET('Sanitation Data'!$D$28,0,10*ROW('Sanitation Data'!D80))="","",OFFSET('Sanitation Data'!$D$28,0,10*ROW('Sanitation Data'!D80)))</f>
        <v/>
      </c>
      <c r="CL86" s="264" t="str">
        <f ca="true">+IF(OFFSET('Sanitation Data'!$D$29,0,10*ROW('Sanitation Data'!D80))="","",OFFSET('Sanitation Data'!$D$29,0,10*ROW('Sanitation Data'!D80)))</f>
        <v/>
      </c>
      <c r="CM86" s="264" t="str">
        <f ca="true">+IF(OFFSET('Sanitation Data'!$D$30,0,10*ROW('Sanitation Data'!D80))="","",OFFSET('Sanitation Data'!$D$30,0,10*ROW('Sanitation Data'!D80)))</f>
        <v/>
      </c>
      <c r="CN86" s="264" t="str">
        <f ca="true">+IF(OFFSET('Sanitation Data'!$D$31,0,10*ROW('Sanitation Data'!D80))="","",OFFSET('Sanitation Data'!$D$31,0,10*ROW('Sanitation Data'!D80)))</f>
        <v/>
      </c>
      <c r="CO86" s="264" t="str">
        <f ca="true">+IF(OFFSET('Sanitation Data'!$D$32,0,10*ROW('Sanitation Data'!D80))="","",OFFSET('Sanitation Data'!$D$32,0,10*ROW('Sanitation Data'!D80)))</f>
        <v/>
      </c>
      <c r="CP86" s="264" t="str">
        <f ca="true">+IF(OFFSET('Sanitation Data'!$E$28,0,10*ROW('Sanitation Data'!E80))="","",OFFSET('Sanitation Data'!$E$28,0,10*ROW('Sanitation Data'!E80)))</f>
        <v/>
      </c>
      <c r="CQ86" s="264" t="str">
        <f ca="true">+IF(OFFSET('Sanitation Data'!$E$29,0,10*ROW('Sanitation Data'!E80))="","",OFFSET('Sanitation Data'!$E$29,0,10*ROW('Sanitation Data'!E80)))</f>
        <v/>
      </c>
      <c r="CR86" s="264" t="str">
        <f ca="true">+IF(OFFSET('Sanitation Data'!$E$30,0,10*ROW('Sanitation Data'!E80))="","",OFFSET('Sanitation Data'!$E$30,0,10*ROW('Sanitation Data'!E80)))</f>
        <v/>
      </c>
      <c r="CS86" s="264" t="str">
        <f ca="true">+IF(OFFSET('Sanitation Data'!$E$31,0,10*ROW('Sanitation Data'!E80))="","",OFFSET('Sanitation Data'!$E$31,0,10*ROW('Sanitation Data'!E80)))</f>
        <v/>
      </c>
      <c r="CT86" s="264" t="str">
        <f ca="true">+IF(OFFSET('Sanitation Data'!$E$32,0,10*ROW('Sanitation Data'!E80))="","",OFFSET('Sanitation Data'!$E$32,0,10*ROW('Sanitation Data'!E80)))</f>
        <v/>
      </c>
      <c r="CU86" s="264" t="str">
        <f ca="true">+IF(OFFSET('Sanitation Data'!$F$28,0,10*ROW('Sanitation Data'!F80))="","",OFFSET('Sanitation Data'!$F$28,0,10*ROW('Sanitation Data'!F80)))</f>
        <v/>
      </c>
      <c r="CV86" s="264" t="str">
        <f ca="true">+IF(OFFSET('Sanitation Data'!$F$29,0,10*ROW('Sanitation Data'!F80))="","",OFFSET('Sanitation Data'!$F$29,0,10*ROW('Sanitation Data'!F80)))</f>
        <v/>
      </c>
      <c r="CW86" s="264" t="str">
        <f ca="true">+IF(OFFSET('Sanitation Data'!$F$30,0,10*ROW('Sanitation Data'!F80))="","",OFFSET('Sanitation Data'!$F$30,0,10*ROW('Sanitation Data'!F80)))</f>
        <v/>
      </c>
      <c r="CX86" s="264" t="str">
        <f ca="true">+IF(OFFSET('Sanitation Data'!$F$31,0,10*ROW('Sanitation Data'!F80))="","",OFFSET('Sanitation Data'!$F$31,0,10*ROW('Sanitation Data'!F80)))</f>
        <v/>
      </c>
      <c r="CY86" s="264" t="str">
        <f ca="true">+IF(OFFSET('Sanitation Data'!$F$32,0,10*ROW('Sanitation Data'!F80))="","",OFFSET('Sanitation Data'!$F$32,0,10*ROW('Sanitation Data'!F80)))</f>
        <v/>
      </c>
      <c r="CZ86" s="264" t="str">
        <f ca="true">+IF(OFFSET('Sanitation Data'!$G$28,0,10*ROW('Sanitation Data'!G80))="","",OFFSET('Sanitation Data'!$G$28,0,10*ROW('Sanitation Data'!G80)))</f>
        <v/>
      </c>
      <c r="DA86" s="264" t="str">
        <f ca="true">+IF(OFFSET('Sanitation Data'!$G$29,0,10*ROW('Sanitation Data'!G80))="","",OFFSET('Sanitation Data'!$G$29,0,10*ROW('Sanitation Data'!G80)))</f>
        <v/>
      </c>
      <c r="DB86" s="264" t="str">
        <f ca="true">+IF(OFFSET('Sanitation Data'!$G$30,0,10*ROW('Sanitation Data'!G80))="","",OFFSET('Sanitation Data'!$G$30,0,10*ROW('Sanitation Data'!G80)))</f>
        <v/>
      </c>
      <c r="DC86" s="264" t="str">
        <f ca="true">+IF(OFFSET('Sanitation Data'!$G$31,0,10*ROW('Sanitation Data'!G80))="","",OFFSET('Sanitation Data'!$G$31,0,10*ROW('Sanitation Data'!G80)))</f>
        <v/>
      </c>
      <c r="DD86" s="264" t="str">
        <f ca="true">+IF(OFFSET('Sanitation Data'!$G$32,0,10*ROW('Sanitation Data'!G80))="","",OFFSET('Sanitation Data'!$G$32,0,10*ROW('Sanitation Data'!G80)))</f>
        <v/>
      </c>
      <c r="DE86" s="264" t="str">
        <f ca="true">+IF(OFFSET('Sanitation Data'!$H$28,0,10*ROW('Sanitation Data'!H80))="","",OFFSET('Sanitation Data'!$H$28,0,10*ROW('Sanitation Data'!H80)))</f>
        <v/>
      </c>
      <c r="DF86" s="264" t="str">
        <f ca="true">+IF(OFFSET('Sanitation Data'!$H$29,0,10*ROW('Sanitation Data'!H80))="","",OFFSET('Sanitation Data'!$H$29,0,10*ROW('Sanitation Data'!H80)))</f>
        <v/>
      </c>
      <c r="DG86" s="264" t="str">
        <f ca="true">+IF(OFFSET('Sanitation Data'!$H$30,0,10*ROW('Sanitation Data'!H80))="","",OFFSET('Sanitation Data'!$H$30,0,10*ROW('Sanitation Data'!H80)))</f>
        <v/>
      </c>
      <c r="DH86" s="264" t="str">
        <f ca="true">+IF(OFFSET('Sanitation Data'!$H$31,0,10*ROW('Sanitation Data'!H80))="","",OFFSET('Sanitation Data'!$H$31,0,10*ROW('Sanitation Data'!H80)))</f>
        <v/>
      </c>
      <c r="DI86" s="264" t="str">
        <f ca="true">+IF(OFFSET('Sanitation Data'!$H$32,0,10*ROW('Sanitation Data'!H80))="","",OFFSET('Sanitation Data'!$H$32,0,10*ROW('Sanitation Data'!H80)))</f>
        <v/>
      </c>
      <c r="DJ86" s="264" t="str">
        <f ca="true">+IF(OFFSET('Sanitation Data'!$I$28,0,10*ROW('Sanitation Data'!I80))="","",OFFSET('Sanitation Data'!$I$28,0,10*ROW('Sanitation Data'!I80)))</f>
        <v/>
      </c>
      <c r="DK86" s="264" t="str">
        <f ca="true">+IF(OFFSET('Sanitation Data'!$I$29,0,10*ROW('Sanitation Data'!I80))="","",OFFSET('Sanitation Data'!$I$29,0,10*ROW('Sanitation Data'!I80)))</f>
        <v/>
      </c>
      <c r="DL86" s="264" t="str">
        <f ca="true">+IF(OFFSET('Sanitation Data'!$I$30,0,10*ROW('Sanitation Data'!I80))="","",OFFSET('Sanitation Data'!$I$30,0,10*ROW('Sanitation Data'!I80)))</f>
        <v/>
      </c>
      <c r="DM86" s="264" t="str">
        <f ca="true">+IF(OFFSET('Sanitation Data'!$I$31,0,10*ROW('Sanitation Data'!I80))="","",OFFSET('Sanitation Data'!$I$31,0,10*ROW('Sanitation Data'!I80)))</f>
        <v/>
      </c>
      <c r="DN86" s="264" t="str">
        <f ca="true">+IF(OFFSET('Sanitation Data'!$I$32,0,10*ROW('Sanitation Data'!I80))="","",OFFSET('Sanitation Data'!$I$32,0,10*ROW('Sanitation Data'!I80)))</f>
        <v/>
      </c>
      <c r="DO86" s="264" t="str">
        <f ca="true">+IF(OFFSET('Hygiene Data'!$D$11,0,10*ROW('Hygiene Data'!D80))="","",OFFSET('Hygiene Data'!$D$11,0,10*ROW('Hygiene Data'!D80)))</f>
        <v/>
      </c>
      <c r="DP86" s="264" t="str">
        <f ca="true">+IF(OFFSET('Hygiene Data'!$D$12,0,10*ROW('Hygiene Data'!D80))="","",OFFSET('Hygiene Data'!$D$12,0,10*ROW('Hygiene Data'!D80)))</f>
        <v/>
      </c>
      <c r="DQ86" s="264" t="str">
        <f ca="true">+IF(OFFSET('Hygiene Data'!$D$13,0,10*ROW('Hygiene Data'!D80))="","",OFFSET('Hygiene Data'!$D$13,0,10*ROW('Hygiene Data'!D80)))</f>
        <v/>
      </c>
      <c r="DR86" s="264" t="str">
        <f ca="true">+IF(OFFSET('Hygiene Data'!$E$11,0,10*ROW('Hygiene Data'!E80))="","",OFFSET('Hygiene Data'!$E$11,0,10*ROW('Hygiene Data'!E80)))</f>
        <v/>
      </c>
      <c r="DS86" s="264" t="str">
        <f ca="true">+IF(OFFSET('Hygiene Data'!$E$12,0,10*ROW('Hygiene Data'!E80))="","",OFFSET('Hygiene Data'!$E$12,0,10*ROW('Hygiene Data'!E80)))</f>
        <v/>
      </c>
      <c r="DT86" s="264" t="str">
        <f ca="true">+IF(OFFSET('Hygiene Data'!$E$13,0,10*ROW('Hygiene Data'!E80))="","",OFFSET('Hygiene Data'!$E$13,0,10*ROW('Hygiene Data'!E80)))</f>
        <v/>
      </c>
      <c r="DU86" s="264" t="str">
        <f ca="true">+IF(OFFSET('Hygiene Data'!$F$11,0,10*ROW('Hygiene Data'!F80))="","",OFFSET('Hygiene Data'!$F$11,0,10*ROW('Hygiene Data'!F80)))</f>
        <v/>
      </c>
      <c r="DV86" s="264" t="str">
        <f ca="true">+IF(OFFSET('Hygiene Data'!$F$12,0,10*ROW('Hygiene Data'!F80))="","",OFFSET('Hygiene Data'!$F$12,0,10*ROW('Hygiene Data'!F80)))</f>
        <v/>
      </c>
      <c r="DW86" s="264" t="str">
        <f ca="true">+IF(OFFSET('Hygiene Data'!$F$13,0,10*ROW('Hygiene Data'!F80))="","",OFFSET('Hygiene Data'!$F$13,0,10*ROW('Hygiene Data'!F80)))</f>
        <v/>
      </c>
      <c r="DX86" s="264" t="str">
        <f ca="true">+IF(OFFSET('Hygiene Data'!$G$11,0,10*ROW('Hygiene Data'!G80))="","",OFFSET('Hygiene Data'!$G$11,0,10*ROW('Hygiene Data'!G80)))</f>
        <v/>
      </c>
      <c r="DY86" s="264" t="str">
        <f ca="true">+IF(OFFSET('Hygiene Data'!$G$12,0,10*ROW('Hygiene Data'!G80))="","",OFFSET('Hygiene Data'!$G$12,0,10*ROW('Hygiene Data'!G80)))</f>
        <v/>
      </c>
      <c r="DZ86" s="264" t="str">
        <f ca="true">+IF(OFFSET('Hygiene Data'!$G$13,0,10*ROW('Hygiene Data'!G80))="","",OFFSET('Hygiene Data'!$G$13,0,10*ROW('Hygiene Data'!G80)))</f>
        <v/>
      </c>
      <c r="EA86" s="264" t="str">
        <f ca="true">+IF(OFFSET('Hygiene Data'!$H$11,0,10*ROW('Hygiene Data'!H80))="","",OFFSET('Hygiene Data'!$H$11,0,10*ROW('Hygiene Data'!H80)))</f>
        <v/>
      </c>
      <c r="EB86" s="264" t="str">
        <f ca="true">+IF(OFFSET('Hygiene Data'!$H$12,0,10*ROW('Hygiene Data'!H80))="","",OFFSET('Hygiene Data'!$H$12,0,10*ROW('Hygiene Data'!H80)))</f>
        <v/>
      </c>
      <c r="EC86" s="264" t="str">
        <f ca="true">+IF(OFFSET('Hygiene Data'!$H$13,0,10*ROW('Hygiene Data'!H80))="","",OFFSET('Hygiene Data'!$H$13,0,10*ROW('Hygiene Data'!H80)))</f>
        <v/>
      </c>
      <c r="ED86" s="264" t="str">
        <f ca="true">+IF(OFFSET('Hygiene Data'!$I$11,0,10*ROW('Hygiene Data'!I80))="","",OFFSET('Hygiene Data'!$I$11,0,10*ROW('Hygiene Data'!I80)))</f>
        <v/>
      </c>
      <c r="EE86" s="264" t="str">
        <f ca="true">+IF(OFFSET('Hygiene Data'!$I$12,0,10*ROW('Hygiene Data'!I80))="","",OFFSET('Hygiene Data'!$I$12,0,10*ROW('Hygiene Data'!I80)))</f>
        <v/>
      </c>
      <c r="EF86" s="26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4"/>
      <c r="BS87" s="264" t="str">
        <f ca="true">+IF(OFFSET('Water Data'!$D$27,0,10*ROW('Water Data'!D81))="","",OFFSET('Water Data'!$D$27,0,10*ROW('Water Data'!D81)))</f>
        <v/>
      </c>
      <c r="BT87" s="264" t="str">
        <f ca="true">+IF(OFFSET('Water Data'!$D$28,0,10*ROW('Water Data'!D81))="","",OFFSET('Water Data'!$D$28,0,10*ROW('Water Data'!D81)))</f>
        <v/>
      </c>
      <c r="BU87" s="264" t="str">
        <f ca="true">+IF(OFFSET('Water Data'!$D$29,0,10*ROW('Water Data'!D81))="","",OFFSET('Water Data'!$D$29,0,10*ROW('Water Data'!D81)))</f>
        <v/>
      </c>
      <c r="BV87" s="264" t="str">
        <f ca="true">+IF(OFFSET('Water Data'!$E$27,0,10*ROW('Water Data'!E81))="","",OFFSET('Water Data'!$E$27,0,10*ROW('Water Data'!E81)))</f>
        <v/>
      </c>
      <c r="BW87" s="264" t="str">
        <f ca="true">+IF(OFFSET('Water Data'!$E$28,0,10*ROW('Water Data'!E81))="","",OFFSET('Water Data'!$E$28,0,10*ROW('Water Data'!E81)))</f>
        <v/>
      </c>
      <c r="BX87" s="264" t="str">
        <f ca="true">+IF(OFFSET('Water Data'!$E$29,0,10*ROW('Water Data'!E81))="","",OFFSET('Water Data'!$E$29,0,10*ROW('Water Data'!E81)))</f>
        <v/>
      </c>
      <c r="BY87" s="264" t="str">
        <f ca="true">+IF(OFFSET('Water Data'!$F$27,0,10*ROW('Water Data'!F81))="","",OFFSET('Water Data'!$F$27,0,10*ROW('Water Data'!F81)))</f>
        <v/>
      </c>
      <c r="BZ87" s="264" t="str">
        <f ca="true">+IF(OFFSET('Water Data'!$F$28,0,10*ROW('Water Data'!F81))="","",OFFSET('Water Data'!$F$28,0,10*ROW('Water Data'!F81)))</f>
        <v/>
      </c>
      <c r="CA87" s="264" t="str">
        <f ca="true">+IF(OFFSET('Water Data'!$F$29,0,10*ROW('Water Data'!F81))="","",OFFSET('Water Data'!$F$29,0,10*ROW('Water Data'!F81)))</f>
        <v/>
      </c>
      <c r="CB87" s="264" t="str">
        <f ca="true">+IF(OFFSET('Water Data'!$G$27,0,10*ROW('Water Data'!G81))="","",OFFSET('Water Data'!$G$27,0,10*ROW('Water Data'!G81)))</f>
        <v/>
      </c>
      <c r="CC87" s="264" t="str">
        <f ca="true">+IF(OFFSET('Water Data'!$G$28,0,10*ROW('Water Data'!G81))="","",OFFSET('Water Data'!$G$28,0,10*ROW('Water Data'!G81)))</f>
        <v/>
      </c>
      <c r="CD87" s="264" t="str">
        <f ca="true">+IF(OFFSET('Water Data'!$G$29,0,10*ROW('Water Data'!G81))="","",OFFSET('Water Data'!$G$29,0,10*ROW('Water Data'!G81)))</f>
        <v/>
      </c>
      <c r="CE87" s="264" t="str">
        <f ca="true">+IF(OFFSET('Water Data'!$H$27,0,10*ROW('Water Data'!H81))="","",OFFSET('Water Data'!$H$27,0,10*ROW('Water Data'!H81)))</f>
        <v/>
      </c>
      <c r="CF87" s="264" t="str">
        <f ca="true">+IF(OFFSET('Water Data'!$H$28,0,10*ROW('Water Data'!H81))="","",OFFSET('Water Data'!$H$28,0,10*ROW('Water Data'!H81)))</f>
        <v/>
      </c>
      <c r="CG87" s="264" t="str">
        <f ca="true">+IF(OFFSET('Water Data'!$H$29,0,10*ROW('Water Data'!H81))="","",OFFSET('Water Data'!$H$29,0,10*ROW('Water Data'!H81)))</f>
        <v/>
      </c>
      <c r="CH87" s="264" t="str">
        <f ca="true">+IF(OFFSET('Water Data'!$I$27,0,10*ROW('Water Data'!I81))="","",OFFSET('Water Data'!$I$27,0,10*ROW('Water Data'!I81)))</f>
        <v/>
      </c>
      <c r="CI87" s="264" t="str">
        <f ca="true">+IF(OFFSET('Water Data'!$I$28,0,10*ROW('Water Data'!I81))="","",OFFSET('Water Data'!$I$28,0,10*ROW('Water Data'!I81)))</f>
        <v/>
      </c>
      <c r="CJ87" s="264" t="str">
        <f ca="true">+IF(OFFSET('Water Data'!$I$29,0,10*ROW('Water Data'!I81))="","",OFFSET('Water Data'!$I$29,0,10*ROW('Water Data'!I81)))</f>
        <v/>
      </c>
      <c r="CK87" s="264" t="str">
        <f ca="true">+IF(OFFSET('Sanitation Data'!$D$28,0,10*ROW('Sanitation Data'!D81))="","",OFFSET('Sanitation Data'!$D$28,0,10*ROW('Sanitation Data'!D81)))</f>
        <v/>
      </c>
      <c r="CL87" s="264" t="str">
        <f ca="true">+IF(OFFSET('Sanitation Data'!$D$29,0,10*ROW('Sanitation Data'!D81))="","",OFFSET('Sanitation Data'!$D$29,0,10*ROW('Sanitation Data'!D81)))</f>
        <v/>
      </c>
      <c r="CM87" s="264" t="str">
        <f ca="true">+IF(OFFSET('Sanitation Data'!$D$30,0,10*ROW('Sanitation Data'!D81))="","",OFFSET('Sanitation Data'!$D$30,0,10*ROW('Sanitation Data'!D81)))</f>
        <v/>
      </c>
      <c r="CN87" s="264" t="str">
        <f ca="true">+IF(OFFSET('Sanitation Data'!$D$31,0,10*ROW('Sanitation Data'!D81))="","",OFFSET('Sanitation Data'!$D$31,0,10*ROW('Sanitation Data'!D81)))</f>
        <v/>
      </c>
      <c r="CO87" s="264" t="str">
        <f ca="true">+IF(OFFSET('Sanitation Data'!$D$32,0,10*ROW('Sanitation Data'!D81))="","",OFFSET('Sanitation Data'!$D$32,0,10*ROW('Sanitation Data'!D81)))</f>
        <v/>
      </c>
      <c r="CP87" s="264" t="str">
        <f ca="true">+IF(OFFSET('Sanitation Data'!$E$28,0,10*ROW('Sanitation Data'!E81))="","",OFFSET('Sanitation Data'!$E$28,0,10*ROW('Sanitation Data'!E81)))</f>
        <v/>
      </c>
      <c r="CQ87" s="264" t="str">
        <f ca="true">+IF(OFFSET('Sanitation Data'!$E$29,0,10*ROW('Sanitation Data'!E81))="","",OFFSET('Sanitation Data'!$E$29,0,10*ROW('Sanitation Data'!E81)))</f>
        <v/>
      </c>
      <c r="CR87" s="264" t="str">
        <f ca="true">+IF(OFFSET('Sanitation Data'!$E$30,0,10*ROW('Sanitation Data'!E81))="","",OFFSET('Sanitation Data'!$E$30,0,10*ROW('Sanitation Data'!E81)))</f>
        <v/>
      </c>
      <c r="CS87" s="264" t="str">
        <f ca="true">+IF(OFFSET('Sanitation Data'!$E$31,0,10*ROW('Sanitation Data'!E81))="","",OFFSET('Sanitation Data'!$E$31,0,10*ROW('Sanitation Data'!E81)))</f>
        <v/>
      </c>
      <c r="CT87" s="264" t="str">
        <f ca="true">+IF(OFFSET('Sanitation Data'!$E$32,0,10*ROW('Sanitation Data'!E81))="","",OFFSET('Sanitation Data'!$E$32,0,10*ROW('Sanitation Data'!E81)))</f>
        <v/>
      </c>
      <c r="CU87" s="264" t="str">
        <f ca="true">+IF(OFFSET('Sanitation Data'!$F$28,0,10*ROW('Sanitation Data'!F81))="","",OFFSET('Sanitation Data'!$F$28,0,10*ROW('Sanitation Data'!F81)))</f>
        <v/>
      </c>
      <c r="CV87" s="264" t="str">
        <f ca="true">+IF(OFFSET('Sanitation Data'!$F$29,0,10*ROW('Sanitation Data'!F81))="","",OFFSET('Sanitation Data'!$F$29,0,10*ROW('Sanitation Data'!F81)))</f>
        <v/>
      </c>
      <c r="CW87" s="264" t="str">
        <f ca="true">+IF(OFFSET('Sanitation Data'!$F$30,0,10*ROW('Sanitation Data'!F81))="","",OFFSET('Sanitation Data'!$F$30,0,10*ROW('Sanitation Data'!F81)))</f>
        <v/>
      </c>
      <c r="CX87" s="264" t="str">
        <f ca="true">+IF(OFFSET('Sanitation Data'!$F$31,0,10*ROW('Sanitation Data'!F81))="","",OFFSET('Sanitation Data'!$F$31,0,10*ROW('Sanitation Data'!F81)))</f>
        <v/>
      </c>
      <c r="CY87" s="264" t="str">
        <f ca="true">+IF(OFFSET('Sanitation Data'!$F$32,0,10*ROW('Sanitation Data'!F81))="","",OFFSET('Sanitation Data'!$F$32,0,10*ROW('Sanitation Data'!F81)))</f>
        <v/>
      </c>
      <c r="CZ87" s="264" t="str">
        <f ca="true">+IF(OFFSET('Sanitation Data'!$G$28,0,10*ROW('Sanitation Data'!G81))="","",OFFSET('Sanitation Data'!$G$28,0,10*ROW('Sanitation Data'!G81)))</f>
        <v/>
      </c>
      <c r="DA87" s="264" t="str">
        <f ca="true">+IF(OFFSET('Sanitation Data'!$G$29,0,10*ROW('Sanitation Data'!G81))="","",OFFSET('Sanitation Data'!$G$29,0,10*ROW('Sanitation Data'!G81)))</f>
        <v/>
      </c>
      <c r="DB87" s="264" t="str">
        <f ca="true">+IF(OFFSET('Sanitation Data'!$G$30,0,10*ROW('Sanitation Data'!G81))="","",OFFSET('Sanitation Data'!$G$30,0,10*ROW('Sanitation Data'!G81)))</f>
        <v/>
      </c>
      <c r="DC87" s="264" t="str">
        <f ca="true">+IF(OFFSET('Sanitation Data'!$G$31,0,10*ROW('Sanitation Data'!G81))="","",OFFSET('Sanitation Data'!$G$31,0,10*ROW('Sanitation Data'!G81)))</f>
        <v/>
      </c>
      <c r="DD87" s="264" t="str">
        <f ca="true">+IF(OFFSET('Sanitation Data'!$G$32,0,10*ROW('Sanitation Data'!G81))="","",OFFSET('Sanitation Data'!$G$32,0,10*ROW('Sanitation Data'!G81)))</f>
        <v/>
      </c>
      <c r="DE87" s="264" t="str">
        <f ca="true">+IF(OFFSET('Sanitation Data'!$H$28,0,10*ROW('Sanitation Data'!H81))="","",OFFSET('Sanitation Data'!$H$28,0,10*ROW('Sanitation Data'!H81)))</f>
        <v/>
      </c>
      <c r="DF87" s="264" t="str">
        <f ca="true">+IF(OFFSET('Sanitation Data'!$H$29,0,10*ROW('Sanitation Data'!H81))="","",OFFSET('Sanitation Data'!$H$29,0,10*ROW('Sanitation Data'!H81)))</f>
        <v/>
      </c>
      <c r="DG87" s="264" t="str">
        <f ca="true">+IF(OFFSET('Sanitation Data'!$H$30,0,10*ROW('Sanitation Data'!H81))="","",OFFSET('Sanitation Data'!$H$30,0,10*ROW('Sanitation Data'!H81)))</f>
        <v/>
      </c>
      <c r="DH87" s="264" t="str">
        <f ca="true">+IF(OFFSET('Sanitation Data'!$H$31,0,10*ROW('Sanitation Data'!H81))="","",OFFSET('Sanitation Data'!$H$31,0,10*ROW('Sanitation Data'!H81)))</f>
        <v/>
      </c>
      <c r="DI87" s="264" t="str">
        <f ca="true">+IF(OFFSET('Sanitation Data'!$H$32,0,10*ROW('Sanitation Data'!H81))="","",OFFSET('Sanitation Data'!$H$32,0,10*ROW('Sanitation Data'!H81)))</f>
        <v/>
      </c>
      <c r="DJ87" s="264" t="str">
        <f ca="true">+IF(OFFSET('Sanitation Data'!$I$28,0,10*ROW('Sanitation Data'!I81))="","",OFFSET('Sanitation Data'!$I$28,0,10*ROW('Sanitation Data'!I81)))</f>
        <v/>
      </c>
      <c r="DK87" s="264" t="str">
        <f ca="true">+IF(OFFSET('Sanitation Data'!$I$29,0,10*ROW('Sanitation Data'!I81))="","",OFFSET('Sanitation Data'!$I$29,0,10*ROW('Sanitation Data'!I81)))</f>
        <v/>
      </c>
      <c r="DL87" s="264" t="str">
        <f ca="true">+IF(OFFSET('Sanitation Data'!$I$30,0,10*ROW('Sanitation Data'!I81))="","",OFFSET('Sanitation Data'!$I$30,0,10*ROW('Sanitation Data'!I81)))</f>
        <v/>
      </c>
      <c r="DM87" s="264" t="str">
        <f ca="true">+IF(OFFSET('Sanitation Data'!$I$31,0,10*ROW('Sanitation Data'!I81))="","",OFFSET('Sanitation Data'!$I$31,0,10*ROW('Sanitation Data'!I81)))</f>
        <v/>
      </c>
      <c r="DN87" s="264" t="str">
        <f ca="true">+IF(OFFSET('Sanitation Data'!$I$32,0,10*ROW('Sanitation Data'!I81))="","",OFFSET('Sanitation Data'!$I$32,0,10*ROW('Sanitation Data'!I81)))</f>
        <v/>
      </c>
      <c r="DO87" s="264" t="str">
        <f ca="true">+IF(OFFSET('Hygiene Data'!$D$11,0,10*ROW('Hygiene Data'!D81))="","",OFFSET('Hygiene Data'!$D$11,0,10*ROW('Hygiene Data'!D81)))</f>
        <v/>
      </c>
      <c r="DP87" s="264" t="str">
        <f ca="true">+IF(OFFSET('Hygiene Data'!$D$12,0,10*ROW('Hygiene Data'!D81))="","",OFFSET('Hygiene Data'!$D$12,0,10*ROW('Hygiene Data'!D81)))</f>
        <v/>
      </c>
      <c r="DQ87" s="264" t="str">
        <f ca="true">+IF(OFFSET('Hygiene Data'!$D$13,0,10*ROW('Hygiene Data'!D81))="","",OFFSET('Hygiene Data'!$D$13,0,10*ROW('Hygiene Data'!D81)))</f>
        <v/>
      </c>
      <c r="DR87" s="264" t="str">
        <f ca="true">+IF(OFFSET('Hygiene Data'!$E$11,0,10*ROW('Hygiene Data'!E81))="","",OFFSET('Hygiene Data'!$E$11,0,10*ROW('Hygiene Data'!E81)))</f>
        <v/>
      </c>
      <c r="DS87" s="264" t="str">
        <f ca="true">+IF(OFFSET('Hygiene Data'!$E$12,0,10*ROW('Hygiene Data'!E81))="","",OFFSET('Hygiene Data'!$E$12,0,10*ROW('Hygiene Data'!E81)))</f>
        <v/>
      </c>
      <c r="DT87" s="264" t="str">
        <f ca="true">+IF(OFFSET('Hygiene Data'!$E$13,0,10*ROW('Hygiene Data'!E81))="","",OFFSET('Hygiene Data'!$E$13,0,10*ROW('Hygiene Data'!E81)))</f>
        <v/>
      </c>
      <c r="DU87" s="264" t="str">
        <f ca="true">+IF(OFFSET('Hygiene Data'!$F$11,0,10*ROW('Hygiene Data'!F81))="","",OFFSET('Hygiene Data'!$F$11,0,10*ROW('Hygiene Data'!F81)))</f>
        <v/>
      </c>
      <c r="DV87" s="264" t="str">
        <f ca="true">+IF(OFFSET('Hygiene Data'!$F$12,0,10*ROW('Hygiene Data'!F81))="","",OFFSET('Hygiene Data'!$F$12,0,10*ROW('Hygiene Data'!F81)))</f>
        <v/>
      </c>
      <c r="DW87" s="264" t="str">
        <f ca="true">+IF(OFFSET('Hygiene Data'!$F$13,0,10*ROW('Hygiene Data'!F81))="","",OFFSET('Hygiene Data'!$F$13,0,10*ROW('Hygiene Data'!F81)))</f>
        <v/>
      </c>
      <c r="DX87" s="264" t="str">
        <f ca="true">+IF(OFFSET('Hygiene Data'!$G$11,0,10*ROW('Hygiene Data'!G81))="","",OFFSET('Hygiene Data'!$G$11,0,10*ROW('Hygiene Data'!G81)))</f>
        <v/>
      </c>
      <c r="DY87" s="264" t="str">
        <f ca="true">+IF(OFFSET('Hygiene Data'!$G$12,0,10*ROW('Hygiene Data'!G81))="","",OFFSET('Hygiene Data'!$G$12,0,10*ROW('Hygiene Data'!G81)))</f>
        <v/>
      </c>
      <c r="DZ87" s="264" t="str">
        <f ca="true">+IF(OFFSET('Hygiene Data'!$G$13,0,10*ROW('Hygiene Data'!G81))="","",OFFSET('Hygiene Data'!$G$13,0,10*ROW('Hygiene Data'!G81)))</f>
        <v/>
      </c>
      <c r="EA87" s="264" t="str">
        <f ca="true">+IF(OFFSET('Hygiene Data'!$H$11,0,10*ROW('Hygiene Data'!H81))="","",OFFSET('Hygiene Data'!$H$11,0,10*ROW('Hygiene Data'!H81)))</f>
        <v/>
      </c>
      <c r="EB87" s="264" t="str">
        <f ca="true">+IF(OFFSET('Hygiene Data'!$H$12,0,10*ROW('Hygiene Data'!H81))="","",OFFSET('Hygiene Data'!$H$12,0,10*ROW('Hygiene Data'!H81)))</f>
        <v/>
      </c>
      <c r="EC87" s="264" t="str">
        <f ca="true">+IF(OFFSET('Hygiene Data'!$H$13,0,10*ROW('Hygiene Data'!H81))="","",OFFSET('Hygiene Data'!$H$13,0,10*ROW('Hygiene Data'!H81)))</f>
        <v/>
      </c>
      <c r="ED87" s="264" t="str">
        <f ca="true">+IF(OFFSET('Hygiene Data'!$I$11,0,10*ROW('Hygiene Data'!I81))="","",OFFSET('Hygiene Data'!$I$11,0,10*ROW('Hygiene Data'!I81)))</f>
        <v/>
      </c>
      <c r="EE87" s="264" t="str">
        <f ca="true">+IF(OFFSET('Hygiene Data'!$I$12,0,10*ROW('Hygiene Data'!I81))="","",OFFSET('Hygiene Data'!$I$12,0,10*ROW('Hygiene Data'!I81)))</f>
        <v/>
      </c>
      <c r="EF87" s="26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4"/>
      <c r="BS88" s="264" t="str">
        <f ca="true">+IF(OFFSET('Water Data'!$D$27,0,10*ROW('Water Data'!D82))="","",OFFSET('Water Data'!$D$27,0,10*ROW('Water Data'!D82)))</f>
        <v/>
      </c>
      <c r="BT88" s="264" t="str">
        <f ca="true">+IF(OFFSET('Water Data'!$D$28,0,10*ROW('Water Data'!D82))="","",OFFSET('Water Data'!$D$28,0,10*ROW('Water Data'!D82)))</f>
        <v/>
      </c>
      <c r="BU88" s="264" t="str">
        <f ca="true">+IF(OFFSET('Water Data'!$D$29,0,10*ROW('Water Data'!D82))="","",OFFSET('Water Data'!$D$29,0,10*ROW('Water Data'!D82)))</f>
        <v/>
      </c>
      <c r="BV88" s="264" t="str">
        <f ca="true">+IF(OFFSET('Water Data'!$E$27,0,10*ROW('Water Data'!E82))="","",OFFSET('Water Data'!$E$27,0,10*ROW('Water Data'!E82)))</f>
        <v/>
      </c>
      <c r="BW88" s="264" t="str">
        <f ca="true">+IF(OFFSET('Water Data'!$E$28,0,10*ROW('Water Data'!E82))="","",OFFSET('Water Data'!$E$28,0,10*ROW('Water Data'!E82)))</f>
        <v/>
      </c>
      <c r="BX88" s="264" t="str">
        <f ca="true">+IF(OFFSET('Water Data'!$E$29,0,10*ROW('Water Data'!E82))="","",OFFSET('Water Data'!$E$29,0,10*ROW('Water Data'!E82)))</f>
        <v/>
      </c>
      <c r="BY88" s="264" t="str">
        <f ca="true">+IF(OFFSET('Water Data'!$F$27,0,10*ROW('Water Data'!F82))="","",OFFSET('Water Data'!$F$27,0,10*ROW('Water Data'!F82)))</f>
        <v/>
      </c>
      <c r="BZ88" s="264" t="str">
        <f ca="true">+IF(OFFSET('Water Data'!$F$28,0,10*ROW('Water Data'!F82))="","",OFFSET('Water Data'!$F$28,0,10*ROW('Water Data'!F82)))</f>
        <v/>
      </c>
      <c r="CA88" s="264" t="str">
        <f ca="true">+IF(OFFSET('Water Data'!$F$29,0,10*ROW('Water Data'!F82))="","",OFFSET('Water Data'!$F$29,0,10*ROW('Water Data'!F82)))</f>
        <v/>
      </c>
      <c r="CB88" s="264" t="str">
        <f ca="true">+IF(OFFSET('Water Data'!$G$27,0,10*ROW('Water Data'!G82))="","",OFFSET('Water Data'!$G$27,0,10*ROW('Water Data'!G82)))</f>
        <v/>
      </c>
      <c r="CC88" s="264" t="str">
        <f ca="true">+IF(OFFSET('Water Data'!$G$28,0,10*ROW('Water Data'!G82))="","",OFFSET('Water Data'!$G$28,0,10*ROW('Water Data'!G82)))</f>
        <v/>
      </c>
      <c r="CD88" s="264" t="str">
        <f ca="true">+IF(OFFSET('Water Data'!$G$29,0,10*ROW('Water Data'!G82))="","",OFFSET('Water Data'!$G$29,0,10*ROW('Water Data'!G82)))</f>
        <v/>
      </c>
      <c r="CE88" s="264" t="str">
        <f ca="true">+IF(OFFSET('Water Data'!$H$27,0,10*ROW('Water Data'!H82))="","",OFFSET('Water Data'!$H$27,0,10*ROW('Water Data'!H82)))</f>
        <v/>
      </c>
      <c r="CF88" s="264" t="str">
        <f ca="true">+IF(OFFSET('Water Data'!$H$28,0,10*ROW('Water Data'!H82))="","",OFFSET('Water Data'!$H$28,0,10*ROW('Water Data'!H82)))</f>
        <v/>
      </c>
      <c r="CG88" s="264" t="str">
        <f ca="true">+IF(OFFSET('Water Data'!$H$29,0,10*ROW('Water Data'!H82))="","",OFFSET('Water Data'!$H$29,0,10*ROW('Water Data'!H82)))</f>
        <v/>
      </c>
      <c r="CH88" s="264" t="str">
        <f ca="true">+IF(OFFSET('Water Data'!$I$27,0,10*ROW('Water Data'!I82))="","",OFFSET('Water Data'!$I$27,0,10*ROW('Water Data'!I82)))</f>
        <v/>
      </c>
      <c r="CI88" s="264" t="str">
        <f ca="true">+IF(OFFSET('Water Data'!$I$28,0,10*ROW('Water Data'!I82))="","",OFFSET('Water Data'!$I$28,0,10*ROW('Water Data'!I82)))</f>
        <v/>
      </c>
      <c r="CJ88" s="264" t="str">
        <f ca="true">+IF(OFFSET('Water Data'!$I$29,0,10*ROW('Water Data'!I82))="","",OFFSET('Water Data'!$I$29,0,10*ROW('Water Data'!I82)))</f>
        <v/>
      </c>
      <c r="CK88" s="264" t="str">
        <f ca="true">+IF(OFFSET('Sanitation Data'!$D$28,0,10*ROW('Sanitation Data'!D82))="","",OFFSET('Sanitation Data'!$D$28,0,10*ROW('Sanitation Data'!D82)))</f>
        <v/>
      </c>
      <c r="CL88" s="264" t="str">
        <f ca="true">+IF(OFFSET('Sanitation Data'!$D$29,0,10*ROW('Sanitation Data'!D82))="","",OFFSET('Sanitation Data'!$D$29,0,10*ROW('Sanitation Data'!D82)))</f>
        <v/>
      </c>
      <c r="CM88" s="264" t="str">
        <f ca="true">+IF(OFFSET('Sanitation Data'!$D$30,0,10*ROW('Sanitation Data'!D82))="","",OFFSET('Sanitation Data'!$D$30,0,10*ROW('Sanitation Data'!D82)))</f>
        <v/>
      </c>
      <c r="CN88" s="264" t="str">
        <f ca="true">+IF(OFFSET('Sanitation Data'!$D$31,0,10*ROW('Sanitation Data'!D82))="","",OFFSET('Sanitation Data'!$D$31,0,10*ROW('Sanitation Data'!D82)))</f>
        <v/>
      </c>
      <c r="CO88" s="264" t="str">
        <f ca="true">+IF(OFFSET('Sanitation Data'!$D$32,0,10*ROW('Sanitation Data'!D82))="","",OFFSET('Sanitation Data'!$D$32,0,10*ROW('Sanitation Data'!D82)))</f>
        <v/>
      </c>
      <c r="CP88" s="264" t="str">
        <f ca="true">+IF(OFFSET('Sanitation Data'!$E$28,0,10*ROW('Sanitation Data'!E82))="","",OFFSET('Sanitation Data'!$E$28,0,10*ROW('Sanitation Data'!E82)))</f>
        <v/>
      </c>
      <c r="CQ88" s="264" t="str">
        <f ca="true">+IF(OFFSET('Sanitation Data'!$E$29,0,10*ROW('Sanitation Data'!E82))="","",OFFSET('Sanitation Data'!$E$29,0,10*ROW('Sanitation Data'!E82)))</f>
        <v/>
      </c>
      <c r="CR88" s="264" t="str">
        <f ca="true">+IF(OFFSET('Sanitation Data'!$E$30,0,10*ROW('Sanitation Data'!E82))="","",OFFSET('Sanitation Data'!$E$30,0,10*ROW('Sanitation Data'!E82)))</f>
        <v/>
      </c>
      <c r="CS88" s="264" t="str">
        <f ca="true">+IF(OFFSET('Sanitation Data'!$E$31,0,10*ROW('Sanitation Data'!E82))="","",OFFSET('Sanitation Data'!$E$31,0,10*ROW('Sanitation Data'!E82)))</f>
        <v/>
      </c>
      <c r="CT88" s="264" t="str">
        <f ca="true">+IF(OFFSET('Sanitation Data'!$E$32,0,10*ROW('Sanitation Data'!E82))="","",OFFSET('Sanitation Data'!$E$32,0,10*ROW('Sanitation Data'!E82)))</f>
        <v/>
      </c>
      <c r="CU88" s="264" t="str">
        <f ca="true">+IF(OFFSET('Sanitation Data'!$F$28,0,10*ROW('Sanitation Data'!F82))="","",OFFSET('Sanitation Data'!$F$28,0,10*ROW('Sanitation Data'!F82)))</f>
        <v/>
      </c>
      <c r="CV88" s="264" t="str">
        <f ca="true">+IF(OFFSET('Sanitation Data'!$F$29,0,10*ROW('Sanitation Data'!F82))="","",OFFSET('Sanitation Data'!$F$29,0,10*ROW('Sanitation Data'!F82)))</f>
        <v/>
      </c>
      <c r="CW88" s="264" t="str">
        <f ca="true">+IF(OFFSET('Sanitation Data'!$F$30,0,10*ROW('Sanitation Data'!F82))="","",OFFSET('Sanitation Data'!$F$30,0,10*ROW('Sanitation Data'!F82)))</f>
        <v/>
      </c>
      <c r="CX88" s="264" t="str">
        <f ca="true">+IF(OFFSET('Sanitation Data'!$F$31,0,10*ROW('Sanitation Data'!F82))="","",OFFSET('Sanitation Data'!$F$31,0,10*ROW('Sanitation Data'!F82)))</f>
        <v/>
      </c>
      <c r="CY88" s="264" t="str">
        <f ca="true">+IF(OFFSET('Sanitation Data'!$F$32,0,10*ROW('Sanitation Data'!F82))="","",OFFSET('Sanitation Data'!$F$32,0,10*ROW('Sanitation Data'!F82)))</f>
        <v/>
      </c>
      <c r="CZ88" s="264" t="str">
        <f ca="true">+IF(OFFSET('Sanitation Data'!$G$28,0,10*ROW('Sanitation Data'!G82))="","",OFFSET('Sanitation Data'!$G$28,0,10*ROW('Sanitation Data'!G82)))</f>
        <v/>
      </c>
      <c r="DA88" s="264" t="str">
        <f ca="true">+IF(OFFSET('Sanitation Data'!$G$29,0,10*ROW('Sanitation Data'!G82))="","",OFFSET('Sanitation Data'!$G$29,0,10*ROW('Sanitation Data'!G82)))</f>
        <v/>
      </c>
      <c r="DB88" s="264" t="str">
        <f ca="true">+IF(OFFSET('Sanitation Data'!$G$30,0,10*ROW('Sanitation Data'!G82))="","",OFFSET('Sanitation Data'!$G$30,0,10*ROW('Sanitation Data'!G82)))</f>
        <v/>
      </c>
      <c r="DC88" s="264" t="str">
        <f ca="true">+IF(OFFSET('Sanitation Data'!$G$31,0,10*ROW('Sanitation Data'!G82))="","",OFFSET('Sanitation Data'!$G$31,0,10*ROW('Sanitation Data'!G82)))</f>
        <v/>
      </c>
      <c r="DD88" s="264" t="str">
        <f ca="true">+IF(OFFSET('Sanitation Data'!$G$32,0,10*ROW('Sanitation Data'!G82))="","",OFFSET('Sanitation Data'!$G$32,0,10*ROW('Sanitation Data'!G82)))</f>
        <v/>
      </c>
      <c r="DE88" s="264" t="str">
        <f ca="true">+IF(OFFSET('Sanitation Data'!$H$28,0,10*ROW('Sanitation Data'!H82))="","",OFFSET('Sanitation Data'!$H$28,0,10*ROW('Sanitation Data'!H82)))</f>
        <v/>
      </c>
      <c r="DF88" s="264" t="str">
        <f ca="true">+IF(OFFSET('Sanitation Data'!$H$29,0,10*ROW('Sanitation Data'!H82))="","",OFFSET('Sanitation Data'!$H$29,0,10*ROW('Sanitation Data'!H82)))</f>
        <v/>
      </c>
      <c r="DG88" s="264" t="str">
        <f ca="true">+IF(OFFSET('Sanitation Data'!$H$30,0,10*ROW('Sanitation Data'!H82))="","",OFFSET('Sanitation Data'!$H$30,0,10*ROW('Sanitation Data'!H82)))</f>
        <v/>
      </c>
      <c r="DH88" s="264" t="str">
        <f ca="true">+IF(OFFSET('Sanitation Data'!$H$31,0,10*ROW('Sanitation Data'!H82))="","",OFFSET('Sanitation Data'!$H$31,0,10*ROW('Sanitation Data'!H82)))</f>
        <v/>
      </c>
      <c r="DI88" s="264" t="str">
        <f ca="true">+IF(OFFSET('Sanitation Data'!$H$32,0,10*ROW('Sanitation Data'!H82))="","",OFFSET('Sanitation Data'!$H$32,0,10*ROW('Sanitation Data'!H82)))</f>
        <v/>
      </c>
      <c r="DJ88" s="264" t="str">
        <f ca="true">+IF(OFFSET('Sanitation Data'!$I$28,0,10*ROW('Sanitation Data'!I82))="","",OFFSET('Sanitation Data'!$I$28,0,10*ROW('Sanitation Data'!I82)))</f>
        <v/>
      </c>
      <c r="DK88" s="264" t="str">
        <f ca="true">+IF(OFFSET('Sanitation Data'!$I$29,0,10*ROW('Sanitation Data'!I82))="","",OFFSET('Sanitation Data'!$I$29,0,10*ROW('Sanitation Data'!I82)))</f>
        <v/>
      </c>
      <c r="DL88" s="264" t="str">
        <f ca="true">+IF(OFFSET('Sanitation Data'!$I$30,0,10*ROW('Sanitation Data'!I82))="","",OFFSET('Sanitation Data'!$I$30,0,10*ROW('Sanitation Data'!I82)))</f>
        <v/>
      </c>
      <c r="DM88" s="264" t="str">
        <f ca="true">+IF(OFFSET('Sanitation Data'!$I$31,0,10*ROW('Sanitation Data'!I82))="","",OFFSET('Sanitation Data'!$I$31,0,10*ROW('Sanitation Data'!I82)))</f>
        <v/>
      </c>
      <c r="DN88" s="264" t="str">
        <f ca="true">+IF(OFFSET('Sanitation Data'!$I$32,0,10*ROW('Sanitation Data'!I82))="","",OFFSET('Sanitation Data'!$I$32,0,10*ROW('Sanitation Data'!I82)))</f>
        <v/>
      </c>
      <c r="DO88" s="264" t="str">
        <f ca="true">+IF(OFFSET('Hygiene Data'!$D$11,0,10*ROW('Hygiene Data'!D82))="","",OFFSET('Hygiene Data'!$D$11,0,10*ROW('Hygiene Data'!D82)))</f>
        <v/>
      </c>
      <c r="DP88" s="264" t="str">
        <f ca="true">+IF(OFFSET('Hygiene Data'!$D$12,0,10*ROW('Hygiene Data'!D82))="","",OFFSET('Hygiene Data'!$D$12,0,10*ROW('Hygiene Data'!D82)))</f>
        <v/>
      </c>
      <c r="DQ88" s="264" t="str">
        <f ca="true">+IF(OFFSET('Hygiene Data'!$D$13,0,10*ROW('Hygiene Data'!D82))="","",OFFSET('Hygiene Data'!$D$13,0,10*ROW('Hygiene Data'!D82)))</f>
        <v/>
      </c>
      <c r="DR88" s="264" t="str">
        <f ca="true">+IF(OFFSET('Hygiene Data'!$E$11,0,10*ROW('Hygiene Data'!E82))="","",OFFSET('Hygiene Data'!$E$11,0,10*ROW('Hygiene Data'!E82)))</f>
        <v/>
      </c>
      <c r="DS88" s="264" t="str">
        <f ca="true">+IF(OFFSET('Hygiene Data'!$E$12,0,10*ROW('Hygiene Data'!E82))="","",OFFSET('Hygiene Data'!$E$12,0,10*ROW('Hygiene Data'!E82)))</f>
        <v/>
      </c>
      <c r="DT88" s="264" t="str">
        <f ca="true">+IF(OFFSET('Hygiene Data'!$E$13,0,10*ROW('Hygiene Data'!E82))="","",OFFSET('Hygiene Data'!$E$13,0,10*ROW('Hygiene Data'!E82)))</f>
        <v/>
      </c>
      <c r="DU88" s="264" t="str">
        <f ca="true">+IF(OFFSET('Hygiene Data'!$F$11,0,10*ROW('Hygiene Data'!F82))="","",OFFSET('Hygiene Data'!$F$11,0,10*ROW('Hygiene Data'!F82)))</f>
        <v/>
      </c>
      <c r="DV88" s="264" t="str">
        <f ca="true">+IF(OFFSET('Hygiene Data'!$F$12,0,10*ROW('Hygiene Data'!F82))="","",OFFSET('Hygiene Data'!$F$12,0,10*ROW('Hygiene Data'!F82)))</f>
        <v/>
      </c>
      <c r="DW88" s="264" t="str">
        <f ca="true">+IF(OFFSET('Hygiene Data'!$F$13,0,10*ROW('Hygiene Data'!F82))="","",OFFSET('Hygiene Data'!$F$13,0,10*ROW('Hygiene Data'!F82)))</f>
        <v/>
      </c>
      <c r="DX88" s="264" t="str">
        <f ca="true">+IF(OFFSET('Hygiene Data'!$G$11,0,10*ROW('Hygiene Data'!G82))="","",OFFSET('Hygiene Data'!$G$11,0,10*ROW('Hygiene Data'!G82)))</f>
        <v/>
      </c>
      <c r="DY88" s="264" t="str">
        <f ca="true">+IF(OFFSET('Hygiene Data'!$G$12,0,10*ROW('Hygiene Data'!G82))="","",OFFSET('Hygiene Data'!$G$12,0,10*ROW('Hygiene Data'!G82)))</f>
        <v/>
      </c>
      <c r="DZ88" s="264" t="str">
        <f ca="true">+IF(OFFSET('Hygiene Data'!$G$13,0,10*ROW('Hygiene Data'!G82))="","",OFFSET('Hygiene Data'!$G$13,0,10*ROW('Hygiene Data'!G82)))</f>
        <v/>
      </c>
      <c r="EA88" s="264" t="str">
        <f ca="true">+IF(OFFSET('Hygiene Data'!$H$11,0,10*ROW('Hygiene Data'!H82))="","",OFFSET('Hygiene Data'!$H$11,0,10*ROW('Hygiene Data'!H82)))</f>
        <v/>
      </c>
      <c r="EB88" s="264" t="str">
        <f ca="true">+IF(OFFSET('Hygiene Data'!$H$12,0,10*ROW('Hygiene Data'!H82))="","",OFFSET('Hygiene Data'!$H$12,0,10*ROW('Hygiene Data'!H82)))</f>
        <v/>
      </c>
      <c r="EC88" s="264" t="str">
        <f ca="true">+IF(OFFSET('Hygiene Data'!$H$13,0,10*ROW('Hygiene Data'!H82))="","",OFFSET('Hygiene Data'!$H$13,0,10*ROW('Hygiene Data'!H82)))</f>
        <v/>
      </c>
      <c r="ED88" s="264" t="str">
        <f ca="true">+IF(OFFSET('Hygiene Data'!$I$11,0,10*ROW('Hygiene Data'!I82))="","",OFFSET('Hygiene Data'!$I$11,0,10*ROW('Hygiene Data'!I82)))</f>
        <v/>
      </c>
      <c r="EE88" s="264" t="str">
        <f ca="true">+IF(OFFSET('Hygiene Data'!$I$12,0,10*ROW('Hygiene Data'!I82))="","",OFFSET('Hygiene Data'!$I$12,0,10*ROW('Hygiene Data'!I82)))</f>
        <v/>
      </c>
      <c r="EF88" s="26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4"/>
      <c r="BS89" s="264" t="str">
        <f ca="true">+IF(OFFSET('Water Data'!$D$27,0,10*ROW('Water Data'!D83))="","",OFFSET('Water Data'!$D$27,0,10*ROW('Water Data'!D83)))</f>
        <v/>
      </c>
      <c r="BT89" s="264" t="str">
        <f ca="true">+IF(OFFSET('Water Data'!$D$28,0,10*ROW('Water Data'!D83))="","",OFFSET('Water Data'!$D$28,0,10*ROW('Water Data'!D83)))</f>
        <v/>
      </c>
      <c r="BU89" s="264" t="str">
        <f ca="true">+IF(OFFSET('Water Data'!$D$29,0,10*ROW('Water Data'!D83))="","",OFFSET('Water Data'!$D$29,0,10*ROW('Water Data'!D83)))</f>
        <v/>
      </c>
      <c r="BV89" s="264" t="str">
        <f ca="true">+IF(OFFSET('Water Data'!$E$27,0,10*ROW('Water Data'!E83))="","",OFFSET('Water Data'!$E$27,0,10*ROW('Water Data'!E83)))</f>
        <v/>
      </c>
      <c r="BW89" s="264" t="str">
        <f ca="true">+IF(OFFSET('Water Data'!$E$28,0,10*ROW('Water Data'!E83))="","",OFFSET('Water Data'!$E$28,0,10*ROW('Water Data'!E83)))</f>
        <v/>
      </c>
      <c r="BX89" s="264" t="str">
        <f ca="true">+IF(OFFSET('Water Data'!$E$29,0,10*ROW('Water Data'!E83))="","",OFFSET('Water Data'!$E$29,0,10*ROW('Water Data'!E83)))</f>
        <v/>
      </c>
      <c r="BY89" s="264" t="str">
        <f ca="true">+IF(OFFSET('Water Data'!$F$27,0,10*ROW('Water Data'!F83))="","",OFFSET('Water Data'!$F$27,0,10*ROW('Water Data'!F83)))</f>
        <v/>
      </c>
      <c r="BZ89" s="264" t="str">
        <f ca="true">+IF(OFFSET('Water Data'!$F$28,0,10*ROW('Water Data'!F83))="","",OFFSET('Water Data'!$F$28,0,10*ROW('Water Data'!F83)))</f>
        <v/>
      </c>
      <c r="CA89" s="264" t="str">
        <f ca="true">+IF(OFFSET('Water Data'!$F$29,0,10*ROW('Water Data'!F83))="","",OFFSET('Water Data'!$F$29,0,10*ROW('Water Data'!F83)))</f>
        <v/>
      </c>
      <c r="CB89" s="264" t="str">
        <f ca="true">+IF(OFFSET('Water Data'!$G$27,0,10*ROW('Water Data'!G83))="","",OFFSET('Water Data'!$G$27,0,10*ROW('Water Data'!G83)))</f>
        <v/>
      </c>
      <c r="CC89" s="264" t="str">
        <f ca="true">+IF(OFFSET('Water Data'!$G$28,0,10*ROW('Water Data'!G83))="","",OFFSET('Water Data'!$G$28,0,10*ROW('Water Data'!G83)))</f>
        <v/>
      </c>
      <c r="CD89" s="264" t="str">
        <f ca="true">+IF(OFFSET('Water Data'!$G$29,0,10*ROW('Water Data'!G83))="","",OFFSET('Water Data'!$G$29,0,10*ROW('Water Data'!G83)))</f>
        <v/>
      </c>
      <c r="CE89" s="264" t="str">
        <f ca="true">+IF(OFFSET('Water Data'!$H$27,0,10*ROW('Water Data'!H83))="","",OFFSET('Water Data'!$H$27,0,10*ROW('Water Data'!H83)))</f>
        <v/>
      </c>
      <c r="CF89" s="264" t="str">
        <f ca="true">+IF(OFFSET('Water Data'!$H$28,0,10*ROW('Water Data'!H83))="","",OFFSET('Water Data'!$H$28,0,10*ROW('Water Data'!H83)))</f>
        <v/>
      </c>
      <c r="CG89" s="264" t="str">
        <f ca="true">+IF(OFFSET('Water Data'!$H$29,0,10*ROW('Water Data'!H83))="","",OFFSET('Water Data'!$H$29,0,10*ROW('Water Data'!H83)))</f>
        <v/>
      </c>
      <c r="CH89" s="264" t="str">
        <f ca="true">+IF(OFFSET('Water Data'!$I$27,0,10*ROW('Water Data'!I83))="","",OFFSET('Water Data'!$I$27,0,10*ROW('Water Data'!I83)))</f>
        <v/>
      </c>
      <c r="CI89" s="264" t="str">
        <f ca="true">+IF(OFFSET('Water Data'!$I$28,0,10*ROW('Water Data'!I83))="","",OFFSET('Water Data'!$I$28,0,10*ROW('Water Data'!I83)))</f>
        <v/>
      </c>
      <c r="CJ89" s="264" t="str">
        <f ca="true">+IF(OFFSET('Water Data'!$I$29,0,10*ROW('Water Data'!I83))="","",OFFSET('Water Data'!$I$29,0,10*ROW('Water Data'!I83)))</f>
        <v/>
      </c>
      <c r="CK89" s="264" t="str">
        <f ca="true">+IF(OFFSET('Sanitation Data'!$D$28,0,10*ROW('Sanitation Data'!D83))="","",OFFSET('Sanitation Data'!$D$28,0,10*ROW('Sanitation Data'!D83)))</f>
        <v/>
      </c>
      <c r="CL89" s="264" t="str">
        <f ca="true">+IF(OFFSET('Sanitation Data'!$D$29,0,10*ROW('Sanitation Data'!D83))="","",OFFSET('Sanitation Data'!$D$29,0,10*ROW('Sanitation Data'!D83)))</f>
        <v/>
      </c>
      <c r="CM89" s="264" t="str">
        <f ca="true">+IF(OFFSET('Sanitation Data'!$D$30,0,10*ROW('Sanitation Data'!D83))="","",OFFSET('Sanitation Data'!$D$30,0,10*ROW('Sanitation Data'!D83)))</f>
        <v/>
      </c>
      <c r="CN89" s="264" t="str">
        <f ca="true">+IF(OFFSET('Sanitation Data'!$D$31,0,10*ROW('Sanitation Data'!D83))="","",OFFSET('Sanitation Data'!$D$31,0,10*ROW('Sanitation Data'!D83)))</f>
        <v/>
      </c>
      <c r="CO89" s="264" t="str">
        <f ca="true">+IF(OFFSET('Sanitation Data'!$D$32,0,10*ROW('Sanitation Data'!D83))="","",OFFSET('Sanitation Data'!$D$32,0,10*ROW('Sanitation Data'!D83)))</f>
        <v/>
      </c>
      <c r="CP89" s="264" t="str">
        <f ca="true">+IF(OFFSET('Sanitation Data'!$E$28,0,10*ROW('Sanitation Data'!E83))="","",OFFSET('Sanitation Data'!$E$28,0,10*ROW('Sanitation Data'!E83)))</f>
        <v/>
      </c>
      <c r="CQ89" s="264" t="str">
        <f ca="true">+IF(OFFSET('Sanitation Data'!$E$29,0,10*ROW('Sanitation Data'!E83))="","",OFFSET('Sanitation Data'!$E$29,0,10*ROW('Sanitation Data'!E83)))</f>
        <v/>
      </c>
      <c r="CR89" s="264" t="str">
        <f ca="true">+IF(OFFSET('Sanitation Data'!$E$30,0,10*ROW('Sanitation Data'!E83))="","",OFFSET('Sanitation Data'!$E$30,0,10*ROW('Sanitation Data'!E83)))</f>
        <v/>
      </c>
      <c r="CS89" s="264" t="str">
        <f ca="true">+IF(OFFSET('Sanitation Data'!$E$31,0,10*ROW('Sanitation Data'!E83))="","",OFFSET('Sanitation Data'!$E$31,0,10*ROW('Sanitation Data'!E83)))</f>
        <v/>
      </c>
      <c r="CT89" s="264" t="str">
        <f ca="true">+IF(OFFSET('Sanitation Data'!$E$32,0,10*ROW('Sanitation Data'!E83))="","",OFFSET('Sanitation Data'!$E$32,0,10*ROW('Sanitation Data'!E83)))</f>
        <v/>
      </c>
      <c r="CU89" s="264" t="str">
        <f ca="true">+IF(OFFSET('Sanitation Data'!$F$28,0,10*ROW('Sanitation Data'!F83))="","",OFFSET('Sanitation Data'!$F$28,0,10*ROW('Sanitation Data'!F83)))</f>
        <v/>
      </c>
      <c r="CV89" s="264" t="str">
        <f ca="true">+IF(OFFSET('Sanitation Data'!$F$29,0,10*ROW('Sanitation Data'!F83))="","",OFFSET('Sanitation Data'!$F$29,0,10*ROW('Sanitation Data'!F83)))</f>
        <v/>
      </c>
      <c r="CW89" s="264" t="str">
        <f ca="true">+IF(OFFSET('Sanitation Data'!$F$30,0,10*ROW('Sanitation Data'!F83))="","",OFFSET('Sanitation Data'!$F$30,0,10*ROW('Sanitation Data'!F83)))</f>
        <v/>
      </c>
      <c r="CX89" s="264" t="str">
        <f ca="true">+IF(OFFSET('Sanitation Data'!$F$31,0,10*ROW('Sanitation Data'!F83))="","",OFFSET('Sanitation Data'!$F$31,0,10*ROW('Sanitation Data'!F83)))</f>
        <v/>
      </c>
      <c r="CY89" s="264" t="str">
        <f ca="true">+IF(OFFSET('Sanitation Data'!$F$32,0,10*ROW('Sanitation Data'!F83))="","",OFFSET('Sanitation Data'!$F$32,0,10*ROW('Sanitation Data'!F83)))</f>
        <v/>
      </c>
      <c r="CZ89" s="264" t="str">
        <f ca="true">+IF(OFFSET('Sanitation Data'!$G$28,0,10*ROW('Sanitation Data'!G83))="","",OFFSET('Sanitation Data'!$G$28,0,10*ROW('Sanitation Data'!G83)))</f>
        <v/>
      </c>
      <c r="DA89" s="264" t="str">
        <f ca="true">+IF(OFFSET('Sanitation Data'!$G$29,0,10*ROW('Sanitation Data'!G83))="","",OFFSET('Sanitation Data'!$G$29,0,10*ROW('Sanitation Data'!G83)))</f>
        <v/>
      </c>
      <c r="DB89" s="264" t="str">
        <f ca="true">+IF(OFFSET('Sanitation Data'!$G$30,0,10*ROW('Sanitation Data'!G83))="","",OFFSET('Sanitation Data'!$G$30,0,10*ROW('Sanitation Data'!G83)))</f>
        <v/>
      </c>
      <c r="DC89" s="264" t="str">
        <f ca="true">+IF(OFFSET('Sanitation Data'!$G$31,0,10*ROW('Sanitation Data'!G83))="","",OFFSET('Sanitation Data'!$G$31,0,10*ROW('Sanitation Data'!G83)))</f>
        <v/>
      </c>
      <c r="DD89" s="264" t="str">
        <f ca="true">+IF(OFFSET('Sanitation Data'!$G$32,0,10*ROW('Sanitation Data'!G83))="","",OFFSET('Sanitation Data'!$G$32,0,10*ROW('Sanitation Data'!G83)))</f>
        <v/>
      </c>
      <c r="DE89" s="264" t="str">
        <f ca="true">+IF(OFFSET('Sanitation Data'!$H$28,0,10*ROW('Sanitation Data'!H83))="","",OFFSET('Sanitation Data'!$H$28,0,10*ROW('Sanitation Data'!H83)))</f>
        <v/>
      </c>
      <c r="DF89" s="264" t="str">
        <f ca="true">+IF(OFFSET('Sanitation Data'!$H$29,0,10*ROW('Sanitation Data'!H83))="","",OFFSET('Sanitation Data'!$H$29,0,10*ROW('Sanitation Data'!H83)))</f>
        <v/>
      </c>
      <c r="DG89" s="264" t="str">
        <f ca="true">+IF(OFFSET('Sanitation Data'!$H$30,0,10*ROW('Sanitation Data'!H83))="","",OFFSET('Sanitation Data'!$H$30,0,10*ROW('Sanitation Data'!H83)))</f>
        <v/>
      </c>
      <c r="DH89" s="264" t="str">
        <f ca="true">+IF(OFFSET('Sanitation Data'!$H$31,0,10*ROW('Sanitation Data'!H83))="","",OFFSET('Sanitation Data'!$H$31,0,10*ROW('Sanitation Data'!H83)))</f>
        <v/>
      </c>
      <c r="DI89" s="264" t="str">
        <f ca="true">+IF(OFFSET('Sanitation Data'!$H$32,0,10*ROW('Sanitation Data'!H83))="","",OFFSET('Sanitation Data'!$H$32,0,10*ROW('Sanitation Data'!H83)))</f>
        <v/>
      </c>
      <c r="DJ89" s="264" t="str">
        <f ca="true">+IF(OFFSET('Sanitation Data'!$I$28,0,10*ROW('Sanitation Data'!I83))="","",OFFSET('Sanitation Data'!$I$28,0,10*ROW('Sanitation Data'!I83)))</f>
        <v/>
      </c>
      <c r="DK89" s="264" t="str">
        <f ca="true">+IF(OFFSET('Sanitation Data'!$I$29,0,10*ROW('Sanitation Data'!I83))="","",OFFSET('Sanitation Data'!$I$29,0,10*ROW('Sanitation Data'!I83)))</f>
        <v/>
      </c>
      <c r="DL89" s="264" t="str">
        <f ca="true">+IF(OFFSET('Sanitation Data'!$I$30,0,10*ROW('Sanitation Data'!I83))="","",OFFSET('Sanitation Data'!$I$30,0,10*ROW('Sanitation Data'!I83)))</f>
        <v/>
      </c>
      <c r="DM89" s="264" t="str">
        <f ca="true">+IF(OFFSET('Sanitation Data'!$I$31,0,10*ROW('Sanitation Data'!I83))="","",OFFSET('Sanitation Data'!$I$31,0,10*ROW('Sanitation Data'!I83)))</f>
        <v/>
      </c>
      <c r="DN89" s="264" t="str">
        <f ca="true">+IF(OFFSET('Sanitation Data'!$I$32,0,10*ROW('Sanitation Data'!I83))="","",OFFSET('Sanitation Data'!$I$32,0,10*ROW('Sanitation Data'!I83)))</f>
        <v/>
      </c>
      <c r="DO89" s="264" t="str">
        <f ca="true">+IF(OFFSET('Hygiene Data'!$D$11,0,10*ROW('Hygiene Data'!D83))="","",OFFSET('Hygiene Data'!$D$11,0,10*ROW('Hygiene Data'!D83)))</f>
        <v/>
      </c>
      <c r="DP89" s="264" t="str">
        <f ca="true">+IF(OFFSET('Hygiene Data'!$D$12,0,10*ROW('Hygiene Data'!D83))="","",OFFSET('Hygiene Data'!$D$12,0,10*ROW('Hygiene Data'!D83)))</f>
        <v/>
      </c>
      <c r="DQ89" s="264" t="str">
        <f ca="true">+IF(OFFSET('Hygiene Data'!$D$13,0,10*ROW('Hygiene Data'!D83))="","",OFFSET('Hygiene Data'!$D$13,0,10*ROW('Hygiene Data'!D83)))</f>
        <v/>
      </c>
      <c r="DR89" s="264" t="str">
        <f ca="true">+IF(OFFSET('Hygiene Data'!$E$11,0,10*ROW('Hygiene Data'!E83))="","",OFFSET('Hygiene Data'!$E$11,0,10*ROW('Hygiene Data'!E83)))</f>
        <v/>
      </c>
      <c r="DS89" s="264" t="str">
        <f ca="true">+IF(OFFSET('Hygiene Data'!$E$12,0,10*ROW('Hygiene Data'!E83))="","",OFFSET('Hygiene Data'!$E$12,0,10*ROW('Hygiene Data'!E83)))</f>
        <v/>
      </c>
      <c r="DT89" s="264" t="str">
        <f ca="true">+IF(OFFSET('Hygiene Data'!$E$13,0,10*ROW('Hygiene Data'!E83))="","",OFFSET('Hygiene Data'!$E$13,0,10*ROW('Hygiene Data'!E83)))</f>
        <v/>
      </c>
      <c r="DU89" s="264" t="str">
        <f ca="true">+IF(OFFSET('Hygiene Data'!$F$11,0,10*ROW('Hygiene Data'!F83))="","",OFFSET('Hygiene Data'!$F$11,0,10*ROW('Hygiene Data'!F83)))</f>
        <v/>
      </c>
      <c r="DV89" s="264" t="str">
        <f ca="true">+IF(OFFSET('Hygiene Data'!$F$12,0,10*ROW('Hygiene Data'!F83))="","",OFFSET('Hygiene Data'!$F$12,0,10*ROW('Hygiene Data'!F83)))</f>
        <v/>
      </c>
      <c r="DW89" s="264" t="str">
        <f ca="true">+IF(OFFSET('Hygiene Data'!$F$13,0,10*ROW('Hygiene Data'!F83))="","",OFFSET('Hygiene Data'!$F$13,0,10*ROW('Hygiene Data'!F83)))</f>
        <v/>
      </c>
      <c r="DX89" s="264" t="str">
        <f ca="true">+IF(OFFSET('Hygiene Data'!$G$11,0,10*ROW('Hygiene Data'!G83))="","",OFFSET('Hygiene Data'!$G$11,0,10*ROW('Hygiene Data'!G83)))</f>
        <v/>
      </c>
      <c r="DY89" s="264" t="str">
        <f ca="true">+IF(OFFSET('Hygiene Data'!$G$12,0,10*ROW('Hygiene Data'!G83))="","",OFFSET('Hygiene Data'!$G$12,0,10*ROW('Hygiene Data'!G83)))</f>
        <v/>
      </c>
      <c r="DZ89" s="264" t="str">
        <f ca="true">+IF(OFFSET('Hygiene Data'!$G$13,0,10*ROW('Hygiene Data'!G83))="","",OFFSET('Hygiene Data'!$G$13,0,10*ROW('Hygiene Data'!G83)))</f>
        <v/>
      </c>
      <c r="EA89" s="264" t="str">
        <f ca="true">+IF(OFFSET('Hygiene Data'!$H$11,0,10*ROW('Hygiene Data'!H83))="","",OFFSET('Hygiene Data'!$H$11,0,10*ROW('Hygiene Data'!H83)))</f>
        <v/>
      </c>
      <c r="EB89" s="264" t="str">
        <f ca="true">+IF(OFFSET('Hygiene Data'!$H$12,0,10*ROW('Hygiene Data'!H83))="","",OFFSET('Hygiene Data'!$H$12,0,10*ROW('Hygiene Data'!H83)))</f>
        <v/>
      </c>
      <c r="EC89" s="264" t="str">
        <f ca="true">+IF(OFFSET('Hygiene Data'!$H$13,0,10*ROW('Hygiene Data'!H83))="","",OFFSET('Hygiene Data'!$H$13,0,10*ROW('Hygiene Data'!H83)))</f>
        <v/>
      </c>
      <c r="ED89" s="264" t="str">
        <f ca="true">+IF(OFFSET('Hygiene Data'!$I$11,0,10*ROW('Hygiene Data'!I83))="","",OFFSET('Hygiene Data'!$I$11,0,10*ROW('Hygiene Data'!I83)))</f>
        <v/>
      </c>
      <c r="EE89" s="264" t="str">
        <f ca="true">+IF(OFFSET('Hygiene Data'!$I$12,0,10*ROW('Hygiene Data'!I83))="","",OFFSET('Hygiene Data'!$I$12,0,10*ROW('Hygiene Data'!I83)))</f>
        <v/>
      </c>
      <c r="EF89" s="26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4"/>
      <c r="BS90" s="264" t="str">
        <f ca="true">+IF(OFFSET('Water Data'!$D$27,0,10*ROW('Water Data'!D84))="","",OFFSET('Water Data'!$D$27,0,10*ROW('Water Data'!D84)))</f>
        <v/>
      </c>
      <c r="BT90" s="264" t="str">
        <f ca="true">+IF(OFFSET('Water Data'!$D$28,0,10*ROW('Water Data'!D84))="","",OFFSET('Water Data'!$D$28,0,10*ROW('Water Data'!D84)))</f>
        <v/>
      </c>
      <c r="BU90" s="264" t="str">
        <f ca="true">+IF(OFFSET('Water Data'!$D$29,0,10*ROW('Water Data'!D84))="","",OFFSET('Water Data'!$D$29,0,10*ROW('Water Data'!D84)))</f>
        <v/>
      </c>
      <c r="BV90" s="264" t="str">
        <f ca="true">+IF(OFFSET('Water Data'!$E$27,0,10*ROW('Water Data'!E84))="","",OFFSET('Water Data'!$E$27,0,10*ROW('Water Data'!E84)))</f>
        <v/>
      </c>
      <c r="BW90" s="264" t="str">
        <f ca="true">+IF(OFFSET('Water Data'!$E$28,0,10*ROW('Water Data'!E84))="","",OFFSET('Water Data'!$E$28,0,10*ROW('Water Data'!E84)))</f>
        <v/>
      </c>
      <c r="BX90" s="264" t="str">
        <f ca="true">+IF(OFFSET('Water Data'!$E$29,0,10*ROW('Water Data'!E84))="","",OFFSET('Water Data'!$E$29,0,10*ROW('Water Data'!E84)))</f>
        <v/>
      </c>
      <c r="BY90" s="264" t="str">
        <f ca="true">+IF(OFFSET('Water Data'!$F$27,0,10*ROW('Water Data'!F84))="","",OFFSET('Water Data'!$F$27,0,10*ROW('Water Data'!F84)))</f>
        <v/>
      </c>
      <c r="BZ90" s="264" t="str">
        <f ca="true">+IF(OFFSET('Water Data'!$F$28,0,10*ROW('Water Data'!F84))="","",OFFSET('Water Data'!$F$28,0,10*ROW('Water Data'!F84)))</f>
        <v/>
      </c>
      <c r="CA90" s="264" t="str">
        <f ca="true">+IF(OFFSET('Water Data'!$F$29,0,10*ROW('Water Data'!F84))="","",OFFSET('Water Data'!$F$29,0,10*ROW('Water Data'!F84)))</f>
        <v/>
      </c>
      <c r="CB90" s="264" t="str">
        <f ca="true">+IF(OFFSET('Water Data'!$G$27,0,10*ROW('Water Data'!G84))="","",OFFSET('Water Data'!$G$27,0,10*ROW('Water Data'!G84)))</f>
        <v/>
      </c>
      <c r="CC90" s="264" t="str">
        <f ca="true">+IF(OFFSET('Water Data'!$G$28,0,10*ROW('Water Data'!G84))="","",OFFSET('Water Data'!$G$28,0,10*ROW('Water Data'!G84)))</f>
        <v/>
      </c>
      <c r="CD90" s="264" t="str">
        <f ca="true">+IF(OFFSET('Water Data'!$G$29,0,10*ROW('Water Data'!G84))="","",OFFSET('Water Data'!$G$29,0,10*ROW('Water Data'!G84)))</f>
        <v/>
      </c>
      <c r="CE90" s="264" t="str">
        <f ca="true">+IF(OFFSET('Water Data'!$H$27,0,10*ROW('Water Data'!H84))="","",OFFSET('Water Data'!$H$27,0,10*ROW('Water Data'!H84)))</f>
        <v/>
      </c>
      <c r="CF90" s="264" t="str">
        <f ca="true">+IF(OFFSET('Water Data'!$H$28,0,10*ROW('Water Data'!H84))="","",OFFSET('Water Data'!$H$28,0,10*ROW('Water Data'!H84)))</f>
        <v/>
      </c>
      <c r="CG90" s="264" t="str">
        <f ca="true">+IF(OFFSET('Water Data'!$H$29,0,10*ROW('Water Data'!H84))="","",OFFSET('Water Data'!$H$29,0,10*ROW('Water Data'!H84)))</f>
        <v/>
      </c>
      <c r="CH90" s="264" t="str">
        <f ca="true">+IF(OFFSET('Water Data'!$I$27,0,10*ROW('Water Data'!I84))="","",OFFSET('Water Data'!$I$27,0,10*ROW('Water Data'!I84)))</f>
        <v/>
      </c>
      <c r="CI90" s="264" t="str">
        <f ca="true">+IF(OFFSET('Water Data'!$I$28,0,10*ROW('Water Data'!I84))="","",OFFSET('Water Data'!$I$28,0,10*ROW('Water Data'!I84)))</f>
        <v/>
      </c>
      <c r="CJ90" s="264" t="str">
        <f ca="true">+IF(OFFSET('Water Data'!$I$29,0,10*ROW('Water Data'!I84))="","",OFFSET('Water Data'!$I$29,0,10*ROW('Water Data'!I84)))</f>
        <v/>
      </c>
      <c r="CK90" s="264" t="str">
        <f ca="true">+IF(OFFSET('Sanitation Data'!$D$28,0,10*ROW('Sanitation Data'!D84))="","",OFFSET('Sanitation Data'!$D$28,0,10*ROW('Sanitation Data'!D84)))</f>
        <v/>
      </c>
      <c r="CL90" s="264" t="str">
        <f ca="true">+IF(OFFSET('Sanitation Data'!$D$29,0,10*ROW('Sanitation Data'!D84))="","",OFFSET('Sanitation Data'!$D$29,0,10*ROW('Sanitation Data'!D84)))</f>
        <v/>
      </c>
      <c r="CM90" s="264" t="str">
        <f ca="true">+IF(OFFSET('Sanitation Data'!$D$30,0,10*ROW('Sanitation Data'!D84))="","",OFFSET('Sanitation Data'!$D$30,0,10*ROW('Sanitation Data'!D84)))</f>
        <v/>
      </c>
      <c r="CN90" s="264" t="str">
        <f ca="true">+IF(OFFSET('Sanitation Data'!$D$31,0,10*ROW('Sanitation Data'!D84))="","",OFFSET('Sanitation Data'!$D$31,0,10*ROW('Sanitation Data'!D84)))</f>
        <v/>
      </c>
      <c r="CO90" s="264" t="str">
        <f ca="true">+IF(OFFSET('Sanitation Data'!$D$32,0,10*ROW('Sanitation Data'!D84))="","",OFFSET('Sanitation Data'!$D$32,0,10*ROW('Sanitation Data'!D84)))</f>
        <v/>
      </c>
      <c r="CP90" s="264" t="str">
        <f ca="true">+IF(OFFSET('Sanitation Data'!$E$28,0,10*ROW('Sanitation Data'!E84))="","",OFFSET('Sanitation Data'!$E$28,0,10*ROW('Sanitation Data'!E84)))</f>
        <v/>
      </c>
      <c r="CQ90" s="264" t="str">
        <f ca="true">+IF(OFFSET('Sanitation Data'!$E$29,0,10*ROW('Sanitation Data'!E84))="","",OFFSET('Sanitation Data'!$E$29,0,10*ROW('Sanitation Data'!E84)))</f>
        <v/>
      </c>
      <c r="CR90" s="264" t="str">
        <f ca="true">+IF(OFFSET('Sanitation Data'!$E$30,0,10*ROW('Sanitation Data'!E84))="","",OFFSET('Sanitation Data'!$E$30,0,10*ROW('Sanitation Data'!E84)))</f>
        <v/>
      </c>
      <c r="CS90" s="264" t="str">
        <f ca="true">+IF(OFFSET('Sanitation Data'!$E$31,0,10*ROW('Sanitation Data'!E84))="","",OFFSET('Sanitation Data'!$E$31,0,10*ROW('Sanitation Data'!E84)))</f>
        <v/>
      </c>
      <c r="CT90" s="264" t="str">
        <f ca="true">+IF(OFFSET('Sanitation Data'!$E$32,0,10*ROW('Sanitation Data'!E84))="","",OFFSET('Sanitation Data'!$E$32,0,10*ROW('Sanitation Data'!E84)))</f>
        <v/>
      </c>
      <c r="CU90" s="264" t="str">
        <f ca="true">+IF(OFFSET('Sanitation Data'!$F$28,0,10*ROW('Sanitation Data'!F84))="","",OFFSET('Sanitation Data'!$F$28,0,10*ROW('Sanitation Data'!F84)))</f>
        <v/>
      </c>
      <c r="CV90" s="264" t="str">
        <f ca="true">+IF(OFFSET('Sanitation Data'!$F$29,0,10*ROW('Sanitation Data'!F84))="","",OFFSET('Sanitation Data'!$F$29,0,10*ROW('Sanitation Data'!F84)))</f>
        <v/>
      </c>
      <c r="CW90" s="264" t="str">
        <f ca="true">+IF(OFFSET('Sanitation Data'!$F$30,0,10*ROW('Sanitation Data'!F84))="","",OFFSET('Sanitation Data'!$F$30,0,10*ROW('Sanitation Data'!F84)))</f>
        <v/>
      </c>
      <c r="CX90" s="264" t="str">
        <f ca="true">+IF(OFFSET('Sanitation Data'!$F$31,0,10*ROW('Sanitation Data'!F84))="","",OFFSET('Sanitation Data'!$F$31,0,10*ROW('Sanitation Data'!F84)))</f>
        <v/>
      </c>
      <c r="CY90" s="264" t="str">
        <f ca="true">+IF(OFFSET('Sanitation Data'!$F$32,0,10*ROW('Sanitation Data'!F84))="","",OFFSET('Sanitation Data'!$F$32,0,10*ROW('Sanitation Data'!F84)))</f>
        <v/>
      </c>
      <c r="CZ90" s="264" t="str">
        <f ca="true">+IF(OFFSET('Sanitation Data'!$G$28,0,10*ROW('Sanitation Data'!G84))="","",OFFSET('Sanitation Data'!$G$28,0,10*ROW('Sanitation Data'!G84)))</f>
        <v/>
      </c>
      <c r="DA90" s="264" t="str">
        <f ca="true">+IF(OFFSET('Sanitation Data'!$G$29,0,10*ROW('Sanitation Data'!G84))="","",OFFSET('Sanitation Data'!$G$29,0,10*ROW('Sanitation Data'!G84)))</f>
        <v/>
      </c>
      <c r="DB90" s="264" t="str">
        <f ca="true">+IF(OFFSET('Sanitation Data'!$G$30,0,10*ROW('Sanitation Data'!G84))="","",OFFSET('Sanitation Data'!$G$30,0,10*ROW('Sanitation Data'!G84)))</f>
        <v/>
      </c>
      <c r="DC90" s="264" t="str">
        <f ca="true">+IF(OFFSET('Sanitation Data'!$G$31,0,10*ROW('Sanitation Data'!G84))="","",OFFSET('Sanitation Data'!$G$31,0,10*ROW('Sanitation Data'!G84)))</f>
        <v/>
      </c>
      <c r="DD90" s="264" t="str">
        <f ca="true">+IF(OFFSET('Sanitation Data'!$G$32,0,10*ROW('Sanitation Data'!G84))="","",OFFSET('Sanitation Data'!$G$32,0,10*ROW('Sanitation Data'!G84)))</f>
        <v/>
      </c>
      <c r="DE90" s="264" t="str">
        <f ca="true">+IF(OFFSET('Sanitation Data'!$H$28,0,10*ROW('Sanitation Data'!H84))="","",OFFSET('Sanitation Data'!$H$28,0,10*ROW('Sanitation Data'!H84)))</f>
        <v/>
      </c>
      <c r="DF90" s="264" t="str">
        <f ca="true">+IF(OFFSET('Sanitation Data'!$H$29,0,10*ROW('Sanitation Data'!H84))="","",OFFSET('Sanitation Data'!$H$29,0,10*ROW('Sanitation Data'!H84)))</f>
        <v/>
      </c>
      <c r="DG90" s="264" t="str">
        <f ca="true">+IF(OFFSET('Sanitation Data'!$H$30,0,10*ROW('Sanitation Data'!H84))="","",OFFSET('Sanitation Data'!$H$30,0,10*ROW('Sanitation Data'!H84)))</f>
        <v/>
      </c>
      <c r="DH90" s="264" t="str">
        <f ca="true">+IF(OFFSET('Sanitation Data'!$H$31,0,10*ROW('Sanitation Data'!H84))="","",OFFSET('Sanitation Data'!$H$31,0,10*ROW('Sanitation Data'!H84)))</f>
        <v/>
      </c>
      <c r="DI90" s="264" t="str">
        <f ca="true">+IF(OFFSET('Sanitation Data'!$H$32,0,10*ROW('Sanitation Data'!H84))="","",OFFSET('Sanitation Data'!$H$32,0,10*ROW('Sanitation Data'!H84)))</f>
        <v/>
      </c>
      <c r="DJ90" s="264" t="str">
        <f ca="true">+IF(OFFSET('Sanitation Data'!$I$28,0,10*ROW('Sanitation Data'!I84))="","",OFFSET('Sanitation Data'!$I$28,0,10*ROW('Sanitation Data'!I84)))</f>
        <v/>
      </c>
      <c r="DK90" s="264" t="str">
        <f ca="true">+IF(OFFSET('Sanitation Data'!$I$29,0,10*ROW('Sanitation Data'!I84))="","",OFFSET('Sanitation Data'!$I$29,0,10*ROW('Sanitation Data'!I84)))</f>
        <v/>
      </c>
      <c r="DL90" s="264" t="str">
        <f ca="true">+IF(OFFSET('Sanitation Data'!$I$30,0,10*ROW('Sanitation Data'!I84))="","",OFFSET('Sanitation Data'!$I$30,0,10*ROW('Sanitation Data'!I84)))</f>
        <v/>
      </c>
      <c r="DM90" s="264" t="str">
        <f ca="true">+IF(OFFSET('Sanitation Data'!$I$31,0,10*ROW('Sanitation Data'!I84))="","",OFFSET('Sanitation Data'!$I$31,0,10*ROW('Sanitation Data'!I84)))</f>
        <v/>
      </c>
      <c r="DN90" s="264" t="str">
        <f ca="true">+IF(OFFSET('Sanitation Data'!$I$32,0,10*ROW('Sanitation Data'!I84))="","",OFFSET('Sanitation Data'!$I$32,0,10*ROW('Sanitation Data'!I84)))</f>
        <v/>
      </c>
      <c r="DO90" s="264" t="str">
        <f ca="true">+IF(OFFSET('Hygiene Data'!$D$11,0,10*ROW('Hygiene Data'!D84))="","",OFFSET('Hygiene Data'!$D$11,0,10*ROW('Hygiene Data'!D84)))</f>
        <v/>
      </c>
      <c r="DP90" s="264" t="str">
        <f ca="true">+IF(OFFSET('Hygiene Data'!$D$12,0,10*ROW('Hygiene Data'!D84))="","",OFFSET('Hygiene Data'!$D$12,0,10*ROW('Hygiene Data'!D84)))</f>
        <v/>
      </c>
      <c r="DQ90" s="264" t="str">
        <f ca="true">+IF(OFFSET('Hygiene Data'!$D$13,0,10*ROW('Hygiene Data'!D84))="","",OFFSET('Hygiene Data'!$D$13,0,10*ROW('Hygiene Data'!D84)))</f>
        <v/>
      </c>
      <c r="DR90" s="264" t="str">
        <f ca="true">+IF(OFFSET('Hygiene Data'!$E$11,0,10*ROW('Hygiene Data'!E84))="","",OFFSET('Hygiene Data'!$E$11,0,10*ROW('Hygiene Data'!E84)))</f>
        <v/>
      </c>
      <c r="DS90" s="264" t="str">
        <f ca="true">+IF(OFFSET('Hygiene Data'!$E$12,0,10*ROW('Hygiene Data'!E84))="","",OFFSET('Hygiene Data'!$E$12,0,10*ROW('Hygiene Data'!E84)))</f>
        <v/>
      </c>
      <c r="DT90" s="264" t="str">
        <f ca="true">+IF(OFFSET('Hygiene Data'!$E$13,0,10*ROW('Hygiene Data'!E84))="","",OFFSET('Hygiene Data'!$E$13,0,10*ROW('Hygiene Data'!E84)))</f>
        <v/>
      </c>
      <c r="DU90" s="264" t="str">
        <f ca="true">+IF(OFFSET('Hygiene Data'!$F$11,0,10*ROW('Hygiene Data'!F84))="","",OFFSET('Hygiene Data'!$F$11,0,10*ROW('Hygiene Data'!F84)))</f>
        <v/>
      </c>
      <c r="DV90" s="264" t="str">
        <f ca="true">+IF(OFFSET('Hygiene Data'!$F$12,0,10*ROW('Hygiene Data'!F84))="","",OFFSET('Hygiene Data'!$F$12,0,10*ROW('Hygiene Data'!F84)))</f>
        <v/>
      </c>
      <c r="DW90" s="264" t="str">
        <f ca="true">+IF(OFFSET('Hygiene Data'!$F$13,0,10*ROW('Hygiene Data'!F84))="","",OFFSET('Hygiene Data'!$F$13,0,10*ROW('Hygiene Data'!F84)))</f>
        <v/>
      </c>
      <c r="DX90" s="264" t="str">
        <f ca="true">+IF(OFFSET('Hygiene Data'!$G$11,0,10*ROW('Hygiene Data'!G84))="","",OFFSET('Hygiene Data'!$G$11,0,10*ROW('Hygiene Data'!G84)))</f>
        <v/>
      </c>
      <c r="DY90" s="264" t="str">
        <f ca="true">+IF(OFFSET('Hygiene Data'!$G$12,0,10*ROW('Hygiene Data'!G84))="","",OFFSET('Hygiene Data'!$G$12,0,10*ROW('Hygiene Data'!G84)))</f>
        <v/>
      </c>
      <c r="DZ90" s="264" t="str">
        <f ca="true">+IF(OFFSET('Hygiene Data'!$G$13,0,10*ROW('Hygiene Data'!G84))="","",OFFSET('Hygiene Data'!$G$13,0,10*ROW('Hygiene Data'!G84)))</f>
        <v/>
      </c>
      <c r="EA90" s="264" t="str">
        <f ca="true">+IF(OFFSET('Hygiene Data'!$H$11,0,10*ROW('Hygiene Data'!H84))="","",OFFSET('Hygiene Data'!$H$11,0,10*ROW('Hygiene Data'!H84)))</f>
        <v/>
      </c>
      <c r="EB90" s="264" t="str">
        <f ca="true">+IF(OFFSET('Hygiene Data'!$H$12,0,10*ROW('Hygiene Data'!H84))="","",OFFSET('Hygiene Data'!$H$12,0,10*ROW('Hygiene Data'!H84)))</f>
        <v/>
      </c>
      <c r="EC90" s="264" t="str">
        <f ca="true">+IF(OFFSET('Hygiene Data'!$H$13,0,10*ROW('Hygiene Data'!H84))="","",OFFSET('Hygiene Data'!$H$13,0,10*ROW('Hygiene Data'!H84)))</f>
        <v/>
      </c>
      <c r="ED90" s="264" t="str">
        <f ca="true">+IF(OFFSET('Hygiene Data'!$I$11,0,10*ROW('Hygiene Data'!I84))="","",OFFSET('Hygiene Data'!$I$11,0,10*ROW('Hygiene Data'!I84)))</f>
        <v/>
      </c>
      <c r="EE90" s="264" t="str">
        <f ca="true">+IF(OFFSET('Hygiene Data'!$I$12,0,10*ROW('Hygiene Data'!I84))="","",OFFSET('Hygiene Data'!$I$12,0,10*ROW('Hygiene Data'!I84)))</f>
        <v/>
      </c>
      <c r="EF90" s="26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4"/>
      <c r="BS91" s="264" t="str">
        <f ca="true">+IF(OFFSET('Water Data'!$D$27,0,10*ROW('Water Data'!D85))="","",OFFSET('Water Data'!$D$27,0,10*ROW('Water Data'!D85)))</f>
        <v/>
      </c>
      <c r="BT91" s="264" t="str">
        <f ca="true">+IF(OFFSET('Water Data'!$D$28,0,10*ROW('Water Data'!D85))="","",OFFSET('Water Data'!$D$28,0,10*ROW('Water Data'!D85)))</f>
        <v/>
      </c>
      <c r="BU91" s="264" t="str">
        <f ca="true">+IF(OFFSET('Water Data'!$D$29,0,10*ROW('Water Data'!D85))="","",OFFSET('Water Data'!$D$29,0,10*ROW('Water Data'!D85)))</f>
        <v/>
      </c>
      <c r="BV91" s="264" t="str">
        <f ca="true">+IF(OFFSET('Water Data'!$E$27,0,10*ROW('Water Data'!E85))="","",OFFSET('Water Data'!$E$27,0,10*ROW('Water Data'!E85)))</f>
        <v/>
      </c>
      <c r="BW91" s="264" t="str">
        <f ca="true">+IF(OFFSET('Water Data'!$E$28,0,10*ROW('Water Data'!E85))="","",OFFSET('Water Data'!$E$28,0,10*ROW('Water Data'!E85)))</f>
        <v/>
      </c>
      <c r="BX91" s="264" t="str">
        <f ca="true">+IF(OFFSET('Water Data'!$E$29,0,10*ROW('Water Data'!E85))="","",OFFSET('Water Data'!$E$29,0,10*ROW('Water Data'!E85)))</f>
        <v/>
      </c>
      <c r="BY91" s="264" t="str">
        <f ca="true">+IF(OFFSET('Water Data'!$F$27,0,10*ROW('Water Data'!F85))="","",OFFSET('Water Data'!$F$27,0,10*ROW('Water Data'!F85)))</f>
        <v/>
      </c>
      <c r="BZ91" s="264" t="str">
        <f ca="true">+IF(OFFSET('Water Data'!$F$28,0,10*ROW('Water Data'!F85))="","",OFFSET('Water Data'!$F$28,0,10*ROW('Water Data'!F85)))</f>
        <v/>
      </c>
      <c r="CA91" s="264" t="str">
        <f ca="true">+IF(OFFSET('Water Data'!$F$29,0,10*ROW('Water Data'!F85))="","",OFFSET('Water Data'!$F$29,0,10*ROW('Water Data'!F85)))</f>
        <v/>
      </c>
      <c r="CB91" s="264" t="str">
        <f ca="true">+IF(OFFSET('Water Data'!$G$27,0,10*ROW('Water Data'!G85))="","",OFFSET('Water Data'!$G$27,0,10*ROW('Water Data'!G85)))</f>
        <v/>
      </c>
      <c r="CC91" s="264" t="str">
        <f ca="true">+IF(OFFSET('Water Data'!$G$28,0,10*ROW('Water Data'!G85))="","",OFFSET('Water Data'!$G$28,0,10*ROW('Water Data'!G85)))</f>
        <v/>
      </c>
      <c r="CD91" s="264" t="str">
        <f ca="true">+IF(OFFSET('Water Data'!$G$29,0,10*ROW('Water Data'!G85))="","",OFFSET('Water Data'!$G$29,0,10*ROW('Water Data'!G85)))</f>
        <v/>
      </c>
      <c r="CE91" s="264" t="str">
        <f ca="true">+IF(OFFSET('Water Data'!$H$27,0,10*ROW('Water Data'!H85))="","",OFFSET('Water Data'!$H$27,0,10*ROW('Water Data'!H85)))</f>
        <v/>
      </c>
      <c r="CF91" s="264" t="str">
        <f ca="true">+IF(OFFSET('Water Data'!$H$28,0,10*ROW('Water Data'!H85))="","",OFFSET('Water Data'!$H$28,0,10*ROW('Water Data'!H85)))</f>
        <v/>
      </c>
      <c r="CG91" s="264" t="str">
        <f ca="true">+IF(OFFSET('Water Data'!$H$29,0,10*ROW('Water Data'!H85))="","",OFFSET('Water Data'!$H$29,0,10*ROW('Water Data'!H85)))</f>
        <v/>
      </c>
      <c r="CH91" s="264" t="str">
        <f ca="true">+IF(OFFSET('Water Data'!$I$27,0,10*ROW('Water Data'!I85))="","",OFFSET('Water Data'!$I$27,0,10*ROW('Water Data'!I85)))</f>
        <v/>
      </c>
      <c r="CI91" s="264" t="str">
        <f ca="true">+IF(OFFSET('Water Data'!$I$28,0,10*ROW('Water Data'!I85))="","",OFFSET('Water Data'!$I$28,0,10*ROW('Water Data'!I85)))</f>
        <v/>
      </c>
      <c r="CJ91" s="264" t="str">
        <f ca="true">+IF(OFFSET('Water Data'!$I$29,0,10*ROW('Water Data'!I85))="","",OFFSET('Water Data'!$I$29,0,10*ROW('Water Data'!I85)))</f>
        <v/>
      </c>
      <c r="CK91" s="264" t="str">
        <f ca="true">+IF(OFFSET('Sanitation Data'!$D$28,0,10*ROW('Sanitation Data'!D85))="","",OFFSET('Sanitation Data'!$D$28,0,10*ROW('Sanitation Data'!D85)))</f>
        <v/>
      </c>
      <c r="CL91" s="264" t="str">
        <f ca="true">+IF(OFFSET('Sanitation Data'!$D$29,0,10*ROW('Sanitation Data'!D85))="","",OFFSET('Sanitation Data'!$D$29,0,10*ROW('Sanitation Data'!D85)))</f>
        <v/>
      </c>
      <c r="CM91" s="264" t="str">
        <f ca="true">+IF(OFFSET('Sanitation Data'!$D$30,0,10*ROW('Sanitation Data'!D85))="","",OFFSET('Sanitation Data'!$D$30,0,10*ROW('Sanitation Data'!D85)))</f>
        <v/>
      </c>
      <c r="CN91" s="264" t="str">
        <f ca="true">+IF(OFFSET('Sanitation Data'!$D$31,0,10*ROW('Sanitation Data'!D85))="","",OFFSET('Sanitation Data'!$D$31,0,10*ROW('Sanitation Data'!D85)))</f>
        <v/>
      </c>
      <c r="CO91" s="264" t="str">
        <f ca="true">+IF(OFFSET('Sanitation Data'!$D$32,0,10*ROW('Sanitation Data'!D85))="","",OFFSET('Sanitation Data'!$D$32,0,10*ROW('Sanitation Data'!D85)))</f>
        <v/>
      </c>
      <c r="CP91" s="264" t="str">
        <f ca="true">+IF(OFFSET('Sanitation Data'!$E$28,0,10*ROW('Sanitation Data'!E85))="","",OFFSET('Sanitation Data'!$E$28,0,10*ROW('Sanitation Data'!E85)))</f>
        <v/>
      </c>
      <c r="CQ91" s="264" t="str">
        <f ca="true">+IF(OFFSET('Sanitation Data'!$E$29,0,10*ROW('Sanitation Data'!E85))="","",OFFSET('Sanitation Data'!$E$29,0,10*ROW('Sanitation Data'!E85)))</f>
        <v/>
      </c>
      <c r="CR91" s="264" t="str">
        <f ca="true">+IF(OFFSET('Sanitation Data'!$E$30,0,10*ROW('Sanitation Data'!E85))="","",OFFSET('Sanitation Data'!$E$30,0,10*ROW('Sanitation Data'!E85)))</f>
        <v/>
      </c>
      <c r="CS91" s="264" t="str">
        <f ca="true">+IF(OFFSET('Sanitation Data'!$E$31,0,10*ROW('Sanitation Data'!E85))="","",OFFSET('Sanitation Data'!$E$31,0,10*ROW('Sanitation Data'!E85)))</f>
        <v/>
      </c>
      <c r="CT91" s="264" t="str">
        <f ca="true">+IF(OFFSET('Sanitation Data'!$E$32,0,10*ROW('Sanitation Data'!E85))="","",OFFSET('Sanitation Data'!$E$32,0,10*ROW('Sanitation Data'!E85)))</f>
        <v/>
      </c>
      <c r="CU91" s="264" t="str">
        <f ca="true">+IF(OFFSET('Sanitation Data'!$F$28,0,10*ROW('Sanitation Data'!F85))="","",OFFSET('Sanitation Data'!$F$28,0,10*ROW('Sanitation Data'!F85)))</f>
        <v/>
      </c>
      <c r="CV91" s="264" t="str">
        <f ca="true">+IF(OFFSET('Sanitation Data'!$F$29,0,10*ROW('Sanitation Data'!F85))="","",OFFSET('Sanitation Data'!$F$29,0,10*ROW('Sanitation Data'!F85)))</f>
        <v/>
      </c>
      <c r="CW91" s="264" t="str">
        <f ca="true">+IF(OFFSET('Sanitation Data'!$F$30,0,10*ROW('Sanitation Data'!F85))="","",OFFSET('Sanitation Data'!$F$30,0,10*ROW('Sanitation Data'!F85)))</f>
        <v/>
      </c>
      <c r="CX91" s="264" t="str">
        <f ca="true">+IF(OFFSET('Sanitation Data'!$F$31,0,10*ROW('Sanitation Data'!F85))="","",OFFSET('Sanitation Data'!$F$31,0,10*ROW('Sanitation Data'!F85)))</f>
        <v/>
      </c>
      <c r="CY91" s="264" t="str">
        <f ca="true">+IF(OFFSET('Sanitation Data'!$F$32,0,10*ROW('Sanitation Data'!F85))="","",OFFSET('Sanitation Data'!$F$32,0,10*ROW('Sanitation Data'!F85)))</f>
        <v/>
      </c>
      <c r="CZ91" s="264" t="str">
        <f ca="true">+IF(OFFSET('Sanitation Data'!$G$28,0,10*ROW('Sanitation Data'!G85))="","",OFFSET('Sanitation Data'!$G$28,0,10*ROW('Sanitation Data'!G85)))</f>
        <v/>
      </c>
      <c r="DA91" s="264" t="str">
        <f ca="true">+IF(OFFSET('Sanitation Data'!$G$29,0,10*ROW('Sanitation Data'!G85))="","",OFFSET('Sanitation Data'!$G$29,0,10*ROW('Sanitation Data'!G85)))</f>
        <v/>
      </c>
      <c r="DB91" s="264" t="str">
        <f ca="true">+IF(OFFSET('Sanitation Data'!$G$30,0,10*ROW('Sanitation Data'!G85))="","",OFFSET('Sanitation Data'!$G$30,0,10*ROW('Sanitation Data'!G85)))</f>
        <v/>
      </c>
      <c r="DC91" s="264" t="str">
        <f ca="true">+IF(OFFSET('Sanitation Data'!$G$31,0,10*ROW('Sanitation Data'!G85))="","",OFFSET('Sanitation Data'!$G$31,0,10*ROW('Sanitation Data'!G85)))</f>
        <v/>
      </c>
      <c r="DD91" s="264" t="str">
        <f ca="true">+IF(OFFSET('Sanitation Data'!$G$32,0,10*ROW('Sanitation Data'!G85))="","",OFFSET('Sanitation Data'!$G$32,0,10*ROW('Sanitation Data'!G85)))</f>
        <v/>
      </c>
      <c r="DE91" s="264" t="str">
        <f ca="true">+IF(OFFSET('Sanitation Data'!$H$28,0,10*ROW('Sanitation Data'!H85))="","",OFFSET('Sanitation Data'!$H$28,0,10*ROW('Sanitation Data'!H85)))</f>
        <v/>
      </c>
      <c r="DF91" s="264" t="str">
        <f ca="true">+IF(OFFSET('Sanitation Data'!$H$29,0,10*ROW('Sanitation Data'!H85))="","",OFFSET('Sanitation Data'!$H$29,0,10*ROW('Sanitation Data'!H85)))</f>
        <v/>
      </c>
      <c r="DG91" s="264" t="str">
        <f ca="true">+IF(OFFSET('Sanitation Data'!$H$30,0,10*ROW('Sanitation Data'!H85))="","",OFFSET('Sanitation Data'!$H$30,0,10*ROW('Sanitation Data'!H85)))</f>
        <v/>
      </c>
      <c r="DH91" s="264" t="str">
        <f ca="true">+IF(OFFSET('Sanitation Data'!$H$31,0,10*ROW('Sanitation Data'!H85))="","",OFFSET('Sanitation Data'!$H$31,0,10*ROW('Sanitation Data'!H85)))</f>
        <v/>
      </c>
      <c r="DI91" s="264" t="str">
        <f ca="true">+IF(OFFSET('Sanitation Data'!$H$32,0,10*ROW('Sanitation Data'!H85))="","",OFFSET('Sanitation Data'!$H$32,0,10*ROW('Sanitation Data'!H85)))</f>
        <v/>
      </c>
      <c r="DJ91" s="264" t="str">
        <f ca="true">+IF(OFFSET('Sanitation Data'!$I$28,0,10*ROW('Sanitation Data'!I85))="","",OFFSET('Sanitation Data'!$I$28,0,10*ROW('Sanitation Data'!I85)))</f>
        <v/>
      </c>
      <c r="DK91" s="264" t="str">
        <f ca="true">+IF(OFFSET('Sanitation Data'!$I$29,0,10*ROW('Sanitation Data'!I85))="","",OFFSET('Sanitation Data'!$I$29,0,10*ROW('Sanitation Data'!I85)))</f>
        <v/>
      </c>
      <c r="DL91" s="264" t="str">
        <f ca="true">+IF(OFFSET('Sanitation Data'!$I$30,0,10*ROW('Sanitation Data'!I85))="","",OFFSET('Sanitation Data'!$I$30,0,10*ROW('Sanitation Data'!I85)))</f>
        <v/>
      </c>
      <c r="DM91" s="264" t="str">
        <f ca="true">+IF(OFFSET('Sanitation Data'!$I$31,0,10*ROW('Sanitation Data'!I85))="","",OFFSET('Sanitation Data'!$I$31,0,10*ROW('Sanitation Data'!I85)))</f>
        <v/>
      </c>
      <c r="DN91" s="264" t="str">
        <f ca="true">+IF(OFFSET('Sanitation Data'!$I$32,0,10*ROW('Sanitation Data'!I85))="","",OFFSET('Sanitation Data'!$I$32,0,10*ROW('Sanitation Data'!I85)))</f>
        <v/>
      </c>
      <c r="DO91" s="264" t="str">
        <f ca="true">+IF(OFFSET('Hygiene Data'!$D$11,0,10*ROW('Hygiene Data'!D85))="","",OFFSET('Hygiene Data'!$D$11,0,10*ROW('Hygiene Data'!D85)))</f>
        <v/>
      </c>
      <c r="DP91" s="264" t="str">
        <f ca="true">+IF(OFFSET('Hygiene Data'!$D$12,0,10*ROW('Hygiene Data'!D85))="","",OFFSET('Hygiene Data'!$D$12,0,10*ROW('Hygiene Data'!D85)))</f>
        <v/>
      </c>
      <c r="DQ91" s="264" t="str">
        <f ca="true">+IF(OFFSET('Hygiene Data'!$D$13,0,10*ROW('Hygiene Data'!D85))="","",OFFSET('Hygiene Data'!$D$13,0,10*ROW('Hygiene Data'!D85)))</f>
        <v/>
      </c>
      <c r="DR91" s="264" t="str">
        <f ca="true">+IF(OFFSET('Hygiene Data'!$E$11,0,10*ROW('Hygiene Data'!E85))="","",OFFSET('Hygiene Data'!$E$11,0,10*ROW('Hygiene Data'!E85)))</f>
        <v/>
      </c>
      <c r="DS91" s="264" t="str">
        <f ca="true">+IF(OFFSET('Hygiene Data'!$E$12,0,10*ROW('Hygiene Data'!E85))="","",OFFSET('Hygiene Data'!$E$12,0,10*ROW('Hygiene Data'!E85)))</f>
        <v/>
      </c>
      <c r="DT91" s="264" t="str">
        <f ca="true">+IF(OFFSET('Hygiene Data'!$E$13,0,10*ROW('Hygiene Data'!E85))="","",OFFSET('Hygiene Data'!$E$13,0,10*ROW('Hygiene Data'!E85)))</f>
        <v/>
      </c>
      <c r="DU91" s="264" t="str">
        <f ca="true">+IF(OFFSET('Hygiene Data'!$F$11,0,10*ROW('Hygiene Data'!F85))="","",OFFSET('Hygiene Data'!$F$11,0,10*ROW('Hygiene Data'!F85)))</f>
        <v/>
      </c>
      <c r="DV91" s="264" t="str">
        <f ca="true">+IF(OFFSET('Hygiene Data'!$F$12,0,10*ROW('Hygiene Data'!F85))="","",OFFSET('Hygiene Data'!$F$12,0,10*ROW('Hygiene Data'!F85)))</f>
        <v/>
      </c>
      <c r="DW91" s="264" t="str">
        <f ca="true">+IF(OFFSET('Hygiene Data'!$F$13,0,10*ROW('Hygiene Data'!F85))="","",OFFSET('Hygiene Data'!$F$13,0,10*ROW('Hygiene Data'!F85)))</f>
        <v/>
      </c>
      <c r="DX91" s="264" t="str">
        <f ca="true">+IF(OFFSET('Hygiene Data'!$G$11,0,10*ROW('Hygiene Data'!G85))="","",OFFSET('Hygiene Data'!$G$11,0,10*ROW('Hygiene Data'!G85)))</f>
        <v/>
      </c>
      <c r="DY91" s="264" t="str">
        <f ca="true">+IF(OFFSET('Hygiene Data'!$G$12,0,10*ROW('Hygiene Data'!G85))="","",OFFSET('Hygiene Data'!$G$12,0,10*ROW('Hygiene Data'!G85)))</f>
        <v/>
      </c>
      <c r="DZ91" s="264" t="str">
        <f ca="true">+IF(OFFSET('Hygiene Data'!$G$13,0,10*ROW('Hygiene Data'!G85))="","",OFFSET('Hygiene Data'!$G$13,0,10*ROW('Hygiene Data'!G85)))</f>
        <v/>
      </c>
      <c r="EA91" s="264" t="str">
        <f ca="true">+IF(OFFSET('Hygiene Data'!$H$11,0,10*ROW('Hygiene Data'!H85))="","",OFFSET('Hygiene Data'!$H$11,0,10*ROW('Hygiene Data'!H85)))</f>
        <v/>
      </c>
      <c r="EB91" s="264" t="str">
        <f ca="true">+IF(OFFSET('Hygiene Data'!$H$12,0,10*ROW('Hygiene Data'!H85))="","",OFFSET('Hygiene Data'!$H$12,0,10*ROW('Hygiene Data'!H85)))</f>
        <v/>
      </c>
      <c r="EC91" s="264" t="str">
        <f ca="true">+IF(OFFSET('Hygiene Data'!$H$13,0,10*ROW('Hygiene Data'!H85))="","",OFFSET('Hygiene Data'!$H$13,0,10*ROW('Hygiene Data'!H85)))</f>
        <v/>
      </c>
      <c r="ED91" s="264" t="str">
        <f ca="true">+IF(OFFSET('Hygiene Data'!$I$11,0,10*ROW('Hygiene Data'!I85))="","",OFFSET('Hygiene Data'!$I$11,0,10*ROW('Hygiene Data'!I85)))</f>
        <v/>
      </c>
      <c r="EE91" s="264" t="str">
        <f ca="true">+IF(OFFSET('Hygiene Data'!$I$12,0,10*ROW('Hygiene Data'!I85))="","",OFFSET('Hygiene Data'!$I$12,0,10*ROW('Hygiene Data'!I85)))</f>
        <v/>
      </c>
      <c r="EF91" s="26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4"/>
      <c r="BS92" s="264" t="str">
        <f ca="true">+IF(OFFSET('Water Data'!$D$27,0,10*ROW('Water Data'!D86))="","",OFFSET('Water Data'!$D$27,0,10*ROW('Water Data'!D86)))</f>
        <v/>
      </c>
      <c r="BT92" s="264" t="str">
        <f ca="true">+IF(OFFSET('Water Data'!$D$28,0,10*ROW('Water Data'!D86))="","",OFFSET('Water Data'!$D$28,0,10*ROW('Water Data'!D86)))</f>
        <v/>
      </c>
      <c r="BU92" s="264" t="str">
        <f ca="true">+IF(OFFSET('Water Data'!$D$29,0,10*ROW('Water Data'!D86))="","",OFFSET('Water Data'!$D$29,0,10*ROW('Water Data'!D86)))</f>
        <v/>
      </c>
      <c r="BV92" s="264" t="str">
        <f ca="true">+IF(OFFSET('Water Data'!$E$27,0,10*ROW('Water Data'!E86))="","",OFFSET('Water Data'!$E$27,0,10*ROW('Water Data'!E86)))</f>
        <v/>
      </c>
      <c r="BW92" s="264" t="str">
        <f ca="true">+IF(OFFSET('Water Data'!$E$28,0,10*ROW('Water Data'!E86))="","",OFFSET('Water Data'!$E$28,0,10*ROW('Water Data'!E86)))</f>
        <v/>
      </c>
      <c r="BX92" s="264" t="str">
        <f ca="true">+IF(OFFSET('Water Data'!$E$29,0,10*ROW('Water Data'!E86))="","",OFFSET('Water Data'!$E$29,0,10*ROW('Water Data'!E86)))</f>
        <v/>
      </c>
      <c r="BY92" s="264" t="str">
        <f ca="true">+IF(OFFSET('Water Data'!$F$27,0,10*ROW('Water Data'!F86))="","",OFFSET('Water Data'!$F$27,0,10*ROW('Water Data'!F86)))</f>
        <v/>
      </c>
      <c r="BZ92" s="264" t="str">
        <f ca="true">+IF(OFFSET('Water Data'!$F$28,0,10*ROW('Water Data'!F86))="","",OFFSET('Water Data'!$F$28,0,10*ROW('Water Data'!F86)))</f>
        <v/>
      </c>
      <c r="CA92" s="264" t="str">
        <f ca="true">+IF(OFFSET('Water Data'!$F$29,0,10*ROW('Water Data'!F86))="","",OFFSET('Water Data'!$F$29,0,10*ROW('Water Data'!F86)))</f>
        <v/>
      </c>
      <c r="CB92" s="264" t="str">
        <f ca="true">+IF(OFFSET('Water Data'!$G$27,0,10*ROW('Water Data'!G86))="","",OFFSET('Water Data'!$G$27,0,10*ROW('Water Data'!G86)))</f>
        <v/>
      </c>
      <c r="CC92" s="264" t="str">
        <f ca="true">+IF(OFFSET('Water Data'!$G$28,0,10*ROW('Water Data'!G86))="","",OFFSET('Water Data'!$G$28,0,10*ROW('Water Data'!G86)))</f>
        <v/>
      </c>
      <c r="CD92" s="264" t="str">
        <f ca="true">+IF(OFFSET('Water Data'!$G$29,0,10*ROW('Water Data'!G86))="","",OFFSET('Water Data'!$G$29,0,10*ROW('Water Data'!G86)))</f>
        <v/>
      </c>
      <c r="CE92" s="264" t="str">
        <f ca="true">+IF(OFFSET('Water Data'!$H$27,0,10*ROW('Water Data'!H86))="","",OFFSET('Water Data'!$H$27,0,10*ROW('Water Data'!H86)))</f>
        <v/>
      </c>
      <c r="CF92" s="264" t="str">
        <f ca="true">+IF(OFFSET('Water Data'!$H$28,0,10*ROW('Water Data'!H86))="","",OFFSET('Water Data'!$H$28,0,10*ROW('Water Data'!H86)))</f>
        <v/>
      </c>
      <c r="CG92" s="264" t="str">
        <f ca="true">+IF(OFFSET('Water Data'!$H$29,0,10*ROW('Water Data'!H86))="","",OFFSET('Water Data'!$H$29,0,10*ROW('Water Data'!H86)))</f>
        <v/>
      </c>
      <c r="CH92" s="264" t="str">
        <f ca="true">+IF(OFFSET('Water Data'!$I$27,0,10*ROW('Water Data'!I86))="","",OFFSET('Water Data'!$I$27,0,10*ROW('Water Data'!I86)))</f>
        <v/>
      </c>
      <c r="CI92" s="264" t="str">
        <f ca="true">+IF(OFFSET('Water Data'!$I$28,0,10*ROW('Water Data'!I86))="","",OFFSET('Water Data'!$I$28,0,10*ROW('Water Data'!I86)))</f>
        <v/>
      </c>
      <c r="CJ92" s="264" t="str">
        <f ca="true">+IF(OFFSET('Water Data'!$I$29,0,10*ROW('Water Data'!I86))="","",OFFSET('Water Data'!$I$29,0,10*ROW('Water Data'!I86)))</f>
        <v/>
      </c>
      <c r="CK92" s="264" t="str">
        <f ca="true">+IF(OFFSET('Sanitation Data'!$D$28,0,10*ROW('Sanitation Data'!D86))="","",OFFSET('Sanitation Data'!$D$28,0,10*ROW('Sanitation Data'!D86)))</f>
        <v/>
      </c>
      <c r="CL92" s="264" t="str">
        <f ca="true">+IF(OFFSET('Sanitation Data'!$D$29,0,10*ROW('Sanitation Data'!D86))="","",OFFSET('Sanitation Data'!$D$29,0,10*ROW('Sanitation Data'!D86)))</f>
        <v/>
      </c>
      <c r="CM92" s="264" t="str">
        <f ca="true">+IF(OFFSET('Sanitation Data'!$D$30,0,10*ROW('Sanitation Data'!D86))="","",OFFSET('Sanitation Data'!$D$30,0,10*ROW('Sanitation Data'!D86)))</f>
        <v/>
      </c>
      <c r="CN92" s="264" t="str">
        <f ca="true">+IF(OFFSET('Sanitation Data'!$D$31,0,10*ROW('Sanitation Data'!D86))="","",OFFSET('Sanitation Data'!$D$31,0,10*ROW('Sanitation Data'!D86)))</f>
        <v/>
      </c>
      <c r="CO92" s="264" t="str">
        <f ca="true">+IF(OFFSET('Sanitation Data'!$D$32,0,10*ROW('Sanitation Data'!D86))="","",OFFSET('Sanitation Data'!$D$32,0,10*ROW('Sanitation Data'!D86)))</f>
        <v/>
      </c>
      <c r="CP92" s="264" t="str">
        <f ca="true">+IF(OFFSET('Sanitation Data'!$E$28,0,10*ROW('Sanitation Data'!E86))="","",OFFSET('Sanitation Data'!$E$28,0,10*ROW('Sanitation Data'!E86)))</f>
        <v/>
      </c>
      <c r="CQ92" s="264" t="str">
        <f ca="true">+IF(OFFSET('Sanitation Data'!$E$29,0,10*ROW('Sanitation Data'!E86))="","",OFFSET('Sanitation Data'!$E$29,0,10*ROW('Sanitation Data'!E86)))</f>
        <v/>
      </c>
      <c r="CR92" s="264" t="str">
        <f ca="true">+IF(OFFSET('Sanitation Data'!$E$30,0,10*ROW('Sanitation Data'!E86))="","",OFFSET('Sanitation Data'!$E$30,0,10*ROW('Sanitation Data'!E86)))</f>
        <v/>
      </c>
      <c r="CS92" s="264" t="str">
        <f ca="true">+IF(OFFSET('Sanitation Data'!$E$31,0,10*ROW('Sanitation Data'!E86))="","",OFFSET('Sanitation Data'!$E$31,0,10*ROW('Sanitation Data'!E86)))</f>
        <v/>
      </c>
      <c r="CT92" s="264" t="str">
        <f ca="true">+IF(OFFSET('Sanitation Data'!$E$32,0,10*ROW('Sanitation Data'!E86))="","",OFFSET('Sanitation Data'!$E$32,0,10*ROW('Sanitation Data'!E86)))</f>
        <v/>
      </c>
      <c r="CU92" s="264" t="str">
        <f ca="true">+IF(OFFSET('Sanitation Data'!$F$28,0,10*ROW('Sanitation Data'!F86))="","",OFFSET('Sanitation Data'!$F$28,0,10*ROW('Sanitation Data'!F86)))</f>
        <v/>
      </c>
      <c r="CV92" s="264" t="str">
        <f ca="true">+IF(OFFSET('Sanitation Data'!$F$29,0,10*ROW('Sanitation Data'!F86))="","",OFFSET('Sanitation Data'!$F$29,0,10*ROW('Sanitation Data'!F86)))</f>
        <v/>
      </c>
      <c r="CW92" s="264" t="str">
        <f ca="true">+IF(OFFSET('Sanitation Data'!$F$30,0,10*ROW('Sanitation Data'!F86))="","",OFFSET('Sanitation Data'!$F$30,0,10*ROW('Sanitation Data'!F86)))</f>
        <v/>
      </c>
      <c r="CX92" s="264" t="str">
        <f ca="true">+IF(OFFSET('Sanitation Data'!$F$31,0,10*ROW('Sanitation Data'!F86))="","",OFFSET('Sanitation Data'!$F$31,0,10*ROW('Sanitation Data'!F86)))</f>
        <v/>
      </c>
      <c r="CY92" s="264" t="str">
        <f ca="true">+IF(OFFSET('Sanitation Data'!$F$32,0,10*ROW('Sanitation Data'!F86))="","",OFFSET('Sanitation Data'!$F$32,0,10*ROW('Sanitation Data'!F86)))</f>
        <v/>
      </c>
      <c r="CZ92" s="264" t="str">
        <f ca="true">+IF(OFFSET('Sanitation Data'!$G$28,0,10*ROW('Sanitation Data'!G86))="","",OFFSET('Sanitation Data'!$G$28,0,10*ROW('Sanitation Data'!G86)))</f>
        <v/>
      </c>
      <c r="DA92" s="264" t="str">
        <f ca="true">+IF(OFFSET('Sanitation Data'!$G$29,0,10*ROW('Sanitation Data'!G86))="","",OFFSET('Sanitation Data'!$G$29,0,10*ROW('Sanitation Data'!G86)))</f>
        <v/>
      </c>
      <c r="DB92" s="264" t="str">
        <f ca="true">+IF(OFFSET('Sanitation Data'!$G$30,0,10*ROW('Sanitation Data'!G86))="","",OFFSET('Sanitation Data'!$G$30,0,10*ROW('Sanitation Data'!G86)))</f>
        <v/>
      </c>
      <c r="DC92" s="264" t="str">
        <f ca="true">+IF(OFFSET('Sanitation Data'!$G$31,0,10*ROW('Sanitation Data'!G86))="","",OFFSET('Sanitation Data'!$G$31,0,10*ROW('Sanitation Data'!G86)))</f>
        <v/>
      </c>
      <c r="DD92" s="264" t="str">
        <f ca="true">+IF(OFFSET('Sanitation Data'!$G$32,0,10*ROW('Sanitation Data'!G86))="","",OFFSET('Sanitation Data'!$G$32,0,10*ROW('Sanitation Data'!G86)))</f>
        <v/>
      </c>
      <c r="DE92" s="264" t="str">
        <f ca="true">+IF(OFFSET('Sanitation Data'!$H$28,0,10*ROW('Sanitation Data'!H86))="","",OFFSET('Sanitation Data'!$H$28,0,10*ROW('Sanitation Data'!H86)))</f>
        <v/>
      </c>
      <c r="DF92" s="264" t="str">
        <f ca="true">+IF(OFFSET('Sanitation Data'!$H$29,0,10*ROW('Sanitation Data'!H86))="","",OFFSET('Sanitation Data'!$H$29,0,10*ROW('Sanitation Data'!H86)))</f>
        <v/>
      </c>
      <c r="DG92" s="264" t="str">
        <f ca="true">+IF(OFFSET('Sanitation Data'!$H$30,0,10*ROW('Sanitation Data'!H86))="","",OFFSET('Sanitation Data'!$H$30,0,10*ROW('Sanitation Data'!H86)))</f>
        <v/>
      </c>
      <c r="DH92" s="264" t="str">
        <f ca="true">+IF(OFFSET('Sanitation Data'!$H$31,0,10*ROW('Sanitation Data'!H86))="","",OFFSET('Sanitation Data'!$H$31,0,10*ROW('Sanitation Data'!H86)))</f>
        <v/>
      </c>
      <c r="DI92" s="264" t="str">
        <f ca="true">+IF(OFFSET('Sanitation Data'!$H$32,0,10*ROW('Sanitation Data'!H86))="","",OFFSET('Sanitation Data'!$H$32,0,10*ROW('Sanitation Data'!H86)))</f>
        <v/>
      </c>
      <c r="DJ92" s="264" t="str">
        <f ca="true">+IF(OFFSET('Sanitation Data'!$I$28,0,10*ROW('Sanitation Data'!I86))="","",OFFSET('Sanitation Data'!$I$28,0,10*ROW('Sanitation Data'!I86)))</f>
        <v/>
      </c>
      <c r="DK92" s="264" t="str">
        <f ca="true">+IF(OFFSET('Sanitation Data'!$I$29,0,10*ROW('Sanitation Data'!I86))="","",OFFSET('Sanitation Data'!$I$29,0,10*ROW('Sanitation Data'!I86)))</f>
        <v/>
      </c>
      <c r="DL92" s="264" t="str">
        <f ca="true">+IF(OFFSET('Sanitation Data'!$I$30,0,10*ROW('Sanitation Data'!I86))="","",OFFSET('Sanitation Data'!$I$30,0,10*ROW('Sanitation Data'!I86)))</f>
        <v/>
      </c>
      <c r="DM92" s="264" t="str">
        <f ca="true">+IF(OFFSET('Sanitation Data'!$I$31,0,10*ROW('Sanitation Data'!I86))="","",OFFSET('Sanitation Data'!$I$31,0,10*ROW('Sanitation Data'!I86)))</f>
        <v/>
      </c>
      <c r="DN92" s="264" t="str">
        <f ca="true">+IF(OFFSET('Sanitation Data'!$I$32,0,10*ROW('Sanitation Data'!I86))="","",OFFSET('Sanitation Data'!$I$32,0,10*ROW('Sanitation Data'!I86)))</f>
        <v/>
      </c>
      <c r="DO92" s="264" t="str">
        <f ca="true">+IF(OFFSET('Hygiene Data'!$D$11,0,10*ROW('Hygiene Data'!D86))="","",OFFSET('Hygiene Data'!$D$11,0,10*ROW('Hygiene Data'!D86)))</f>
        <v/>
      </c>
      <c r="DP92" s="264" t="str">
        <f ca="true">+IF(OFFSET('Hygiene Data'!$D$12,0,10*ROW('Hygiene Data'!D86))="","",OFFSET('Hygiene Data'!$D$12,0,10*ROW('Hygiene Data'!D86)))</f>
        <v/>
      </c>
      <c r="DQ92" s="264" t="str">
        <f ca="true">+IF(OFFSET('Hygiene Data'!$D$13,0,10*ROW('Hygiene Data'!D86))="","",OFFSET('Hygiene Data'!$D$13,0,10*ROW('Hygiene Data'!D86)))</f>
        <v/>
      </c>
      <c r="DR92" s="264" t="str">
        <f ca="true">+IF(OFFSET('Hygiene Data'!$E$11,0,10*ROW('Hygiene Data'!E86))="","",OFFSET('Hygiene Data'!$E$11,0,10*ROW('Hygiene Data'!E86)))</f>
        <v/>
      </c>
      <c r="DS92" s="264" t="str">
        <f ca="true">+IF(OFFSET('Hygiene Data'!$E$12,0,10*ROW('Hygiene Data'!E86))="","",OFFSET('Hygiene Data'!$E$12,0,10*ROW('Hygiene Data'!E86)))</f>
        <v/>
      </c>
      <c r="DT92" s="264" t="str">
        <f ca="true">+IF(OFFSET('Hygiene Data'!$E$13,0,10*ROW('Hygiene Data'!E86))="","",OFFSET('Hygiene Data'!$E$13,0,10*ROW('Hygiene Data'!E86)))</f>
        <v/>
      </c>
      <c r="DU92" s="264" t="str">
        <f ca="true">+IF(OFFSET('Hygiene Data'!$F$11,0,10*ROW('Hygiene Data'!F86))="","",OFFSET('Hygiene Data'!$F$11,0,10*ROW('Hygiene Data'!F86)))</f>
        <v/>
      </c>
      <c r="DV92" s="264" t="str">
        <f ca="true">+IF(OFFSET('Hygiene Data'!$F$12,0,10*ROW('Hygiene Data'!F86))="","",OFFSET('Hygiene Data'!$F$12,0,10*ROW('Hygiene Data'!F86)))</f>
        <v/>
      </c>
      <c r="DW92" s="264" t="str">
        <f ca="true">+IF(OFFSET('Hygiene Data'!$F$13,0,10*ROW('Hygiene Data'!F86))="","",OFFSET('Hygiene Data'!$F$13,0,10*ROW('Hygiene Data'!F86)))</f>
        <v/>
      </c>
      <c r="DX92" s="264" t="str">
        <f ca="true">+IF(OFFSET('Hygiene Data'!$G$11,0,10*ROW('Hygiene Data'!G86))="","",OFFSET('Hygiene Data'!$G$11,0,10*ROW('Hygiene Data'!G86)))</f>
        <v/>
      </c>
      <c r="DY92" s="264" t="str">
        <f ca="true">+IF(OFFSET('Hygiene Data'!$G$12,0,10*ROW('Hygiene Data'!G86))="","",OFFSET('Hygiene Data'!$G$12,0,10*ROW('Hygiene Data'!G86)))</f>
        <v/>
      </c>
      <c r="DZ92" s="264" t="str">
        <f ca="true">+IF(OFFSET('Hygiene Data'!$G$13,0,10*ROW('Hygiene Data'!G86))="","",OFFSET('Hygiene Data'!$G$13,0,10*ROW('Hygiene Data'!G86)))</f>
        <v/>
      </c>
      <c r="EA92" s="264" t="str">
        <f ca="true">+IF(OFFSET('Hygiene Data'!$H$11,0,10*ROW('Hygiene Data'!H86))="","",OFFSET('Hygiene Data'!$H$11,0,10*ROW('Hygiene Data'!H86)))</f>
        <v/>
      </c>
      <c r="EB92" s="264" t="str">
        <f ca="true">+IF(OFFSET('Hygiene Data'!$H$12,0,10*ROW('Hygiene Data'!H86))="","",OFFSET('Hygiene Data'!$H$12,0,10*ROW('Hygiene Data'!H86)))</f>
        <v/>
      </c>
      <c r="EC92" s="264" t="str">
        <f ca="true">+IF(OFFSET('Hygiene Data'!$H$13,0,10*ROW('Hygiene Data'!H86))="","",OFFSET('Hygiene Data'!$H$13,0,10*ROW('Hygiene Data'!H86)))</f>
        <v/>
      </c>
      <c r="ED92" s="264" t="str">
        <f ca="true">+IF(OFFSET('Hygiene Data'!$I$11,0,10*ROW('Hygiene Data'!I86))="","",OFFSET('Hygiene Data'!$I$11,0,10*ROW('Hygiene Data'!I86)))</f>
        <v/>
      </c>
      <c r="EE92" s="264" t="str">
        <f ca="true">+IF(OFFSET('Hygiene Data'!$I$12,0,10*ROW('Hygiene Data'!I86))="","",OFFSET('Hygiene Data'!$I$12,0,10*ROW('Hygiene Data'!I86)))</f>
        <v/>
      </c>
      <c r="EF92" s="26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4"/>
      <c r="BS93" s="264" t="str">
        <f ca="true">+IF(OFFSET('Water Data'!$D$27,0,10*ROW('Water Data'!D87))="","",OFFSET('Water Data'!$D$27,0,10*ROW('Water Data'!D87)))</f>
        <v/>
      </c>
      <c r="BT93" s="264" t="str">
        <f ca="true">+IF(OFFSET('Water Data'!$D$28,0,10*ROW('Water Data'!D87))="","",OFFSET('Water Data'!$D$28,0,10*ROW('Water Data'!D87)))</f>
        <v/>
      </c>
      <c r="BU93" s="264" t="str">
        <f ca="true">+IF(OFFSET('Water Data'!$D$29,0,10*ROW('Water Data'!D87))="","",OFFSET('Water Data'!$D$29,0,10*ROW('Water Data'!D87)))</f>
        <v/>
      </c>
      <c r="BV93" s="264" t="str">
        <f ca="true">+IF(OFFSET('Water Data'!$E$27,0,10*ROW('Water Data'!E87))="","",OFFSET('Water Data'!$E$27,0,10*ROW('Water Data'!E87)))</f>
        <v/>
      </c>
      <c r="BW93" s="264" t="str">
        <f ca="true">+IF(OFFSET('Water Data'!$E$28,0,10*ROW('Water Data'!E87))="","",OFFSET('Water Data'!$E$28,0,10*ROW('Water Data'!E87)))</f>
        <v/>
      </c>
      <c r="BX93" s="264" t="str">
        <f ca="true">+IF(OFFSET('Water Data'!$E$29,0,10*ROW('Water Data'!E87))="","",OFFSET('Water Data'!$E$29,0,10*ROW('Water Data'!E87)))</f>
        <v/>
      </c>
      <c r="BY93" s="264" t="str">
        <f ca="true">+IF(OFFSET('Water Data'!$F$27,0,10*ROW('Water Data'!F87))="","",OFFSET('Water Data'!$F$27,0,10*ROW('Water Data'!F87)))</f>
        <v/>
      </c>
      <c r="BZ93" s="264" t="str">
        <f ca="true">+IF(OFFSET('Water Data'!$F$28,0,10*ROW('Water Data'!F87))="","",OFFSET('Water Data'!$F$28,0,10*ROW('Water Data'!F87)))</f>
        <v/>
      </c>
      <c r="CA93" s="264" t="str">
        <f ca="true">+IF(OFFSET('Water Data'!$F$29,0,10*ROW('Water Data'!F87))="","",OFFSET('Water Data'!$F$29,0,10*ROW('Water Data'!F87)))</f>
        <v/>
      </c>
      <c r="CB93" s="264" t="str">
        <f ca="true">+IF(OFFSET('Water Data'!$G$27,0,10*ROW('Water Data'!G87))="","",OFFSET('Water Data'!$G$27,0,10*ROW('Water Data'!G87)))</f>
        <v/>
      </c>
      <c r="CC93" s="264" t="str">
        <f ca="true">+IF(OFFSET('Water Data'!$G$28,0,10*ROW('Water Data'!G87))="","",OFFSET('Water Data'!$G$28,0,10*ROW('Water Data'!G87)))</f>
        <v/>
      </c>
      <c r="CD93" s="264" t="str">
        <f ca="true">+IF(OFFSET('Water Data'!$G$29,0,10*ROW('Water Data'!G87))="","",OFFSET('Water Data'!$G$29,0,10*ROW('Water Data'!G87)))</f>
        <v/>
      </c>
      <c r="CE93" s="264" t="str">
        <f ca="true">+IF(OFFSET('Water Data'!$H$27,0,10*ROW('Water Data'!H87))="","",OFFSET('Water Data'!$H$27,0,10*ROW('Water Data'!H87)))</f>
        <v/>
      </c>
      <c r="CF93" s="264" t="str">
        <f ca="true">+IF(OFFSET('Water Data'!$H$28,0,10*ROW('Water Data'!H87))="","",OFFSET('Water Data'!$H$28,0,10*ROW('Water Data'!H87)))</f>
        <v/>
      </c>
      <c r="CG93" s="264" t="str">
        <f ca="true">+IF(OFFSET('Water Data'!$H$29,0,10*ROW('Water Data'!H87))="","",OFFSET('Water Data'!$H$29,0,10*ROW('Water Data'!H87)))</f>
        <v/>
      </c>
      <c r="CH93" s="264" t="str">
        <f ca="true">+IF(OFFSET('Water Data'!$I$27,0,10*ROW('Water Data'!I87))="","",OFFSET('Water Data'!$I$27,0,10*ROW('Water Data'!I87)))</f>
        <v/>
      </c>
      <c r="CI93" s="264" t="str">
        <f ca="true">+IF(OFFSET('Water Data'!$I$28,0,10*ROW('Water Data'!I87))="","",OFFSET('Water Data'!$I$28,0,10*ROW('Water Data'!I87)))</f>
        <v/>
      </c>
      <c r="CJ93" s="264" t="str">
        <f ca="true">+IF(OFFSET('Water Data'!$I$29,0,10*ROW('Water Data'!I87))="","",OFFSET('Water Data'!$I$29,0,10*ROW('Water Data'!I87)))</f>
        <v/>
      </c>
      <c r="CK93" s="264" t="str">
        <f ca="true">+IF(OFFSET('Sanitation Data'!$D$28,0,10*ROW('Sanitation Data'!D87))="","",OFFSET('Sanitation Data'!$D$28,0,10*ROW('Sanitation Data'!D87)))</f>
        <v/>
      </c>
      <c r="CL93" s="264" t="str">
        <f ca="true">+IF(OFFSET('Sanitation Data'!$D$29,0,10*ROW('Sanitation Data'!D87))="","",OFFSET('Sanitation Data'!$D$29,0,10*ROW('Sanitation Data'!D87)))</f>
        <v/>
      </c>
      <c r="CM93" s="264" t="str">
        <f ca="true">+IF(OFFSET('Sanitation Data'!$D$30,0,10*ROW('Sanitation Data'!D87))="","",OFFSET('Sanitation Data'!$D$30,0,10*ROW('Sanitation Data'!D87)))</f>
        <v/>
      </c>
      <c r="CN93" s="264" t="str">
        <f ca="true">+IF(OFFSET('Sanitation Data'!$D$31,0,10*ROW('Sanitation Data'!D87))="","",OFFSET('Sanitation Data'!$D$31,0,10*ROW('Sanitation Data'!D87)))</f>
        <v/>
      </c>
      <c r="CO93" s="264" t="str">
        <f ca="true">+IF(OFFSET('Sanitation Data'!$D$32,0,10*ROW('Sanitation Data'!D87))="","",OFFSET('Sanitation Data'!$D$32,0,10*ROW('Sanitation Data'!D87)))</f>
        <v/>
      </c>
      <c r="CP93" s="264" t="str">
        <f ca="true">+IF(OFFSET('Sanitation Data'!$E$28,0,10*ROW('Sanitation Data'!E87))="","",OFFSET('Sanitation Data'!$E$28,0,10*ROW('Sanitation Data'!E87)))</f>
        <v/>
      </c>
      <c r="CQ93" s="264" t="str">
        <f ca="true">+IF(OFFSET('Sanitation Data'!$E$29,0,10*ROW('Sanitation Data'!E87))="","",OFFSET('Sanitation Data'!$E$29,0,10*ROW('Sanitation Data'!E87)))</f>
        <v/>
      </c>
      <c r="CR93" s="264" t="str">
        <f ca="true">+IF(OFFSET('Sanitation Data'!$E$30,0,10*ROW('Sanitation Data'!E87))="","",OFFSET('Sanitation Data'!$E$30,0,10*ROW('Sanitation Data'!E87)))</f>
        <v/>
      </c>
      <c r="CS93" s="264" t="str">
        <f ca="true">+IF(OFFSET('Sanitation Data'!$E$31,0,10*ROW('Sanitation Data'!E87))="","",OFFSET('Sanitation Data'!$E$31,0,10*ROW('Sanitation Data'!E87)))</f>
        <v/>
      </c>
      <c r="CT93" s="264" t="str">
        <f ca="true">+IF(OFFSET('Sanitation Data'!$E$32,0,10*ROW('Sanitation Data'!E87))="","",OFFSET('Sanitation Data'!$E$32,0,10*ROW('Sanitation Data'!E87)))</f>
        <v/>
      </c>
      <c r="CU93" s="264" t="str">
        <f ca="true">+IF(OFFSET('Sanitation Data'!$F$28,0,10*ROW('Sanitation Data'!F87))="","",OFFSET('Sanitation Data'!$F$28,0,10*ROW('Sanitation Data'!F87)))</f>
        <v/>
      </c>
      <c r="CV93" s="264" t="str">
        <f ca="true">+IF(OFFSET('Sanitation Data'!$F$29,0,10*ROW('Sanitation Data'!F87))="","",OFFSET('Sanitation Data'!$F$29,0,10*ROW('Sanitation Data'!F87)))</f>
        <v/>
      </c>
      <c r="CW93" s="264" t="str">
        <f ca="true">+IF(OFFSET('Sanitation Data'!$F$30,0,10*ROW('Sanitation Data'!F87))="","",OFFSET('Sanitation Data'!$F$30,0,10*ROW('Sanitation Data'!F87)))</f>
        <v/>
      </c>
      <c r="CX93" s="264" t="str">
        <f ca="true">+IF(OFFSET('Sanitation Data'!$F$31,0,10*ROW('Sanitation Data'!F87))="","",OFFSET('Sanitation Data'!$F$31,0,10*ROW('Sanitation Data'!F87)))</f>
        <v/>
      </c>
      <c r="CY93" s="264" t="str">
        <f ca="true">+IF(OFFSET('Sanitation Data'!$F$32,0,10*ROW('Sanitation Data'!F87))="","",OFFSET('Sanitation Data'!$F$32,0,10*ROW('Sanitation Data'!F87)))</f>
        <v/>
      </c>
      <c r="CZ93" s="264" t="str">
        <f ca="true">+IF(OFFSET('Sanitation Data'!$G$28,0,10*ROW('Sanitation Data'!G87))="","",OFFSET('Sanitation Data'!$G$28,0,10*ROW('Sanitation Data'!G87)))</f>
        <v/>
      </c>
      <c r="DA93" s="264" t="str">
        <f ca="true">+IF(OFFSET('Sanitation Data'!$G$29,0,10*ROW('Sanitation Data'!G87))="","",OFFSET('Sanitation Data'!$G$29,0,10*ROW('Sanitation Data'!G87)))</f>
        <v/>
      </c>
      <c r="DB93" s="264" t="str">
        <f ca="true">+IF(OFFSET('Sanitation Data'!$G$30,0,10*ROW('Sanitation Data'!G87))="","",OFFSET('Sanitation Data'!$G$30,0,10*ROW('Sanitation Data'!G87)))</f>
        <v/>
      </c>
      <c r="DC93" s="264" t="str">
        <f ca="true">+IF(OFFSET('Sanitation Data'!$G$31,0,10*ROW('Sanitation Data'!G87))="","",OFFSET('Sanitation Data'!$G$31,0,10*ROW('Sanitation Data'!G87)))</f>
        <v/>
      </c>
      <c r="DD93" s="264" t="str">
        <f ca="true">+IF(OFFSET('Sanitation Data'!$G$32,0,10*ROW('Sanitation Data'!G87))="","",OFFSET('Sanitation Data'!$G$32,0,10*ROW('Sanitation Data'!G87)))</f>
        <v/>
      </c>
      <c r="DE93" s="264" t="str">
        <f ca="true">+IF(OFFSET('Sanitation Data'!$H$28,0,10*ROW('Sanitation Data'!H87))="","",OFFSET('Sanitation Data'!$H$28,0,10*ROW('Sanitation Data'!H87)))</f>
        <v/>
      </c>
      <c r="DF93" s="264" t="str">
        <f ca="true">+IF(OFFSET('Sanitation Data'!$H$29,0,10*ROW('Sanitation Data'!H87))="","",OFFSET('Sanitation Data'!$H$29,0,10*ROW('Sanitation Data'!H87)))</f>
        <v/>
      </c>
      <c r="DG93" s="264" t="str">
        <f ca="true">+IF(OFFSET('Sanitation Data'!$H$30,0,10*ROW('Sanitation Data'!H87))="","",OFFSET('Sanitation Data'!$H$30,0,10*ROW('Sanitation Data'!H87)))</f>
        <v/>
      </c>
      <c r="DH93" s="264" t="str">
        <f ca="true">+IF(OFFSET('Sanitation Data'!$H$31,0,10*ROW('Sanitation Data'!H87))="","",OFFSET('Sanitation Data'!$H$31,0,10*ROW('Sanitation Data'!H87)))</f>
        <v/>
      </c>
      <c r="DI93" s="264" t="str">
        <f ca="true">+IF(OFFSET('Sanitation Data'!$H$32,0,10*ROW('Sanitation Data'!H87))="","",OFFSET('Sanitation Data'!$H$32,0,10*ROW('Sanitation Data'!H87)))</f>
        <v/>
      </c>
      <c r="DJ93" s="264" t="str">
        <f ca="true">+IF(OFFSET('Sanitation Data'!$I$28,0,10*ROW('Sanitation Data'!I87))="","",OFFSET('Sanitation Data'!$I$28,0,10*ROW('Sanitation Data'!I87)))</f>
        <v/>
      </c>
      <c r="DK93" s="264" t="str">
        <f ca="true">+IF(OFFSET('Sanitation Data'!$I$29,0,10*ROW('Sanitation Data'!I87))="","",OFFSET('Sanitation Data'!$I$29,0,10*ROW('Sanitation Data'!I87)))</f>
        <v/>
      </c>
      <c r="DL93" s="264" t="str">
        <f ca="true">+IF(OFFSET('Sanitation Data'!$I$30,0,10*ROW('Sanitation Data'!I87))="","",OFFSET('Sanitation Data'!$I$30,0,10*ROW('Sanitation Data'!I87)))</f>
        <v/>
      </c>
      <c r="DM93" s="264" t="str">
        <f ca="true">+IF(OFFSET('Sanitation Data'!$I$31,0,10*ROW('Sanitation Data'!I87))="","",OFFSET('Sanitation Data'!$I$31,0,10*ROW('Sanitation Data'!I87)))</f>
        <v/>
      </c>
      <c r="DN93" s="264" t="str">
        <f ca="true">+IF(OFFSET('Sanitation Data'!$I$32,0,10*ROW('Sanitation Data'!I87))="","",OFFSET('Sanitation Data'!$I$32,0,10*ROW('Sanitation Data'!I87)))</f>
        <v/>
      </c>
      <c r="DO93" s="264" t="str">
        <f ca="true">+IF(OFFSET('Hygiene Data'!$D$11,0,10*ROW('Hygiene Data'!D87))="","",OFFSET('Hygiene Data'!$D$11,0,10*ROW('Hygiene Data'!D87)))</f>
        <v/>
      </c>
      <c r="DP93" s="264" t="str">
        <f ca="true">+IF(OFFSET('Hygiene Data'!$D$12,0,10*ROW('Hygiene Data'!D87))="","",OFFSET('Hygiene Data'!$D$12,0,10*ROW('Hygiene Data'!D87)))</f>
        <v/>
      </c>
      <c r="DQ93" s="264" t="str">
        <f ca="true">+IF(OFFSET('Hygiene Data'!$D$13,0,10*ROW('Hygiene Data'!D87))="","",OFFSET('Hygiene Data'!$D$13,0,10*ROW('Hygiene Data'!D87)))</f>
        <v/>
      </c>
      <c r="DR93" s="264" t="str">
        <f ca="true">+IF(OFFSET('Hygiene Data'!$E$11,0,10*ROW('Hygiene Data'!E87))="","",OFFSET('Hygiene Data'!$E$11,0,10*ROW('Hygiene Data'!E87)))</f>
        <v/>
      </c>
      <c r="DS93" s="264" t="str">
        <f ca="true">+IF(OFFSET('Hygiene Data'!$E$12,0,10*ROW('Hygiene Data'!E87))="","",OFFSET('Hygiene Data'!$E$12,0,10*ROW('Hygiene Data'!E87)))</f>
        <v/>
      </c>
      <c r="DT93" s="264" t="str">
        <f ca="true">+IF(OFFSET('Hygiene Data'!$E$13,0,10*ROW('Hygiene Data'!E87))="","",OFFSET('Hygiene Data'!$E$13,0,10*ROW('Hygiene Data'!E87)))</f>
        <v/>
      </c>
      <c r="DU93" s="264" t="str">
        <f ca="true">+IF(OFFSET('Hygiene Data'!$F$11,0,10*ROW('Hygiene Data'!F87))="","",OFFSET('Hygiene Data'!$F$11,0,10*ROW('Hygiene Data'!F87)))</f>
        <v/>
      </c>
      <c r="DV93" s="264" t="str">
        <f ca="true">+IF(OFFSET('Hygiene Data'!$F$12,0,10*ROW('Hygiene Data'!F87))="","",OFFSET('Hygiene Data'!$F$12,0,10*ROW('Hygiene Data'!F87)))</f>
        <v/>
      </c>
      <c r="DW93" s="264" t="str">
        <f ca="true">+IF(OFFSET('Hygiene Data'!$F$13,0,10*ROW('Hygiene Data'!F87))="","",OFFSET('Hygiene Data'!$F$13,0,10*ROW('Hygiene Data'!F87)))</f>
        <v/>
      </c>
      <c r="DX93" s="264" t="str">
        <f ca="true">+IF(OFFSET('Hygiene Data'!$G$11,0,10*ROW('Hygiene Data'!G87))="","",OFFSET('Hygiene Data'!$G$11,0,10*ROW('Hygiene Data'!G87)))</f>
        <v/>
      </c>
      <c r="DY93" s="264" t="str">
        <f ca="true">+IF(OFFSET('Hygiene Data'!$G$12,0,10*ROW('Hygiene Data'!G87))="","",OFFSET('Hygiene Data'!$G$12,0,10*ROW('Hygiene Data'!G87)))</f>
        <v/>
      </c>
      <c r="DZ93" s="264" t="str">
        <f ca="true">+IF(OFFSET('Hygiene Data'!$G$13,0,10*ROW('Hygiene Data'!G87))="","",OFFSET('Hygiene Data'!$G$13,0,10*ROW('Hygiene Data'!G87)))</f>
        <v/>
      </c>
      <c r="EA93" s="264" t="str">
        <f ca="true">+IF(OFFSET('Hygiene Data'!$H$11,0,10*ROW('Hygiene Data'!H87))="","",OFFSET('Hygiene Data'!$H$11,0,10*ROW('Hygiene Data'!H87)))</f>
        <v/>
      </c>
      <c r="EB93" s="264" t="str">
        <f ca="true">+IF(OFFSET('Hygiene Data'!$H$12,0,10*ROW('Hygiene Data'!H87))="","",OFFSET('Hygiene Data'!$H$12,0,10*ROW('Hygiene Data'!H87)))</f>
        <v/>
      </c>
      <c r="EC93" s="264" t="str">
        <f ca="true">+IF(OFFSET('Hygiene Data'!$H$13,0,10*ROW('Hygiene Data'!H87))="","",OFFSET('Hygiene Data'!$H$13,0,10*ROW('Hygiene Data'!H87)))</f>
        <v/>
      </c>
      <c r="ED93" s="264" t="str">
        <f ca="true">+IF(OFFSET('Hygiene Data'!$I$11,0,10*ROW('Hygiene Data'!I87))="","",OFFSET('Hygiene Data'!$I$11,0,10*ROW('Hygiene Data'!I87)))</f>
        <v/>
      </c>
      <c r="EE93" s="264" t="str">
        <f ca="true">+IF(OFFSET('Hygiene Data'!$I$12,0,10*ROW('Hygiene Data'!I87))="","",OFFSET('Hygiene Data'!$I$12,0,10*ROW('Hygiene Data'!I87)))</f>
        <v/>
      </c>
      <c r="EF93" s="26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4"/>
      <c r="BS94" s="264" t="str">
        <f ca="true">+IF(OFFSET('Water Data'!$D$27,0,10*ROW('Water Data'!D88))="","",OFFSET('Water Data'!$D$27,0,10*ROW('Water Data'!D88)))</f>
        <v/>
      </c>
      <c r="BT94" s="264" t="str">
        <f ca="true">+IF(OFFSET('Water Data'!$D$28,0,10*ROW('Water Data'!D88))="","",OFFSET('Water Data'!$D$28,0,10*ROW('Water Data'!D88)))</f>
        <v/>
      </c>
      <c r="BU94" s="264" t="str">
        <f ca="true">+IF(OFFSET('Water Data'!$D$29,0,10*ROW('Water Data'!D88))="","",OFFSET('Water Data'!$D$29,0,10*ROW('Water Data'!D88)))</f>
        <v/>
      </c>
      <c r="BV94" s="264" t="str">
        <f ca="true">+IF(OFFSET('Water Data'!$E$27,0,10*ROW('Water Data'!E88))="","",OFFSET('Water Data'!$E$27,0,10*ROW('Water Data'!E88)))</f>
        <v/>
      </c>
      <c r="BW94" s="264" t="str">
        <f ca="true">+IF(OFFSET('Water Data'!$E$28,0,10*ROW('Water Data'!E88))="","",OFFSET('Water Data'!$E$28,0,10*ROW('Water Data'!E88)))</f>
        <v/>
      </c>
      <c r="BX94" s="264" t="str">
        <f ca="true">+IF(OFFSET('Water Data'!$E$29,0,10*ROW('Water Data'!E88))="","",OFFSET('Water Data'!$E$29,0,10*ROW('Water Data'!E88)))</f>
        <v/>
      </c>
      <c r="BY94" s="264" t="str">
        <f ca="true">+IF(OFFSET('Water Data'!$F$27,0,10*ROW('Water Data'!F88))="","",OFFSET('Water Data'!$F$27,0,10*ROW('Water Data'!F88)))</f>
        <v/>
      </c>
      <c r="BZ94" s="264" t="str">
        <f ca="true">+IF(OFFSET('Water Data'!$F$28,0,10*ROW('Water Data'!F88))="","",OFFSET('Water Data'!$F$28,0,10*ROW('Water Data'!F88)))</f>
        <v/>
      </c>
      <c r="CA94" s="264" t="str">
        <f ca="true">+IF(OFFSET('Water Data'!$F$29,0,10*ROW('Water Data'!F88))="","",OFFSET('Water Data'!$F$29,0,10*ROW('Water Data'!F88)))</f>
        <v/>
      </c>
      <c r="CB94" s="264" t="str">
        <f ca="true">+IF(OFFSET('Water Data'!$G$27,0,10*ROW('Water Data'!G88))="","",OFFSET('Water Data'!$G$27,0,10*ROW('Water Data'!G88)))</f>
        <v/>
      </c>
      <c r="CC94" s="264" t="str">
        <f ca="true">+IF(OFFSET('Water Data'!$G$28,0,10*ROW('Water Data'!G88))="","",OFFSET('Water Data'!$G$28,0,10*ROW('Water Data'!G88)))</f>
        <v/>
      </c>
      <c r="CD94" s="264" t="str">
        <f ca="true">+IF(OFFSET('Water Data'!$G$29,0,10*ROW('Water Data'!G88))="","",OFFSET('Water Data'!$G$29,0,10*ROW('Water Data'!G88)))</f>
        <v/>
      </c>
      <c r="CE94" s="264" t="str">
        <f ca="true">+IF(OFFSET('Water Data'!$H$27,0,10*ROW('Water Data'!H88))="","",OFFSET('Water Data'!$H$27,0,10*ROW('Water Data'!H88)))</f>
        <v/>
      </c>
      <c r="CF94" s="264" t="str">
        <f ca="true">+IF(OFFSET('Water Data'!$H$28,0,10*ROW('Water Data'!H88))="","",OFFSET('Water Data'!$H$28,0,10*ROW('Water Data'!H88)))</f>
        <v/>
      </c>
      <c r="CG94" s="264" t="str">
        <f ca="true">+IF(OFFSET('Water Data'!$H$29,0,10*ROW('Water Data'!H88))="","",OFFSET('Water Data'!$H$29,0,10*ROW('Water Data'!H88)))</f>
        <v/>
      </c>
      <c r="CH94" s="264" t="str">
        <f ca="true">+IF(OFFSET('Water Data'!$I$27,0,10*ROW('Water Data'!I88))="","",OFFSET('Water Data'!$I$27,0,10*ROW('Water Data'!I88)))</f>
        <v/>
      </c>
      <c r="CI94" s="264" t="str">
        <f ca="true">+IF(OFFSET('Water Data'!$I$28,0,10*ROW('Water Data'!I88))="","",OFFSET('Water Data'!$I$28,0,10*ROW('Water Data'!I88)))</f>
        <v/>
      </c>
      <c r="CJ94" s="264" t="str">
        <f ca="true">+IF(OFFSET('Water Data'!$I$29,0,10*ROW('Water Data'!I88))="","",OFFSET('Water Data'!$I$29,0,10*ROW('Water Data'!I88)))</f>
        <v/>
      </c>
      <c r="CK94" s="264" t="str">
        <f ca="true">+IF(OFFSET('Sanitation Data'!$D$28,0,10*ROW('Sanitation Data'!D88))="","",OFFSET('Sanitation Data'!$D$28,0,10*ROW('Sanitation Data'!D88)))</f>
        <v/>
      </c>
      <c r="CL94" s="264" t="str">
        <f ca="true">+IF(OFFSET('Sanitation Data'!$D$29,0,10*ROW('Sanitation Data'!D88))="","",OFFSET('Sanitation Data'!$D$29,0,10*ROW('Sanitation Data'!D88)))</f>
        <v/>
      </c>
      <c r="CM94" s="264" t="str">
        <f ca="true">+IF(OFFSET('Sanitation Data'!$D$30,0,10*ROW('Sanitation Data'!D88))="","",OFFSET('Sanitation Data'!$D$30,0,10*ROW('Sanitation Data'!D88)))</f>
        <v/>
      </c>
      <c r="CN94" s="264" t="str">
        <f ca="true">+IF(OFFSET('Sanitation Data'!$D$31,0,10*ROW('Sanitation Data'!D88))="","",OFFSET('Sanitation Data'!$D$31,0,10*ROW('Sanitation Data'!D88)))</f>
        <v/>
      </c>
      <c r="CO94" s="264" t="str">
        <f ca="true">+IF(OFFSET('Sanitation Data'!$D$32,0,10*ROW('Sanitation Data'!D88))="","",OFFSET('Sanitation Data'!$D$32,0,10*ROW('Sanitation Data'!D88)))</f>
        <v/>
      </c>
      <c r="CP94" s="264" t="str">
        <f ca="true">+IF(OFFSET('Sanitation Data'!$E$28,0,10*ROW('Sanitation Data'!E88))="","",OFFSET('Sanitation Data'!$E$28,0,10*ROW('Sanitation Data'!E88)))</f>
        <v/>
      </c>
      <c r="CQ94" s="264" t="str">
        <f ca="true">+IF(OFFSET('Sanitation Data'!$E$29,0,10*ROW('Sanitation Data'!E88))="","",OFFSET('Sanitation Data'!$E$29,0,10*ROW('Sanitation Data'!E88)))</f>
        <v/>
      </c>
      <c r="CR94" s="264" t="str">
        <f ca="true">+IF(OFFSET('Sanitation Data'!$E$30,0,10*ROW('Sanitation Data'!E88))="","",OFFSET('Sanitation Data'!$E$30,0,10*ROW('Sanitation Data'!E88)))</f>
        <v/>
      </c>
      <c r="CS94" s="264" t="str">
        <f ca="true">+IF(OFFSET('Sanitation Data'!$E$31,0,10*ROW('Sanitation Data'!E88))="","",OFFSET('Sanitation Data'!$E$31,0,10*ROW('Sanitation Data'!E88)))</f>
        <v/>
      </c>
      <c r="CT94" s="264" t="str">
        <f ca="true">+IF(OFFSET('Sanitation Data'!$E$32,0,10*ROW('Sanitation Data'!E88))="","",OFFSET('Sanitation Data'!$E$32,0,10*ROW('Sanitation Data'!E88)))</f>
        <v/>
      </c>
      <c r="CU94" s="264" t="str">
        <f ca="true">+IF(OFFSET('Sanitation Data'!$F$28,0,10*ROW('Sanitation Data'!F88))="","",OFFSET('Sanitation Data'!$F$28,0,10*ROW('Sanitation Data'!F88)))</f>
        <v/>
      </c>
      <c r="CV94" s="264" t="str">
        <f ca="true">+IF(OFFSET('Sanitation Data'!$F$29,0,10*ROW('Sanitation Data'!F88))="","",OFFSET('Sanitation Data'!$F$29,0,10*ROW('Sanitation Data'!F88)))</f>
        <v/>
      </c>
      <c r="CW94" s="264" t="str">
        <f ca="true">+IF(OFFSET('Sanitation Data'!$F$30,0,10*ROW('Sanitation Data'!F88))="","",OFFSET('Sanitation Data'!$F$30,0,10*ROW('Sanitation Data'!F88)))</f>
        <v/>
      </c>
      <c r="CX94" s="264" t="str">
        <f ca="true">+IF(OFFSET('Sanitation Data'!$F$31,0,10*ROW('Sanitation Data'!F88))="","",OFFSET('Sanitation Data'!$F$31,0,10*ROW('Sanitation Data'!F88)))</f>
        <v/>
      </c>
      <c r="CY94" s="264" t="str">
        <f ca="true">+IF(OFFSET('Sanitation Data'!$F$32,0,10*ROW('Sanitation Data'!F88))="","",OFFSET('Sanitation Data'!$F$32,0,10*ROW('Sanitation Data'!F88)))</f>
        <v/>
      </c>
      <c r="CZ94" s="264" t="str">
        <f ca="true">+IF(OFFSET('Sanitation Data'!$G$28,0,10*ROW('Sanitation Data'!G88))="","",OFFSET('Sanitation Data'!$G$28,0,10*ROW('Sanitation Data'!G88)))</f>
        <v/>
      </c>
      <c r="DA94" s="264" t="str">
        <f ca="true">+IF(OFFSET('Sanitation Data'!$G$29,0,10*ROW('Sanitation Data'!G88))="","",OFFSET('Sanitation Data'!$G$29,0,10*ROW('Sanitation Data'!G88)))</f>
        <v/>
      </c>
      <c r="DB94" s="264" t="str">
        <f ca="true">+IF(OFFSET('Sanitation Data'!$G$30,0,10*ROW('Sanitation Data'!G88))="","",OFFSET('Sanitation Data'!$G$30,0,10*ROW('Sanitation Data'!G88)))</f>
        <v/>
      </c>
      <c r="DC94" s="264" t="str">
        <f ca="true">+IF(OFFSET('Sanitation Data'!$G$31,0,10*ROW('Sanitation Data'!G88))="","",OFFSET('Sanitation Data'!$G$31,0,10*ROW('Sanitation Data'!G88)))</f>
        <v/>
      </c>
      <c r="DD94" s="264" t="str">
        <f ca="true">+IF(OFFSET('Sanitation Data'!$G$32,0,10*ROW('Sanitation Data'!G88))="","",OFFSET('Sanitation Data'!$G$32,0,10*ROW('Sanitation Data'!G88)))</f>
        <v/>
      </c>
      <c r="DE94" s="264" t="str">
        <f ca="true">+IF(OFFSET('Sanitation Data'!$H$28,0,10*ROW('Sanitation Data'!H88))="","",OFFSET('Sanitation Data'!$H$28,0,10*ROW('Sanitation Data'!H88)))</f>
        <v/>
      </c>
      <c r="DF94" s="264" t="str">
        <f ca="true">+IF(OFFSET('Sanitation Data'!$H$29,0,10*ROW('Sanitation Data'!H88))="","",OFFSET('Sanitation Data'!$H$29,0,10*ROW('Sanitation Data'!H88)))</f>
        <v/>
      </c>
      <c r="DG94" s="264" t="str">
        <f ca="true">+IF(OFFSET('Sanitation Data'!$H$30,0,10*ROW('Sanitation Data'!H88))="","",OFFSET('Sanitation Data'!$H$30,0,10*ROW('Sanitation Data'!H88)))</f>
        <v/>
      </c>
      <c r="DH94" s="264" t="str">
        <f ca="true">+IF(OFFSET('Sanitation Data'!$H$31,0,10*ROW('Sanitation Data'!H88))="","",OFFSET('Sanitation Data'!$H$31,0,10*ROW('Sanitation Data'!H88)))</f>
        <v/>
      </c>
      <c r="DI94" s="264" t="str">
        <f ca="true">+IF(OFFSET('Sanitation Data'!$H$32,0,10*ROW('Sanitation Data'!H88))="","",OFFSET('Sanitation Data'!$H$32,0,10*ROW('Sanitation Data'!H88)))</f>
        <v/>
      </c>
      <c r="DJ94" s="264" t="str">
        <f ca="true">+IF(OFFSET('Sanitation Data'!$I$28,0,10*ROW('Sanitation Data'!I88))="","",OFFSET('Sanitation Data'!$I$28,0,10*ROW('Sanitation Data'!I88)))</f>
        <v/>
      </c>
      <c r="DK94" s="264" t="str">
        <f ca="true">+IF(OFFSET('Sanitation Data'!$I$29,0,10*ROW('Sanitation Data'!I88))="","",OFFSET('Sanitation Data'!$I$29,0,10*ROW('Sanitation Data'!I88)))</f>
        <v/>
      </c>
      <c r="DL94" s="264" t="str">
        <f ca="true">+IF(OFFSET('Sanitation Data'!$I$30,0,10*ROW('Sanitation Data'!I88))="","",OFFSET('Sanitation Data'!$I$30,0,10*ROW('Sanitation Data'!I88)))</f>
        <v/>
      </c>
      <c r="DM94" s="264" t="str">
        <f ca="true">+IF(OFFSET('Sanitation Data'!$I$31,0,10*ROW('Sanitation Data'!I88))="","",OFFSET('Sanitation Data'!$I$31,0,10*ROW('Sanitation Data'!I88)))</f>
        <v/>
      </c>
      <c r="DN94" s="264" t="str">
        <f ca="true">+IF(OFFSET('Sanitation Data'!$I$32,0,10*ROW('Sanitation Data'!I88))="","",OFFSET('Sanitation Data'!$I$32,0,10*ROW('Sanitation Data'!I88)))</f>
        <v/>
      </c>
      <c r="DO94" s="264" t="str">
        <f ca="true">+IF(OFFSET('Hygiene Data'!$D$11,0,10*ROW('Hygiene Data'!D88))="","",OFFSET('Hygiene Data'!$D$11,0,10*ROW('Hygiene Data'!D88)))</f>
        <v/>
      </c>
      <c r="DP94" s="264" t="str">
        <f ca="true">+IF(OFFSET('Hygiene Data'!$D$12,0,10*ROW('Hygiene Data'!D88))="","",OFFSET('Hygiene Data'!$D$12,0,10*ROW('Hygiene Data'!D88)))</f>
        <v/>
      </c>
      <c r="DQ94" s="264" t="str">
        <f ca="true">+IF(OFFSET('Hygiene Data'!$D$13,0,10*ROW('Hygiene Data'!D88))="","",OFFSET('Hygiene Data'!$D$13,0,10*ROW('Hygiene Data'!D88)))</f>
        <v/>
      </c>
      <c r="DR94" s="264" t="str">
        <f ca="true">+IF(OFFSET('Hygiene Data'!$E$11,0,10*ROW('Hygiene Data'!E88))="","",OFFSET('Hygiene Data'!$E$11,0,10*ROW('Hygiene Data'!E88)))</f>
        <v/>
      </c>
      <c r="DS94" s="264" t="str">
        <f ca="true">+IF(OFFSET('Hygiene Data'!$E$12,0,10*ROW('Hygiene Data'!E88))="","",OFFSET('Hygiene Data'!$E$12,0,10*ROW('Hygiene Data'!E88)))</f>
        <v/>
      </c>
      <c r="DT94" s="264" t="str">
        <f ca="true">+IF(OFFSET('Hygiene Data'!$E$13,0,10*ROW('Hygiene Data'!E88))="","",OFFSET('Hygiene Data'!$E$13,0,10*ROW('Hygiene Data'!E88)))</f>
        <v/>
      </c>
      <c r="DU94" s="264" t="str">
        <f ca="true">+IF(OFFSET('Hygiene Data'!$F$11,0,10*ROW('Hygiene Data'!F88))="","",OFFSET('Hygiene Data'!$F$11,0,10*ROW('Hygiene Data'!F88)))</f>
        <v/>
      </c>
      <c r="DV94" s="264" t="str">
        <f ca="true">+IF(OFFSET('Hygiene Data'!$F$12,0,10*ROW('Hygiene Data'!F88))="","",OFFSET('Hygiene Data'!$F$12,0,10*ROW('Hygiene Data'!F88)))</f>
        <v/>
      </c>
      <c r="DW94" s="264" t="str">
        <f ca="true">+IF(OFFSET('Hygiene Data'!$F$13,0,10*ROW('Hygiene Data'!F88))="","",OFFSET('Hygiene Data'!$F$13,0,10*ROW('Hygiene Data'!F88)))</f>
        <v/>
      </c>
      <c r="DX94" s="264" t="str">
        <f ca="true">+IF(OFFSET('Hygiene Data'!$G$11,0,10*ROW('Hygiene Data'!G88))="","",OFFSET('Hygiene Data'!$G$11,0,10*ROW('Hygiene Data'!G88)))</f>
        <v/>
      </c>
      <c r="DY94" s="264" t="str">
        <f ca="true">+IF(OFFSET('Hygiene Data'!$G$12,0,10*ROW('Hygiene Data'!G88))="","",OFFSET('Hygiene Data'!$G$12,0,10*ROW('Hygiene Data'!G88)))</f>
        <v/>
      </c>
      <c r="DZ94" s="264" t="str">
        <f ca="true">+IF(OFFSET('Hygiene Data'!$G$13,0,10*ROW('Hygiene Data'!G88))="","",OFFSET('Hygiene Data'!$G$13,0,10*ROW('Hygiene Data'!G88)))</f>
        <v/>
      </c>
      <c r="EA94" s="264" t="str">
        <f ca="true">+IF(OFFSET('Hygiene Data'!$H$11,0,10*ROW('Hygiene Data'!H88))="","",OFFSET('Hygiene Data'!$H$11,0,10*ROW('Hygiene Data'!H88)))</f>
        <v/>
      </c>
      <c r="EB94" s="264" t="str">
        <f ca="true">+IF(OFFSET('Hygiene Data'!$H$12,0,10*ROW('Hygiene Data'!H88))="","",OFFSET('Hygiene Data'!$H$12,0,10*ROW('Hygiene Data'!H88)))</f>
        <v/>
      </c>
      <c r="EC94" s="264" t="str">
        <f ca="true">+IF(OFFSET('Hygiene Data'!$H$13,0,10*ROW('Hygiene Data'!H88))="","",OFFSET('Hygiene Data'!$H$13,0,10*ROW('Hygiene Data'!H88)))</f>
        <v/>
      </c>
      <c r="ED94" s="264" t="str">
        <f ca="true">+IF(OFFSET('Hygiene Data'!$I$11,0,10*ROW('Hygiene Data'!I88))="","",OFFSET('Hygiene Data'!$I$11,0,10*ROW('Hygiene Data'!I88)))</f>
        <v/>
      </c>
      <c r="EE94" s="264" t="str">
        <f ca="true">+IF(OFFSET('Hygiene Data'!$I$12,0,10*ROW('Hygiene Data'!I88))="","",OFFSET('Hygiene Data'!$I$12,0,10*ROW('Hygiene Data'!I88)))</f>
        <v/>
      </c>
      <c r="EF94" s="26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4"/>
      <c r="BS95" s="264" t="str">
        <f ca="true">+IF(OFFSET('Water Data'!$D$27,0,10*ROW('Water Data'!D89))="","",OFFSET('Water Data'!$D$27,0,10*ROW('Water Data'!D89)))</f>
        <v/>
      </c>
      <c r="BT95" s="264" t="str">
        <f ca="true">+IF(OFFSET('Water Data'!$D$28,0,10*ROW('Water Data'!D89))="","",OFFSET('Water Data'!$D$28,0,10*ROW('Water Data'!D89)))</f>
        <v/>
      </c>
      <c r="BU95" s="264" t="str">
        <f ca="true">+IF(OFFSET('Water Data'!$D$29,0,10*ROW('Water Data'!D89))="","",OFFSET('Water Data'!$D$29,0,10*ROW('Water Data'!D89)))</f>
        <v/>
      </c>
      <c r="BV95" s="264" t="str">
        <f ca="true">+IF(OFFSET('Water Data'!$E$27,0,10*ROW('Water Data'!E89))="","",OFFSET('Water Data'!$E$27,0,10*ROW('Water Data'!E89)))</f>
        <v/>
      </c>
      <c r="BW95" s="264" t="str">
        <f ca="true">+IF(OFFSET('Water Data'!$E$28,0,10*ROW('Water Data'!E89))="","",OFFSET('Water Data'!$E$28,0,10*ROW('Water Data'!E89)))</f>
        <v/>
      </c>
      <c r="BX95" s="264" t="str">
        <f ca="true">+IF(OFFSET('Water Data'!$E$29,0,10*ROW('Water Data'!E89))="","",OFFSET('Water Data'!$E$29,0,10*ROW('Water Data'!E89)))</f>
        <v/>
      </c>
      <c r="BY95" s="264" t="str">
        <f ca="true">+IF(OFFSET('Water Data'!$F$27,0,10*ROW('Water Data'!F89))="","",OFFSET('Water Data'!$F$27,0,10*ROW('Water Data'!F89)))</f>
        <v/>
      </c>
      <c r="BZ95" s="264" t="str">
        <f ca="true">+IF(OFFSET('Water Data'!$F$28,0,10*ROW('Water Data'!F89))="","",OFFSET('Water Data'!$F$28,0,10*ROW('Water Data'!F89)))</f>
        <v/>
      </c>
      <c r="CA95" s="264" t="str">
        <f ca="true">+IF(OFFSET('Water Data'!$F$29,0,10*ROW('Water Data'!F89))="","",OFFSET('Water Data'!$F$29,0,10*ROW('Water Data'!F89)))</f>
        <v/>
      </c>
      <c r="CB95" s="264" t="str">
        <f ca="true">+IF(OFFSET('Water Data'!$G$27,0,10*ROW('Water Data'!G89))="","",OFFSET('Water Data'!$G$27,0,10*ROW('Water Data'!G89)))</f>
        <v/>
      </c>
      <c r="CC95" s="264" t="str">
        <f ca="true">+IF(OFFSET('Water Data'!$G$28,0,10*ROW('Water Data'!G89))="","",OFFSET('Water Data'!$G$28,0,10*ROW('Water Data'!G89)))</f>
        <v/>
      </c>
      <c r="CD95" s="264" t="str">
        <f ca="true">+IF(OFFSET('Water Data'!$G$29,0,10*ROW('Water Data'!G89))="","",OFFSET('Water Data'!$G$29,0,10*ROW('Water Data'!G89)))</f>
        <v/>
      </c>
      <c r="CE95" s="264" t="str">
        <f ca="true">+IF(OFFSET('Water Data'!$H$27,0,10*ROW('Water Data'!H89))="","",OFFSET('Water Data'!$H$27,0,10*ROW('Water Data'!H89)))</f>
        <v/>
      </c>
      <c r="CF95" s="264" t="str">
        <f ca="true">+IF(OFFSET('Water Data'!$H$28,0,10*ROW('Water Data'!H89))="","",OFFSET('Water Data'!$H$28,0,10*ROW('Water Data'!H89)))</f>
        <v/>
      </c>
      <c r="CG95" s="264" t="str">
        <f ca="true">+IF(OFFSET('Water Data'!$H$29,0,10*ROW('Water Data'!H89))="","",OFFSET('Water Data'!$H$29,0,10*ROW('Water Data'!H89)))</f>
        <v/>
      </c>
      <c r="CH95" s="264" t="str">
        <f ca="true">+IF(OFFSET('Water Data'!$I$27,0,10*ROW('Water Data'!I89))="","",OFFSET('Water Data'!$I$27,0,10*ROW('Water Data'!I89)))</f>
        <v/>
      </c>
      <c r="CI95" s="264" t="str">
        <f ca="true">+IF(OFFSET('Water Data'!$I$28,0,10*ROW('Water Data'!I89))="","",OFFSET('Water Data'!$I$28,0,10*ROW('Water Data'!I89)))</f>
        <v/>
      </c>
      <c r="CJ95" s="264" t="str">
        <f ca="true">+IF(OFFSET('Water Data'!$I$29,0,10*ROW('Water Data'!I89))="","",OFFSET('Water Data'!$I$29,0,10*ROW('Water Data'!I89)))</f>
        <v/>
      </c>
      <c r="CK95" s="264" t="str">
        <f ca="true">+IF(OFFSET('Sanitation Data'!$D$28,0,10*ROW('Sanitation Data'!D89))="","",OFFSET('Sanitation Data'!$D$28,0,10*ROW('Sanitation Data'!D89)))</f>
        <v/>
      </c>
      <c r="CL95" s="264" t="str">
        <f ca="true">+IF(OFFSET('Sanitation Data'!$D$29,0,10*ROW('Sanitation Data'!D89))="","",OFFSET('Sanitation Data'!$D$29,0,10*ROW('Sanitation Data'!D89)))</f>
        <v/>
      </c>
      <c r="CM95" s="264" t="str">
        <f ca="true">+IF(OFFSET('Sanitation Data'!$D$30,0,10*ROW('Sanitation Data'!D89))="","",OFFSET('Sanitation Data'!$D$30,0,10*ROW('Sanitation Data'!D89)))</f>
        <v/>
      </c>
      <c r="CN95" s="264" t="str">
        <f ca="true">+IF(OFFSET('Sanitation Data'!$D$31,0,10*ROW('Sanitation Data'!D89))="","",OFFSET('Sanitation Data'!$D$31,0,10*ROW('Sanitation Data'!D89)))</f>
        <v/>
      </c>
      <c r="CO95" s="264" t="str">
        <f ca="true">+IF(OFFSET('Sanitation Data'!$D$32,0,10*ROW('Sanitation Data'!D89))="","",OFFSET('Sanitation Data'!$D$32,0,10*ROW('Sanitation Data'!D89)))</f>
        <v/>
      </c>
      <c r="CP95" s="264" t="str">
        <f ca="true">+IF(OFFSET('Sanitation Data'!$E$28,0,10*ROW('Sanitation Data'!E89))="","",OFFSET('Sanitation Data'!$E$28,0,10*ROW('Sanitation Data'!E89)))</f>
        <v/>
      </c>
      <c r="CQ95" s="264" t="str">
        <f ca="true">+IF(OFFSET('Sanitation Data'!$E$29,0,10*ROW('Sanitation Data'!E89))="","",OFFSET('Sanitation Data'!$E$29,0,10*ROW('Sanitation Data'!E89)))</f>
        <v/>
      </c>
      <c r="CR95" s="264" t="str">
        <f ca="true">+IF(OFFSET('Sanitation Data'!$E$30,0,10*ROW('Sanitation Data'!E89))="","",OFFSET('Sanitation Data'!$E$30,0,10*ROW('Sanitation Data'!E89)))</f>
        <v/>
      </c>
      <c r="CS95" s="264" t="str">
        <f ca="true">+IF(OFFSET('Sanitation Data'!$E$31,0,10*ROW('Sanitation Data'!E89))="","",OFFSET('Sanitation Data'!$E$31,0,10*ROW('Sanitation Data'!E89)))</f>
        <v/>
      </c>
      <c r="CT95" s="264" t="str">
        <f ca="true">+IF(OFFSET('Sanitation Data'!$E$32,0,10*ROW('Sanitation Data'!E89))="","",OFFSET('Sanitation Data'!$E$32,0,10*ROW('Sanitation Data'!E89)))</f>
        <v/>
      </c>
      <c r="CU95" s="264" t="str">
        <f ca="true">+IF(OFFSET('Sanitation Data'!$F$28,0,10*ROW('Sanitation Data'!F89))="","",OFFSET('Sanitation Data'!$F$28,0,10*ROW('Sanitation Data'!F89)))</f>
        <v/>
      </c>
      <c r="CV95" s="264" t="str">
        <f ca="true">+IF(OFFSET('Sanitation Data'!$F$29,0,10*ROW('Sanitation Data'!F89))="","",OFFSET('Sanitation Data'!$F$29,0,10*ROW('Sanitation Data'!F89)))</f>
        <v/>
      </c>
      <c r="CW95" s="264" t="str">
        <f ca="true">+IF(OFFSET('Sanitation Data'!$F$30,0,10*ROW('Sanitation Data'!F89))="","",OFFSET('Sanitation Data'!$F$30,0,10*ROW('Sanitation Data'!F89)))</f>
        <v/>
      </c>
      <c r="CX95" s="264" t="str">
        <f ca="true">+IF(OFFSET('Sanitation Data'!$F$31,0,10*ROW('Sanitation Data'!F89))="","",OFFSET('Sanitation Data'!$F$31,0,10*ROW('Sanitation Data'!F89)))</f>
        <v/>
      </c>
      <c r="CY95" s="264" t="str">
        <f ca="true">+IF(OFFSET('Sanitation Data'!$F$32,0,10*ROW('Sanitation Data'!F89))="","",OFFSET('Sanitation Data'!$F$32,0,10*ROW('Sanitation Data'!F89)))</f>
        <v/>
      </c>
      <c r="CZ95" s="264" t="str">
        <f ca="true">+IF(OFFSET('Sanitation Data'!$G$28,0,10*ROW('Sanitation Data'!G89))="","",OFFSET('Sanitation Data'!$G$28,0,10*ROW('Sanitation Data'!G89)))</f>
        <v/>
      </c>
      <c r="DA95" s="264" t="str">
        <f ca="true">+IF(OFFSET('Sanitation Data'!$G$29,0,10*ROW('Sanitation Data'!G89))="","",OFFSET('Sanitation Data'!$G$29,0,10*ROW('Sanitation Data'!G89)))</f>
        <v/>
      </c>
      <c r="DB95" s="264" t="str">
        <f ca="true">+IF(OFFSET('Sanitation Data'!$G$30,0,10*ROW('Sanitation Data'!G89))="","",OFFSET('Sanitation Data'!$G$30,0,10*ROW('Sanitation Data'!G89)))</f>
        <v/>
      </c>
      <c r="DC95" s="264" t="str">
        <f ca="true">+IF(OFFSET('Sanitation Data'!$G$31,0,10*ROW('Sanitation Data'!G89))="","",OFFSET('Sanitation Data'!$G$31,0,10*ROW('Sanitation Data'!G89)))</f>
        <v/>
      </c>
      <c r="DD95" s="264" t="str">
        <f ca="true">+IF(OFFSET('Sanitation Data'!$G$32,0,10*ROW('Sanitation Data'!G89))="","",OFFSET('Sanitation Data'!$G$32,0,10*ROW('Sanitation Data'!G89)))</f>
        <v/>
      </c>
      <c r="DE95" s="264" t="str">
        <f ca="true">+IF(OFFSET('Sanitation Data'!$H$28,0,10*ROW('Sanitation Data'!H89))="","",OFFSET('Sanitation Data'!$H$28,0,10*ROW('Sanitation Data'!H89)))</f>
        <v/>
      </c>
      <c r="DF95" s="264" t="str">
        <f ca="true">+IF(OFFSET('Sanitation Data'!$H$29,0,10*ROW('Sanitation Data'!H89))="","",OFFSET('Sanitation Data'!$H$29,0,10*ROW('Sanitation Data'!H89)))</f>
        <v/>
      </c>
      <c r="DG95" s="264" t="str">
        <f ca="true">+IF(OFFSET('Sanitation Data'!$H$30,0,10*ROW('Sanitation Data'!H89))="","",OFFSET('Sanitation Data'!$H$30,0,10*ROW('Sanitation Data'!H89)))</f>
        <v/>
      </c>
      <c r="DH95" s="264" t="str">
        <f ca="true">+IF(OFFSET('Sanitation Data'!$H$31,0,10*ROW('Sanitation Data'!H89))="","",OFFSET('Sanitation Data'!$H$31,0,10*ROW('Sanitation Data'!H89)))</f>
        <v/>
      </c>
      <c r="DI95" s="264" t="str">
        <f ca="true">+IF(OFFSET('Sanitation Data'!$H$32,0,10*ROW('Sanitation Data'!H89))="","",OFFSET('Sanitation Data'!$H$32,0,10*ROW('Sanitation Data'!H89)))</f>
        <v/>
      </c>
      <c r="DJ95" s="264" t="str">
        <f ca="true">+IF(OFFSET('Sanitation Data'!$I$28,0,10*ROW('Sanitation Data'!I89))="","",OFFSET('Sanitation Data'!$I$28,0,10*ROW('Sanitation Data'!I89)))</f>
        <v/>
      </c>
      <c r="DK95" s="264" t="str">
        <f ca="true">+IF(OFFSET('Sanitation Data'!$I$29,0,10*ROW('Sanitation Data'!I89))="","",OFFSET('Sanitation Data'!$I$29,0,10*ROW('Sanitation Data'!I89)))</f>
        <v/>
      </c>
      <c r="DL95" s="264" t="str">
        <f ca="true">+IF(OFFSET('Sanitation Data'!$I$30,0,10*ROW('Sanitation Data'!I89))="","",OFFSET('Sanitation Data'!$I$30,0,10*ROW('Sanitation Data'!I89)))</f>
        <v/>
      </c>
      <c r="DM95" s="264" t="str">
        <f ca="true">+IF(OFFSET('Sanitation Data'!$I$31,0,10*ROW('Sanitation Data'!I89))="","",OFFSET('Sanitation Data'!$I$31,0,10*ROW('Sanitation Data'!I89)))</f>
        <v/>
      </c>
      <c r="DN95" s="264" t="str">
        <f ca="true">+IF(OFFSET('Sanitation Data'!$I$32,0,10*ROW('Sanitation Data'!I89))="","",OFFSET('Sanitation Data'!$I$32,0,10*ROW('Sanitation Data'!I89)))</f>
        <v/>
      </c>
      <c r="DO95" s="264" t="str">
        <f ca="true">+IF(OFFSET('Hygiene Data'!$D$11,0,10*ROW('Hygiene Data'!D89))="","",OFFSET('Hygiene Data'!$D$11,0,10*ROW('Hygiene Data'!D89)))</f>
        <v/>
      </c>
      <c r="DP95" s="264" t="str">
        <f ca="true">+IF(OFFSET('Hygiene Data'!$D$12,0,10*ROW('Hygiene Data'!D89))="","",OFFSET('Hygiene Data'!$D$12,0,10*ROW('Hygiene Data'!D89)))</f>
        <v/>
      </c>
      <c r="DQ95" s="264" t="str">
        <f ca="true">+IF(OFFSET('Hygiene Data'!$D$13,0,10*ROW('Hygiene Data'!D89))="","",OFFSET('Hygiene Data'!$D$13,0,10*ROW('Hygiene Data'!D89)))</f>
        <v/>
      </c>
      <c r="DR95" s="264" t="str">
        <f ca="true">+IF(OFFSET('Hygiene Data'!$E$11,0,10*ROW('Hygiene Data'!E89))="","",OFFSET('Hygiene Data'!$E$11,0,10*ROW('Hygiene Data'!E89)))</f>
        <v/>
      </c>
      <c r="DS95" s="264" t="str">
        <f ca="true">+IF(OFFSET('Hygiene Data'!$E$12,0,10*ROW('Hygiene Data'!E89))="","",OFFSET('Hygiene Data'!$E$12,0,10*ROW('Hygiene Data'!E89)))</f>
        <v/>
      </c>
      <c r="DT95" s="264" t="str">
        <f ca="true">+IF(OFFSET('Hygiene Data'!$E$13,0,10*ROW('Hygiene Data'!E89))="","",OFFSET('Hygiene Data'!$E$13,0,10*ROW('Hygiene Data'!E89)))</f>
        <v/>
      </c>
      <c r="DU95" s="264" t="str">
        <f ca="true">+IF(OFFSET('Hygiene Data'!$F$11,0,10*ROW('Hygiene Data'!F89))="","",OFFSET('Hygiene Data'!$F$11,0,10*ROW('Hygiene Data'!F89)))</f>
        <v/>
      </c>
      <c r="DV95" s="264" t="str">
        <f ca="true">+IF(OFFSET('Hygiene Data'!$F$12,0,10*ROW('Hygiene Data'!F89))="","",OFFSET('Hygiene Data'!$F$12,0,10*ROW('Hygiene Data'!F89)))</f>
        <v/>
      </c>
      <c r="DW95" s="264" t="str">
        <f ca="true">+IF(OFFSET('Hygiene Data'!$F$13,0,10*ROW('Hygiene Data'!F89))="","",OFFSET('Hygiene Data'!$F$13,0,10*ROW('Hygiene Data'!F89)))</f>
        <v/>
      </c>
      <c r="DX95" s="264" t="str">
        <f ca="true">+IF(OFFSET('Hygiene Data'!$G$11,0,10*ROW('Hygiene Data'!G89))="","",OFFSET('Hygiene Data'!$G$11,0,10*ROW('Hygiene Data'!G89)))</f>
        <v/>
      </c>
      <c r="DY95" s="264" t="str">
        <f ca="true">+IF(OFFSET('Hygiene Data'!$G$12,0,10*ROW('Hygiene Data'!G89))="","",OFFSET('Hygiene Data'!$G$12,0,10*ROW('Hygiene Data'!G89)))</f>
        <v/>
      </c>
      <c r="DZ95" s="264" t="str">
        <f ca="true">+IF(OFFSET('Hygiene Data'!$G$13,0,10*ROW('Hygiene Data'!G89))="","",OFFSET('Hygiene Data'!$G$13,0,10*ROW('Hygiene Data'!G89)))</f>
        <v/>
      </c>
      <c r="EA95" s="264" t="str">
        <f ca="true">+IF(OFFSET('Hygiene Data'!$H$11,0,10*ROW('Hygiene Data'!H89))="","",OFFSET('Hygiene Data'!$H$11,0,10*ROW('Hygiene Data'!H89)))</f>
        <v/>
      </c>
      <c r="EB95" s="264" t="str">
        <f ca="true">+IF(OFFSET('Hygiene Data'!$H$12,0,10*ROW('Hygiene Data'!H89))="","",OFFSET('Hygiene Data'!$H$12,0,10*ROW('Hygiene Data'!H89)))</f>
        <v/>
      </c>
      <c r="EC95" s="264" t="str">
        <f ca="true">+IF(OFFSET('Hygiene Data'!$H$13,0,10*ROW('Hygiene Data'!H89))="","",OFFSET('Hygiene Data'!$H$13,0,10*ROW('Hygiene Data'!H89)))</f>
        <v/>
      </c>
      <c r="ED95" s="264" t="str">
        <f ca="true">+IF(OFFSET('Hygiene Data'!$I$11,0,10*ROW('Hygiene Data'!I89))="","",OFFSET('Hygiene Data'!$I$11,0,10*ROW('Hygiene Data'!I89)))</f>
        <v/>
      </c>
      <c r="EE95" s="264" t="str">
        <f ca="true">+IF(OFFSET('Hygiene Data'!$I$12,0,10*ROW('Hygiene Data'!I89))="","",OFFSET('Hygiene Data'!$I$12,0,10*ROW('Hygiene Data'!I89)))</f>
        <v/>
      </c>
      <c r="EF95" s="26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4"/>
      <c r="BS96" s="264" t="str">
        <f ca="true">+IF(OFFSET('Water Data'!$D$27,0,10*ROW('Water Data'!D90))="","",OFFSET('Water Data'!$D$27,0,10*ROW('Water Data'!D90)))</f>
        <v/>
      </c>
      <c r="BT96" s="264" t="str">
        <f ca="true">+IF(OFFSET('Water Data'!$D$28,0,10*ROW('Water Data'!D90))="","",OFFSET('Water Data'!$D$28,0,10*ROW('Water Data'!D90)))</f>
        <v/>
      </c>
      <c r="BU96" s="264" t="str">
        <f ca="true">+IF(OFFSET('Water Data'!$D$29,0,10*ROW('Water Data'!D90))="","",OFFSET('Water Data'!$D$29,0,10*ROW('Water Data'!D90)))</f>
        <v/>
      </c>
      <c r="BV96" s="264" t="str">
        <f ca="true">+IF(OFFSET('Water Data'!$E$27,0,10*ROW('Water Data'!E90))="","",OFFSET('Water Data'!$E$27,0,10*ROW('Water Data'!E90)))</f>
        <v/>
      </c>
      <c r="BW96" s="264" t="str">
        <f ca="true">+IF(OFFSET('Water Data'!$E$28,0,10*ROW('Water Data'!E90))="","",OFFSET('Water Data'!$E$28,0,10*ROW('Water Data'!E90)))</f>
        <v/>
      </c>
      <c r="BX96" s="264" t="str">
        <f ca="true">+IF(OFFSET('Water Data'!$E$29,0,10*ROW('Water Data'!E90))="","",OFFSET('Water Data'!$E$29,0,10*ROW('Water Data'!E90)))</f>
        <v/>
      </c>
      <c r="BY96" s="264" t="str">
        <f ca="true">+IF(OFFSET('Water Data'!$F$27,0,10*ROW('Water Data'!F90))="","",OFFSET('Water Data'!$F$27,0,10*ROW('Water Data'!F90)))</f>
        <v/>
      </c>
      <c r="BZ96" s="264" t="str">
        <f ca="true">+IF(OFFSET('Water Data'!$F$28,0,10*ROW('Water Data'!F90))="","",OFFSET('Water Data'!$F$28,0,10*ROW('Water Data'!F90)))</f>
        <v/>
      </c>
      <c r="CA96" s="264" t="str">
        <f ca="true">+IF(OFFSET('Water Data'!$F$29,0,10*ROW('Water Data'!F90))="","",OFFSET('Water Data'!$F$29,0,10*ROW('Water Data'!F90)))</f>
        <v/>
      </c>
      <c r="CB96" s="264" t="str">
        <f ca="true">+IF(OFFSET('Water Data'!$G$27,0,10*ROW('Water Data'!G90))="","",OFFSET('Water Data'!$G$27,0,10*ROW('Water Data'!G90)))</f>
        <v/>
      </c>
      <c r="CC96" s="264" t="str">
        <f ca="true">+IF(OFFSET('Water Data'!$G$28,0,10*ROW('Water Data'!G90))="","",OFFSET('Water Data'!$G$28,0,10*ROW('Water Data'!G90)))</f>
        <v/>
      </c>
      <c r="CD96" s="264" t="str">
        <f ca="true">+IF(OFFSET('Water Data'!$G$29,0,10*ROW('Water Data'!G90))="","",OFFSET('Water Data'!$G$29,0,10*ROW('Water Data'!G90)))</f>
        <v/>
      </c>
      <c r="CE96" s="264" t="str">
        <f ca="true">+IF(OFFSET('Water Data'!$H$27,0,10*ROW('Water Data'!H90))="","",OFFSET('Water Data'!$H$27,0,10*ROW('Water Data'!H90)))</f>
        <v/>
      </c>
      <c r="CF96" s="264" t="str">
        <f ca="true">+IF(OFFSET('Water Data'!$H$28,0,10*ROW('Water Data'!H90))="","",OFFSET('Water Data'!$H$28,0,10*ROW('Water Data'!H90)))</f>
        <v/>
      </c>
      <c r="CG96" s="264" t="str">
        <f ca="true">+IF(OFFSET('Water Data'!$H$29,0,10*ROW('Water Data'!H90))="","",OFFSET('Water Data'!$H$29,0,10*ROW('Water Data'!H90)))</f>
        <v/>
      </c>
      <c r="CH96" s="264" t="str">
        <f ca="true">+IF(OFFSET('Water Data'!$I$27,0,10*ROW('Water Data'!I90))="","",OFFSET('Water Data'!$I$27,0,10*ROW('Water Data'!I90)))</f>
        <v/>
      </c>
      <c r="CI96" s="264" t="str">
        <f ca="true">+IF(OFFSET('Water Data'!$I$28,0,10*ROW('Water Data'!I90))="","",OFFSET('Water Data'!$I$28,0,10*ROW('Water Data'!I90)))</f>
        <v/>
      </c>
      <c r="CJ96" s="264" t="str">
        <f ca="true">+IF(OFFSET('Water Data'!$I$29,0,10*ROW('Water Data'!I90))="","",OFFSET('Water Data'!$I$29,0,10*ROW('Water Data'!I90)))</f>
        <v/>
      </c>
      <c r="CK96" s="264" t="str">
        <f ca="true">+IF(OFFSET('Sanitation Data'!$D$28,0,10*ROW('Sanitation Data'!D90))="","",OFFSET('Sanitation Data'!$D$28,0,10*ROW('Sanitation Data'!D90)))</f>
        <v/>
      </c>
      <c r="CL96" s="264" t="str">
        <f ca="true">+IF(OFFSET('Sanitation Data'!$D$29,0,10*ROW('Sanitation Data'!D90))="","",OFFSET('Sanitation Data'!$D$29,0,10*ROW('Sanitation Data'!D90)))</f>
        <v/>
      </c>
      <c r="CM96" s="264" t="str">
        <f ca="true">+IF(OFFSET('Sanitation Data'!$D$30,0,10*ROW('Sanitation Data'!D90))="","",OFFSET('Sanitation Data'!$D$30,0,10*ROW('Sanitation Data'!D90)))</f>
        <v/>
      </c>
      <c r="CN96" s="264" t="str">
        <f ca="true">+IF(OFFSET('Sanitation Data'!$D$31,0,10*ROW('Sanitation Data'!D90))="","",OFFSET('Sanitation Data'!$D$31,0,10*ROW('Sanitation Data'!D90)))</f>
        <v/>
      </c>
      <c r="CO96" s="264" t="str">
        <f ca="true">+IF(OFFSET('Sanitation Data'!$D$32,0,10*ROW('Sanitation Data'!D90))="","",OFFSET('Sanitation Data'!$D$32,0,10*ROW('Sanitation Data'!D90)))</f>
        <v/>
      </c>
      <c r="CP96" s="264" t="str">
        <f ca="true">+IF(OFFSET('Sanitation Data'!$E$28,0,10*ROW('Sanitation Data'!E90))="","",OFFSET('Sanitation Data'!$E$28,0,10*ROW('Sanitation Data'!E90)))</f>
        <v/>
      </c>
      <c r="CQ96" s="264" t="str">
        <f ca="true">+IF(OFFSET('Sanitation Data'!$E$29,0,10*ROW('Sanitation Data'!E90))="","",OFFSET('Sanitation Data'!$E$29,0,10*ROW('Sanitation Data'!E90)))</f>
        <v/>
      </c>
      <c r="CR96" s="264" t="str">
        <f ca="true">+IF(OFFSET('Sanitation Data'!$E$30,0,10*ROW('Sanitation Data'!E90))="","",OFFSET('Sanitation Data'!$E$30,0,10*ROW('Sanitation Data'!E90)))</f>
        <v/>
      </c>
      <c r="CS96" s="264" t="str">
        <f ca="true">+IF(OFFSET('Sanitation Data'!$E$31,0,10*ROW('Sanitation Data'!E90))="","",OFFSET('Sanitation Data'!$E$31,0,10*ROW('Sanitation Data'!E90)))</f>
        <v/>
      </c>
      <c r="CT96" s="264" t="str">
        <f ca="true">+IF(OFFSET('Sanitation Data'!$E$32,0,10*ROW('Sanitation Data'!E90))="","",OFFSET('Sanitation Data'!$E$32,0,10*ROW('Sanitation Data'!E90)))</f>
        <v/>
      </c>
      <c r="CU96" s="264" t="str">
        <f ca="true">+IF(OFFSET('Sanitation Data'!$F$28,0,10*ROW('Sanitation Data'!F90))="","",OFFSET('Sanitation Data'!$F$28,0,10*ROW('Sanitation Data'!F90)))</f>
        <v/>
      </c>
      <c r="CV96" s="264" t="str">
        <f ca="true">+IF(OFFSET('Sanitation Data'!$F$29,0,10*ROW('Sanitation Data'!F90))="","",OFFSET('Sanitation Data'!$F$29,0,10*ROW('Sanitation Data'!F90)))</f>
        <v/>
      </c>
      <c r="CW96" s="264" t="str">
        <f ca="true">+IF(OFFSET('Sanitation Data'!$F$30,0,10*ROW('Sanitation Data'!F90))="","",OFFSET('Sanitation Data'!$F$30,0,10*ROW('Sanitation Data'!F90)))</f>
        <v/>
      </c>
      <c r="CX96" s="264" t="str">
        <f ca="true">+IF(OFFSET('Sanitation Data'!$F$31,0,10*ROW('Sanitation Data'!F90))="","",OFFSET('Sanitation Data'!$F$31,0,10*ROW('Sanitation Data'!F90)))</f>
        <v/>
      </c>
      <c r="CY96" s="264" t="str">
        <f ca="true">+IF(OFFSET('Sanitation Data'!$F$32,0,10*ROW('Sanitation Data'!F90))="","",OFFSET('Sanitation Data'!$F$32,0,10*ROW('Sanitation Data'!F90)))</f>
        <v/>
      </c>
      <c r="CZ96" s="264" t="str">
        <f ca="true">+IF(OFFSET('Sanitation Data'!$G$28,0,10*ROW('Sanitation Data'!G90))="","",OFFSET('Sanitation Data'!$G$28,0,10*ROW('Sanitation Data'!G90)))</f>
        <v/>
      </c>
      <c r="DA96" s="264" t="str">
        <f ca="true">+IF(OFFSET('Sanitation Data'!$G$29,0,10*ROW('Sanitation Data'!G90))="","",OFFSET('Sanitation Data'!$G$29,0,10*ROW('Sanitation Data'!G90)))</f>
        <v/>
      </c>
      <c r="DB96" s="264" t="str">
        <f ca="true">+IF(OFFSET('Sanitation Data'!$G$30,0,10*ROW('Sanitation Data'!G90))="","",OFFSET('Sanitation Data'!$G$30,0,10*ROW('Sanitation Data'!G90)))</f>
        <v/>
      </c>
      <c r="DC96" s="264" t="str">
        <f ca="true">+IF(OFFSET('Sanitation Data'!$G$31,0,10*ROW('Sanitation Data'!G90))="","",OFFSET('Sanitation Data'!$G$31,0,10*ROW('Sanitation Data'!G90)))</f>
        <v/>
      </c>
      <c r="DD96" s="264" t="str">
        <f ca="true">+IF(OFFSET('Sanitation Data'!$G$32,0,10*ROW('Sanitation Data'!G90))="","",OFFSET('Sanitation Data'!$G$32,0,10*ROW('Sanitation Data'!G90)))</f>
        <v/>
      </c>
      <c r="DE96" s="264" t="str">
        <f ca="true">+IF(OFFSET('Sanitation Data'!$H$28,0,10*ROW('Sanitation Data'!H90))="","",OFFSET('Sanitation Data'!$H$28,0,10*ROW('Sanitation Data'!H90)))</f>
        <v/>
      </c>
      <c r="DF96" s="264" t="str">
        <f ca="true">+IF(OFFSET('Sanitation Data'!$H$29,0,10*ROW('Sanitation Data'!H90))="","",OFFSET('Sanitation Data'!$H$29,0,10*ROW('Sanitation Data'!H90)))</f>
        <v/>
      </c>
      <c r="DG96" s="264" t="str">
        <f ca="true">+IF(OFFSET('Sanitation Data'!$H$30,0,10*ROW('Sanitation Data'!H90))="","",OFFSET('Sanitation Data'!$H$30,0,10*ROW('Sanitation Data'!H90)))</f>
        <v/>
      </c>
      <c r="DH96" s="264" t="str">
        <f ca="true">+IF(OFFSET('Sanitation Data'!$H$31,0,10*ROW('Sanitation Data'!H90))="","",OFFSET('Sanitation Data'!$H$31,0,10*ROW('Sanitation Data'!H90)))</f>
        <v/>
      </c>
      <c r="DI96" s="264" t="str">
        <f ca="true">+IF(OFFSET('Sanitation Data'!$H$32,0,10*ROW('Sanitation Data'!H90))="","",OFFSET('Sanitation Data'!$H$32,0,10*ROW('Sanitation Data'!H90)))</f>
        <v/>
      </c>
      <c r="DJ96" s="264" t="str">
        <f ca="true">+IF(OFFSET('Sanitation Data'!$I$28,0,10*ROW('Sanitation Data'!I90))="","",OFFSET('Sanitation Data'!$I$28,0,10*ROW('Sanitation Data'!I90)))</f>
        <v/>
      </c>
      <c r="DK96" s="264" t="str">
        <f ca="true">+IF(OFFSET('Sanitation Data'!$I$29,0,10*ROW('Sanitation Data'!I90))="","",OFFSET('Sanitation Data'!$I$29,0,10*ROW('Sanitation Data'!I90)))</f>
        <v/>
      </c>
      <c r="DL96" s="264" t="str">
        <f ca="true">+IF(OFFSET('Sanitation Data'!$I$30,0,10*ROW('Sanitation Data'!I90))="","",OFFSET('Sanitation Data'!$I$30,0,10*ROW('Sanitation Data'!I90)))</f>
        <v/>
      </c>
      <c r="DM96" s="264" t="str">
        <f ca="true">+IF(OFFSET('Sanitation Data'!$I$31,0,10*ROW('Sanitation Data'!I90))="","",OFFSET('Sanitation Data'!$I$31,0,10*ROW('Sanitation Data'!I90)))</f>
        <v/>
      </c>
      <c r="DN96" s="264" t="str">
        <f ca="true">+IF(OFFSET('Sanitation Data'!$I$32,0,10*ROW('Sanitation Data'!I90))="","",OFFSET('Sanitation Data'!$I$32,0,10*ROW('Sanitation Data'!I90)))</f>
        <v/>
      </c>
      <c r="DO96" s="264" t="str">
        <f ca="true">+IF(OFFSET('Hygiene Data'!$D$11,0,10*ROW('Hygiene Data'!D90))="","",OFFSET('Hygiene Data'!$D$11,0,10*ROW('Hygiene Data'!D90)))</f>
        <v/>
      </c>
      <c r="DP96" s="264" t="str">
        <f ca="true">+IF(OFFSET('Hygiene Data'!$D$12,0,10*ROW('Hygiene Data'!D90))="","",OFFSET('Hygiene Data'!$D$12,0,10*ROW('Hygiene Data'!D90)))</f>
        <v/>
      </c>
      <c r="DQ96" s="264" t="str">
        <f ca="true">+IF(OFFSET('Hygiene Data'!$D$13,0,10*ROW('Hygiene Data'!D90))="","",OFFSET('Hygiene Data'!$D$13,0,10*ROW('Hygiene Data'!D90)))</f>
        <v/>
      </c>
      <c r="DR96" s="264" t="str">
        <f ca="true">+IF(OFFSET('Hygiene Data'!$E$11,0,10*ROW('Hygiene Data'!E90))="","",OFFSET('Hygiene Data'!$E$11,0,10*ROW('Hygiene Data'!E90)))</f>
        <v/>
      </c>
      <c r="DS96" s="264" t="str">
        <f ca="true">+IF(OFFSET('Hygiene Data'!$E$12,0,10*ROW('Hygiene Data'!E90))="","",OFFSET('Hygiene Data'!$E$12,0,10*ROW('Hygiene Data'!E90)))</f>
        <v/>
      </c>
      <c r="DT96" s="264" t="str">
        <f ca="true">+IF(OFFSET('Hygiene Data'!$E$13,0,10*ROW('Hygiene Data'!E90))="","",OFFSET('Hygiene Data'!$E$13,0,10*ROW('Hygiene Data'!E90)))</f>
        <v/>
      </c>
      <c r="DU96" s="264" t="str">
        <f ca="true">+IF(OFFSET('Hygiene Data'!$F$11,0,10*ROW('Hygiene Data'!F90))="","",OFFSET('Hygiene Data'!$F$11,0,10*ROW('Hygiene Data'!F90)))</f>
        <v/>
      </c>
      <c r="DV96" s="264" t="str">
        <f ca="true">+IF(OFFSET('Hygiene Data'!$F$12,0,10*ROW('Hygiene Data'!F90))="","",OFFSET('Hygiene Data'!$F$12,0,10*ROW('Hygiene Data'!F90)))</f>
        <v/>
      </c>
      <c r="DW96" s="264" t="str">
        <f ca="true">+IF(OFFSET('Hygiene Data'!$F$13,0,10*ROW('Hygiene Data'!F90))="","",OFFSET('Hygiene Data'!$F$13,0,10*ROW('Hygiene Data'!F90)))</f>
        <v/>
      </c>
      <c r="DX96" s="264" t="str">
        <f ca="true">+IF(OFFSET('Hygiene Data'!$G$11,0,10*ROW('Hygiene Data'!G90))="","",OFFSET('Hygiene Data'!$G$11,0,10*ROW('Hygiene Data'!G90)))</f>
        <v/>
      </c>
      <c r="DY96" s="264" t="str">
        <f ca="true">+IF(OFFSET('Hygiene Data'!$G$12,0,10*ROW('Hygiene Data'!G90))="","",OFFSET('Hygiene Data'!$G$12,0,10*ROW('Hygiene Data'!G90)))</f>
        <v/>
      </c>
      <c r="DZ96" s="264" t="str">
        <f ca="true">+IF(OFFSET('Hygiene Data'!$G$13,0,10*ROW('Hygiene Data'!G90))="","",OFFSET('Hygiene Data'!$G$13,0,10*ROW('Hygiene Data'!G90)))</f>
        <v/>
      </c>
      <c r="EA96" s="264" t="str">
        <f ca="true">+IF(OFFSET('Hygiene Data'!$H$11,0,10*ROW('Hygiene Data'!H90))="","",OFFSET('Hygiene Data'!$H$11,0,10*ROW('Hygiene Data'!H90)))</f>
        <v/>
      </c>
      <c r="EB96" s="264" t="str">
        <f ca="true">+IF(OFFSET('Hygiene Data'!$H$12,0,10*ROW('Hygiene Data'!H90))="","",OFFSET('Hygiene Data'!$H$12,0,10*ROW('Hygiene Data'!H90)))</f>
        <v/>
      </c>
      <c r="EC96" s="264" t="str">
        <f ca="true">+IF(OFFSET('Hygiene Data'!$H$13,0,10*ROW('Hygiene Data'!H90))="","",OFFSET('Hygiene Data'!$H$13,0,10*ROW('Hygiene Data'!H90)))</f>
        <v/>
      </c>
      <c r="ED96" s="264" t="str">
        <f ca="true">+IF(OFFSET('Hygiene Data'!$I$11,0,10*ROW('Hygiene Data'!I90))="","",OFFSET('Hygiene Data'!$I$11,0,10*ROW('Hygiene Data'!I90)))</f>
        <v/>
      </c>
      <c r="EE96" s="264" t="str">
        <f ca="true">+IF(OFFSET('Hygiene Data'!$I$12,0,10*ROW('Hygiene Data'!I90))="","",OFFSET('Hygiene Data'!$I$12,0,10*ROW('Hygiene Data'!I90)))</f>
        <v/>
      </c>
      <c r="EF96" s="26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4"/>
      <c r="BS97" s="264" t="str">
        <f ca="true">+IF(OFFSET('Water Data'!$D$27,0,10*ROW('Water Data'!D91))="","",OFFSET('Water Data'!$D$27,0,10*ROW('Water Data'!D91)))</f>
        <v/>
      </c>
      <c r="BT97" s="264" t="str">
        <f ca="true">+IF(OFFSET('Water Data'!$D$28,0,10*ROW('Water Data'!D91))="","",OFFSET('Water Data'!$D$28,0,10*ROW('Water Data'!D91)))</f>
        <v/>
      </c>
      <c r="BU97" s="264" t="str">
        <f ca="true">+IF(OFFSET('Water Data'!$D$29,0,10*ROW('Water Data'!D91))="","",OFFSET('Water Data'!$D$29,0,10*ROW('Water Data'!D91)))</f>
        <v/>
      </c>
      <c r="BV97" s="264" t="str">
        <f ca="true">+IF(OFFSET('Water Data'!$E$27,0,10*ROW('Water Data'!E91))="","",OFFSET('Water Data'!$E$27,0,10*ROW('Water Data'!E91)))</f>
        <v/>
      </c>
      <c r="BW97" s="264" t="str">
        <f ca="true">+IF(OFFSET('Water Data'!$E$28,0,10*ROW('Water Data'!E91))="","",OFFSET('Water Data'!$E$28,0,10*ROW('Water Data'!E91)))</f>
        <v/>
      </c>
      <c r="BX97" s="264" t="str">
        <f ca="true">+IF(OFFSET('Water Data'!$E$29,0,10*ROW('Water Data'!E91))="","",OFFSET('Water Data'!$E$29,0,10*ROW('Water Data'!E91)))</f>
        <v/>
      </c>
      <c r="BY97" s="264" t="str">
        <f ca="true">+IF(OFFSET('Water Data'!$F$27,0,10*ROW('Water Data'!F91))="","",OFFSET('Water Data'!$F$27,0,10*ROW('Water Data'!F91)))</f>
        <v/>
      </c>
      <c r="BZ97" s="264" t="str">
        <f ca="true">+IF(OFFSET('Water Data'!$F$28,0,10*ROW('Water Data'!F91))="","",OFFSET('Water Data'!$F$28,0,10*ROW('Water Data'!F91)))</f>
        <v/>
      </c>
      <c r="CA97" s="264" t="str">
        <f ca="true">+IF(OFFSET('Water Data'!$F$29,0,10*ROW('Water Data'!F91))="","",OFFSET('Water Data'!$F$29,0,10*ROW('Water Data'!F91)))</f>
        <v/>
      </c>
      <c r="CB97" s="264" t="str">
        <f ca="true">+IF(OFFSET('Water Data'!$G$27,0,10*ROW('Water Data'!G91))="","",OFFSET('Water Data'!$G$27,0,10*ROW('Water Data'!G91)))</f>
        <v/>
      </c>
      <c r="CC97" s="264" t="str">
        <f ca="true">+IF(OFFSET('Water Data'!$G$28,0,10*ROW('Water Data'!G91))="","",OFFSET('Water Data'!$G$28,0,10*ROW('Water Data'!G91)))</f>
        <v/>
      </c>
      <c r="CD97" s="264" t="str">
        <f ca="true">+IF(OFFSET('Water Data'!$G$29,0,10*ROW('Water Data'!G91))="","",OFFSET('Water Data'!$G$29,0,10*ROW('Water Data'!G91)))</f>
        <v/>
      </c>
      <c r="CE97" s="264" t="str">
        <f ca="true">+IF(OFFSET('Water Data'!$H$27,0,10*ROW('Water Data'!H91))="","",OFFSET('Water Data'!$H$27,0,10*ROW('Water Data'!H91)))</f>
        <v/>
      </c>
      <c r="CF97" s="264" t="str">
        <f ca="true">+IF(OFFSET('Water Data'!$H$28,0,10*ROW('Water Data'!H91))="","",OFFSET('Water Data'!$H$28,0,10*ROW('Water Data'!H91)))</f>
        <v/>
      </c>
      <c r="CG97" s="264" t="str">
        <f ca="true">+IF(OFFSET('Water Data'!$H$29,0,10*ROW('Water Data'!H91))="","",OFFSET('Water Data'!$H$29,0,10*ROW('Water Data'!H91)))</f>
        <v/>
      </c>
      <c r="CH97" s="264" t="str">
        <f ca="true">+IF(OFFSET('Water Data'!$I$27,0,10*ROW('Water Data'!I91))="","",OFFSET('Water Data'!$I$27,0,10*ROW('Water Data'!I91)))</f>
        <v/>
      </c>
      <c r="CI97" s="264" t="str">
        <f ca="true">+IF(OFFSET('Water Data'!$I$28,0,10*ROW('Water Data'!I91))="","",OFFSET('Water Data'!$I$28,0,10*ROW('Water Data'!I91)))</f>
        <v/>
      </c>
      <c r="CJ97" s="264" t="str">
        <f ca="true">+IF(OFFSET('Water Data'!$I$29,0,10*ROW('Water Data'!I91))="","",OFFSET('Water Data'!$I$29,0,10*ROW('Water Data'!I91)))</f>
        <v/>
      </c>
      <c r="CK97" s="264" t="str">
        <f ca="true">+IF(OFFSET('Sanitation Data'!$D$28,0,10*ROW('Sanitation Data'!D91))="","",OFFSET('Sanitation Data'!$D$28,0,10*ROW('Sanitation Data'!D91)))</f>
        <v/>
      </c>
      <c r="CL97" s="264" t="str">
        <f ca="true">+IF(OFFSET('Sanitation Data'!$D$29,0,10*ROW('Sanitation Data'!D91))="","",OFFSET('Sanitation Data'!$D$29,0,10*ROW('Sanitation Data'!D91)))</f>
        <v/>
      </c>
      <c r="CM97" s="264" t="str">
        <f ca="true">+IF(OFFSET('Sanitation Data'!$D$30,0,10*ROW('Sanitation Data'!D91))="","",OFFSET('Sanitation Data'!$D$30,0,10*ROW('Sanitation Data'!D91)))</f>
        <v/>
      </c>
      <c r="CN97" s="264" t="str">
        <f ca="true">+IF(OFFSET('Sanitation Data'!$D$31,0,10*ROW('Sanitation Data'!D91))="","",OFFSET('Sanitation Data'!$D$31,0,10*ROW('Sanitation Data'!D91)))</f>
        <v/>
      </c>
      <c r="CO97" s="264" t="str">
        <f ca="true">+IF(OFFSET('Sanitation Data'!$D$32,0,10*ROW('Sanitation Data'!D91))="","",OFFSET('Sanitation Data'!$D$32,0,10*ROW('Sanitation Data'!D91)))</f>
        <v/>
      </c>
      <c r="CP97" s="264" t="str">
        <f ca="true">+IF(OFFSET('Sanitation Data'!$E$28,0,10*ROW('Sanitation Data'!E91))="","",OFFSET('Sanitation Data'!$E$28,0,10*ROW('Sanitation Data'!E91)))</f>
        <v/>
      </c>
      <c r="CQ97" s="264" t="str">
        <f ca="true">+IF(OFFSET('Sanitation Data'!$E$29,0,10*ROW('Sanitation Data'!E91))="","",OFFSET('Sanitation Data'!$E$29,0,10*ROW('Sanitation Data'!E91)))</f>
        <v/>
      </c>
      <c r="CR97" s="264" t="str">
        <f ca="true">+IF(OFFSET('Sanitation Data'!$E$30,0,10*ROW('Sanitation Data'!E91))="","",OFFSET('Sanitation Data'!$E$30,0,10*ROW('Sanitation Data'!E91)))</f>
        <v/>
      </c>
      <c r="CS97" s="264" t="str">
        <f ca="true">+IF(OFFSET('Sanitation Data'!$E$31,0,10*ROW('Sanitation Data'!E91))="","",OFFSET('Sanitation Data'!$E$31,0,10*ROW('Sanitation Data'!E91)))</f>
        <v/>
      </c>
      <c r="CT97" s="264" t="str">
        <f ca="true">+IF(OFFSET('Sanitation Data'!$E$32,0,10*ROW('Sanitation Data'!E91))="","",OFFSET('Sanitation Data'!$E$32,0,10*ROW('Sanitation Data'!E91)))</f>
        <v/>
      </c>
      <c r="CU97" s="264" t="str">
        <f ca="true">+IF(OFFSET('Sanitation Data'!$F$28,0,10*ROW('Sanitation Data'!F91))="","",OFFSET('Sanitation Data'!$F$28,0,10*ROW('Sanitation Data'!F91)))</f>
        <v/>
      </c>
      <c r="CV97" s="264" t="str">
        <f ca="true">+IF(OFFSET('Sanitation Data'!$F$29,0,10*ROW('Sanitation Data'!F91))="","",OFFSET('Sanitation Data'!$F$29,0,10*ROW('Sanitation Data'!F91)))</f>
        <v/>
      </c>
      <c r="CW97" s="264" t="str">
        <f ca="true">+IF(OFFSET('Sanitation Data'!$F$30,0,10*ROW('Sanitation Data'!F91))="","",OFFSET('Sanitation Data'!$F$30,0,10*ROW('Sanitation Data'!F91)))</f>
        <v/>
      </c>
      <c r="CX97" s="264" t="str">
        <f ca="true">+IF(OFFSET('Sanitation Data'!$F$31,0,10*ROW('Sanitation Data'!F91))="","",OFFSET('Sanitation Data'!$F$31,0,10*ROW('Sanitation Data'!F91)))</f>
        <v/>
      </c>
      <c r="CY97" s="264" t="str">
        <f ca="true">+IF(OFFSET('Sanitation Data'!$F$32,0,10*ROW('Sanitation Data'!F91))="","",OFFSET('Sanitation Data'!$F$32,0,10*ROW('Sanitation Data'!F91)))</f>
        <v/>
      </c>
      <c r="CZ97" s="264" t="str">
        <f ca="true">+IF(OFFSET('Sanitation Data'!$G$28,0,10*ROW('Sanitation Data'!G91))="","",OFFSET('Sanitation Data'!$G$28,0,10*ROW('Sanitation Data'!G91)))</f>
        <v/>
      </c>
      <c r="DA97" s="264" t="str">
        <f ca="true">+IF(OFFSET('Sanitation Data'!$G$29,0,10*ROW('Sanitation Data'!G91))="","",OFFSET('Sanitation Data'!$G$29,0,10*ROW('Sanitation Data'!G91)))</f>
        <v/>
      </c>
      <c r="DB97" s="264" t="str">
        <f ca="true">+IF(OFFSET('Sanitation Data'!$G$30,0,10*ROW('Sanitation Data'!G91))="","",OFFSET('Sanitation Data'!$G$30,0,10*ROW('Sanitation Data'!G91)))</f>
        <v/>
      </c>
      <c r="DC97" s="264" t="str">
        <f ca="true">+IF(OFFSET('Sanitation Data'!$G$31,0,10*ROW('Sanitation Data'!G91))="","",OFFSET('Sanitation Data'!$G$31,0,10*ROW('Sanitation Data'!G91)))</f>
        <v/>
      </c>
      <c r="DD97" s="264" t="str">
        <f ca="true">+IF(OFFSET('Sanitation Data'!$G$32,0,10*ROW('Sanitation Data'!G91))="","",OFFSET('Sanitation Data'!$G$32,0,10*ROW('Sanitation Data'!G91)))</f>
        <v/>
      </c>
      <c r="DE97" s="264" t="str">
        <f ca="true">+IF(OFFSET('Sanitation Data'!$H$28,0,10*ROW('Sanitation Data'!H91))="","",OFFSET('Sanitation Data'!$H$28,0,10*ROW('Sanitation Data'!H91)))</f>
        <v/>
      </c>
      <c r="DF97" s="264" t="str">
        <f ca="true">+IF(OFFSET('Sanitation Data'!$H$29,0,10*ROW('Sanitation Data'!H91))="","",OFFSET('Sanitation Data'!$H$29,0,10*ROW('Sanitation Data'!H91)))</f>
        <v/>
      </c>
      <c r="DG97" s="264" t="str">
        <f ca="true">+IF(OFFSET('Sanitation Data'!$H$30,0,10*ROW('Sanitation Data'!H91))="","",OFFSET('Sanitation Data'!$H$30,0,10*ROW('Sanitation Data'!H91)))</f>
        <v/>
      </c>
      <c r="DH97" s="264" t="str">
        <f ca="true">+IF(OFFSET('Sanitation Data'!$H$31,0,10*ROW('Sanitation Data'!H91))="","",OFFSET('Sanitation Data'!$H$31,0,10*ROW('Sanitation Data'!H91)))</f>
        <v/>
      </c>
      <c r="DI97" s="264" t="str">
        <f ca="true">+IF(OFFSET('Sanitation Data'!$H$32,0,10*ROW('Sanitation Data'!H91))="","",OFFSET('Sanitation Data'!$H$32,0,10*ROW('Sanitation Data'!H91)))</f>
        <v/>
      </c>
      <c r="DJ97" s="264" t="str">
        <f ca="true">+IF(OFFSET('Sanitation Data'!$I$28,0,10*ROW('Sanitation Data'!I91))="","",OFFSET('Sanitation Data'!$I$28,0,10*ROW('Sanitation Data'!I91)))</f>
        <v/>
      </c>
      <c r="DK97" s="264" t="str">
        <f ca="true">+IF(OFFSET('Sanitation Data'!$I$29,0,10*ROW('Sanitation Data'!I91))="","",OFFSET('Sanitation Data'!$I$29,0,10*ROW('Sanitation Data'!I91)))</f>
        <v/>
      </c>
      <c r="DL97" s="264" t="str">
        <f ca="true">+IF(OFFSET('Sanitation Data'!$I$30,0,10*ROW('Sanitation Data'!I91))="","",OFFSET('Sanitation Data'!$I$30,0,10*ROW('Sanitation Data'!I91)))</f>
        <v/>
      </c>
      <c r="DM97" s="264" t="str">
        <f ca="true">+IF(OFFSET('Sanitation Data'!$I$31,0,10*ROW('Sanitation Data'!I91))="","",OFFSET('Sanitation Data'!$I$31,0,10*ROW('Sanitation Data'!I91)))</f>
        <v/>
      </c>
      <c r="DN97" s="264" t="str">
        <f ca="true">+IF(OFFSET('Sanitation Data'!$I$32,0,10*ROW('Sanitation Data'!I91))="","",OFFSET('Sanitation Data'!$I$32,0,10*ROW('Sanitation Data'!I91)))</f>
        <v/>
      </c>
      <c r="DO97" s="264" t="str">
        <f ca="true">+IF(OFFSET('Hygiene Data'!$D$11,0,10*ROW('Hygiene Data'!D91))="","",OFFSET('Hygiene Data'!$D$11,0,10*ROW('Hygiene Data'!D91)))</f>
        <v/>
      </c>
      <c r="DP97" s="264" t="str">
        <f ca="true">+IF(OFFSET('Hygiene Data'!$D$12,0,10*ROW('Hygiene Data'!D91))="","",OFFSET('Hygiene Data'!$D$12,0,10*ROW('Hygiene Data'!D91)))</f>
        <v/>
      </c>
      <c r="DQ97" s="264" t="str">
        <f ca="true">+IF(OFFSET('Hygiene Data'!$D$13,0,10*ROW('Hygiene Data'!D91))="","",OFFSET('Hygiene Data'!$D$13,0,10*ROW('Hygiene Data'!D91)))</f>
        <v/>
      </c>
      <c r="DR97" s="264" t="str">
        <f ca="true">+IF(OFFSET('Hygiene Data'!$E$11,0,10*ROW('Hygiene Data'!E91))="","",OFFSET('Hygiene Data'!$E$11,0,10*ROW('Hygiene Data'!E91)))</f>
        <v/>
      </c>
      <c r="DS97" s="264" t="str">
        <f ca="true">+IF(OFFSET('Hygiene Data'!$E$12,0,10*ROW('Hygiene Data'!E91))="","",OFFSET('Hygiene Data'!$E$12,0,10*ROW('Hygiene Data'!E91)))</f>
        <v/>
      </c>
      <c r="DT97" s="264" t="str">
        <f ca="true">+IF(OFFSET('Hygiene Data'!$E$13,0,10*ROW('Hygiene Data'!E91))="","",OFFSET('Hygiene Data'!$E$13,0,10*ROW('Hygiene Data'!E91)))</f>
        <v/>
      </c>
      <c r="DU97" s="264" t="str">
        <f ca="true">+IF(OFFSET('Hygiene Data'!$F$11,0,10*ROW('Hygiene Data'!F91))="","",OFFSET('Hygiene Data'!$F$11,0,10*ROW('Hygiene Data'!F91)))</f>
        <v/>
      </c>
      <c r="DV97" s="264" t="str">
        <f ca="true">+IF(OFFSET('Hygiene Data'!$F$12,0,10*ROW('Hygiene Data'!F91))="","",OFFSET('Hygiene Data'!$F$12,0,10*ROW('Hygiene Data'!F91)))</f>
        <v/>
      </c>
      <c r="DW97" s="264" t="str">
        <f ca="true">+IF(OFFSET('Hygiene Data'!$F$13,0,10*ROW('Hygiene Data'!F91))="","",OFFSET('Hygiene Data'!$F$13,0,10*ROW('Hygiene Data'!F91)))</f>
        <v/>
      </c>
      <c r="DX97" s="264" t="str">
        <f ca="true">+IF(OFFSET('Hygiene Data'!$G$11,0,10*ROW('Hygiene Data'!G91))="","",OFFSET('Hygiene Data'!$G$11,0,10*ROW('Hygiene Data'!G91)))</f>
        <v/>
      </c>
      <c r="DY97" s="264" t="str">
        <f ca="true">+IF(OFFSET('Hygiene Data'!$G$12,0,10*ROW('Hygiene Data'!G91))="","",OFFSET('Hygiene Data'!$G$12,0,10*ROW('Hygiene Data'!G91)))</f>
        <v/>
      </c>
      <c r="DZ97" s="264" t="str">
        <f ca="true">+IF(OFFSET('Hygiene Data'!$G$13,0,10*ROW('Hygiene Data'!G91))="","",OFFSET('Hygiene Data'!$G$13,0,10*ROW('Hygiene Data'!G91)))</f>
        <v/>
      </c>
      <c r="EA97" s="264" t="str">
        <f ca="true">+IF(OFFSET('Hygiene Data'!$H$11,0,10*ROW('Hygiene Data'!H91))="","",OFFSET('Hygiene Data'!$H$11,0,10*ROW('Hygiene Data'!H91)))</f>
        <v/>
      </c>
      <c r="EB97" s="264" t="str">
        <f ca="true">+IF(OFFSET('Hygiene Data'!$H$12,0,10*ROW('Hygiene Data'!H91))="","",OFFSET('Hygiene Data'!$H$12,0,10*ROW('Hygiene Data'!H91)))</f>
        <v/>
      </c>
      <c r="EC97" s="264" t="str">
        <f ca="true">+IF(OFFSET('Hygiene Data'!$H$13,0,10*ROW('Hygiene Data'!H91))="","",OFFSET('Hygiene Data'!$H$13,0,10*ROW('Hygiene Data'!H91)))</f>
        <v/>
      </c>
      <c r="ED97" s="264" t="str">
        <f ca="true">+IF(OFFSET('Hygiene Data'!$I$11,0,10*ROW('Hygiene Data'!I91))="","",OFFSET('Hygiene Data'!$I$11,0,10*ROW('Hygiene Data'!I91)))</f>
        <v/>
      </c>
      <c r="EE97" s="264" t="str">
        <f ca="true">+IF(OFFSET('Hygiene Data'!$I$12,0,10*ROW('Hygiene Data'!I91))="","",OFFSET('Hygiene Data'!$I$12,0,10*ROW('Hygiene Data'!I91)))</f>
        <v/>
      </c>
      <c r="EF97" s="26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4"/>
      <c r="BS98" s="264" t="str">
        <f ca="true">+IF(OFFSET('Water Data'!$D$27,0,10*ROW('Water Data'!D92))="","",OFFSET('Water Data'!$D$27,0,10*ROW('Water Data'!D92)))</f>
        <v/>
      </c>
      <c r="BT98" s="264" t="str">
        <f ca="true">+IF(OFFSET('Water Data'!$D$28,0,10*ROW('Water Data'!D92))="","",OFFSET('Water Data'!$D$28,0,10*ROW('Water Data'!D92)))</f>
        <v/>
      </c>
      <c r="BU98" s="264" t="str">
        <f ca="true">+IF(OFFSET('Water Data'!$D$29,0,10*ROW('Water Data'!D92))="","",OFFSET('Water Data'!$D$29,0,10*ROW('Water Data'!D92)))</f>
        <v/>
      </c>
      <c r="BV98" s="264" t="str">
        <f ca="true">+IF(OFFSET('Water Data'!$E$27,0,10*ROW('Water Data'!E92))="","",OFFSET('Water Data'!$E$27,0,10*ROW('Water Data'!E92)))</f>
        <v/>
      </c>
      <c r="BW98" s="264" t="str">
        <f ca="true">+IF(OFFSET('Water Data'!$E$28,0,10*ROW('Water Data'!E92))="","",OFFSET('Water Data'!$E$28,0,10*ROW('Water Data'!E92)))</f>
        <v/>
      </c>
      <c r="BX98" s="264" t="str">
        <f ca="true">+IF(OFFSET('Water Data'!$E$29,0,10*ROW('Water Data'!E92))="","",OFFSET('Water Data'!$E$29,0,10*ROW('Water Data'!E92)))</f>
        <v/>
      </c>
      <c r="BY98" s="264" t="str">
        <f ca="true">+IF(OFFSET('Water Data'!$F$27,0,10*ROW('Water Data'!F92))="","",OFFSET('Water Data'!$F$27,0,10*ROW('Water Data'!F92)))</f>
        <v/>
      </c>
      <c r="BZ98" s="264" t="str">
        <f ca="true">+IF(OFFSET('Water Data'!$F$28,0,10*ROW('Water Data'!F92))="","",OFFSET('Water Data'!$F$28,0,10*ROW('Water Data'!F92)))</f>
        <v/>
      </c>
      <c r="CA98" s="264" t="str">
        <f ca="true">+IF(OFFSET('Water Data'!$F$29,0,10*ROW('Water Data'!F92))="","",OFFSET('Water Data'!$F$29,0,10*ROW('Water Data'!F92)))</f>
        <v/>
      </c>
      <c r="CB98" s="264" t="str">
        <f ca="true">+IF(OFFSET('Water Data'!$G$27,0,10*ROW('Water Data'!G92))="","",OFFSET('Water Data'!$G$27,0,10*ROW('Water Data'!G92)))</f>
        <v/>
      </c>
      <c r="CC98" s="264" t="str">
        <f ca="true">+IF(OFFSET('Water Data'!$G$28,0,10*ROW('Water Data'!G92))="","",OFFSET('Water Data'!$G$28,0,10*ROW('Water Data'!G92)))</f>
        <v/>
      </c>
      <c r="CD98" s="264" t="str">
        <f ca="true">+IF(OFFSET('Water Data'!$G$29,0,10*ROW('Water Data'!G92))="","",OFFSET('Water Data'!$G$29,0,10*ROW('Water Data'!G92)))</f>
        <v/>
      </c>
      <c r="CE98" s="264" t="str">
        <f ca="true">+IF(OFFSET('Water Data'!$H$27,0,10*ROW('Water Data'!H92))="","",OFFSET('Water Data'!$H$27,0,10*ROW('Water Data'!H92)))</f>
        <v/>
      </c>
      <c r="CF98" s="264" t="str">
        <f ca="true">+IF(OFFSET('Water Data'!$H$28,0,10*ROW('Water Data'!H92))="","",OFFSET('Water Data'!$H$28,0,10*ROW('Water Data'!H92)))</f>
        <v/>
      </c>
      <c r="CG98" s="264" t="str">
        <f ca="true">+IF(OFFSET('Water Data'!$H$29,0,10*ROW('Water Data'!H92))="","",OFFSET('Water Data'!$H$29,0,10*ROW('Water Data'!H92)))</f>
        <v/>
      </c>
      <c r="CH98" s="264" t="str">
        <f ca="true">+IF(OFFSET('Water Data'!$I$27,0,10*ROW('Water Data'!I92))="","",OFFSET('Water Data'!$I$27,0,10*ROW('Water Data'!I92)))</f>
        <v/>
      </c>
      <c r="CI98" s="264" t="str">
        <f ca="true">+IF(OFFSET('Water Data'!$I$28,0,10*ROW('Water Data'!I92))="","",OFFSET('Water Data'!$I$28,0,10*ROW('Water Data'!I92)))</f>
        <v/>
      </c>
      <c r="CJ98" s="264" t="str">
        <f ca="true">+IF(OFFSET('Water Data'!$I$29,0,10*ROW('Water Data'!I92))="","",OFFSET('Water Data'!$I$29,0,10*ROW('Water Data'!I92)))</f>
        <v/>
      </c>
      <c r="CK98" s="264" t="str">
        <f ca="true">+IF(OFFSET('Sanitation Data'!$D$28,0,10*ROW('Sanitation Data'!D92))="","",OFFSET('Sanitation Data'!$D$28,0,10*ROW('Sanitation Data'!D92)))</f>
        <v/>
      </c>
      <c r="CL98" s="264" t="str">
        <f ca="true">+IF(OFFSET('Sanitation Data'!$D$29,0,10*ROW('Sanitation Data'!D92))="","",OFFSET('Sanitation Data'!$D$29,0,10*ROW('Sanitation Data'!D92)))</f>
        <v/>
      </c>
      <c r="CM98" s="264" t="str">
        <f ca="true">+IF(OFFSET('Sanitation Data'!$D$30,0,10*ROW('Sanitation Data'!D92))="","",OFFSET('Sanitation Data'!$D$30,0,10*ROW('Sanitation Data'!D92)))</f>
        <v/>
      </c>
      <c r="CN98" s="264" t="str">
        <f ca="true">+IF(OFFSET('Sanitation Data'!$D$31,0,10*ROW('Sanitation Data'!D92))="","",OFFSET('Sanitation Data'!$D$31,0,10*ROW('Sanitation Data'!D92)))</f>
        <v/>
      </c>
      <c r="CO98" s="264" t="str">
        <f ca="true">+IF(OFFSET('Sanitation Data'!$D$32,0,10*ROW('Sanitation Data'!D92))="","",OFFSET('Sanitation Data'!$D$32,0,10*ROW('Sanitation Data'!D92)))</f>
        <v/>
      </c>
      <c r="CP98" s="264" t="str">
        <f ca="true">+IF(OFFSET('Sanitation Data'!$E$28,0,10*ROW('Sanitation Data'!E92))="","",OFFSET('Sanitation Data'!$E$28,0,10*ROW('Sanitation Data'!E92)))</f>
        <v/>
      </c>
      <c r="CQ98" s="264" t="str">
        <f ca="true">+IF(OFFSET('Sanitation Data'!$E$29,0,10*ROW('Sanitation Data'!E92))="","",OFFSET('Sanitation Data'!$E$29,0,10*ROW('Sanitation Data'!E92)))</f>
        <v/>
      </c>
      <c r="CR98" s="264" t="str">
        <f ca="true">+IF(OFFSET('Sanitation Data'!$E$30,0,10*ROW('Sanitation Data'!E92))="","",OFFSET('Sanitation Data'!$E$30,0,10*ROW('Sanitation Data'!E92)))</f>
        <v/>
      </c>
      <c r="CS98" s="264" t="str">
        <f ca="true">+IF(OFFSET('Sanitation Data'!$E$31,0,10*ROW('Sanitation Data'!E92))="","",OFFSET('Sanitation Data'!$E$31,0,10*ROW('Sanitation Data'!E92)))</f>
        <v/>
      </c>
      <c r="CT98" s="264" t="str">
        <f ca="true">+IF(OFFSET('Sanitation Data'!$E$32,0,10*ROW('Sanitation Data'!E92))="","",OFFSET('Sanitation Data'!$E$32,0,10*ROW('Sanitation Data'!E92)))</f>
        <v/>
      </c>
      <c r="CU98" s="264" t="str">
        <f ca="true">+IF(OFFSET('Sanitation Data'!$F$28,0,10*ROW('Sanitation Data'!F92))="","",OFFSET('Sanitation Data'!$F$28,0,10*ROW('Sanitation Data'!F92)))</f>
        <v/>
      </c>
      <c r="CV98" s="264" t="str">
        <f ca="true">+IF(OFFSET('Sanitation Data'!$F$29,0,10*ROW('Sanitation Data'!F92))="","",OFFSET('Sanitation Data'!$F$29,0,10*ROW('Sanitation Data'!F92)))</f>
        <v/>
      </c>
      <c r="CW98" s="264" t="str">
        <f ca="true">+IF(OFFSET('Sanitation Data'!$F$30,0,10*ROW('Sanitation Data'!F92))="","",OFFSET('Sanitation Data'!$F$30,0,10*ROW('Sanitation Data'!F92)))</f>
        <v/>
      </c>
      <c r="CX98" s="264" t="str">
        <f ca="true">+IF(OFFSET('Sanitation Data'!$F$31,0,10*ROW('Sanitation Data'!F92))="","",OFFSET('Sanitation Data'!$F$31,0,10*ROW('Sanitation Data'!F92)))</f>
        <v/>
      </c>
      <c r="CY98" s="264" t="str">
        <f ca="true">+IF(OFFSET('Sanitation Data'!$F$32,0,10*ROW('Sanitation Data'!F92))="","",OFFSET('Sanitation Data'!$F$32,0,10*ROW('Sanitation Data'!F92)))</f>
        <v/>
      </c>
      <c r="CZ98" s="264" t="str">
        <f ca="true">+IF(OFFSET('Sanitation Data'!$G$28,0,10*ROW('Sanitation Data'!G92))="","",OFFSET('Sanitation Data'!$G$28,0,10*ROW('Sanitation Data'!G92)))</f>
        <v/>
      </c>
      <c r="DA98" s="264" t="str">
        <f ca="true">+IF(OFFSET('Sanitation Data'!$G$29,0,10*ROW('Sanitation Data'!G92))="","",OFFSET('Sanitation Data'!$G$29,0,10*ROW('Sanitation Data'!G92)))</f>
        <v/>
      </c>
      <c r="DB98" s="264" t="str">
        <f ca="true">+IF(OFFSET('Sanitation Data'!$G$30,0,10*ROW('Sanitation Data'!G92))="","",OFFSET('Sanitation Data'!$G$30,0,10*ROW('Sanitation Data'!G92)))</f>
        <v/>
      </c>
      <c r="DC98" s="264" t="str">
        <f ca="true">+IF(OFFSET('Sanitation Data'!$G$31,0,10*ROW('Sanitation Data'!G92))="","",OFFSET('Sanitation Data'!$G$31,0,10*ROW('Sanitation Data'!G92)))</f>
        <v/>
      </c>
      <c r="DD98" s="264" t="str">
        <f ca="true">+IF(OFFSET('Sanitation Data'!$G$32,0,10*ROW('Sanitation Data'!G92))="","",OFFSET('Sanitation Data'!$G$32,0,10*ROW('Sanitation Data'!G92)))</f>
        <v/>
      </c>
      <c r="DE98" s="264" t="str">
        <f ca="true">+IF(OFFSET('Sanitation Data'!$H$28,0,10*ROW('Sanitation Data'!H92))="","",OFFSET('Sanitation Data'!$H$28,0,10*ROW('Sanitation Data'!H92)))</f>
        <v/>
      </c>
      <c r="DF98" s="264" t="str">
        <f ca="true">+IF(OFFSET('Sanitation Data'!$H$29,0,10*ROW('Sanitation Data'!H92))="","",OFFSET('Sanitation Data'!$H$29,0,10*ROW('Sanitation Data'!H92)))</f>
        <v/>
      </c>
      <c r="DG98" s="264" t="str">
        <f ca="true">+IF(OFFSET('Sanitation Data'!$H$30,0,10*ROW('Sanitation Data'!H92))="","",OFFSET('Sanitation Data'!$H$30,0,10*ROW('Sanitation Data'!H92)))</f>
        <v/>
      </c>
      <c r="DH98" s="264" t="str">
        <f ca="true">+IF(OFFSET('Sanitation Data'!$H$31,0,10*ROW('Sanitation Data'!H92))="","",OFFSET('Sanitation Data'!$H$31,0,10*ROW('Sanitation Data'!H92)))</f>
        <v/>
      </c>
      <c r="DI98" s="264" t="str">
        <f ca="true">+IF(OFFSET('Sanitation Data'!$H$32,0,10*ROW('Sanitation Data'!H92))="","",OFFSET('Sanitation Data'!$H$32,0,10*ROW('Sanitation Data'!H92)))</f>
        <v/>
      </c>
      <c r="DJ98" s="264" t="str">
        <f ca="true">+IF(OFFSET('Sanitation Data'!$I$28,0,10*ROW('Sanitation Data'!I92))="","",OFFSET('Sanitation Data'!$I$28,0,10*ROW('Sanitation Data'!I92)))</f>
        <v/>
      </c>
      <c r="DK98" s="264" t="str">
        <f ca="true">+IF(OFFSET('Sanitation Data'!$I$29,0,10*ROW('Sanitation Data'!I92))="","",OFFSET('Sanitation Data'!$I$29,0,10*ROW('Sanitation Data'!I92)))</f>
        <v/>
      </c>
      <c r="DL98" s="264" t="str">
        <f ca="true">+IF(OFFSET('Sanitation Data'!$I$30,0,10*ROW('Sanitation Data'!I92))="","",OFFSET('Sanitation Data'!$I$30,0,10*ROW('Sanitation Data'!I92)))</f>
        <v/>
      </c>
      <c r="DM98" s="264" t="str">
        <f ca="true">+IF(OFFSET('Sanitation Data'!$I$31,0,10*ROW('Sanitation Data'!I92))="","",OFFSET('Sanitation Data'!$I$31,0,10*ROW('Sanitation Data'!I92)))</f>
        <v/>
      </c>
      <c r="DN98" s="264" t="str">
        <f ca="true">+IF(OFFSET('Sanitation Data'!$I$32,0,10*ROW('Sanitation Data'!I92))="","",OFFSET('Sanitation Data'!$I$32,0,10*ROW('Sanitation Data'!I92)))</f>
        <v/>
      </c>
      <c r="DO98" s="264" t="str">
        <f ca="true">+IF(OFFSET('Hygiene Data'!$D$11,0,10*ROW('Hygiene Data'!D92))="","",OFFSET('Hygiene Data'!$D$11,0,10*ROW('Hygiene Data'!D92)))</f>
        <v/>
      </c>
      <c r="DP98" s="264" t="str">
        <f ca="true">+IF(OFFSET('Hygiene Data'!$D$12,0,10*ROW('Hygiene Data'!D92))="","",OFFSET('Hygiene Data'!$D$12,0,10*ROW('Hygiene Data'!D92)))</f>
        <v/>
      </c>
      <c r="DQ98" s="264" t="str">
        <f ca="true">+IF(OFFSET('Hygiene Data'!$D$13,0,10*ROW('Hygiene Data'!D92))="","",OFFSET('Hygiene Data'!$D$13,0,10*ROW('Hygiene Data'!D92)))</f>
        <v/>
      </c>
      <c r="DR98" s="264" t="str">
        <f ca="true">+IF(OFFSET('Hygiene Data'!$E$11,0,10*ROW('Hygiene Data'!E92))="","",OFFSET('Hygiene Data'!$E$11,0,10*ROW('Hygiene Data'!E92)))</f>
        <v/>
      </c>
      <c r="DS98" s="264" t="str">
        <f ca="true">+IF(OFFSET('Hygiene Data'!$E$12,0,10*ROW('Hygiene Data'!E92))="","",OFFSET('Hygiene Data'!$E$12,0,10*ROW('Hygiene Data'!E92)))</f>
        <v/>
      </c>
      <c r="DT98" s="264" t="str">
        <f ca="true">+IF(OFFSET('Hygiene Data'!$E$13,0,10*ROW('Hygiene Data'!E92))="","",OFFSET('Hygiene Data'!$E$13,0,10*ROW('Hygiene Data'!E92)))</f>
        <v/>
      </c>
      <c r="DU98" s="264" t="str">
        <f ca="true">+IF(OFFSET('Hygiene Data'!$F$11,0,10*ROW('Hygiene Data'!F92))="","",OFFSET('Hygiene Data'!$F$11,0,10*ROW('Hygiene Data'!F92)))</f>
        <v/>
      </c>
      <c r="DV98" s="264" t="str">
        <f ca="true">+IF(OFFSET('Hygiene Data'!$F$12,0,10*ROW('Hygiene Data'!F92))="","",OFFSET('Hygiene Data'!$F$12,0,10*ROW('Hygiene Data'!F92)))</f>
        <v/>
      </c>
      <c r="DW98" s="264" t="str">
        <f ca="true">+IF(OFFSET('Hygiene Data'!$F$13,0,10*ROW('Hygiene Data'!F92))="","",OFFSET('Hygiene Data'!$F$13,0,10*ROW('Hygiene Data'!F92)))</f>
        <v/>
      </c>
      <c r="DX98" s="264" t="str">
        <f ca="true">+IF(OFFSET('Hygiene Data'!$G$11,0,10*ROW('Hygiene Data'!G92))="","",OFFSET('Hygiene Data'!$G$11,0,10*ROW('Hygiene Data'!G92)))</f>
        <v/>
      </c>
      <c r="DY98" s="264" t="str">
        <f ca="true">+IF(OFFSET('Hygiene Data'!$G$12,0,10*ROW('Hygiene Data'!G92))="","",OFFSET('Hygiene Data'!$G$12,0,10*ROW('Hygiene Data'!G92)))</f>
        <v/>
      </c>
      <c r="DZ98" s="264" t="str">
        <f ca="true">+IF(OFFSET('Hygiene Data'!$G$13,0,10*ROW('Hygiene Data'!G92))="","",OFFSET('Hygiene Data'!$G$13,0,10*ROW('Hygiene Data'!G92)))</f>
        <v/>
      </c>
      <c r="EA98" s="264" t="str">
        <f ca="true">+IF(OFFSET('Hygiene Data'!$H$11,0,10*ROW('Hygiene Data'!H92))="","",OFFSET('Hygiene Data'!$H$11,0,10*ROW('Hygiene Data'!H92)))</f>
        <v/>
      </c>
      <c r="EB98" s="264" t="str">
        <f ca="true">+IF(OFFSET('Hygiene Data'!$H$12,0,10*ROW('Hygiene Data'!H92))="","",OFFSET('Hygiene Data'!$H$12,0,10*ROW('Hygiene Data'!H92)))</f>
        <v/>
      </c>
      <c r="EC98" s="264" t="str">
        <f ca="true">+IF(OFFSET('Hygiene Data'!$H$13,0,10*ROW('Hygiene Data'!H92))="","",OFFSET('Hygiene Data'!$H$13,0,10*ROW('Hygiene Data'!H92)))</f>
        <v/>
      </c>
      <c r="ED98" s="264" t="str">
        <f ca="true">+IF(OFFSET('Hygiene Data'!$I$11,0,10*ROW('Hygiene Data'!I92))="","",OFFSET('Hygiene Data'!$I$11,0,10*ROW('Hygiene Data'!I92)))</f>
        <v/>
      </c>
      <c r="EE98" s="264" t="str">
        <f ca="true">+IF(OFFSET('Hygiene Data'!$I$12,0,10*ROW('Hygiene Data'!I92))="","",OFFSET('Hygiene Data'!$I$12,0,10*ROW('Hygiene Data'!I92)))</f>
        <v/>
      </c>
      <c r="EF98" s="26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4"/>
      <c r="BS99" s="264" t="str">
        <f ca="true">+IF(OFFSET('Water Data'!$D$27,0,10*ROW('Water Data'!D93))="","",OFFSET('Water Data'!$D$27,0,10*ROW('Water Data'!D93)))</f>
        <v/>
      </c>
      <c r="BT99" s="264" t="str">
        <f ca="true">+IF(OFFSET('Water Data'!$D$28,0,10*ROW('Water Data'!D93))="","",OFFSET('Water Data'!$D$28,0,10*ROW('Water Data'!D93)))</f>
        <v/>
      </c>
      <c r="BU99" s="264" t="str">
        <f ca="true">+IF(OFFSET('Water Data'!$D$29,0,10*ROW('Water Data'!D93))="","",OFFSET('Water Data'!$D$29,0,10*ROW('Water Data'!D93)))</f>
        <v/>
      </c>
      <c r="BV99" s="264" t="str">
        <f ca="true">+IF(OFFSET('Water Data'!$E$27,0,10*ROW('Water Data'!E93))="","",OFFSET('Water Data'!$E$27,0,10*ROW('Water Data'!E93)))</f>
        <v/>
      </c>
      <c r="BW99" s="264" t="str">
        <f ca="true">+IF(OFFSET('Water Data'!$E$28,0,10*ROW('Water Data'!E93))="","",OFFSET('Water Data'!$E$28,0,10*ROW('Water Data'!E93)))</f>
        <v/>
      </c>
      <c r="BX99" s="264" t="str">
        <f ca="true">+IF(OFFSET('Water Data'!$E$29,0,10*ROW('Water Data'!E93))="","",OFFSET('Water Data'!$E$29,0,10*ROW('Water Data'!E93)))</f>
        <v/>
      </c>
      <c r="BY99" s="264" t="str">
        <f ca="true">+IF(OFFSET('Water Data'!$F$27,0,10*ROW('Water Data'!F93))="","",OFFSET('Water Data'!$F$27,0,10*ROW('Water Data'!F93)))</f>
        <v/>
      </c>
      <c r="BZ99" s="264" t="str">
        <f ca="true">+IF(OFFSET('Water Data'!$F$28,0,10*ROW('Water Data'!F93))="","",OFFSET('Water Data'!$F$28,0,10*ROW('Water Data'!F93)))</f>
        <v/>
      </c>
      <c r="CA99" s="264" t="str">
        <f ca="true">+IF(OFFSET('Water Data'!$F$29,0,10*ROW('Water Data'!F93))="","",OFFSET('Water Data'!$F$29,0,10*ROW('Water Data'!F93)))</f>
        <v/>
      </c>
      <c r="CB99" s="264" t="str">
        <f ca="true">+IF(OFFSET('Water Data'!$G$27,0,10*ROW('Water Data'!G93))="","",OFFSET('Water Data'!$G$27,0,10*ROW('Water Data'!G93)))</f>
        <v/>
      </c>
      <c r="CC99" s="264" t="str">
        <f ca="true">+IF(OFFSET('Water Data'!$G$28,0,10*ROW('Water Data'!G93))="","",OFFSET('Water Data'!$G$28,0,10*ROW('Water Data'!G93)))</f>
        <v/>
      </c>
      <c r="CD99" s="264" t="str">
        <f ca="true">+IF(OFFSET('Water Data'!$G$29,0,10*ROW('Water Data'!G93))="","",OFFSET('Water Data'!$G$29,0,10*ROW('Water Data'!G93)))</f>
        <v/>
      </c>
      <c r="CE99" s="264" t="str">
        <f ca="true">+IF(OFFSET('Water Data'!$H$27,0,10*ROW('Water Data'!H93))="","",OFFSET('Water Data'!$H$27,0,10*ROW('Water Data'!H93)))</f>
        <v/>
      </c>
      <c r="CF99" s="264" t="str">
        <f ca="true">+IF(OFFSET('Water Data'!$H$28,0,10*ROW('Water Data'!H93))="","",OFFSET('Water Data'!$H$28,0,10*ROW('Water Data'!H93)))</f>
        <v/>
      </c>
      <c r="CG99" s="264" t="str">
        <f ca="true">+IF(OFFSET('Water Data'!$H$29,0,10*ROW('Water Data'!H93))="","",OFFSET('Water Data'!$H$29,0,10*ROW('Water Data'!H93)))</f>
        <v/>
      </c>
      <c r="CH99" s="264" t="str">
        <f ca="true">+IF(OFFSET('Water Data'!$I$27,0,10*ROW('Water Data'!I93))="","",OFFSET('Water Data'!$I$27,0,10*ROW('Water Data'!I93)))</f>
        <v/>
      </c>
      <c r="CI99" s="264" t="str">
        <f ca="true">+IF(OFFSET('Water Data'!$I$28,0,10*ROW('Water Data'!I93))="","",OFFSET('Water Data'!$I$28,0,10*ROW('Water Data'!I93)))</f>
        <v/>
      </c>
      <c r="CJ99" s="264" t="str">
        <f ca="true">+IF(OFFSET('Water Data'!$I$29,0,10*ROW('Water Data'!I93))="","",OFFSET('Water Data'!$I$29,0,10*ROW('Water Data'!I93)))</f>
        <v/>
      </c>
      <c r="CK99" s="264" t="str">
        <f ca="true">+IF(OFFSET('Sanitation Data'!$D$28,0,10*ROW('Sanitation Data'!D93))="","",OFFSET('Sanitation Data'!$D$28,0,10*ROW('Sanitation Data'!D93)))</f>
        <v/>
      </c>
      <c r="CL99" s="264" t="str">
        <f ca="true">+IF(OFFSET('Sanitation Data'!$D$29,0,10*ROW('Sanitation Data'!D93))="","",OFFSET('Sanitation Data'!$D$29,0,10*ROW('Sanitation Data'!D93)))</f>
        <v/>
      </c>
      <c r="CM99" s="264" t="str">
        <f ca="true">+IF(OFFSET('Sanitation Data'!$D$30,0,10*ROW('Sanitation Data'!D93))="","",OFFSET('Sanitation Data'!$D$30,0,10*ROW('Sanitation Data'!D93)))</f>
        <v/>
      </c>
      <c r="CN99" s="264" t="str">
        <f ca="true">+IF(OFFSET('Sanitation Data'!$D$31,0,10*ROW('Sanitation Data'!D93))="","",OFFSET('Sanitation Data'!$D$31,0,10*ROW('Sanitation Data'!D93)))</f>
        <v/>
      </c>
      <c r="CO99" s="264" t="str">
        <f ca="true">+IF(OFFSET('Sanitation Data'!$D$32,0,10*ROW('Sanitation Data'!D93))="","",OFFSET('Sanitation Data'!$D$32,0,10*ROW('Sanitation Data'!D93)))</f>
        <v/>
      </c>
      <c r="CP99" s="264" t="str">
        <f ca="true">+IF(OFFSET('Sanitation Data'!$E$28,0,10*ROW('Sanitation Data'!E93))="","",OFFSET('Sanitation Data'!$E$28,0,10*ROW('Sanitation Data'!E93)))</f>
        <v/>
      </c>
      <c r="CQ99" s="264" t="str">
        <f ca="true">+IF(OFFSET('Sanitation Data'!$E$29,0,10*ROW('Sanitation Data'!E93))="","",OFFSET('Sanitation Data'!$E$29,0,10*ROW('Sanitation Data'!E93)))</f>
        <v/>
      </c>
      <c r="CR99" s="264" t="str">
        <f ca="true">+IF(OFFSET('Sanitation Data'!$E$30,0,10*ROW('Sanitation Data'!E93))="","",OFFSET('Sanitation Data'!$E$30,0,10*ROW('Sanitation Data'!E93)))</f>
        <v/>
      </c>
      <c r="CS99" s="264" t="str">
        <f ca="true">+IF(OFFSET('Sanitation Data'!$E$31,0,10*ROW('Sanitation Data'!E93))="","",OFFSET('Sanitation Data'!$E$31,0,10*ROW('Sanitation Data'!E93)))</f>
        <v/>
      </c>
      <c r="CT99" s="264" t="str">
        <f ca="true">+IF(OFFSET('Sanitation Data'!$E$32,0,10*ROW('Sanitation Data'!E93))="","",OFFSET('Sanitation Data'!$E$32,0,10*ROW('Sanitation Data'!E93)))</f>
        <v/>
      </c>
      <c r="CU99" s="264" t="str">
        <f ca="true">+IF(OFFSET('Sanitation Data'!$F$28,0,10*ROW('Sanitation Data'!F93))="","",OFFSET('Sanitation Data'!$F$28,0,10*ROW('Sanitation Data'!F93)))</f>
        <v/>
      </c>
      <c r="CV99" s="264" t="str">
        <f ca="true">+IF(OFFSET('Sanitation Data'!$F$29,0,10*ROW('Sanitation Data'!F93))="","",OFFSET('Sanitation Data'!$F$29,0,10*ROW('Sanitation Data'!F93)))</f>
        <v/>
      </c>
      <c r="CW99" s="264" t="str">
        <f ca="true">+IF(OFFSET('Sanitation Data'!$F$30,0,10*ROW('Sanitation Data'!F93))="","",OFFSET('Sanitation Data'!$F$30,0,10*ROW('Sanitation Data'!F93)))</f>
        <v/>
      </c>
      <c r="CX99" s="264" t="str">
        <f ca="true">+IF(OFFSET('Sanitation Data'!$F$31,0,10*ROW('Sanitation Data'!F93))="","",OFFSET('Sanitation Data'!$F$31,0,10*ROW('Sanitation Data'!F93)))</f>
        <v/>
      </c>
      <c r="CY99" s="264" t="str">
        <f ca="true">+IF(OFFSET('Sanitation Data'!$F$32,0,10*ROW('Sanitation Data'!F93))="","",OFFSET('Sanitation Data'!$F$32,0,10*ROW('Sanitation Data'!F93)))</f>
        <v/>
      </c>
      <c r="CZ99" s="264" t="str">
        <f ca="true">+IF(OFFSET('Sanitation Data'!$G$28,0,10*ROW('Sanitation Data'!G93))="","",OFFSET('Sanitation Data'!$G$28,0,10*ROW('Sanitation Data'!G93)))</f>
        <v/>
      </c>
      <c r="DA99" s="264" t="str">
        <f ca="true">+IF(OFFSET('Sanitation Data'!$G$29,0,10*ROW('Sanitation Data'!G93))="","",OFFSET('Sanitation Data'!$G$29,0,10*ROW('Sanitation Data'!G93)))</f>
        <v/>
      </c>
      <c r="DB99" s="264" t="str">
        <f ca="true">+IF(OFFSET('Sanitation Data'!$G$30,0,10*ROW('Sanitation Data'!G93))="","",OFFSET('Sanitation Data'!$G$30,0,10*ROW('Sanitation Data'!G93)))</f>
        <v/>
      </c>
      <c r="DC99" s="264" t="str">
        <f ca="true">+IF(OFFSET('Sanitation Data'!$G$31,0,10*ROW('Sanitation Data'!G93))="","",OFFSET('Sanitation Data'!$G$31,0,10*ROW('Sanitation Data'!G93)))</f>
        <v/>
      </c>
      <c r="DD99" s="264" t="str">
        <f ca="true">+IF(OFFSET('Sanitation Data'!$G$32,0,10*ROW('Sanitation Data'!G93))="","",OFFSET('Sanitation Data'!$G$32,0,10*ROW('Sanitation Data'!G93)))</f>
        <v/>
      </c>
      <c r="DE99" s="264" t="str">
        <f ca="true">+IF(OFFSET('Sanitation Data'!$H$28,0,10*ROW('Sanitation Data'!H93))="","",OFFSET('Sanitation Data'!$H$28,0,10*ROW('Sanitation Data'!H93)))</f>
        <v/>
      </c>
      <c r="DF99" s="264" t="str">
        <f ca="true">+IF(OFFSET('Sanitation Data'!$H$29,0,10*ROW('Sanitation Data'!H93))="","",OFFSET('Sanitation Data'!$H$29,0,10*ROW('Sanitation Data'!H93)))</f>
        <v/>
      </c>
      <c r="DG99" s="264" t="str">
        <f ca="true">+IF(OFFSET('Sanitation Data'!$H$30,0,10*ROW('Sanitation Data'!H93))="","",OFFSET('Sanitation Data'!$H$30,0,10*ROW('Sanitation Data'!H93)))</f>
        <v/>
      </c>
      <c r="DH99" s="264" t="str">
        <f ca="true">+IF(OFFSET('Sanitation Data'!$H$31,0,10*ROW('Sanitation Data'!H93))="","",OFFSET('Sanitation Data'!$H$31,0,10*ROW('Sanitation Data'!H93)))</f>
        <v/>
      </c>
      <c r="DI99" s="264" t="str">
        <f ca="true">+IF(OFFSET('Sanitation Data'!$H$32,0,10*ROW('Sanitation Data'!H93))="","",OFFSET('Sanitation Data'!$H$32,0,10*ROW('Sanitation Data'!H93)))</f>
        <v/>
      </c>
      <c r="DJ99" s="264" t="str">
        <f ca="true">+IF(OFFSET('Sanitation Data'!$I$28,0,10*ROW('Sanitation Data'!I93))="","",OFFSET('Sanitation Data'!$I$28,0,10*ROW('Sanitation Data'!I93)))</f>
        <v/>
      </c>
      <c r="DK99" s="264" t="str">
        <f ca="true">+IF(OFFSET('Sanitation Data'!$I$29,0,10*ROW('Sanitation Data'!I93))="","",OFFSET('Sanitation Data'!$I$29,0,10*ROW('Sanitation Data'!I93)))</f>
        <v/>
      </c>
      <c r="DL99" s="264" t="str">
        <f ca="true">+IF(OFFSET('Sanitation Data'!$I$30,0,10*ROW('Sanitation Data'!I93))="","",OFFSET('Sanitation Data'!$I$30,0,10*ROW('Sanitation Data'!I93)))</f>
        <v/>
      </c>
      <c r="DM99" s="264" t="str">
        <f ca="true">+IF(OFFSET('Sanitation Data'!$I$31,0,10*ROW('Sanitation Data'!I93))="","",OFFSET('Sanitation Data'!$I$31,0,10*ROW('Sanitation Data'!I93)))</f>
        <v/>
      </c>
      <c r="DN99" s="264" t="str">
        <f ca="true">+IF(OFFSET('Sanitation Data'!$I$32,0,10*ROW('Sanitation Data'!I93))="","",OFFSET('Sanitation Data'!$I$32,0,10*ROW('Sanitation Data'!I93)))</f>
        <v/>
      </c>
      <c r="DO99" s="264" t="str">
        <f ca="true">+IF(OFFSET('Hygiene Data'!$D$11,0,10*ROW('Hygiene Data'!D93))="","",OFFSET('Hygiene Data'!$D$11,0,10*ROW('Hygiene Data'!D93)))</f>
        <v/>
      </c>
      <c r="DP99" s="264" t="str">
        <f ca="true">+IF(OFFSET('Hygiene Data'!$D$12,0,10*ROW('Hygiene Data'!D93))="","",OFFSET('Hygiene Data'!$D$12,0,10*ROW('Hygiene Data'!D93)))</f>
        <v/>
      </c>
      <c r="DQ99" s="264" t="str">
        <f ca="true">+IF(OFFSET('Hygiene Data'!$D$13,0,10*ROW('Hygiene Data'!D93))="","",OFFSET('Hygiene Data'!$D$13,0,10*ROW('Hygiene Data'!D93)))</f>
        <v/>
      </c>
      <c r="DR99" s="264" t="str">
        <f ca="true">+IF(OFFSET('Hygiene Data'!$E$11,0,10*ROW('Hygiene Data'!E93))="","",OFFSET('Hygiene Data'!$E$11,0,10*ROW('Hygiene Data'!E93)))</f>
        <v/>
      </c>
      <c r="DS99" s="264" t="str">
        <f ca="true">+IF(OFFSET('Hygiene Data'!$E$12,0,10*ROW('Hygiene Data'!E93))="","",OFFSET('Hygiene Data'!$E$12,0,10*ROW('Hygiene Data'!E93)))</f>
        <v/>
      </c>
      <c r="DT99" s="264" t="str">
        <f ca="true">+IF(OFFSET('Hygiene Data'!$E$13,0,10*ROW('Hygiene Data'!E93))="","",OFFSET('Hygiene Data'!$E$13,0,10*ROW('Hygiene Data'!E93)))</f>
        <v/>
      </c>
      <c r="DU99" s="264" t="str">
        <f ca="true">+IF(OFFSET('Hygiene Data'!$F$11,0,10*ROW('Hygiene Data'!F93))="","",OFFSET('Hygiene Data'!$F$11,0,10*ROW('Hygiene Data'!F93)))</f>
        <v/>
      </c>
      <c r="DV99" s="264" t="str">
        <f ca="true">+IF(OFFSET('Hygiene Data'!$F$12,0,10*ROW('Hygiene Data'!F93))="","",OFFSET('Hygiene Data'!$F$12,0,10*ROW('Hygiene Data'!F93)))</f>
        <v/>
      </c>
      <c r="DW99" s="264" t="str">
        <f ca="true">+IF(OFFSET('Hygiene Data'!$F$13,0,10*ROW('Hygiene Data'!F93))="","",OFFSET('Hygiene Data'!$F$13,0,10*ROW('Hygiene Data'!F93)))</f>
        <v/>
      </c>
      <c r="DX99" s="264" t="str">
        <f ca="true">+IF(OFFSET('Hygiene Data'!$G$11,0,10*ROW('Hygiene Data'!G93))="","",OFFSET('Hygiene Data'!$G$11,0,10*ROW('Hygiene Data'!G93)))</f>
        <v/>
      </c>
      <c r="DY99" s="264" t="str">
        <f ca="true">+IF(OFFSET('Hygiene Data'!$G$12,0,10*ROW('Hygiene Data'!G93))="","",OFFSET('Hygiene Data'!$G$12,0,10*ROW('Hygiene Data'!G93)))</f>
        <v/>
      </c>
      <c r="DZ99" s="264" t="str">
        <f ca="true">+IF(OFFSET('Hygiene Data'!$G$13,0,10*ROW('Hygiene Data'!G93))="","",OFFSET('Hygiene Data'!$G$13,0,10*ROW('Hygiene Data'!G93)))</f>
        <v/>
      </c>
      <c r="EA99" s="264" t="str">
        <f ca="true">+IF(OFFSET('Hygiene Data'!$H$11,0,10*ROW('Hygiene Data'!H93))="","",OFFSET('Hygiene Data'!$H$11,0,10*ROW('Hygiene Data'!H93)))</f>
        <v/>
      </c>
      <c r="EB99" s="264" t="str">
        <f ca="true">+IF(OFFSET('Hygiene Data'!$H$12,0,10*ROW('Hygiene Data'!H93))="","",OFFSET('Hygiene Data'!$H$12,0,10*ROW('Hygiene Data'!H93)))</f>
        <v/>
      </c>
      <c r="EC99" s="264" t="str">
        <f ca="true">+IF(OFFSET('Hygiene Data'!$H$13,0,10*ROW('Hygiene Data'!H93))="","",OFFSET('Hygiene Data'!$H$13,0,10*ROW('Hygiene Data'!H93)))</f>
        <v/>
      </c>
      <c r="ED99" s="264" t="str">
        <f ca="true">+IF(OFFSET('Hygiene Data'!$I$11,0,10*ROW('Hygiene Data'!I93))="","",OFFSET('Hygiene Data'!$I$11,0,10*ROW('Hygiene Data'!I93)))</f>
        <v/>
      </c>
      <c r="EE99" s="264" t="str">
        <f ca="true">+IF(OFFSET('Hygiene Data'!$I$12,0,10*ROW('Hygiene Data'!I93))="","",OFFSET('Hygiene Data'!$I$12,0,10*ROW('Hygiene Data'!I93)))</f>
        <v/>
      </c>
      <c r="EF99" s="26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4"/>
      <c r="BS100" s="264" t="str">
        <f ca="true">+IF(OFFSET('Water Data'!$D$27,0,10*ROW('Water Data'!D94))="","",OFFSET('Water Data'!$D$27,0,10*ROW('Water Data'!D94)))</f>
        <v/>
      </c>
      <c r="BT100" s="264" t="str">
        <f ca="true">+IF(OFFSET('Water Data'!$D$28,0,10*ROW('Water Data'!D94))="","",OFFSET('Water Data'!$D$28,0,10*ROW('Water Data'!D94)))</f>
        <v/>
      </c>
      <c r="BU100" s="264" t="str">
        <f ca="true">+IF(OFFSET('Water Data'!$D$29,0,10*ROW('Water Data'!D94))="","",OFFSET('Water Data'!$D$29,0,10*ROW('Water Data'!D94)))</f>
        <v/>
      </c>
      <c r="BV100" s="264" t="str">
        <f ca="true">+IF(OFFSET('Water Data'!$E$27,0,10*ROW('Water Data'!E94))="","",OFFSET('Water Data'!$E$27,0,10*ROW('Water Data'!E94)))</f>
        <v/>
      </c>
      <c r="BW100" s="264" t="str">
        <f ca="true">+IF(OFFSET('Water Data'!$E$28,0,10*ROW('Water Data'!E94))="","",OFFSET('Water Data'!$E$28,0,10*ROW('Water Data'!E94)))</f>
        <v/>
      </c>
      <c r="BX100" s="264" t="str">
        <f ca="true">+IF(OFFSET('Water Data'!$E$29,0,10*ROW('Water Data'!E94))="","",OFFSET('Water Data'!$E$29,0,10*ROW('Water Data'!E94)))</f>
        <v/>
      </c>
      <c r="BY100" s="264" t="str">
        <f ca="true">+IF(OFFSET('Water Data'!$F$27,0,10*ROW('Water Data'!F94))="","",OFFSET('Water Data'!$F$27,0,10*ROW('Water Data'!F94)))</f>
        <v/>
      </c>
      <c r="BZ100" s="264" t="str">
        <f ca="true">+IF(OFFSET('Water Data'!$F$28,0,10*ROW('Water Data'!F94))="","",OFFSET('Water Data'!$F$28,0,10*ROW('Water Data'!F94)))</f>
        <v/>
      </c>
      <c r="CA100" s="264" t="str">
        <f ca="true">+IF(OFFSET('Water Data'!$F$29,0,10*ROW('Water Data'!F94))="","",OFFSET('Water Data'!$F$29,0,10*ROW('Water Data'!F94)))</f>
        <v/>
      </c>
      <c r="CB100" s="264" t="str">
        <f ca="true">+IF(OFFSET('Water Data'!$G$27,0,10*ROW('Water Data'!G94))="","",OFFSET('Water Data'!$G$27,0,10*ROW('Water Data'!G94)))</f>
        <v/>
      </c>
      <c r="CC100" s="264" t="str">
        <f ca="true">+IF(OFFSET('Water Data'!$G$28,0,10*ROW('Water Data'!G94))="","",OFFSET('Water Data'!$G$28,0,10*ROW('Water Data'!G94)))</f>
        <v/>
      </c>
      <c r="CD100" s="264" t="str">
        <f ca="true">+IF(OFFSET('Water Data'!$G$29,0,10*ROW('Water Data'!G94))="","",OFFSET('Water Data'!$G$29,0,10*ROW('Water Data'!G94)))</f>
        <v/>
      </c>
      <c r="CE100" s="264" t="str">
        <f ca="true">+IF(OFFSET('Water Data'!$H$27,0,10*ROW('Water Data'!H94))="","",OFFSET('Water Data'!$H$27,0,10*ROW('Water Data'!H94)))</f>
        <v/>
      </c>
      <c r="CF100" s="264" t="str">
        <f ca="true">+IF(OFFSET('Water Data'!$H$28,0,10*ROW('Water Data'!H94))="","",OFFSET('Water Data'!$H$28,0,10*ROW('Water Data'!H94)))</f>
        <v/>
      </c>
      <c r="CG100" s="264" t="str">
        <f ca="true">+IF(OFFSET('Water Data'!$H$29,0,10*ROW('Water Data'!H94))="","",OFFSET('Water Data'!$H$29,0,10*ROW('Water Data'!H94)))</f>
        <v/>
      </c>
      <c r="CH100" s="264" t="str">
        <f ca="true">+IF(OFFSET('Water Data'!$I$27,0,10*ROW('Water Data'!I94))="","",OFFSET('Water Data'!$I$27,0,10*ROW('Water Data'!I94)))</f>
        <v/>
      </c>
      <c r="CI100" s="264" t="str">
        <f ca="true">+IF(OFFSET('Water Data'!$I$28,0,10*ROW('Water Data'!I94))="","",OFFSET('Water Data'!$I$28,0,10*ROW('Water Data'!I94)))</f>
        <v/>
      </c>
      <c r="CJ100" s="264" t="str">
        <f ca="true">+IF(OFFSET('Water Data'!$I$29,0,10*ROW('Water Data'!I94))="","",OFFSET('Water Data'!$I$29,0,10*ROW('Water Data'!I94)))</f>
        <v/>
      </c>
      <c r="CK100" s="264" t="str">
        <f ca="true">+IF(OFFSET('Sanitation Data'!$D$28,0,10*ROW('Sanitation Data'!D94))="","",OFFSET('Sanitation Data'!$D$28,0,10*ROW('Sanitation Data'!D94)))</f>
        <v/>
      </c>
      <c r="CL100" s="264" t="str">
        <f ca="true">+IF(OFFSET('Sanitation Data'!$D$29,0,10*ROW('Sanitation Data'!D94))="","",OFFSET('Sanitation Data'!$D$29,0,10*ROW('Sanitation Data'!D94)))</f>
        <v/>
      </c>
      <c r="CM100" s="264" t="str">
        <f ca="true">+IF(OFFSET('Sanitation Data'!$D$30,0,10*ROW('Sanitation Data'!D94))="","",OFFSET('Sanitation Data'!$D$30,0,10*ROW('Sanitation Data'!D94)))</f>
        <v/>
      </c>
      <c r="CN100" s="264" t="str">
        <f ca="true">+IF(OFFSET('Sanitation Data'!$D$31,0,10*ROW('Sanitation Data'!D94))="","",OFFSET('Sanitation Data'!$D$31,0,10*ROW('Sanitation Data'!D94)))</f>
        <v/>
      </c>
      <c r="CO100" s="264" t="str">
        <f ca="true">+IF(OFFSET('Sanitation Data'!$D$32,0,10*ROW('Sanitation Data'!D94))="","",OFFSET('Sanitation Data'!$D$32,0,10*ROW('Sanitation Data'!D94)))</f>
        <v/>
      </c>
      <c r="CP100" s="264" t="str">
        <f ca="true">+IF(OFFSET('Sanitation Data'!$E$28,0,10*ROW('Sanitation Data'!E94))="","",OFFSET('Sanitation Data'!$E$28,0,10*ROW('Sanitation Data'!E94)))</f>
        <v/>
      </c>
      <c r="CQ100" s="264" t="str">
        <f ca="true">+IF(OFFSET('Sanitation Data'!$E$29,0,10*ROW('Sanitation Data'!E94))="","",OFFSET('Sanitation Data'!$E$29,0,10*ROW('Sanitation Data'!E94)))</f>
        <v/>
      </c>
      <c r="CR100" s="264" t="str">
        <f ca="true">+IF(OFFSET('Sanitation Data'!$E$30,0,10*ROW('Sanitation Data'!E94))="","",OFFSET('Sanitation Data'!$E$30,0,10*ROW('Sanitation Data'!E94)))</f>
        <v/>
      </c>
      <c r="CS100" s="264" t="str">
        <f ca="true">+IF(OFFSET('Sanitation Data'!$E$31,0,10*ROW('Sanitation Data'!E94))="","",OFFSET('Sanitation Data'!$E$31,0,10*ROW('Sanitation Data'!E94)))</f>
        <v/>
      </c>
      <c r="CT100" s="264" t="str">
        <f ca="true">+IF(OFFSET('Sanitation Data'!$E$32,0,10*ROW('Sanitation Data'!E94))="","",OFFSET('Sanitation Data'!$E$32,0,10*ROW('Sanitation Data'!E94)))</f>
        <v/>
      </c>
      <c r="CU100" s="264" t="str">
        <f ca="true">+IF(OFFSET('Sanitation Data'!$F$28,0,10*ROW('Sanitation Data'!F94))="","",OFFSET('Sanitation Data'!$F$28,0,10*ROW('Sanitation Data'!F94)))</f>
        <v/>
      </c>
      <c r="CV100" s="264" t="str">
        <f ca="true">+IF(OFFSET('Sanitation Data'!$F$29,0,10*ROW('Sanitation Data'!F94))="","",OFFSET('Sanitation Data'!$F$29,0,10*ROW('Sanitation Data'!F94)))</f>
        <v/>
      </c>
      <c r="CW100" s="264" t="str">
        <f ca="true">+IF(OFFSET('Sanitation Data'!$F$30,0,10*ROW('Sanitation Data'!F94))="","",OFFSET('Sanitation Data'!$F$30,0,10*ROW('Sanitation Data'!F94)))</f>
        <v/>
      </c>
      <c r="CX100" s="264" t="str">
        <f ca="true">+IF(OFFSET('Sanitation Data'!$F$31,0,10*ROW('Sanitation Data'!F94))="","",OFFSET('Sanitation Data'!$F$31,0,10*ROW('Sanitation Data'!F94)))</f>
        <v/>
      </c>
      <c r="CY100" s="264" t="str">
        <f ca="true">+IF(OFFSET('Sanitation Data'!$F$32,0,10*ROW('Sanitation Data'!F94))="","",OFFSET('Sanitation Data'!$F$32,0,10*ROW('Sanitation Data'!F94)))</f>
        <v/>
      </c>
      <c r="CZ100" s="264" t="str">
        <f ca="true">+IF(OFFSET('Sanitation Data'!$G$28,0,10*ROW('Sanitation Data'!G94))="","",OFFSET('Sanitation Data'!$G$28,0,10*ROW('Sanitation Data'!G94)))</f>
        <v/>
      </c>
      <c r="DA100" s="264" t="str">
        <f ca="true">+IF(OFFSET('Sanitation Data'!$G$29,0,10*ROW('Sanitation Data'!G94))="","",OFFSET('Sanitation Data'!$G$29,0,10*ROW('Sanitation Data'!G94)))</f>
        <v/>
      </c>
      <c r="DB100" s="264" t="str">
        <f ca="true">+IF(OFFSET('Sanitation Data'!$G$30,0,10*ROW('Sanitation Data'!G94))="","",OFFSET('Sanitation Data'!$G$30,0,10*ROW('Sanitation Data'!G94)))</f>
        <v/>
      </c>
      <c r="DC100" s="264" t="str">
        <f ca="true">+IF(OFFSET('Sanitation Data'!$G$31,0,10*ROW('Sanitation Data'!G94))="","",OFFSET('Sanitation Data'!$G$31,0,10*ROW('Sanitation Data'!G94)))</f>
        <v/>
      </c>
      <c r="DD100" s="264" t="str">
        <f ca="true">+IF(OFFSET('Sanitation Data'!$G$32,0,10*ROW('Sanitation Data'!G94))="","",OFFSET('Sanitation Data'!$G$32,0,10*ROW('Sanitation Data'!G94)))</f>
        <v/>
      </c>
      <c r="DE100" s="264" t="str">
        <f ca="true">+IF(OFFSET('Sanitation Data'!$H$28,0,10*ROW('Sanitation Data'!H94))="","",OFFSET('Sanitation Data'!$H$28,0,10*ROW('Sanitation Data'!H94)))</f>
        <v/>
      </c>
      <c r="DF100" s="264" t="str">
        <f ca="true">+IF(OFFSET('Sanitation Data'!$H$29,0,10*ROW('Sanitation Data'!H94))="","",OFFSET('Sanitation Data'!$H$29,0,10*ROW('Sanitation Data'!H94)))</f>
        <v/>
      </c>
      <c r="DG100" s="264" t="str">
        <f ca="true">+IF(OFFSET('Sanitation Data'!$H$30,0,10*ROW('Sanitation Data'!H94))="","",OFFSET('Sanitation Data'!$H$30,0,10*ROW('Sanitation Data'!H94)))</f>
        <v/>
      </c>
      <c r="DH100" s="264" t="str">
        <f ca="true">+IF(OFFSET('Sanitation Data'!$H$31,0,10*ROW('Sanitation Data'!H94))="","",OFFSET('Sanitation Data'!$H$31,0,10*ROW('Sanitation Data'!H94)))</f>
        <v/>
      </c>
      <c r="DI100" s="264" t="str">
        <f ca="true">+IF(OFFSET('Sanitation Data'!$H$32,0,10*ROW('Sanitation Data'!H94))="","",OFFSET('Sanitation Data'!$H$32,0,10*ROW('Sanitation Data'!H94)))</f>
        <v/>
      </c>
      <c r="DJ100" s="264" t="str">
        <f ca="true">+IF(OFFSET('Sanitation Data'!$I$28,0,10*ROW('Sanitation Data'!I94))="","",OFFSET('Sanitation Data'!$I$28,0,10*ROW('Sanitation Data'!I94)))</f>
        <v/>
      </c>
      <c r="DK100" s="264" t="str">
        <f ca="true">+IF(OFFSET('Sanitation Data'!$I$29,0,10*ROW('Sanitation Data'!I94))="","",OFFSET('Sanitation Data'!$I$29,0,10*ROW('Sanitation Data'!I94)))</f>
        <v/>
      </c>
      <c r="DL100" s="264" t="str">
        <f ca="true">+IF(OFFSET('Sanitation Data'!$I$30,0,10*ROW('Sanitation Data'!I94))="","",OFFSET('Sanitation Data'!$I$30,0,10*ROW('Sanitation Data'!I94)))</f>
        <v/>
      </c>
      <c r="DM100" s="264" t="str">
        <f ca="true">+IF(OFFSET('Sanitation Data'!$I$31,0,10*ROW('Sanitation Data'!I94))="","",OFFSET('Sanitation Data'!$I$31,0,10*ROW('Sanitation Data'!I94)))</f>
        <v/>
      </c>
      <c r="DN100" s="264" t="str">
        <f ca="true">+IF(OFFSET('Sanitation Data'!$I$32,0,10*ROW('Sanitation Data'!I94))="","",OFFSET('Sanitation Data'!$I$32,0,10*ROW('Sanitation Data'!I94)))</f>
        <v/>
      </c>
      <c r="DO100" s="264" t="str">
        <f ca="true">+IF(OFFSET('Hygiene Data'!$D$11,0,10*ROW('Hygiene Data'!D94))="","",OFFSET('Hygiene Data'!$D$11,0,10*ROW('Hygiene Data'!D94)))</f>
        <v/>
      </c>
      <c r="DP100" s="264" t="str">
        <f ca="true">+IF(OFFSET('Hygiene Data'!$D$12,0,10*ROW('Hygiene Data'!D94))="","",OFFSET('Hygiene Data'!$D$12,0,10*ROW('Hygiene Data'!D94)))</f>
        <v/>
      </c>
      <c r="DQ100" s="264" t="str">
        <f ca="true">+IF(OFFSET('Hygiene Data'!$D$13,0,10*ROW('Hygiene Data'!D94))="","",OFFSET('Hygiene Data'!$D$13,0,10*ROW('Hygiene Data'!D94)))</f>
        <v/>
      </c>
      <c r="DR100" s="264" t="str">
        <f ca="true">+IF(OFFSET('Hygiene Data'!$E$11,0,10*ROW('Hygiene Data'!E94))="","",OFFSET('Hygiene Data'!$E$11,0,10*ROW('Hygiene Data'!E94)))</f>
        <v/>
      </c>
      <c r="DS100" s="264" t="str">
        <f ca="true">+IF(OFFSET('Hygiene Data'!$E$12,0,10*ROW('Hygiene Data'!E94))="","",OFFSET('Hygiene Data'!$E$12,0,10*ROW('Hygiene Data'!E94)))</f>
        <v/>
      </c>
      <c r="DT100" s="264" t="str">
        <f ca="true">+IF(OFFSET('Hygiene Data'!$E$13,0,10*ROW('Hygiene Data'!E94))="","",OFFSET('Hygiene Data'!$E$13,0,10*ROW('Hygiene Data'!E94)))</f>
        <v/>
      </c>
      <c r="DU100" s="264" t="str">
        <f ca="true">+IF(OFFSET('Hygiene Data'!$F$11,0,10*ROW('Hygiene Data'!F94))="","",OFFSET('Hygiene Data'!$F$11,0,10*ROW('Hygiene Data'!F94)))</f>
        <v/>
      </c>
      <c r="DV100" s="264" t="str">
        <f ca="true">+IF(OFFSET('Hygiene Data'!$F$12,0,10*ROW('Hygiene Data'!F94))="","",OFFSET('Hygiene Data'!$F$12,0,10*ROW('Hygiene Data'!F94)))</f>
        <v/>
      </c>
      <c r="DW100" s="264" t="str">
        <f ca="true">+IF(OFFSET('Hygiene Data'!$F$13,0,10*ROW('Hygiene Data'!F94))="","",OFFSET('Hygiene Data'!$F$13,0,10*ROW('Hygiene Data'!F94)))</f>
        <v/>
      </c>
      <c r="DX100" s="264" t="str">
        <f ca="true">+IF(OFFSET('Hygiene Data'!$G$11,0,10*ROW('Hygiene Data'!G94))="","",OFFSET('Hygiene Data'!$G$11,0,10*ROW('Hygiene Data'!G94)))</f>
        <v/>
      </c>
      <c r="DY100" s="264" t="str">
        <f ca="true">+IF(OFFSET('Hygiene Data'!$G$12,0,10*ROW('Hygiene Data'!G94))="","",OFFSET('Hygiene Data'!$G$12,0,10*ROW('Hygiene Data'!G94)))</f>
        <v/>
      </c>
      <c r="DZ100" s="264" t="str">
        <f ca="true">+IF(OFFSET('Hygiene Data'!$G$13,0,10*ROW('Hygiene Data'!G94))="","",OFFSET('Hygiene Data'!$G$13,0,10*ROW('Hygiene Data'!G94)))</f>
        <v/>
      </c>
      <c r="EA100" s="264" t="str">
        <f ca="true">+IF(OFFSET('Hygiene Data'!$H$11,0,10*ROW('Hygiene Data'!H94))="","",OFFSET('Hygiene Data'!$H$11,0,10*ROW('Hygiene Data'!H94)))</f>
        <v/>
      </c>
      <c r="EB100" s="264" t="str">
        <f ca="true">+IF(OFFSET('Hygiene Data'!$H$12,0,10*ROW('Hygiene Data'!H94))="","",OFFSET('Hygiene Data'!$H$12,0,10*ROW('Hygiene Data'!H94)))</f>
        <v/>
      </c>
      <c r="EC100" s="264" t="str">
        <f ca="true">+IF(OFFSET('Hygiene Data'!$H$13,0,10*ROW('Hygiene Data'!H94))="","",OFFSET('Hygiene Data'!$H$13,0,10*ROW('Hygiene Data'!H94)))</f>
        <v/>
      </c>
      <c r="ED100" s="264" t="str">
        <f ca="true">+IF(OFFSET('Hygiene Data'!$I$11,0,10*ROW('Hygiene Data'!I94))="","",OFFSET('Hygiene Data'!$I$11,0,10*ROW('Hygiene Data'!I94)))</f>
        <v/>
      </c>
      <c r="EE100" s="264" t="str">
        <f ca="true">+IF(OFFSET('Hygiene Data'!$I$12,0,10*ROW('Hygiene Data'!I94))="","",OFFSET('Hygiene Data'!$I$12,0,10*ROW('Hygiene Data'!I94)))</f>
        <v/>
      </c>
      <c r="EF100" s="26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4"/>
      <c r="BS101" s="264" t="str">
        <f ca="true">+IF(OFFSET('Water Data'!$D$27,0,10*ROW('Water Data'!D95))="","",OFFSET('Water Data'!$D$27,0,10*ROW('Water Data'!D95)))</f>
        <v/>
      </c>
      <c r="BT101" s="264" t="str">
        <f ca="true">+IF(OFFSET('Water Data'!$D$28,0,10*ROW('Water Data'!D95))="","",OFFSET('Water Data'!$D$28,0,10*ROW('Water Data'!D95)))</f>
        <v/>
      </c>
      <c r="BU101" s="264" t="str">
        <f ca="true">+IF(OFFSET('Water Data'!$D$29,0,10*ROW('Water Data'!D95))="","",OFFSET('Water Data'!$D$29,0,10*ROW('Water Data'!D95)))</f>
        <v/>
      </c>
      <c r="BV101" s="264" t="str">
        <f ca="true">+IF(OFFSET('Water Data'!$E$27,0,10*ROW('Water Data'!E95))="","",OFFSET('Water Data'!$E$27,0,10*ROW('Water Data'!E95)))</f>
        <v/>
      </c>
      <c r="BW101" s="264" t="str">
        <f ca="true">+IF(OFFSET('Water Data'!$E$28,0,10*ROW('Water Data'!E95))="","",OFFSET('Water Data'!$E$28,0,10*ROW('Water Data'!E95)))</f>
        <v/>
      </c>
      <c r="BX101" s="264" t="str">
        <f ca="true">+IF(OFFSET('Water Data'!$E$29,0,10*ROW('Water Data'!E95))="","",OFFSET('Water Data'!$E$29,0,10*ROW('Water Data'!E95)))</f>
        <v/>
      </c>
      <c r="BY101" s="264" t="str">
        <f ca="true">+IF(OFFSET('Water Data'!$F$27,0,10*ROW('Water Data'!F95))="","",OFFSET('Water Data'!$F$27,0,10*ROW('Water Data'!F95)))</f>
        <v/>
      </c>
      <c r="BZ101" s="264" t="str">
        <f ca="true">+IF(OFFSET('Water Data'!$F$28,0,10*ROW('Water Data'!F95))="","",OFFSET('Water Data'!$F$28,0,10*ROW('Water Data'!F95)))</f>
        <v/>
      </c>
      <c r="CA101" s="264" t="str">
        <f ca="true">+IF(OFFSET('Water Data'!$F$29,0,10*ROW('Water Data'!F95))="","",OFFSET('Water Data'!$F$29,0,10*ROW('Water Data'!F95)))</f>
        <v/>
      </c>
      <c r="CB101" s="264" t="str">
        <f ca="true">+IF(OFFSET('Water Data'!$G$27,0,10*ROW('Water Data'!G95))="","",OFFSET('Water Data'!$G$27,0,10*ROW('Water Data'!G95)))</f>
        <v/>
      </c>
      <c r="CC101" s="264" t="str">
        <f ca="true">+IF(OFFSET('Water Data'!$G$28,0,10*ROW('Water Data'!G95))="","",OFFSET('Water Data'!$G$28,0,10*ROW('Water Data'!G95)))</f>
        <v/>
      </c>
      <c r="CD101" s="264" t="str">
        <f ca="true">+IF(OFFSET('Water Data'!$G$29,0,10*ROW('Water Data'!G95))="","",OFFSET('Water Data'!$G$29,0,10*ROW('Water Data'!G95)))</f>
        <v/>
      </c>
      <c r="CE101" s="264" t="str">
        <f ca="true">+IF(OFFSET('Water Data'!$H$27,0,10*ROW('Water Data'!H95))="","",OFFSET('Water Data'!$H$27,0,10*ROW('Water Data'!H95)))</f>
        <v/>
      </c>
      <c r="CF101" s="264" t="str">
        <f ca="true">+IF(OFFSET('Water Data'!$H$28,0,10*ROW('Water Data'!H95))="","",OFFSET('Water Data'!$H$28,0,10*ROW('Water Data'!H95)))</f>
        <v/>
      </c>
      <c r="CG101" s="264" t="str">
        <f ca="true">+IF(OFFSET('Water Data'!$H$29,0,10*ROW('Water Data'!H95))="","",OFFSET('Water Data'!$H$29,0,10*ROW('Water Data'!H95)))</f>
        <v/>
      </c>
      <c r="CH101" s="264" t="str">
        <f ca="true">+IF(OFFSET('Water Data'!$I$27,0,10*ROW('Water Data'!I95))="","",OFFSET('Water Data'!$I$27,0,10*ROW('Water Data'!I95)))</f>
        <v/>
      </c>
      <c r="CI101" s="264" t="str">
        <f ca="true">+IF(OFFSET('Water Data'!$I$28,0,10*ROW('Water Data'!I95))="","",OFFSET('Water Data'!$I$28,0,10*ROW('Water Data'!I95)))</f>
        <v/>
      </c>
      <c r="CJ101" s="264" t="str">
        <f ca="true">+IF(OFFSET('Water Data'!$I$29,0,10*ROW('Water Data'!I95))="","",OFFSET('Water Data'!$I$29,0,10*ROW('Water Data'!I95)))</f>
        <v/>
      </c>
      <c r="CK101" s="264" t="str">
        <f ca="true">+IF(OFFSET('Sanitation Data'!$D$28,0,10*ROW('Sanitation Data'!D95))="","",OFFSET('Sanitation Data'!$D$28,0,10*ROW('Sanitation Data'!D95)))</f>
        <v/>
      </c>
      <c r="CL101" s="264" t="str">
        <f ca="true">+IF(OFFSET('Sanitation Data'!$D$29,0,10*ROW('Sanitation Data'!D95))="","",OFFSET('Sanitation Data'!$D$29,0,10*ROW('Sanitation Data'!D95)))</f>
        <v/>
      </c>
      <c r="CM101" s="264" t="str">
        <f ca="true">+IF(OFFSET('Sanitation Data'!$D$30,0,10*ROW('Sanitation Data'!D95))="","",OFFSET('Sanitation Data'!$D$30,0,10*ROW('Sanitation Data'!D95)))</f>
        <v/>
      </c>
      <c r="CN101" s="264" t="str">
        <f ca="true">+IF(OFFSET('Sanitation Data'!$D$31,0,10*ROW('Sanitation Data'!D95))="","",OFFSET('Sanitation Data'!$D$31,0,10*ROW('Sanitation Data'!D95)))</f>
        <v/>
      </c>
      <c r="CO101" s="264" t="str">
        <f ca="true">+IF(OFFSET('Sanitation Data'!$D$32,0,10*ROW('Sanitation Data'!D95))="","",OFFSET('Sanitation Data'!$D$32,0,10*ROW('Sanitation Data'!D95)))</f>
        <v/>
      </c>
      <c r="CP101" s="264" t="str">
        <f ca="true">+IF(OFFSET('Sanitation Data'!$E$28,0,10*ROW('Sanitation Data'!E95))="","",OFFSET('Sanitation Data'!$E$28,0,10*ROW('Sanitation Data'!E95)))</f>
        <v/>
      </c>
      <c r="CQ101" s="264" t="str">
        <f ca="true">+IF(OFFSET('Sanitation Data'!$E$29,0,10*ROW('Sanitation Data'!E95))="","",OFFSET('Sanitation Data'!$E$29,0,10*ROW('Sanitation Data'!E95)))</f>
        <v/>
      </c>
      <c r="CR101" s="264" t="str">
        <f ca="true">+IF(OFFSET('Sanitation Data'!$E$30,0,10*ROW('Sanitation Data'!E95))="","",OFFSET('Sanitation Data'!$E$30,0,10*ROW('Sanitation Data'!E95)))</f>
        <v/>
      </c>
      <c r="CS101" s="264" t="str">
        <f ca="true">+IF(OFFSET('Sanitation Data'!$E$31,0,10*ROW('Sanitation Data'!E95))="","",OFFSET('Sanitation Data'!$E$31,0,10*ROW('Sanitation Data'!E95)))</f>
        <v/>
      </c>
      <c r="CT101" s="264" t="str">
        <f ca="true">+IF(OFFSET('Sanitation Data'!$E$32,0,10*ROW('Sanitation Data'!E95))="","",OFFSET('Sanitation Data'!$E$32,0,10*ROW('Sanitation Data'!E95)))</f>
        <v/>
      </c>
      <c r="CU101" s="264" t="str">
        <f ca="true">+IF(OFFSET('Sanitation Data'!$F$28,0,10*ROW('Sanitation Data'!F95))="","",OFFSET('Sanitation Data'!$F$28,0,10*ROW('Sanitation Data'!F95)))</f>
        <v/>
      </c>
      <c r="CV101" s="264" t="str">
        <f ca="true">+IF(OFFSET('Sanitation Data'!$F$29,0,10*ROW('Sanitation Data'!F95))="","",OFFSET('Sanitation Data'!$F$29,0,10*ROW('Sanitation Data'!F95)))</f>
        <v/>
      </c>
      <c r="CW101" s="264" t="str">
        <f ca="true">+IF(OFFSET('Sanitation Data'!$F$30,0,10*ROW('Sanitation Data'!F95))="","",OFFSET('Sanitation Data'!$F$30,0,10*ROW('Sanitation Data'!F95)))</f>
        <v/>
      </c>
      <c r="CX101" s="264" t="str">
        <f ca="true">+IF(OFFSET('Sanitation Data'!$F$31,0,10*ROW('Sanitation Data'!F95))="","",OFFSET('Sanitation Data'!$F$31,0,10*ROW('Sanitation Data'!F95)))</f>
        <v/>
      </c>
      <c r="CY101" s="264" t="str">
        <f ca="true">+IF(OFFSET('Sanitation Data'!$F$32,0,10*ROW('Sanitation Data'!F95))="","",OFFSET('Sanitation Data'!$F$32,0,10*ROW('Sanitation Data'!F95)))</f>
        <v/>
      </c>
      <c r="CZ101" s="264" t="str">
        <f ca="true">+IF(OFFSET('Sanitation Data'!$G$28,0,10*ROW('Sanitation Data'!G95))="","",OFFSET('Sanitation Data'!$G$28,0,10*ROW('Sanitation Data'!G95)))</f>
        <v/>
      </c>
      <c r="DA101" s="264" t="str">
        <f ca="true">+IF(OFFSET('Sanitation Data'!$G$29,0,10*ROW('Sanitation Data'!G95))="","",OFFSET('Sanitation Data'!$G$29,0,10*ROW('Sanitation Data'!G95)))</f>
        <v/>
      </c>
      <c r="DB101" s="264" t="str">
        <f ca="true">+IF(OFFSET('Sanitation Data'!$G$30,0,10*ROW('Sanitation Data'!G95))="","",OFFSET('Sanitation Data'!$G$30,0,10*ROW('Sanitation Data'!G95)))</f>
        <v/>
      </c>
      <c r="DC101" s="264" t="str">
        <f ca="true">+IF(OFFSET('Sanitation Data'!$G$31,0,10*ROW('Sanitation Data'!G95))="","",OFFSET('Sanitation Data'!$G$31,0,10*ROW('Sanitation Data'!G95)))</f>
        <v/>
      </c>
      <c r="DD101" s="264" t="str">
        <f ca="true">+IF(OFFSET('Sanitation Data'!$G$32,0,10*ROW('Sanitation Data'!G95))="","",OFFSET('Sanitation Data'!$G$32,0,10*ROW('Sanitation Data'!G95)))</f>
        <v/>
      </c>
      <c r="DE101" s="264" t="str">
        <f ca="true">+IF(OFFSET('Sanitation Data'!$H$28,0,10*ROW('Sanitation Data'!H95))="","",OFFSET('Sanitation Data'!$H$28,0,10*ROW('Sanitation Data'!H95)))</f>
        <v/>
      </c>
      <c r="DF101" s="264" t="str">
        <f ca="true">+IF(OFFSET('Sanitation Data'!$H$29,0,10*ROW('Sanitation Data'!H95))="","",OFFSET('Sanitation Data'!$H$29,0,10*ROW('Sanitation Data'!H95)))</f>
        <v/>
      </c>
      <c r="DG101" s="264" t="str">
        <f ca="true">+IF(OFFSET('Sanitation Data'!$H$30,0,10*ROW('Sanitation Data'!H95))="","",OFFSET('Sanitation Data'!$H$30,0,10*ROW('Sanitation Data'!H95)))</f>
        <v/>
      </c>
      <c r="DH101" s="264" t="str">
        <f ca="true">+IF(OFFSET('Sanitation Data'!$H$31,0,10*ROW('Sanitation Data'!H95))="","",OFFSET('Sanitation Data'!$H$31,0,10*ROW('Sanitation Data'!H95)))</f>
        <v/>
      </c>
      <c r="DI101" s="264" t="str">
        <f ca="true">+IF(OFFSET('Sanitation Data'!$H$32,0,10*ROW('Sanitation Data'!H95))="","",OFFSET('Sanitation Data'!$H$32,0,10*ROW('Sanitation Data'!H95)))</f>
        <v/>
      </c>
      <c r="DJ101" s="264" t="str">
        <f ca="true">+IF(OFFSET('Sanitation Data'!$I$28,0,10*ROW('Sanitation Data'!I95))="","",OFFSET('Sanitation Data'!$I$28,0,10*ROW('Sanitation Data'!I95)))</f>
        <v/>
      </c>
      <c r="DK101" s="264" t="str">
        <f ca="true">+IF(OFFSET('Sanitation Data'!$I$29,0,10*ROW('Sanitation Data'!I95))="","",OFFSET('Sanitation Data'!$I$29,0,10*ROW('Sanitation Data'!I95)))</f>
        <v/>
      </c>
      <c r="DL101" s="264" t="str">
        <f ca="true">+IF(OFFSET('Sanitation Data'!$I$30,0,10*ROW('Sanitation Data'!I95))="","",OFFSET('Sanitation Data'!$I$30,0,10*ROW('Sanitation Data'!I95)))</f>
        <v/>
      </c>
      <c r="DM101" s="264" t="str">
        <f ca="true">+IF(OFFSET('Sanitation Data'!$I$31,0,10*ROW('Sanitation Data'!I95))="","",OFFSET('Sanitation Data'!$I$31,0,10*ROW('Sanitation Data'!I95)))</f>
        <v/>
      </c>
      <c r="DN101" s="264" t="str">
        <f ca="true">+IF(OFFSET('Sanitation Data'!$I$32,0,10*ROW('Sanitation Data'!I95))="","",OFFSET('Sanitation Data'!$I$32,0,10*ROW('Sanitation Data'!I95)))</f>
        <v/>
      </c>
      <c r="DO101" s="264" t="str">
        <f ca="true">+IF(OFFSET('Hygiene Data'!$D$11,0,10*ROW('Hygiene Data'!D95))="","",OFFSET('Hygiene Data'!$D$11,0,10*ROW('Hygiene Data'!D95)))</f>
        <v/>
      </c>
      <c r="DP101" s="264" t="str">
        <f ca="true">+IF(OFFSET('Hygiene Data'!$D$12,0,10*ROW('Hygiene Data'!D95))="","",OFFSET('Hygiene Data'!$D$12,0,10*ROW('Hygiene Data'!D95)))</f>
        <v/>
      </c>
      <c r="DQ101" s="264" t="str">
        <f ca="true">+IF(OFFSET('Hygiene Data'!$D$13,0,10*ROW('Hygiene Data'!D95))="","",OFFSET('Hygiene Data'!$D$13,0,10*ROW('Hygiene Data'!D95)))</f>
        <v/>
      </c>
      <c r="DR101" s="264" t="str">
        <f ca="true">+IF(OFFSET('Hygiene Data'!$E$11,0,10*ROW('Hygiene Data'!E95))="","",OFFSET('Hygiene Data'!$E$11,0,10*ROW('Hygiene Data'!E95)))</f>
        <v/>
      </c>
      <c r="DS101" s="264" t="str">
        <f ca="true">+IF(OFFSET('Hygiene Data'!$E$12,0,10*ROW('Hygiene Data'!E95))="","",OFFSET('Hygiene Data'!$E$12,0,10*ROW('Hygiene Data'!E95)))</f>
        <v/>
      </c>
      <c r="DT101" s="264" t="str">
        <f ca="true">+IF(OFFSET('Hygiene Data'!$E$13,0,10*ROW('Hygiene Data'!E95))="","",OFFSET('Hygiene Data'!$E$13,0,10*ROW('Hygiene Data'!E95)))</f>
        <v/>
      </c>
      <c r="DU101" s="264" t="str">
        <f ca="true">+IF(OFFSET('Hygiene Data'!$F$11,0,10*ROW('Hygiene Data'!F95))="","",OFFSET('Hygiene Data'!$F$11,0,10*ROW('Hygiene Data'!F95)))</f>
        <v/>
      </c>
      <c r="DV101" s="264" t="str">
        <f ca="true">+IF(OFFSET('Hygiene Data'!$F$12,0,10*ROW('Hygiene Data'!F95))="","",OFFSET('Hygiene Data'!$F$12,0,10*ROW('Hygiene Data'!F95)))</f>
        <v/>
      </c>
      <c r="DW101" s="264" t="str">
        <f ca="true">+IF(OFFSET('Hygiene Data'!$F$13,0,10*ROW('Hygiene Data'!F95))="","",OFFSET('Hygiene Data'!$F$13,0,10*ROW('Hygiene Data'!F95)))</f>
        <v/>
      </c>
      <c r="DX101" s="264" t="str">
        <f ca="true">+IF(OFFSET('Hygiene Data'!$G$11,0,10*ROW('Hygiene Data'!G95))="","",OFFSET('Hygiene Data'!$G$11,0,10*ROW('Hygiene Data'!G95)))</f>
        <v/>
      </c>
      <c r="DY101" s="264" t="str">
        <f ca="true">+IF(OFFSET('Hygiene Data'!$G$12,0,10*ROW('Hygiene Data'!G95))="","",OFFSET('Hygiene Data'!$G$12,0,10*ROW('Hygiene Data'!G95)))</f>
        <v/>
      </c>
      <c r="DZ101" s="264" t="str">
        <f ca="true">+IF(OFFSET('Hygiene Data'!$G$13,0,10*ROW('Hygiene Data'!G95))="","",OFFSET('Hygiene Data'!$G$13,0,10*ROW('Hygiene Data'!G95)))</f>
        <v/>
      </c>
      <c r="EA101" s="264" t="str">
        <f ca="true">+IF(OFFSET('Hygiene Data'!$H$11,0,10*ROW('Hygiene Data'!H95))="","",OFFSET('Hygiene Data'!$H$11,0,10*ROW('Hygiene Data'!H95)))</f>
        <v/>
      </c>
      <c r="EB101" s="264" t="str">
        <f ca="true">+IF(OFFSET('Hygiene Data'!$H$12,0,10*ROW('Hygiene Data'!H95))="","",OFFSET('Hygiene Data'!$H$12,0,10*ROW('Hygiene Data'!H95)))</f>
        <v/>
      </c>
      <c r="EC101" s="264" t="str">
        <f ca="true">+IF(OFFSET('Hygiene Data'!$H$13,0,10*ROW('Hygiene Data'!H95))="","",OFFSET('Hygiene Data'!$H$13,0,10*ROW('Hygiene Data'!H95)))</f>
        <v/>
      </c>
      <c r="ED101" s="264" t="str">
        <f ca="true">+IF(OFFSET('Hygiene Data'!$I$11,0,10*ROW('Hygiene Data'!I95))="","",OFFSET('Hygiene Data'!$I$11,0,10*ROW('Hygiene Data'!I95)))</f>
        <v/>
      </c>
      <c r="EE101" s="264" t="str">
        <f ca="true">+IF(OFFSET('Hygiene Data'!$I$12,0,10*ROW('Hygiene Data'!I95))="","",OFFSET('Hygiene Data'!$I$12,0,10*ROW('Hygiene Data'!I95)))</f>
        <v/>
      </c>
      <c r="EF101" s="26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4"/>
      <c r="BS102" s="264" t="str">
        <f ca="true">+IF(OFFSET('Water Data'!$D$27,0,10*ROW('Water Data'!D96))="","",OFFSET('Water Data'!$D$27,0,10*ROW('Water Data'!D96)))</f>
        <v/>
      </c>
      <c r="BT102" s="264" t="str">
        <f ca="true">+IF(OFFSET('Water Data'!$D$28,0,10*ROW('Water Data'!D96))="","",OFFSET('Water Data'!$D$28,0,10*ROW('Water Data'!D96)))</f>
        <v/>
      </c>
      <c r="BU102" s="264" t="str">
        <f ca="true">+IF(OFFSET('Water Data'!$D$29,0,10*ROW('Water Data'!D96))="","",OFFSET('Water Data'!$D$29,0,10*ROW('Water Data'!D96)))</f>
        <v/>
      </c>
      <c r="BV102" s="264" t="str">
        <f ca="true">+IF(OFFSET('Water Data'!$E$27,0,10*ROW('Water Data'!E96))="","",OFFSET('Water Data'!$E$27,0,10*ROW('Water Data'!E96)))</f>
        <v/>
      </c>
      <c r="BW102" s="264" t="str">
        <f ca="true">+IF(OFFSET('Water Data'!$E$28,0,10*ROW('Water Data'!E96))="","",OFFSET('Water Data'!$E$28,0,10*ROW('Water Data'!E96)))</f>
        <v/>
      </c>
      <c r="BX102" s="264" t="str">
        <f ca="true">+IF(OFFSET('Water Data'!$E$29,0,10*ROW('Water Data'!E96))="","",OFFSET('Water Data'!$E$29,0,10*ROW('Water Data'!E96)))</f>
        <v/>
      </c>
      <c r="BY102" s="264" t="str">
        <f ca="true">+IF(OFFSET('Water Data'!$F$27,0,10*ROW('Water Data'!F96))="","",OFFSET('Water Data'!$F$27,0,10*ROW('Water Data'!F96)))</f>
        <v/>
      </c>
      <c r="BZ102" s="264" t="str">
        <f ca="true">+IF(OFFSET('Water Data'!$F$28,0,10*ROW('Water Data'!F96))="","",OFFSET('Water Data'!$F$28,0,10*ROW('Water Data'!F96)))</f>
        <v/>
      </c>
      <c r="CA102" s="264" t="str">
        <f ca="true">+IF(OFFSET('Water Data'!$F$29,0,10*ROW('Water Data'!F96))="","",OFFSET('Water Data'!$F$29,0,10*ROW('Water Data'!F96)))</f>
        <v/>
      </c>
      <c r="CB102" s="264" t="str">
        <f ca="true">+IF(OFFSET('Water Data'!$G$27,0,10*ROW('Water Data'!G96))="","",OFFSET('Water Data'!$G$27,0,10*ROW('Water Data'!G96)))</f>
        <v/>
      </c>
      <c r="CC102" s="264" t="str">
        <f ca="true">+IF(OFFSET('Water Data'!$G$28,0,10*ROW('Water Data'!G96))="","",OFFSET('Water Data'!$G$28,0,10*ROW('Water Data'!G96)))</f>
        <v/>
      </c>
      <c r="CD102" s="264" t="str">
        <f ca="true">+IF(OFFSET('Water Data'!$G$29,0,10*ROW('Water Data'!G96))="","",OFFSET('Water Data'!$G$29,0,10*ROW('Water Data'!G96)))</f>
        <v/>
      </c>
      <c r="CE102" s="264" t="str">
        <f ca="true">+IF(OFFSET('Water Data'!$H$27,0,10*ROW('Water Data'!H96))="","",OFFSET('Water Data'!$H$27,0,10*ROW('Water Data'!H96)))</f>
        <v/>
      </c>
      <c r="CF102" s="264" t="str">
        <f ca="true">+IF(OFFSET('Water Data'!$H$28,0,10*ROW('Water Data'!H96))="","",OFFSET('Water Data'!$H$28,0,10*ROW('Water Data'!H96)))</f>
        <v/>
      </c>
      <c r="CG102" s="264" t="str">
        <f ca="true">+IF(OFFSET('Water Data'!$H$29,0,10*ROW('Water Data'!H96))="","",OFFSET('Water Data'!$H$29,0,10*ROW('Water Data'!H96)))</f>
        <v/>
      </c>
      <c r="CH102" s="264" t="str">
        <f ca="true">+IF(OFFSET('Water Data'!$I$27,0,10*ROW('Water Data'!I96))="","",OFFSET('Water Data'!$I$27,0,10*ROW('Water Data'!I96)))</f>
        <v/>
      </c>
      <c r="CI102" s="264" t="str">
        <f ca="true">+IF(OFFSET('Water Data'!$I$28,0,10*ROW('Water Data'!I96))="","",OFFSET('Water Data'!$I$28,0,10*ROW('Water Data'!I96)))</f>
        <v/>
      </c>
      <c r="CJ102" s="264" t="str">
        <f ca="true">+IF(OFFSET('Water Data'!$I$29,0,10*ROW('Water Data'!I96))="","",OFFSET('Water Data'!$I$29,0,10*ROW('Water Data'!I96)))</f>
        <v/>
      </c>
      <c r="CK102" s="264" t="str">
        <f ca="true">+IF(OFFSET('Sanitation Data'!$D$28,0,10*ROW('Sanitation Data'!D96))="","",OFFSET('Sanitation Data'!$D$28,0,10*ROW('Sanitation Data'!D96)))</f>
        <v/>
      </c>
      <c r="CL102" s="264" t="str">
        <f ca="true">+IF(OFFSET('Sanitation Data'!$D$29,0,10*ROW('Sanitation Data'!D96))="","",OFFSET('Sanitation Data'!$D$29,0,10*ROW('Sanitation Data'!D96)))</f>
        <v/>
      </c>
      <c r="CM102" s="264" t="str">
        <f ca="true">+IF(OFFSET('Sanitation Data'!$D$30,0,10*ROW('Sanitation Data'!D96))="","",OFFSET('Sanitation Data'!$D$30,0,10*ROW('Sanitation Data'!D96)))</f>
        <v/>
      </c>
      <c r="CN102" s="264" t="str">
        <f ca="true">+IF(OFFSET('Sanitation Data'!$D$31,0,10*ROW('Sanitation Data'!D96))="","",OFFSET('Sanitation Data'!$D$31,0,10*ROW('Sanitation Data'!D96)))</f>
        <v/>
      </c>
      <c r="CO102" s="264" t="str">
        <f ca="true">+IF(OFFSET('Sanitation Data'!$D$32,0,10*ROW('Sanitation Data'!D96))="","",OFFSET('Sanitation Data'!$D$32,0,10*ROW('Sanitation Data'!D96)))</f>
        <v/>
      </c>
      <c r="CP102" s="264" t="str">
        <f ca="true">+IF(OFFSET('Sanitation Data'!$E$28,0,10*ROW('Sanitation Data'!E96))="","",OFFSET('Sanitation Data'!$E$28,0,10*ROW('Sanitation Data'!E96)))</f>
        <v/>
      </c>
      <c r="CQ102" s="264" t="str">
        <f ca="true">+IF(OFFSET('Sanitation Data'!$E$29,0,10*ROW('Sanitation Data'!E96))="","",OFFSET('Sanitation Data'!$E$29,0,10*ROW('Sanitation Data'!E96)))</f>
        <v/>
      </c>
      <c r="CR102" s="264" t="str">
        <f ca="true">+IF(OFFSET('Sanitation Data'!$E$30,0,10*ROW('Sanitation Data'!E96))="","",OFFSET('Sanitation Data'!$E$30,0,10*ROW('Sanitation Data'!E96)))</f>
        <v/>
      </c>
      <c r="CS102" s="264" t="str">
        <f ca="true">+IF(OFFSET('Sanitation Data'!$E$31,0,10*ROW('Sanitation Data'!E96))="","",OFFSET('Sanitation Data'!$E$31,0,10*ROW('Sanitation Data'!E96)))</f>
        <v/>
      </c>
      <c r="CT102" s="264" t="str">
        <f ca="true">+IF(OFFSET('Sanitation Data'!$E$32,0,10*ROW('Sanitation Data'!E96))="","",OFFSET('Sanitation Data'!$E$32,0,10*ROW('Sanitation Data'!E96)))</f>
        <v/>
      </c>
      <c r="CU102" s="264" t="str">
        <f ca="true">+IF(OFFSET('Sanitation Data'!$F$28,0,10*ROW('Sanitation Data'!F96))="","",OFFSET('Sanitation Data'!$F$28,0,10*ROW('Sanitation Data'!F96)))</f>
        <v/>
      </c>
      <c r="CV102" s="264" t="str">
        <f ca="true">+IF(OFFSET('Sanitation Data'!$F$29,0,10*ROW('Sanitation Data'!F96))="","",OFFSET('Sanitation Data'!$F$29,0,10*ROW('Sanitation Data'!F96)))</f>
        <v/>
      </c>
      <c r="CW102" s="264" t="str">
        <f ca="true">+IF(OFFSET('Sanitation Data'!$F$30,0,10*ROW('Sanitation Data'!F96))="","",OFFSET('Sanitation Data'!$F$30,0,10*ROW('Sanitation Data'!F96)))</f>
        <v/>
      </c>
      <c r="CX102" s="264" t="str">
        <f ca="true">+IF(OFFSET('Sanitation Data'!$F$31,0,10*ROW('Sanitation Data'!F96))="","",OFFSET('Sanitation Data'!$F$31,0,10*ROW('Sanitation Data'!F96)))</f>
        <v/>
      </c>
      <c r="CY102" s="264" t="str">
        <f ca="true">+IF(OFFSET('Sanitation Data'!$F$32,0,10*ROW('Sanitation Data'!F96))="","",OFFSET('Sanitation Data'!$F$32,0,10*ROW('Sanitation Data'!F96)))</f>
        <v/>
      </c>
      <c r="CZ102" s="264" t="str">
        <f ca="true">+IF(OFFSET('Sanitation Data'!$G$28,0,10*ROW('Sanitation Data'!G96))="","",OFFSET('Sanitation Data'!$G$28,0,10*ROW('Sanitation Data'!G96)))</f>
        <v/>
      </c>
      <c r="DA102" s="264" t="str">
        <f ca="true">+IF(OFFSET('Sanitation Data'!$G$29,0,10*ROW('Sanitation Data'!G96))="","",OFFSET('Sanitation Data'!$G$29,0,10*ROW('Sanitation Data'!G96)))</f>
        <v/>
      </c>
      <c r="DB102" s="264" t="str">
        <f ca="true">+IF(OFFSET('Sanitation Data'!$G$30,0,10*ROW('Sanitation Data'!G96))="","",OFFSET('Sanitation Data'!$G$30,0,10*ROW('Sanitation Data'!G96)))</f>
        <v/>
      </c>
      <c r="DC102" s="264" t="str">
        <f ca="true">+IF(OFFSET('Sanitation Data'!$G$31,0,10*ROW('Sanitation Data'!G96))="","",OFFSET('Sanitation Data'!$G$31,0,10*ROW('Sanitation Data'!G96)))</f>
        <v/>
      </c>
      <c r="DD102" s="264" t="str">
        <f ca="true">+IF(OFFSET('Sanitation Data'!$G$32,0,10*ROW('Sanitation Data'!G96))="","",OFFSET('Sanitation Data'!$G$32,0,10*ROW('Sanitation Data'!G96)))</f>
        <v/>
      </c>
      <c r="DE102" s="264" t="str">
        <f ca="true">+IF(OFFSET('Sanitation Data'!$H$28,0,10*ROW('Sanitation Data'!H96))="","",OFFSET('Sanitation Data'!$H$28,0,10*ROW('Sanitation Data'!H96)))</f>
        <v/>
      </c>
      <c r="DF102" s="264" t="str">
        <f ca="true">+IF(OFFSET('Sanitation Data'!$H$29,0,10*ROW('Sanitation Data'!H96))="","",OFFSET('Sanitation Data'!$H$29,0,10*ROW('Sanitation Data'!H96)))</f>
        <v/>
      </c>
      <c r="DG102" s="264" t="str">
        <f ca="true">+IF(OFFSET('Sanitation Data'!$H$30,0,10*ROW('Sanitation Data'!H96))="","",OFFSET('Sanitation Data'!$H$30,0,10*ROW('Sanitation Data'!H96)))</f>
        <v/>
      </c>
      <c r="DH102" s="264" t="str">
        <f ca="true">+IF(OFFSET('Sanitation Data'!$H$31,0,10*ROW('Sanitation Data'!H96))="","",OFFSET('Sanitation Data'!$H$31,0,10*ROW('Sanitation Data'!H96)))</f>
        <v/>
      </c>
      <c r="DI102" s="264" t="str">
        <f ca="true">+IF(OFFSET('Sanitation Data'!$H$32,0,10*ROW('Sanitation Data'!H96))="","",OFFSET('Sanitation Data'!$H$32,0,10*ROW('Sanitation Data'!H96)))</f>
        <v/>
      </c>
      <c r="DJ102" s="264" t="str">
        <f ca="true">+IF(OFFSET('Sanitation Data'!$I$28,0,10*ROW('Sanitation Data'!I96))="","",OFFSET('Sanitation Data'!$I$28,0,10*ROW('Sanitation Data'!I96)))</f>
        <v/>
      </c>
      <c r="DK102" s="264" t="str">
        <f ca="true">+IF(OFFSET('Sanitation Data'!$I$29,0,10*ROW('Sanitation Data'!I96))="","",OFFSET('Sanitation Data'!$I$29,0,10*ROW('Sanitation Data'!I96)))</f>
        <v/>
      </c>
      <c r="DL102" s="264" t="str">
        <f ca="true">+IF(OFFSET('Sanitation Data'!$I$30,0,10*ROW('Sanitation Data'!I96))="","",OFFSET('Sanitation Data'!$I$30,0,10*ROW('Sanitation Data'!I96)))</f>
        <v/>
      </c>
      <c r="DM102" s="264" t="str">
        <f ca="true">+IF(OFFSET('Sanitation Data'!$I$31,0,10*ROW('Sanitation Data'!I96))="","",OFFSET('Sanitation Data'!$I$31,0,10*ROW('Sanitation Data'!I96)))</f>
        <v/>
      </c>
      <c r="DN102" s="264" t="str">
        <f ca="true">+IF(OFFSET('Sanitation Data'!$I$32,0,10*ROW('Sanitation Data'!I96))="","",OFFSET('Sanitation Data'!$I$32,0,10*ROW('Sanitation Data'!I96)))</f>
        <v/>
      </c>
      <c r="DO102" s="264" t="str">
        <f ca="true">+IF(OFFSET('Hygiene Data'!$D$11,0,10*ROW('Hygiene Data'!D96))="","",OFFSET('Hygiene Data'!$D$11,0,10*ROW('Hygiene Data'!D96)))</f>
        <v/>
      </c>
      <c r="DP102" s="264" t="str">
        <f ca="true">+IF(OFFSET('Hygiene Data'!$D$12,0,10*ROW('Hygiene Data'!D96))="","",OFFSET('Hygiene Data'!$D$12,0,10*ROW('Hygiene Data'!D96)))</f>
        <v/>
      </c>
      <c r="DQ102" s="264" t="str">
        <f ca="true">+IF(OFFSET('Hygiene Data'!$D$13,0,10*ROW('Hygiene Data'!D96))="","",OFFSET('Hygiene Data'!$D$13,0,10*ROW('Hygiene Data'!D96)))</f>
        <v/>
      </c>
      <c r="DR102" s="264" t="str">
        <f ca="true">+IF(OFFSET('Hygiene Data'!$E$11,0,10*ROW('Hygiene Data'!E96))="","",OFFSET('Hygiene Data'!$E$11,0,10*ROW('Hygiene Data'!E96)))</f>
        <v/>
      </c>
      <c r="DS102" s="264" t="str">
        <f ca="true">+IF(OFFSET('Hygiene Data'!$E$12,0,10*ROW('Hygiene Data'!E96))="","",OFFSET('Hygiene Data'!$E$12,0,10*ROW('Hygiene Data'!E96)))</f>
        <v/>
      </c>
      <c r="DT102" s="264" t="str">
        <f ca="true">+IF(OFFSET('Hygiene Data'!$E$13,0,10*ROW('Hygiene Data'!E96))="","",OFFSET('Hygiene Data'!$E$13,0,10*ROW('Hygiene Data'!E96)))</f>
        <v/>
      </c>
      <c r="DU102" s="264" t="str">
        <f ca="true">+IF(OFFSET('Hygiene Data'!$F$11,0,10*ROW('Hygiene Data'!F96))="","",OFFSET('Hygiene Data'!$F$11,0,10*ROW('Hygiene Data'!F96)))</f>
        <v/>
      </c>
      <c r="DV102" s="264" t="str">
        <f ca="true">+IF(OFFSET('Hygiene Data'!$F$12,0,10*ROW('Hygiene Data'!F96))="","",OFFSET('Hygiene Data'!$F$12,0,10*ROW('Hygiene Data'!F96)))</f>
        <v/>
      </c>
      <c r="DW102" s="264" t="str">
        <f ca="true">+IF(OFFSET('Hygiene Data'!$F$13,0,10*ROW('Hygiene Data'!F96))="","",OFFSET('Hygiene Data'!$F$13,0,10*ROW('Hygiene Data'!F96)))</f>
        <v/>
      </c>
      <c r="DX102" s="264" t="str">
        <f ca="true">+IF(OFFSET('Hygiene Data'!$G$11,0,10*ROW('Hygiene Data'!G96))="","",OFFSET('Hygiene Data'!$G$11,0,10*ROW('Hygiene Data'!G96)))</f>
        <v/>
      </c>
      <c r="DY102" s="264" t="str">
        <f ca="true">+IF(OFFSET('Hygiene Data'!$G$12,0,10*ROW('Hygiene Data'!G96))="","",OFFSET('Hygiene Data'!$G$12,0,10*ROW('Hygiene Data'!G96)))</f>
        <v/>
      </c>
      <c r="DZ102" s="264" t="str">
        <f ca="true">+IF(OFFSET('Hygiene Data'!$G$13,0,10*ROW('Hygiene Data'!G96))="","",OFFSET('Hygiene Data'!$G$13,0,10*ROW('Hygiene Data'!G96)))</f>
        <v/>
      </c>
      <c r="EA102" s="264" t="str">
        <f ca="true">+IF(OFFSET('Hygiene Data'!$H$11,0,10*ROW('Hygiene Data'!H96))="","",OFFSET('Hygiene Data'!$H$11,0,10*ROW('Hygiene Data'!H96)))</f>
        <v/>
      </c>
      <c r="EB102" s="264" t="str">
        <f ca="true">+IF(OFFSET('Hygiene Data'!$H$12,0,10*ROW('Hygiene Data'!H96))="","",OFFSET('Hygiene Data'!$H$12,0,10*ROW('Hygiene Data'!H96)))</f>
        <v/>
      </c>
      <c r="EC102" s="264" t="str">
        <f ca="true">+IF(OFFSET('Hygiene Data'!$H$13,0,10*ROW('Hygiene Data'!H96))="","",OFFSET('Hygiene Data'!$H$13,0,10*ROW('Hygiene Data'!H96)))</f>
        <v/>
      </c>
      <c r="ED102" s="264" t="str">
        <f ca="true">+IF(OFFSET('Hygiene Data'!$I$11,0,10*ROW('Hygiene Data'!I96))="","",OFFSET('Hygiene Data'!$I$11,0,10*ROW('Hygiene Data'!I96)))</f>
        <v/>
      </c>
      <c r="EE102" s="264" t="str">
        <f ca="true">+IF(OFFSET('Hygiene Data'!$I$12,0,10*ROW('Hygiene Data'!I96))="","",OFFSET('Hygiene Data'!$I$12,0,10*ROW('Hygiene Data'!I96)))</f>
        <v/>
      </c>
      <c r="EF102" s="26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4"/>
      <c r="BS103" s="264" t="str">
        <f ca="true">+IF(OFFSET('Water Data'!$D$27,0,10*ROW('Water Data'!D97))="","",OFFSET('Water Data'!$D$27,0,10*ROW('Water Data'!D97)))</f>
        <v/>
      </c>
      <c r="BT103" s="264" t="str">
        <f ca="true">+IF(OFFSET('Water Data'!$D$28,0,10*ROW('Water Data'!D97))="","",OFFSET('Water Data'!$D$28,0,10*ROW('Water Data'!D97)))</f>
        <v/>
      </c>
      <c r="BU103" s="264" t="str">
        <f ca="true">+IF(OFFSET('Water Data'!$D$29,0,10*ROW('Water Data'!D97))="","",OFFSET('Water Data'!$D$29,0,10*ROW('Water Data'!D97)))</f>
        <v/>
      </c>
      <c r="BV103" s="264" t="str">
        <f ca="true">+IF(OFFSET('Water Data'!$E$27,0,10*ROW('Water Data'!E97))="","",OFFSET('Water Data'!$E$27,0,10*ROW('Water Data'!E97)))</f>
        <v/>
      </c>
      <c r="BW103" s="264" t="str">
        <f ca="true">+IF(OFFSET('Water Data'!$E$28,0,10*ROW('Water Data'!E97))="","",OFFSET('Water Data'!$E$28,0,10*ROW('Water Data'!E97)))</f>
        <v/>
      </c>
      <c r="BX103" s="264" t="str">
        <f ca="true">+IF(OFFSET('Water Data'!$E$29,0,10*ROW('Water Data'!E97))="","",OFFSET('Water Data'!$E$29,0,10*ROW('Water Data'!E97)))</f>
        <v/>
      </c>
      <c r="BY103" s="264" t="str">
        <f ca="true">+IF(OFFSET('Water Data'!$F$27,0,10*ROW('Water Data'!F97))="","",OFFSET('Water Data'!$F$27,0,10*ROW('Water Data'!F97)))</f>
        <v/>
      </c>
      <c r="BZ103" s="264" t="str">
        <f ca="true">+IF(OFFSET('Water Data'!$F$28,0,10*ROW('Water Data'!F97))="","",OFFSET('Water Data'!$F$28,0,10*ROW('Water Data'!F97)))</f>
        <v/>
      </c>
      <c r="CA103" s="264" t="str">
        <f ca="true">+IF(OFFSET('Water Data'!$F$29,0,10*ROW('Water Data'!F97))="","",OFFSET('Water Data'!$F$29,0,10*ROW('Water Data'!F97)))</f>
        <v/>
      </c>
      <c r="CB103" s="264" t="str">
        <f ca="true">+IF(OFFSET('Water Data'!$G$27,0,10*ROW('Water Data'!G97))="","",OFFSET('Water Data'!$G$27,0,10*ROW('Water Data'!G97)))</f>
        <v/>
      </c>
      <c r="CC103" s="264" t="str">
        <f ca="true">+IF(OFFSET('Water Data'!$G$28,0,10*ROW('Water Data'!G97))="","",OFFSET('Water Data'!$G$28,0,10*ROW('Water Data'!G97)))</f>
        <v/>
      </c>
      <c r="CD103" s="264" t="str">
        <f ca="true">+IF(OFFSET('Water Data'!$G$29,0,10*ROW('Water Data'!G97))="","",OFFSET('Water Data'!$G$29,0,10*ROW('Water Data'!G97)))</f>
        <v/>
      </c>
      <c r="CE103" s="264" t="str">
        <f ca="true">+IF(OFFSET('Water Data'!$H$27,0,10*ROW('Water Data'!H97))="","",OFFSET('Water Data'!$H$27,0,10*ROW('Water Data'!H97)))</f>
        <v/>
      </c>
      <c r="CF103" s="264" t="str">
        <f ca="true">+IF(OFFSET('Water Data'!$H$28,0,10*ROW('Water Data'!H97))="","",OFFSET('Water Data'!$H$28,0,10*ROW('Water Data'!H97)))</f>
        <v/>
      </c>
      <c r="CG103" s="264" t="str">
        <f ca="true">+IF(OFFSET('Water Data'!$H$29,0,10*ROW('Water Data'!H97))="","",OFFSET('Water Data'!$H$29,0,10*ROW('Water Data'!H97)))</f>
        <v/>
      </c>
      <c r="CH103" s="264" t="str">
        <f ca="true">+IF(OFFSET('Water Data'!$I$27,0,10*ROW('Water Data'!I97))="","",OFFSET('Water Data'!$I$27,0,10*ROW('Water Data'!I97)))</f>
        <v/>
      </c>
      <c r="CI103" s="264" t="str">
        <f ca="true">+IF(OFFSET('Water Data'!$I$28,0,10*ROW('Water Data'!I97))="","",OFFSET('Water Data'!$I$28,0,10*ROW('Water Data'!I97)))</f>
        <v/>
      </c>
      <c r="CJ103" s="264" t="str">
        <f ca="true">+IF(OFFSET('Water Data'!$I$29,0,10*ROW('Water Data'!I97))="","",OFFSET('Water Data'!$I$29,0,10*ROW('Water Data'!I97)))</f>
        <v/>
      </c>
      <c r="CK103" s="264" t="str">
        <f ca="true">+IF(OFFSET('Sanitation Data'!$D$28,0,10*ROW('Sanitation Data'!D97))="","",OFFSET('Sanitation Data'!$D$28,0,10*ROW('Sanitation Data'!D97)))</f>
        <v/>
      </c>
      <c r="CL103" s="264" t="str">
        <f ca="true">+IF(OFFSET('Sanitation Data'!$D$29,0,10*ROW('Sanitation Data'!D97))="","",OFFSET('Sanitation Data'!$D$29,0,10*ROW('Sanitation Data'!D97)))</f>
        <v/>
      </c>
      <c r="CM103" s="264" t="str">
        <f ca="true">+IF(OFFSET('Sanitation Data'!$D$30,0,10*ROW('Sanitation Data'!D97))="","",OFFSET('Sanitation Data'!$D$30,0,10*ROW('Sanitation Data'!D97)))</f>
        <v/>
      </c>
      <c r="CN103" s="264" t="str">
        <f ca="true">+IF(OFFSET('Sanitation Data'!$D$31,0,10*ROW('Sanitation Data'!D97))="","",OFFSET('Sanitation Data'!$D$31,0,10*ROW('Sanitation Data'!D97)))</f>
        <v/>
      </c>
      <c r="CO103" s="264" t="str">
        <f ca="true">+IF(OFFSET('Sanitation Data'!$D$32,0,10*ROW('Sanitation Data'!D97))="","",OFFSET('Sanitation Data'!$D$32,0,10*ROW('Sanitation Data'!D97)))</f>
        <v/>
      </c>
      <c r="CP103" s="264" t="str">
        <f ca="true">+IF(OFFSET('Sanitation Data'!$E$28,0,10*ROW('Sanitation Data'!E97))="","",OFFSET('Sanitation Data'!$E$28,0,10*ROW('Sanitation Data'!E97)))</f>
        <v/>
      </c>
      <c r="CQ103" s="264" t="str">
        <f ca="true">+IF(OFFSET('Sanitation Data'!$E$29,0,10*ROW('Sanitation Data'!E97))="","",OFFSET('Sanitation Data'!$E$29,0,10*ROW('Sanitation Data'!E97)))</f>
        <v/>
      </c>
      <c r="CR103" s="264" t="str">
        <f ca="true">+IF(OFFSET('Sanitation Data'!$E$30,0,10*ROW('Sanitation Data'!E97))="","",OFFSET('Sanitation Data'!$E$30,0,10*ROW('Sanitation Data'!E97)))</f>
        <v/>
      </c>
      <c r="CS103" s="264" t="str">
        <f ca="true">+IF(OFFSET('Sanitation Data'!$E$31,0,10*ROW('Sanitation Data'!E97))="","",OFFSET('Sanitation Data'!$E$31,0,10*ROW('Sanitation Data'!E97)))</f>
        <v/>
      </c>
      <c r="CT103" s="264" t="str">
        <f ca="true">+IF(OFFSET('Sanitation Data'!$E$32,0,10*ROW('Sanitation Data'!E97))="","",OFFSET('Sanitation Data'!$E$32,0,10*ROW('Sanitation Data'!E97)))</f>
        <v/>
      </c>
      <c r="CU103" s="264" t="str">
        <f ca="true">+IF(OFFSET('Sanitation Data'!$F$28,0,10*ROW('Sanitation Data'!F97))="","",OFFSET('Sanitation Data'!$F$28,0,10*ROW('Sanitation Data'!F97)))</f>
        <v/>
      </c>
      <c r="CV103" s="264" t="str">
        <f ca="true">+IF(OFFSET('Sanitation Data'!$F$29,0,10*ROW('Sanitation Data'!F97))="","",OFFSET('Sanitation Data'!$F$29,0,10*ROW('Sanitation Data'!F97)))</f>
        <v/>
      </c>
      <c r="CW103" s="264" t="str">
        <f ca="true">+IF(OFFSET('Sanitation Data'!$F$30,0,10*ROW('Sanitation Data'!F97))="","",OFFSET('Sanitation Data'!$F$30,0,10*ROW('Sanitation Data'!F97)))</f>
        <v/>
      </c>
      <c r="CX103" s="264" t="str">
        <f ca="true">+IF(OFFSET('Sanitation Data'!$F$31,0,10*ROW('Sanitation Data'!F97))="","",OFFSET('Sanitation Data'!$F$31,0,10*ROW('Sanitation Data'!F97)))</f>
        <v/>
      </c>
      <c r="CY103" s="264" t="str">
        <f ca="true">+IF(OFFSET('Sanitation Data'!$F$32,0,10*ROW('Sanitation Data'!F97))="","",OFFSET('Sanitation Data'!$F$32,0,10*ROW('Sanitation Data'!F97)))</f>
        <v/>
      </c>
      <c r="CZ103" s="264" t="str">
        <f ca="true">+IF(OFFSET('Sanitation Data'!$G$28,0,10*ROW('Sanitation Data'!G97))="","",OFFSET('Sanitation Data'!$G$28,0,10*ROW('Sanitation Data'!G97)))</f>
        <v/>
      </c>
      <c r="DA103" s="264" t="str">
        <f ca="true">+IF(OFFSET('Sanitation Data'!$G$29,0,10*ROW('Sanitation Data'!G97))="","",OFFSET('Sanitation Data'!$G$29,0,10*ROW('Sanitation Data'!G97)))</f>
        <v/>
      </c>
      <c r="DB103" s="264" t="str">
        <f ca="true">+IF(OFFSET('Sanitation Data'!$G$30,0,10*ROW('Sanitation Data'!G97))="","",OFFSET('Sanitation Data'!$G$30,0,10*ROW('Sanitation Data'!G97)))</f>
        <v/>
      </c>
      <c r="DC103" s="264" t="str">
        <f ca="true">+IF(OFFSET('Sanitation Data'!$G$31,0,10*ROW('Sanitation Data'!G97))="","",OFFSET('Sanitation Data'!$G$31,0,10*ROW('Sanitation Data'!G97)))</f>
        <v/>
      </c>
      <c r="DD103" s="264" t="str">
        <f ca="true">+IF(OFFSET('Sanitation Data'!$G$32,0,10*ROW('Sanitation Data'!G97))="","",OFFSET('Sanitation Data'!$G$32,0,10*ROW('Sanitation Data'!G97)))</f>
        <v/>
      </c>
      <c r="DE103" s="264" t="str">
        <f ca="true">+IF(OFFSET('Sanitation Data'!$H$28,0,10*ROW('Sanitation Data'!H97))="","",OFFSET('Sanitation Data'!$H$28,0,10*ROW('Sanitation Data'!H97)))</f>
        <v/>
      </c>
      <c r="DF103" s="264" t="str">
        <f ca="true">+IF(OFFSET('Sanitation Data'!$H$29,0,10*ROW('Sanitation Data'!H97))="","",OFFSET('Sanitation Data'!$H$29,0,10*ROW('Sanitation Data'!H97)))</f>
        <v/>
      </c>
      <c r="DG103" s="264" t="str">
        <f ca="true">+IF(OFFSET('Sanitation Data'!$H$30,0,10*ROW('Sanitation Data'!H97))="","",OFFSET('Sanitation Data'!$H$30,0,10*ROW('Sanitation Data'!H97)))</f>
        <v/>
      </c>
      <c r="DH103" s="264" t="str">
        <f ca="true">+IF(OFFSET('Sanitation Data'!$H$31,0,10*ROW('Sanitation Data'!H97))="","",OFFSET('Sanitation Data'!$H$31,0,10*ROW('Sanitation Data'!H97)))</f>
        <v/>
      </c>
      <c r="DI103" s="264" t="str">
        <f ca="true">+IF(OFFSET('Sanitation Data'!$H$32,0,10*ROW('Sanitation Data'!H97))="","",OFFSET('Sanitation Data'!$H$32,0,10*ROW('Sanitation Data'!H97)))</f>
        <v/>
      </c>
      <c r="DJ103" s="264" t="str">
        <f ca="true">+IF(OFFSET('Sanitation Data'!$I$28,0,10*ROW('Sanitation Data'!I97))="","",OFFSET('Sanitation Data'!$I$28,0,10*ROW('Sanitation Data'!I97)))</f>
        <v/>
      </c>
      <c r="DK103" s="264" t="str">
        <f ca="true">+IF(OFFSET('Sanitation Data'!$I$29,0,10*ROW('Sanitation Data'!I97))="","",OFFSET('Sanitation Data'!$I$29,0,10*ROW('Sanitation Data'!I97)))</f>
        <v/>
      </c>
      <c r="DL103" s="264" t="str">
        <f ca="true">+IF(OFFSET('Sanitation Data'!$I$30,0,10*ROW('Sanitation Data'!I97))="","",OFFSET('Sanitation Data'!$I$30,0,10*ROW('Sanitation Data'!I97)))</f>
        <v/>
      </c>
      <c r="DM103" s="264" t="str">
        <f ca="true">+IF(OFFSET('Sanitation Data'!$I$31,0,10*ROW('Sanitation Data'!I97))="","",OFFSET('Sanitation Data'!$I$31,0,10*ROW('Sanitation Data'!I97)))</f>
        <v/>
      </c>
      <c r="DN103" s="264" t="str">
        <f ca="true">+IF(OFFSET('Sanitation Data'!$I$32,0,10*ROW('Sanitation Data'!I97))="","",OFFSET('Sanitation Data'!$I$32,0,10*ROW('Sanitation Data'!I97)))</f>
        <v/>
      </c>
      <c r="DO103" s="264" t="str">
        <f ca="true">+IF(OFFSET('Hygiene Data'!$D$11,0,10*ROW('Hygiene Data'!D97))="","",OFFSET('Hygiene Data'!$D$11,0,10*ROW('Hygiene Data'!D97)))</f>
        <v/>
      </c>
      <c r="DP103" s="264" t="str">
        <f ca="true">+IF(OFFSET('Hygiene Data'!$D$12,0,10*ROW('Hygiene Data'!D97))="","",OFFSET('Hygiene Data'!$D$12,0,10*ROW('Hygiene Data'!D97)))</f>
        <v/>
      </c>
      <c r="DQ103" s="264" t="str">
        <f ca="true">+IF(OFFSET('Hygiene Data'!$D$13,0,10*ROW('Hygiene Data'!D97))="","",OFFSET('Hygiene Data'!$D$13,0,10*ROW('Hygiene Data'!D97)))</f>
        <v/>
      </c>
      <c r="DR103" s="264" t="str">
        <f ca="true">+IF(OFFSET('Hygiene Data'!$E$11,0,10*ROW('Hygiene Data'!E97))="","",OFFSET('Hygiene Data'!$E$11,0,10*ROW('Hygiene Data'!E97)))</f>
        <v/>
      </c>
      <c r="DS103" s="264" t="str">
        <f ca="true">+IF(OFFSET('Hygiene Data'!$E$12,0,10*ROW('Hygiene Data'!E97))="","",OFFSET('Hygiene Data'!$E$12,0,10*ROW('Hygiene Data'!E97)))</f>
        <v/>
      </c>
      <c r="DT103" s="264" t="str">
        <f ca="true">+IF(OFFSET('Hygiene Data'!$E$13,0,10*ROW('Hygiene Data'!E97))="","",OFFSET('Hygiene Data'!$E$13,0,10*ROW('Hygiene Data'!E97)))</f>
        <v/>
      </c>
      <c r="DU103" s="264" t="str">
        <f ca="true">+IF(OFFSET('Hygiene Data'!$F$11,0,10*ROW('Hygiene Data'!F97))="","",OFFSET('Hygiene Data'!$F$11,0,10*ROW('Hygiene Data'!F97)))</f>
        <v/>
      </c>
      <c r="DV103" s="264" t="str">
        <f ca="true">+IF(OFFSET('Hygiene Data'!$F$12,0,10*ROW('Hygiene Data'!F97))="","",OFFSET('Hygiene Data'!$F$12,0,10*ROW('Hygiene Data'!F97)))</f>
        <v/>
      </c>
      <c r="DW103" s="264" t="str">
        <f ca="true">+IF(OFFSET('Hygiene Data'!$F$13,0,10*ROW('Hygiene Data'!F97))="","",OFFSET('Hygiene Data'!$F$13,0,10*ROW('Hygiene Data'!F97)))</f>
        <v/>
      </c>
      <c r="DX103" s="264" t="str">
        <f ca="true">+IF(OFFSET('Hygiene Data'!$G$11,0,10*ROW('Hygiene Data'!G97))="","",OFFSET('Hygiene Data'!$G$11,0,10*ROW('Hygiene Data'!G97)))</f>
        <v/>
      </c>
      <c r="DY103" s="264" t="str">
        <f ca="true">+IF(OFFSET('Hygiene Data'!$G$12,0,10*ROW('Hygiene Data'!G97))="","",OFFSET('Hygiene Data'!$G$12,0,10*ROW('Hygiene Data'!G97)))</f>
        <v/>
      </c>
      <c r="DZ103" s="264" t="str">
        <f ca="true">+IF(OFFSET('Hygiene Data'!$G$13,0,10*ROW('Hygiene Data'!G97))="","",OFFSET('Hygiene Data'!$G$13,0,10*ROW('Hygiene Data'!G97)))</f>
        <v/>
      </c>
      <c r="EA103" s="264" t="str">
        <f ca="true">+IF(OFFSET('Hygiene Data'!$H$11,0,10*ROW('Hygiene Data'!H97))="","",OFFSET('Hygiene Data'!$H$11,0,10*ROW('Hygiene Data'!H97)))</f>
        <v/>
      </c>
      <c r="EB103" s="264" t="str">
        <f ca="true">+IF(OFFSET('Hygiene Data'!$H$12,0,10*ROW('Hygiene Data'!H97))="","",OFFSET('Hygiene Data'!$H$12,0,10*ROW('Hygiene Data'!H97)))</f>
        <v/>
      </c>
      <c r="EC103" s="264" t="str">
        <f ca="true">+IF(OFFSET('Hygiene Data'!$H$13,0,10*ROW('Hygiene Data'!H97))="","",OFFSET('Hygiene Data'!$H$13,0,10*ROW('Hygiene Data'!H97)))</f>
        <v/>
      </c>
      <c r="ED103" s="264" t="str">
        <f ca="true">+IF(OFFSET('Hygiene Data'!$I$11,0,10*ROW('Hygiene Data'!I97))="","",OFFSET('Hygiene Data'!$I$11,0,10*ROW('Hygiene Data'!I97)))</f>
        <v/>
      </c>
      <c r="EE103" s="264" t="str">
        <f ca="true">+IF(OFFSET('Hygiene Data'!$I$12,0,10*ROW('Hygiene Data'!I97))="","",OFFSET('Hygiene Data'!$I$12,0,10*ROW('Hygiene Data'!I97)))</f>
        <v/>
      </c>
      <c r="EF103" s="26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4"/>
      <c r="BS104" s="264" t="str">
        <f ca="true">+IF(OFFSET('Water Data'!$D$27,0,10*ROW('Water Data'!D98))="","",OFFSET('Water Data'!$D$27,0,10*ROW('Water Data'!D98)))</f>
        <v/>
      </c>
      <c r="BT104" s="264" t="str">
        <f ca="true">+IF(OFFSET('Water Data'!$D$28,0,10*ROW('Water Data'!D98))="","",OFFSET('Water Data'!$D$28,0,10*ROW('Water Data'!D98)))</f>
        <v/>
      </c>
      <c r="BU104" s="264" t="str">
        <f ca="true">+IF(OFFSET('Water Data'!$D$29,0,10*ROW('Water Data'!D98))="","",OFFSET('Water Data'!$D$29,0,10*ROW('Water Data'!D98)))</f>
        <v/>
      </c>
      <c r="BV104" s="264" t="str">
        <f ca="true">+IF(OFFSET('Water Data'!$E$27,0,10*ROW('Water Data'!E98))="","",OFFSET('Water Data'!$E$27,0,10*ROW('Water Data'!E98)))</f>
        <v/>
      </c>
      <c r="BW104" s="264" t="str">
        <f ca="true">+IF(OFFSET('Water Data'!$E$28,0,10*ROW('Water Data'!E98))="","",OFFSET('Water Data'!$E$28,0,10*ROW('Water Data'!E98)))</f>
        <v/>
      </c>
      <c r="BX104" s="264" t="str">
        <f ca="true">+IF(OFFSET('Water Data'!$E$29,0,10*ROW('Water Data'!E98))="","",OFFSET('Water Data'!$E$29,0,10*ROW('Water Data'!E98)))</f>
        <v/>
      </c>
      <c r="BY104" s="264" t="str">
        <f ca="true">+IF(OFFSET('Water Data'!$F$27,0,10*ROW('Water Data'!F98))="","",OFFSET('Water Data'!$F$27,0,10*ROW('Water Data'!F98)))</f>
        <v/>
      </c>
      <c r="BZ104" s="264" t="str">
        <f ca="true">+IF(OFFSET('Water Data'!$F$28,0,10*ROW('Water Data'!F98))="","",OFFSET('Water Data'!$F$28,0,10*ROW('Water Data'!F98)))</f>
        <v/>
      </c>
      <c r="CA104" s="264" t="str">
        <f ca="true">+IF(OFFSET('Water Data'!$F$29,0,10*ROW('Water Data'!F98))="","",OFFSET('Water Data'!$F$29,0,10*ROW('Water Data'!F98)))</f>
        <v/>
      </c>
      <c r="CB104" s="264" t="str">
        <f ca="true">+IF(OFFSET('Water Data'!$G$27,0,10*ROW('Water Data'!G98))="","",OFFSET('Water Data'!$G$27,0,10*ROW('Water Data'!G98)))</f>
        <v/>
      </c>
      <c r="CC104" s="264" t="str">
        <f ca="true">+IF(OFFSET('Water Data'!$G$28,0,10*ROW('Water Data'!G98))="","",OFFSET('Water Data'!$G$28,0,10*ROW('Water Data'!G98)))</f>
        <v/>
      </c>
      <c r="CD104" s="264" t="str">
        <f ca="true">+IF(OFFSET('Water Data'!$G$29,0,10*ROW('Water Data'!G98))="","",OFFSET('Water Data'!$G$29,0,10*ROW('Water Data'!G98)))</f>
        <v/>
      </c>
      <c r="CE104" s="264" t="str">
        <f ca="true">+IF(OFFSET('Water Data'!$H$27,0,10*ROW('Water Data'!H98))="","",OFFSET('Water Data'!$H$27,0,10*ROW('Water Data'!H98)))</f>
        <v/>
      </c>
      <c r="CF104" s="264" t="str">
        <f ca="true">+IF(OFFSET('Water Data'!$H$28,0,10*ROW('Water Data'!H98))="","",OFFSET('Water Data'!$H$28,0,10*ROW('Water Data'!H98)))</f>
        <v/>
      </c>
      <c r="CG104" s="264" t="str">
        <f ca="true">+IF(OFFSET('Water Data'!$H$29,0,10*ROW('Water Data'!H98))="","",OFFSET('Water Data'!$H$29,0,10*ROW('Water Data'!H98)))</f>
        <v/>
      </c>
      <c r="CH104" s="264" t="str">
        <f ca="true">+IF(OFFSET('Water Data'!$I$27,0,10*ROW('Water Data'!I98))="","",OFFSET('Water Data'!$I$27,0,10*ROW('Water Data'!I98)))</f>
        <v/>
      </c>
      <c r="CI104" s="264" t="str">
        <f ca="true">+IF(OFFSET('Water Data'!$I$28,0,10*ROW('Water Data'!I98))="","",OFFSET('Water Data'!$I$28,0,10*ROW('Water Data'!I98)))</f>
        <v/>
      </c>
      <c r="CJ104" s="264" t="str">
        <f ca="true">+IF(OFFSET('Water Data'!$I$29,0,10*ROW('Water Data'!I98))="","",OFFSET('Water Data'!$I$29,0,10*ROW('Water Data'!I98)))</f>
        <v/>
      </c>
      <c r="CK104" s="264" t="str">
        <f ca="true">+IF(OFFSET('Sanitation Data'!$D$28,0,10*ROW('Sanitation Data'!D98))="","",OFFSET('Sanitation Data'!$D$28,0,10*ROW('Sanitation Data'!D98)))</f>
        <v/>
      </c>
      <c r="CL104" s="264" t="str">
        <f ca="true">+IF(OFFSET('Sanitation Data'!$D$29,0,10*ROW('Sanitation Data'!D98))="","",OFFSET('Sanitation Data'!$D$29,0,10*ROW('Sanitation Data'!D98)))</f>
        <v/>
      </c>
      <c r="CM104" s="264" t="str">
        <f ca="true">+IF(OFFSET('Sanitation Data'!$D$30,0,10*ROW('Sanitation Data'!D98))="","",OFFSET('Sanitation Data'!$D$30,0,10*ROW('Sanitation Data'!D98)))</f>
        <v/>
      </c>
      <c r="CN104" s="264" t="str">
        <f ca="true">+IF(OFFSET('Sanitation Data'!$D$31,0,10*ROW('Sanitation Data'!D98))="","",OFFSET('Sanitation Data'!$D$31,0,10*ROW('Sanitation Data'!D98)))</f>
        <v/>
      </c>
      <c r="CO104" s="264" t="str">
        <f ca="true">+IF(OFFSET('Sanitation Data'!$D$32,0,10*ROW('Sanitation Data'!D98))="","",OFFSET('Sanitation Data'!$D$32,0,10*ROW('Sanitation Data'!D98)))</f>
        <v/>
      </c>
      <c r="CP104" s="264" t="str">
        <f ca="true">+IF(OFFSET('Sanitation Data'!$E$28,0,10*ROW('Sanitation Data'!E98))="","",OFFSET('Sanitation Data'!$E$28,0,10*ROW('Sanitation Data'!E98)))</f>
        <v/>
      </c>
      <c r="CQ104" s="264" t="str">
        <f ca="true">+IF(OFFSET('Sanitation Data'!$E$29,0,10*ROW('Sanitation Data'!E98))="","",OFFSET('Sanitation Data'!$E$29,0,10*ROW('Sanitation Data'!E98)))</f>
        <v/>
      </c>
      <c r="CR104" s="264" t="str">
        <f ca="true">+IF(OFFSET('Sanitation Data'!$E$30,0,10*ROW('Sanitation Data'!E98))="","",OFFSET('Sanitation Data'!$E$30,0,10*ROW('Sanitation Data'!E98)))</f>
        <v/>
      </c>
      <c r="CS104" s="264" t="str">
        <f ca="true">+IF(OFFSET('Sanitation Data'!$E$31,0,10*ROW('Sanitation Data'!E98))="","",OFFSET('Sanitation Data'!$E$31,0,10*ROW('Sanitation Data'!E98)))</f>
        <v/>
      </c>
      <c r="CT104" s="264" t="str">
        <f ca="true">+IF(OFFSET('Sanitation Data'!$E$32,0,10*ROW('Sanitation Data'!E98))="","",OFFSET('Sanitation Data'!$E$32,0,10*ROW('Sanitation Data'!E98)))</f>
        <v/>
      </c>
      <c r="CU104" s="264" t="str">
        <f ca="true">+IF(OFFSET('Sanitation Data'!$F$28,0,10*ROW('Sanitation Data'!F98))="","",OFFSET('Sanitation Data'!$F$28,0,10*ROW('Sanitation Data'!F98)))</f>
        <v/>
      </c>
      <c r="CV104" s="264" t="str">
        <f ca="true">+IF(OFFSET('Sanitation Data'!$F$29,0,10*ROW('Sanitation Data'!F98))="","",OFFSET('Sanitation Data'!$F$29,0,10*ROW('Sanitation Data'!F98)))</f>
        <v/>
      </c>
      <c r="CW104" s="264" t="str">
        <f ca="true">+IF(OFFSET('Sanitation Data'!$F$30,0,10*ROW('Sanitation Data'!F98))="","",OFFSET('Sanitation Data'!$F$30,0,10*ROW('Sanitation Data'!F98)))</f>
        <v/>
      </c>
      <c r="CX104" s="264" t="str">
        <f ca="true">+IF(OFFSET('Sanitation Data'!$F$31,0,10*ROW('Sanitation Data'!F98))="","",OFFSET('Sanitation Data'!$F$31,0,10*ROW('Sanitation Data'!F98)))</f>
        <v/>
      </c>
      <c r="CY104" s="264" t="str">
        <f ca="true">+IF(OFFSET('Sanitation Data'!$F$32,0,10*ROW('Sanitation Data'!F98))="","",OFFSET('Sanitation Data'!$F$32,0,10*ROW('Sanitation Data'!F98)))</f>
        <v/>
      </c>
      <c r="CZ104" s="264" t="str">
        <f ca="true">+IF(OFFSET('Sanitation Data'!$G$28,0,10*ROW('Sanitation Data'!G98))="","",OFFSET('Sanitation Data'!$G$28,0,10*ROW('Sanitation Data'!G98)))</f>
        <v/>
      </c>
      <c r="DA104" s="264" t="str">
        <f ca="true">+IF(OFFSET('Sanitation Data'!$G$29,0,10*ROW('Sanitation Data'!G98))="","",OFFSET('Sanitation Data'!$G$29,0,10*ROW('Sanitation Data'!G98)))</f>
        <v/>
      </c>
      <c r="DB104" s="264" t="str">
        <f ca="true">+IF(OFFSET('Sanitation Data'!$G$30,0,10*ROW('Sanitation Data'!G98))="","",OFFSET('Sanitation Data'!$G$30,0,10*ROW('Sanitation Data'!G98)))</f>
        <v/>
      </c>
      <c r="DC104" s="264" t="str">
        <f ca="true">+IF(OFFSET('Sanitation Data'!$G$31,0,10*ROW('Sanitation Data'!G98))="","",OFFSET('Sanitation Data'!$G$31,0,10*ROW('Sanitation Data'!G98)))</f>
        <v/>
      </c>
      <c r="DD104" s="264" t="str">
        <f ca="true">+IF(OFFSET('Sanitation Data'!$G$32,0,10*ROW('Sanitation Data'!G98))="","",OFFSET('Sanitation Data'!$G$32,0,10*ROW('Sanitation Data'!G98)))</f>
        <v/>
      </c>
      <c r="DE104" s="264" t="str">
        <f ca="true">+IF(OFFSET('Sanitation Data'!$H$28,0,10*ROW('Sanitation Data'!H98))="","",OFFSET('Sanitation Data'!$H$28,0,10*ROW('Sanitation Data'!H98)))</f>
        <v/>
      </c>
      <c r="DF104" s="264" t="str">
        <f ca="true">+IF(OFFSET('Sanitation Data'!$H$29,0,10*ROW('Sanitation Data'!H98))="","",OFFSET('Sanitation Data'!$H$29,0,10*ROW('Sanitation Data'!H98)))</f>
        <v/>
      </c>
      <c r="DG104" s="264" t="str">
        <f ca="true">+IF(OFFSET('Sanitation Data'!$H$30,0,10*ROW('Sanitation Data'!H98))="","",OFFSET('Sanitation Data'!$H$30,0,10*ROW('Sanitation Data'!H98)))</f>
        <v/>
      </c>
      <c r="DH104" s="264" t="str">
        <f ca="true">+IF(OFFSET('Sanitation Data'!$H$31,0,10*ROW('Sanitation Data'!H98))="","",OFFSET('Sanitation Data'!$H$31,0,10*ROW('Sanitation Data'!H98)))</f>
        <v/>
      </c>
      <c r="DI104" s="264" t="str">
        <f ca="true">+IF(OFFSET('Sanitation Data'!$H$32,0,10*ROW('Sanitation Data'!H98))="","",OFFSET('Sanitation Data'!$H$32,0,10*ROW('Sanitation Data'!H98)))</f>
        <v/>
      </c>
      <c r="DJ104" s="264" t="str">
        <f ca="true">+IF(OFFSET('Sanitation Data'!$I$28,0,10*ROW('Sanitation Data'!I98))="","",OFFSET('Sanitation Data'!$I$28,0,10*ROW('Sanitation Data'!I98)))</f>
        <v/>
      </c>
      <c r="DK104" s="264" t="str">
        <f ca="true">+IF(OFFSET('Sanitation Data'!$I$29,0,10*ROW('Sanitation Data'!I98))="","",OFFSET('Sanitation Data'!$I$29,0,10*ROW('Sanitation Data'!I98)))</f>
        <v/>
      </c>
      <c r="DL104" s="264" t="str">
        <f ca="true">+IF(OFFSET('Sanitation Data'!$I$30,0,10*ROW('Sanitation Data'!I98))="","",OFFSET('Sanitation Data'!$I$30,0,10*ROW('Sanitation Data'!I98)))</f>
        <v/>
      </c>
      <c r="DM104" s="264" t="str">
        <f ca="true">+IF(OFFSET('Sanitation Data'!$I$31,0,10*ROW('Sanitation Data'!I98))="","",OFFSET('Sanitation Data'!$I$31,0,10*ROW('Sanitation Data'!I98)))</f>
        <v/>
      </c>
      <c r="DN104" s="264" t="str">
        <f ca="true">+IF(OFFSET('Sanitation Data'!$I$32,0,10*ROW('Sanitation Data'!I98))="","",OFFSET('Sanitation Data'!$I$32,0,10*ROW('Sanitation Data'!I98)))</f>
        <v/>
      </c>
      <c r="DO104" s="264" t="str">
        <f ca="true">+IF(OFFSET('Hygiene Data'!$D$11,0,10*ROW('Hygiene Data'!D98))="","",OFFSET('Hygiene Data'!$D$11,0,10*ROW('Hygiene Data'!D98)))</f>
        <v/>
      </c>
      <c r="DP104" s="264" t="str">
        <f ca="true">+IF(OFFSET('Hygiene Data'!$D$12,0,10*ROW('Hygiene Data'!D98))="","",OFFSET('Hygiene Data'!$D$12,0,10*ROW('Hygiene Data'!D98)))</f>
        <v/>
      </c>
      <c r="DQ104" s="264" t="str">
        <f ca="true">+IF(OFFSET('Hygiene Data'!$D$13,0,10*ROW('Hygiene Data'!D98))="","",OFFSET('Hygiene Data'!$D$13,0,10*ROW('Hygiene Data'!D98)))</f>
        <v/>
      </c>
      <c r="DR104" s="264" t="str">
        <f ca="true">+IF(OFFSET('Hygiene Data'!$E$11,0,10*ROW('Hygiene Data'!E98))="","",OFFSET('Hygiene Data'!$E$11,0,10*ROW('Hygiene Data'!E98)))</f>
        <v/>
      </c>
      <c r="DS104" s="264" t="str">
        <f ca="true">+IF(OFFSET('Hygiene Data'!$E$12,0,10*ROW('Hygiene Data'!E98))="","",OFFSET('Hygiene Data'!$E$12,0,10*ROW('Hygiene Data'!E98)))</f>
        <v/>
      </c>
      <c r="DT104" s="264" t="str">
        <f ca="true">+IF(OFFSET('Hygiene Data'!$E$13,0,10*ROW('Hygiene Data'!E98))="","",OFFSET('Hygiene Data'!$E$13,0,10*ROW('Hygiene Data'!E98)))</f>
        <v/>
      </c>
      <c r="DU104" s="264" t="str">
        <f ca="true">+IF(OFFSET('Hygiene Data'!$F$11,0,10*ROW('Hygiene Data'!F98))="","",OFFSET('Hygiene Data'!$F$11,0,10*ROW('Hygiene Data'!F98)))</f>
        <v/>
      </c>
      <c r="DV104" s="264" t="str">
        <f ca="true">+IF(OFFSET('Hygiene Data'!$F$12,0,10*ROW('Hygiene Data'!F98))="","",OFFSET('Hygiene Data'!$F$12,0,10*ROW('Hygiene Data'!F98)))</f>
        <v/>
      </c>
      <c r="DW104" s="264" t="str">
        <f ca="true">+IF(OFFSET('Hygiene Data'!$F$13,0,10*ROW('Hygiene Data'!F98))="","",OFFSET('Hygiene Data'!$F$13,0,10*ROW('Hygiene Data'!F98)))</f>
        <v/>
      </c>
      <c r="DX104" s="264" t="str">
        <f ca="true">+IF(OFFSET('Hygiene Data'!$G$11,0,10*ROW('Hygiene Data'!G98))="","",OFFSET('Hygiene Data'!$G$11,0,10*ROW('Hygiene Data'!G98)))</f>
        <v/>
      </c>
      <c r="DY104" s="264" t="str">
        <f ca="true">+IF(OFFSET('Hygiene Data'!$G$12,0,10*ROW('Hygiene Data'!G98))="","",OFFSET('Hygiene Data'!$G$12,0,10*ROW('Hygiene Data'!G98)))</f>
        <v/>
      </c>
      <c r="DZ104" s="264" t="str">
        <f ca="true">+IF(OFFSET('Hygiene Data'!$G$13,0,10*ROW('Hygiene Data'!G98))="","",OFFSET('Hygiene Data'!$G$13,0,10*ROW('Hygiene Data'!G98)))</f>
        <v/>
      </c>
      <c r="EA104" s="264" t="str">
        <f ca="true">+IF(OFFSET('Hygiene Data'!$H$11,0,10*ROW('Hygiene Data'!H98))="","",OFFSET('Hygiene Data'!$H$11,0,10*ROW('Hygiene Data'!H98)))</f>
        <v/>
      </c>
      <c r="EB104" s="264" t="str">
        <f ca="true">+IF(OFFSET('Hygiene Data'!$H$12,0,10*ROW('Hygiene Data'!H98))="","",OFFSET('Hygiene Data'!$H$12,0,10*ROW('Hygiene Data'!H98)))</f>
        <v/>
      </c>
      <c r="EC104" s="264" t="str">
        <f ca="true">+IF(OFFSET('Hygiene Data'!$H$13,0,10*ROW('Hygiene Data'!H98))="","",OFFSET('Hygiene Data'!$H$13,0,10*ROW('Hygiene Data'!H98)))</f>
        <v/>
      </c>
      <c r="ED104" s="264" t="str">
        <f ca="true">+IF(OFFSET('Hygiene Data'!$I$11,0,10*ROW('Hygiene Data'!I98))="","",OFFSET('Hygiene Data'!$I$11,0,10*ROW('Hygiene Data'!I98)))</f>
        <v/>
      </c>
      <c r="EE104" s="264" t="str">
        <f ca="true">+IF(OFFSET('Hygiene Data'!$I$12,0,10*ROW('Hygiene Data'!I98))="","",OFFSET('Hygiene Data'!$I$12,0,10*ROW('Hygiene Data'!I98)))</f>
        <v/>
      </c>
      <c r="EF104" s="26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4"/>
      <c r="BS105" s="264" t="str">
        <f ca="true">+IF(OFFSET('Water Data'!$D$27,0,10*ROW('Water Data'!D99))="","",OFFSET('Water Data'!$D$27,0,10*ROW('Water Data'!D99)))</f>
        <v/>
      </c>
      <c r="BT105" s="264" t="str">
        <f ca="true">+IF(OFFSET('Water Data'!$D$28,0,10*ROW('Water Data'!D99))="","",OFFSET('Water Data'!$D$28,0,10*ROW('Water Data'!D99)))</f>
        <v/>
      </c>
      <c r="BU105" s="264" t="str">
        <f ca="true">+IF(OFFSET('Water Data'!$D$29,0,10*ROW('Water Data'!D99))="","",OFFSET('Water Data'!$D$29,0,10*ROW('Water Data'!D99)))</f>
        <v/>
      </c>
      <c r="BV105" s="264" t="str">
        <f ca="true">+IF(OFFSET('Water Data'!$E$27,0,10*ROW('Water Data'!E99))="","",OFFSET('Water Data'!$E$27,0,10*ROW('Water Data'!E99)))</f>
        <v/>
      </c>
      <c r="BW105" s="264" t="str">
        <f ca="true">+IF(OFFSET('Water Data'!$E$28,0,10*ROW('Water Data'!E99))="","",OFFSET('Water Data'!$E$28,0,10*ROW('Water Data'!E99)))</f>
        <v/>
      </c>
      <c r="BX105" s="264" t="str">
        <f ca="true">+IF(OFFSET('Water Data'!$E$29,0,10*ROW('Water Data'!E99))="","",OFFSET('Water Data'!$E$29,0,10*ROW('Water Data'!E99)))</f>
        <v/>
      </c>
      <c r="BY105" s="264" t="str">
        <f ca="true">+IF(OFFSET('Water Data'!$F$27,0,10*ROW('Water Data'!F99))="","",OFFSET('Water Data'!$F$27,0,10*ROW('Water Data'!F99)))</f>
        <v/>
      </c>
      <c r="BZ105" s="264" t="str">
        <f ca="true">+IF(OFFSET('Water Data'!$F$28,0,10*ROW('Water Data'!F99))="","",OFFSET('Water Data'!$F$28,0,10*ROW('Water Data'!F99)))</f>
        <v/>
      </c>
      <c r="CA105" s="264" t="str">
        <f ca="true">+IF(OFFSET('Water Data'!$F$29,0,10*ROW('Water Data'!F99))="","",OFFSET('Water Data'!$F$29,0,10*ROW('Water Data'!F99)))</f>
        <v/>
      </c>
      <c r="CB105" s="264" t="str">
        <f ca="true">+IF(OFFSET('Water Data'!$G$27,0,10*ROW('Water Data'!G99))="","",OFFSET('Water Data'!$G$27,0,10*ROW('Water Data'!G99)))</f>
        <v/>
      </c>
      <c r="CC105" s="264" t="str">
        <f ca="true">+IF(OFFSET('Water Data'!$G$28,0,10*ROW('Water Data'!G99))="","",OFFSET('Water Data'!$G$28,0,10*ROW('Water Data'!G99)))</f>
        <v/>
      </c>
      <c r="CD105" s="264" t="str">
        <f ca="true">+IF(OFFSET('Water Data'!$G$29,0,10*ROW('Water Data'!G99))="","",OFFSET('Water Data'!$G$29,0,10*ROW('Water Data'!G99)))</f>
        <v/>
      </c>
      <c r="CE105" s="264" t="str">
        <f ca="true">+IF(OFFSET('Water Data'!$H$27,0,10*ROW('Water Data'!H99))="","",OFFSET('Water Data'!$H$27,0,10*ROW('Water Data'!H99)))</f>
        <v/>
      </c>
      <c r="CF105" s="264" t="str">
        <f ca="true">+IF(OFFSET('Water Data'!$H$28,0,10*ROW('Water Data'!H99))="","",OFFSET('Water Data'!$H$28,0,10*ROW('Water Data'!H99)))</f>
        <v/>
      </c>
      <c r="CG105" s="264" t="str">
        <f ca="true">+IF(OFFSET('Water Data'!$H$29,0,10*ROW('Water Data'!H99))="","",OFFSET('Water Data'!$H$29,0,10*ROW('Water Data'!H99)))</f>
        <v/>
      </c>
      <c r="CH105" s="264" t="str">
        <f ca="true">+IF(OFFSET('Water Data'!$I$27,0,10*ROW('Water Data'!I99))="","",OFFSET('Water Data'!$I$27,0,10*ROW('Water Data'!I99)))</f>
        <v/>
      </c>
      <c r="CI105" s="264" t="str">
        <f ca="true">+IF(OFFSET('Water Data'!$I$28,0,10*ROW('Water Data'!I99))="","",OFFSET('Water Data'!$I$28,0,10*ROW('Water Data'!I99)))</f>
        <v/>
      </c>
      <c r="CJ105" s="264" t="str">
        <f ca="true">+IF(OFFSET('Water Data'!$I$29,0,10*ROW('Water Data'!I99))="","",OFFSET('Water Data'!$I$29,0,10*ROW('Water Data'!I99)))</f>
        <v/>
      </c>
      <c r="CK105" s="264" t="str">
        <f ca="true">+IF(OFFSET('Sanitation Data'!$D$28,0,10*ROW('Sanitation Data'!D99))="","",OFFSET('Sanitation Data'!$D$28,0,10*ROW('Sanitation Data'!D99)))</f>
        <v/>
      </c>
      <c r="CL105" s="264" t="str">
        <f ca="true">+IF(OFFSET('Sanitation Data'!$D$29,0,10*ROW('Sanitation Data'!D99))="","",OFFSET('Sanitation Data'!$D$29,0,10*ROW('Sanitation Data'!D99)))</f>
        <v/>
      </c>
      <c r="CM105" s="264" t="str">
        <f ca="true">+IF(OFFSET('Sanitation Data'!$D$30,0,10*ROW('Sanitation Data'!D99))="","",OFFSET('Sanitation Data'!$D$30,0,10*ROW('Sanitation Data'!D99)))</f>
        <v/>
      </c>
      <c r="CN105" s="264" t="str">
        <f ca="true">+IF(OFFSET('Sanitation Data'!$D$31,0,10*ROW('Sanitation Data'!D99))="","",OFFSET('Sanitation Data'!$D$31,0,10*ROW('Sanitation Data'!D99)))</f>
        <v/>
      </c>
      <c r="CO105" s="264" t="str">
        <f ca="true">+IF(OFFSET('Sanitation Data'!$D$32,0,10*ROW('Sanitation Data'!D99))="","",OFFSET('Sanitation Data'!$D$32,0,10*ROW('Sanitation Data'!D99)))</f>
        <v/>
      </c>
      <c r="CP105" s="264" t="str">
        <f ca="true">+IF(OFFSET('Sanitation Data'!$E$28,0,10*ROW('Sanitation Data'!E99))="","",OFFSET('Sanitation Data'!$E$28,0,10*ROW('Sanitation Data'!E99)))</f>
        <v/>
      </c>
      <c r="CQ105" s="264" t="str">
        <f ca="true">+IF(OFFSET('Sanitation Data'!$E$29,0,10*ROW('Sanitation Data'!E99))="","",OFFSET('Sanitation Data'!$E$29,0,10*ROW('Sanitation Data'!E99)))</f>
        <v/>
      </c>
      <c r="CR105" s="264" t="str">
        <f ca="true">+IF(OFFSET('Sanitation Data'!$E$30,0,10*ROW('Sanitation Data'!E99))="","",OFFSET('Sanitation Data'!$E$30,0,10*ROW('Sanitation Data'!E99)))</f>
        <v/>
      </c>
      <c r="CS105" s="264" t="str">
        <f ca="true">+IF(OFFSET('Sanitation Data'!$E$31,0,10*ROW('Sanitation Data'!E99))="","",OFFSET('Sanitation Data'!$E$31,0,10*ROW('Sanitation Data'!E99)))</f>
        <v/>
      </c>
      <c r="CT105" s="264" t="str">
        <f ca="true">+IF(OFFSET('Sanitation Data'!$E$32,0,10*ROW('Sanitation Data'!E99))="","",OFFSET('Sanitation Data'!$E$32,0,10*ROW('Sanitation Data'!E99)))</f>
        <v/>
      </c>
      <c r="CU105" s="264" t="str">
        <f ca="true">+IF(OFFSET('Sanitation Data'!$F$28,0,10*ROW('Sanitation Data'!F99))="","",OFFSET('Sanitation Data'!$F$28,0,10*ROW('Sanitation Data'!F99)))</f>
        <v/>
      </c>
      <c r="CV105" s="264" t="str">
        <f ca="true">+IF(OFFSET('Sanitation Data'!$F$29,0,10*ROW('Sanitation Data'!F99))="","",OFFSET('Sanitation Data'!$F$29,0,10*ROW('Sanitation Data'!F99)))</f>
        <v/>
      </c>
      <c r="CW105" s="264" t="str">
        <f ca="true">+IF(OFFSET('Sanitation Data'!$F$30,0,10*ROW('Sanitation Data'!F99))="","",OFFSET('Sanitation Data'!$F$30,0,10*ROW('Sanitation Data'!F99)))</f>
        <v/>
      </c>
      <c r="CX105" s="264" t="str">
        <f ca="true">+IF(OFFSET('Sanitation Data'!$F$31,0,10*ROW('Sanitation Data'!F99))="","",OFFSET('Sanitation Data'!$F$31,0,10*ROW('Sanitation Data'!F99)))</f>
        <v/>
      </c>
      <c r="CY105" s="264" t="str">
        <f ca="true">+IF(OFFSET('Sanitation Data'!$F$32,0,10*ROW('Sanitation Data'!F99))="","",OFFSET('Sanitation Data'!$F$32,0,10*ROW('Sanitation Data'!F99)))</f>
        <v/>
      </c>
      <c r="CZ105" s="264" t="str">
        <f ca="true">+IF(OFFSET('Sanitation Data'!$G$28,0,10*ROW('Sanitation Data'!G99))="","",OFFSET('Sanitation Data'!$G$28,0,10*ROW('Sanitation Data'!G99)))</f>
        <v/>
      </c>
      <c r="DA105" s="264" t="str">
        <f ca="true">+IF(OFFSET('Sanitation Data'!$G$29,0,10*ROW('Sanitation Data'!G99))="","",OFFSET('Sanitation Data'!$G$29,0,10*ROW('Sanitation Data'!G99)))</f>
        <v/>
      </c>
      <c r="DB105" s="264" t="str">
        <f ca="true">+IF(OFFSET('Sanitation Data'!$G$30,0,10*ROW('Sanitation Data'!G99))="","",OFFSET('Sanitation Data'!$G$30,0,10*ROW('Sanitation Data'!G99)))</f>
        <v/>
      </c>
      <c r="DC105" s="264" t="str">
        <f ca="true">+IF(OFFSET('Sanitation Data'!$G$31,0,10*ROW('Sanitation Data'!G99))="","",OFFSET('Sanitation Data'!$G$31,0,10*ROW('Sanitation Data'!G99)))</f>
        <v/>
      </c>
      <c r="DD105" s="264" t="str">
        <f ca="true">+IF(OFFSET('Sanitation Data'!$G$32,0,10*ROW('Sanitation Data'!G99))="","",OFFSET('Sanitation Data'!$G$32,0,10*ROW('Sanitation Data'!G99)))</f>
        <v/>
      </c>
      <c r="DE105" s="264" t="str">
        <f ca="true">+IF(OFFSET('Sanitation Data'!$H$28,0,10*ROW('Sanitation Data'!H99))="","",OFFSET('Sanitation Data'!$H$28,0,10*ROW('Sanitation Data'!H99)))</f>
        <v/>
      </c>
      <c r="DF105" s="264" t="str">
        <f ca="true">+IF(OFFSET('Sanitation Data'!$H$29,0,10*ROW('Sanitation Data'!H99))="","",OFFSET('Sanitation Data'!$H$29,0,10*ROW('Sanitation Data'!H99)))</f>
        <v/>
      </c>
      <c r="DG105" s="264" t="str">
        <f ca="true">+IF(OFFSET('Sanitation Data'!$H$30,0,10*ROW('Sanitation Data'!H99))="","",OFFSET('Sanitation Data'!$H$30,0,10*ROW('Sanitation Data'!H99)))</f>
        <v/>
      </c>
      <c r="DH105" s="264" t="str">
        <f ca="true">+IF(OFFSET('Sanitation Data'!$H$31,0,10*ROW('Sanitation Data'!H99))="","",OFFSET('Sanitation Data'!$H$31,0,10*ROW('Sanitation Data'!H99)))</f>
        <v/>
      </c>
      <c r="DI105" s="264" t="str">
        <f ca="true">+IF(OFFSET('Sanitation Data'!$H$32,0,10*ROW('Sanitation Data'!H99))="","",OFFSET('Sanitation Data'!$H$32,0,10*ROW('Sanitation Data'!H99)))</f>
        <v/>
      </c>
      <c r="DJ105" s="264" t="str">
        <f ca="true">+IF(OFFSET('Sanitation Data'!$I$28,0,10*ROW('Sanitation Data'!I99))="","",OFFSET('Sanitation Data'!$I$28,0,10*ROW('Sanitation Data'!I99)))</f>
        <v/>
      </c>
      <c r="DK105" s="264" t="str">
        <f ca="true">+IF(OFFSET('Sanitation Data'!$I$29,0,10*ROW('Sanitation Data'!I99))="","",OFFSET('Sanitation Data'!$I$29,0,10*ROW('Sanitation Data'!I99)))</f>
        <v/>
      </c>
      <c r="DL105" s="264" t="str">
        <f ca="true">+IF(OFFSET('Sanitation Data'!$I$30,0,10*ROW('Sanitation Data'!I99))="","",OFFSET('Sanitation Data'!$I$30,0,10*ROW('Sanitation Data'!I99)))</f>
        <v/>
      </c>
      <c r="DM105" s="264" t="str">
        <f ca="true">+IF(OFFSET('Sanitation Data'!$I$31,0,10*ROW('Sanitation Data'!I99))="","",OFFSET('Sanitation Data'!$I$31,0,10*ROW('Sanitation Data'!I99)))</f>
        <v/>
      </c>
      <c r="DN105" s="264" t="str">
        <f ca="true">+IF(OFFSET('Sanitation Data'!$I$32,0,10*ROW('Sanitation Data'!I99))="","",OFFSET('Sanitation Data'!$I$32,0,10*ROW('Sanitation Data'!I99)))</f>
        <v/>
      </c>
      <c r="DO105" s="264" t="str">
        <f ca="true">+IF(OFFSET('Hygiene Data'!$D$11,0,10*ROW('Hygiene Data'!D99))="","",OFFSET('Hygiene Data'!$D$11,0,10*ROW('Hygiene Data'!D99)))</f>
        <v/>
      </c>
      <c r="DP105" s="264" t="str">
        <f ca="true">+IF(OFFSET('Hygiene Data'!$D$12,0,10*ROW('Hygiene Data'!D99))="","",OFFSET('Hygiene Data'!$D$12,0,10*ROW('Hygiene Data'!D99)))</f>
        <v/>
      </c>
      <c r="DQ105" s="264" t="str">
        <f ca="true">+IF(OFFSET('Hygiene Data'!$D$13,0,10*ROW('Hygiene Data'!D99))="","",OFFSET('Hygiene Data'!$D$13,0,10*ROW('Hygiene Data'!D99)))</f>
        <v/>
      </c>
      <c r="DR105" s="264" t="str">
        <f ca="true">+IF(OFFSET('Hygiene Data'!$E$11,0,10*ROW('Hygiene Data'!E99))="","",OFFSET('Hygiene Data'!$E$11,0,10*ROW('Hygiene Data'!E99)))</f>
        <v/>
      </c>
      <c r="DS105" s="264" t="str">
        <f ca="true">+IF(OFFSET('Hygiene Data'!$E$12,0,10*ROW('Hygiene Data'!E99))="","",OFFSET('Hygiene Data'!$E$12,0,10*ROW('Hygiene Data'!E99)))</f>
        <v/>
      </c>
      <c r="DT105" s="264" t="str">
        <f ca="true">+IF(OFFSET('Hygiene Data'!$E$13,0,10*ROW('Hygiene Data'!E99))="","",OFFSET('Hygiene Data'!$E$13,0,10*ROW('Hygiene Data'!E99)))</f>
        <v/>
      </c>
      <c r="DU105" s="264" t="str">
        <f ca="true">+IF(OFFSET('Hygiene Data'!$F$11,0,10*ROW('Hygiene Data'!F99))="","",OFFSET('Hygiene Data'!$F$11,0,10*ROW('Hygiene Data'!F99)))</f>
        <v/>
      </c>
      <c r="DV105" s="264" t="str">
        <f ca="true">+IF(OFFSET('Hygiene Data'!$F$12,0,10*ROW('Hygiene Data'!F99))="","",OFFSET('Hygiene Data'!$F$12,0,10*ROW('Hygiene Data'!F99)))</f>
        <v/>
      </c>
      <c r="DW105" s="264" t="str">
        <f ca="true">+IF(OFFSET('Hygiene Data'!$F$13,0,10*ROW('Hygiene Data'!F99))="","",OFFSET('Hygiene Data'!$F$13,0,10*ROW('Hygiene Data'!F99)))</f>
        <v/>
      </c>
      <c r="DX105" s="264" t="str">
        <f ca="true">+IF(OFFSET('Hygiene Data'!$G$11,0,10*ROW('Hygiene Data'!G99))="","",OFFSET('Hygiene Data'!$G$11,0,10*ROW('Hygiene Data'!G99)))</f>
        <v/>
      </c>
      <c r="DY105" s="264" t="str">
        <f ca="true">+IF(OFFSET('Hygiene Data'!$G$12,0,10*ROW('Hygiene Data'!G99))="","",OFFSET('Hygiene Data'!$G$12,0,10*ROW('Hygiene Data'!G99)))</f>
        <v/>
      </c>
      <c r="DZ105" s="264" t="str">
        <f ca="true">+IF(OFFSET('Hygiene Data'!$G$13,0,10*ROW('Hygiene Data'!G99))="","",OFFSET('Hygiene Data'!$G$13,0,10*ROW('Hygiene Data'!G99)))</f>
        <v/>
      </c>
      <c r="EA105" s="264" t="str">
        <f ca="true">+IF(OFFSET('Hygiene Data'!$H$11,0,10*ROW('Hygiene Data'!H99))="","",OFFSET('Hygiene Data'!$H$11,0,10*ROW('Hygiene Data'!H99)))</f>
        <v/>
      </c>
      <c r="EB105" s="264" t="str">
        <f ca="true">+IF(OFFSET('Hygiene Data'!$H$12,0,10*ROW('Hygiene Data'!H99))="","",OFFSET('Hygiene Data'!$H$12,0,10*ROW('Hygiene Data'!H99)))</f>
        <v/>
      </c>
      <c r="EC105" s="264" t="str">
        <f ca="true">+IF(OFFSET('Hygiene Data'!$H$13,0,10*ROW('Hygiene Data'!H99))="","",OFFSET('Hygiene Data'!$H$13,0,10*ROW('Hygiene Data'!H99)))</f>
        <v/>
      </c>
      <c r="ED105" s="264" t="str">
        <f ca="true">+IF(OFFSET('Hygiene Data'!$I$11,0,10*ROW('Hygiene Data'!I99))="","",OFFSET('Hygiene Data'!$I$11,0,10*ROW('Hygiene Data'!I99)))</f>
        <v/>
      </c>
      <c r="EE105" s="264" t="str">
        <f ca="true">+IF(OFFSET('Hygiene Data'!$I$12,0,10*ROW('Hygiene Data'!I99))="","",OFFSET('Hygiene Data'!$I$12,0,10*ROW('Hygiene Data'!I99)))</f>
        <v/>
      </c>
      <c r="EF105" s="26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4"/>
      <c r="BS106" s="264" t="str">
        <f ca="true">+IF(OFFSET('Water Data'!$D$27,0,10*ROW('Water Data'!D100))="","",OFFSET('Water Data'!$D$27,0,10*ROW('Water Data'!D100)))</f>
        <v/>
      </c>
      <c r="BT106" s="264" t="str">
        <f ca="true">+IF(OFFSET('Water Data'!$D$28,0,10*ROW('Water Data'!D100))="","",OFFSET('Water Data'!$D$28,0,10*ROW('Water Data'!D100)))</f>
        <v/>
      </c>
      <c r="BU106" s="264" t="str">
        <f ca="true">+IF(OFFSET('Water Data'!$D$29,0,10*ROW('Water Data'!D100))="","",OFFSET('Water Data'!$D$29,0,10*ROW('Water Data'!D100)))</f>
        <v/>
      </c>
      <c r="BV106" s="264" t="str">
        <f ca="true">+IF(OFFSET('Water Data'!$E$27,0,10*ROW('Water Data'!E100))="","",OFFSET('Water Data'!$E$27,0,10*ROW('Water Data'!E100)))</f>
        <v/>
      </c>
      <c r="BW106" s="264" t="str">
        <f ca="true">+IF(OFFSET('Water Data'!$E$28,0,10*ROW('Water Data'!E100))="","",OFFSET('Water Data'!$E$28,0,10*ROW('Water Data'!E100)))</f>
        <v/>
      </c>
      <c r="BX106" s="264" t="str">
        <f ca="true">+IF(OFFSET('Water Data'!$E$29,0,10*ROW('Water Data'!E100))="","",OFFSET('Water Data'!$E$29,0,10*ROW('Water Data'!E100)))</f>
        <v/>
      </c>
      <c r="BY106" s="264" t="str">
        <f ca="true">+IF(OFFSET('Water Data'!$F$27,0,10*ROW('Water Data'!F100))="","",OFFSET('Water Data'!$F$27,0,10*ROW('Water Data'!F100)))</f>
        <v/>
      </c>
      <c r="BZ106" s="264" t="str">
        <f ca="true">+IF(OFFSET('Water Data'!$F$28,0,10*ROW('Water Data'!F100))="","",OFFSET('Water Data'!$F$28,0,10*ROW('Water Data'!F100)))</f>
        <v/>
      </c>
      <c r="CA106" s="264" t="str">
        <f ca="true">+IF(OFFSET('Water Data'!$F$29,0,10*ROW('Water Data'!F100))="","",OFFSET('Water Data'!$F$29,0,10*ROW('Water Data'!F100)))</f>
        <v/>
      </c>
      <c r="CB106" s="264" t="str">
        <f ca="true">+IF(OFFSET('Water Data'!$G$27,0,10*ROW('Water Data'!G100))="","",OFFSET('Water Data'!$G$27,0,10*ROW('Water Data'!G100)))</f>
        <v/>
      </c>
      <c r="CC106" s="264" t="str">
        <f ca="true">+IF(OFFSET('Water Data'!$G$28,0,10*ROW('Water Data'!G100))="","",OFFSET('Water Data'!$G$28,0,10*ROW('Water Data'!G100)))</f>
        <v/>
      </c>
      <c r="CD106" s="264" t="str">
        <f ca="true">+IF(OFFSET('Water Data'!$G$29,0,10*ROW('Water Data'!G100))="","",OFFSET('Water Data'!$G$29,0,10*ROW('Water Data'!G100)))</f>
        <v/>
      </c>
      <c r="CE106" s="264" t="str">
        <f ca="true">+IF(OFFSET('Water Data'!$H$27,0,10*ROW('Water Data'!H100))="","",OFFSET('Water Data'!$H$27,0,10*ROW('Water Data'!H100)))</f>
        <v/>
      </c>
      <c r="CF106" s="264" t="str">
        <f ca="true">+IF(OFFSET('Water Data'!$H$28,0,10*ROW('Water Data'!H100))="","",OFFSET('Water Data'!$H$28,0,10*ROW('Water Data'!H100)))</f>
        <v/>
      </c>
      <c r="CG106" s="264" t="str">
        <f ca="true">+IF(OFFSET('Water Data'!$H$29,0,10*ROW('Water Data'!H100))="","",OFFSET('Water Data'!$H$29,0,10*ROW('Water Data'!H100)))</f>
        <v/>
      </c>
      <c r="CH106" s="264" t="str">
        <f ca="true">+IF(OFFSET('Water Data'!$I$27,0,10*ROW('Water Data'!I100))="","",OFFSET('Water Data'!$I$27,0,10*ROW('Water Data'!I100)))</f>
        <v/>
      </c>
      <c r="CI106" s="264" t="str">
        <f ca="true">+IF(OFFSET('Water Data'!$I$28,0,10*ROW('Water Data'!I100))="","",OFFSET('Water Data'!$I$28,0,10*ROW('Water Data'!I100)))</f>
        <v/>
      </c>
      <c r="CJ106" s="264" t="str">
        <f ca="true">+IF(OFFSET('Water Data'!$I$29,0,10*ROW('Water Data'!I100))="","",OFFSET('Water Data'!$I$29,0,10*ROW('Water Data'!I100)))</f>
        <v/>
      </c>
      <c r="CK106" s="264" t="str">
        <f ca="true">+IF(OFFSET('Sanitation Data'!$D$28,0,10*ROW('Sanitation Data'!D100))="","",OFFSET('Sanitation Data'!$D$28,0,10*ROW('Sanitation Data'!D100)))</f>
        <v/>
      </c>
      <c r="CL106" s="264" t="str">
        <f ca="true">+IF(OFFSET('Sanitation Data'!$D$29,0,10*ROW('Sanitation Data'!D100))="","",OFFSET('Sanitation Data'!$D$29,0,10*ROW('Sanitation Data'!D100)))</f>
        <v/>
      </c>
      <c r="CM106" s="264" t="str">
        <f ca="true">+IF(OFFSET('Sanitation Data'!$D$30,0,10*ROW('Sanitation Data'!D100))="","",OFFSET('Sanitation Data'!$D$30,0,10*ROW('Sanitation Data'!D100)))</f>
        <v/>
      </c>
      <c r="CN106" s="264" t="str">
        <f ca="true">+IF(OFFSET('Sanitation Data'!$D$31,0,10*ROW('Sanitation Data'!D100))="","",OFFSET('Sanitation Data'!$D$31,0,10*ROW('Sanitation Data'!D100)))</f>
        <v/>
      </c>
      <c r="CO106" s="264" t="str">
        <f ca="true">+IF(OFFSET('Sanitation Data'!$D$32,0,10*ROW('Sanitation Data'!D100))="","",OFFSET('Sanitation Data'!$D$32,0,10*ROW('Sanitation Data'!D100)))</f>
        <v/>
      </c>
      <c r="CP106" s="264" t="str">
        <f ca="true">+IF(OFFSET('Sanitation Data'!$E$28,0,10*ROW('Sanitation Data'!E100))="","",OFFSET('Sanitation Data'!$E$28,0,10*ROW('Sanitation Data'!E100)))</f>
        <v/>
      </c>
      <c r="CQ106" s="264" t="str">
        <f ca="true">+IF(OFFSET('Sanitation Data'!$E$29,0,10*ROW('Sanitation Data'!E100))="","",OFFSET('Sanitation Data'!$E$29,0,10*ROW('Sanitation Data'!E100)))</f>
        <v/>
      </c>
      <c r="CR106" s="264" t="str">
        <f ca="true">+IF(OFFSET('Sanitation Data'!$E$30,0,10*ROW('Sanitation Data'!E100))="","",OFFSET('Sanitation Data'!$E$30,0,10*ROW('Sanitation Data'!E100)))</f>
        <v/>
      </c>
      <c r="CS106" s="264" t="str">
        <f ca="true">+IF(OFFSET('Sanitation Data'!$E$31,0,10*ROW('Sanitation Data'!E100))="","",OFFSET('Sanitation Data'!$E$31,0,10*ROW('Sanitation Data'!E100)))</f>
        <v/>
      </c>
      <c r="CT106" s="264" t="str">
        <f ca="true">+IF(OFFSET('Sanitation Data'!$E$32,0,10*ROW('Sanitation Data'!E100))="","",OFFSET('Sanitation Data'!$E$32,0,10*ROW('Sanitation Data'!E100)))</f>
        <v/>
      </c>
      <c r="CU106" s="264" t="str">
        <f ca="true">+IF(OFFSET('Sanitation Data'!$F$28,0,10*ROW('Sanitation Data'!F100))="","",OFFSET('Sanitation Data'!$F$28,0,10*ROW('Sanitation Data'!F100)))</f>
        <v/>
      </c>
      <c r="CV106" s="264" t="str">
        <f ca="true">+IF(OFFSET('Sanitation Data'!$F$29,0,10*ROW('Sanitation Data'!F100))="","",OFFSET('Sanitation Data'!$F$29,0,10*ROW('Sanitation Data'!F100)))</f>
        <v/>
      </c>
      <c r="CW106" s="264" t="str">
        <f ca="true">+IF(OFFSET('Sanitation Data'!$F$30,0,10*ROW('Sanitation Data'!F100))="","",OFFSET('Sanitation Data'!$F$30,0,10*ROW('Sanitation Data'!F100)))</f>
        <v/>
      </c>
      <c r="CX106" s="264" t="str">
        <f ca="true">+IF(OFFSET('Sanitation Data'!$F$31,0,10*ROW('Sanitation Data'!F100))="","",OFFSET('Sanitation Data'!$F$31,0,10*ROW('Sanitation Data'!F100)))</f>
        <v/>
      </c>
      <c r="CY106" s="264" t="str">
        <f ca="true">+IF(OFFSET('Sanitation Data'!$F$32,0,10*ROW('Sanitation Data'!F100))="","",OFFSET('Sanitation Data'!$F$32,0,10*ROW('Sanitation Data'!F100)))</f>
        <v/>
      </c>
      <c r="CZ106" s="264" t="str">
        <f ca="true">+IF(OFFSET('Sanitation Data'!$G$28,0,10*ROW('Sanitation Data'!G100))="","",OFFSET('Sanitation Data'!$G$28,0,10*ROW('Sanitation Data'!G100)))</f>
        <v/>
      </c>
      <c r="DA106" s="264" t="str">
        <f ca="true">+IF(OFFSET('Sanitation Data'!$G$29,0,10*ROW('Sanitation Data'!G100))="","",OFFSET('Sanitation Data'!$G$29,0,10*ROW('Sanitation Data'!G100)))</f>
        <v/>
      </c>
      <c r="DB106" s="264" t="str">
        <f ca="true">+IF(OFFSET('Sanitation Data'!$G$30,0,10*ROW('Sanitation Data'!G100))="","",OFFSET('Sanitation Data'!$G$30,0,10*ROW('Sanitation Data'!G100)))</f>
        <v/>
      </c>
      <c r="DC106" s="264" t="str">
        <f ca="true">+IF(OFFSET('Sanitation Data'!$G$31,0,10*ROW('Sanitation Data'!G100))="","",OFFSET('Sanitation Data'!$G$31,0,10*ROW('Sanitation Data'!G100)))</f>
        <v/>
      </c>
      <c r="DD106" s="264" t="str">
        <f ca="true">+IF(OFFSET('Sanitation Data'!$G$32,0,10*ROW('Sanitation Data'!G100))="","",OFFSET('Sanitation Data'!$G$32,0,10*ROW('Sanitation Data'!G100)))</f>
        <v/>
      </c>
      <c r="DE106" s="264" t="str">
        <f ca="true">+IF(OFFSET('Sanitation Data'!$H$28,0,10*ROW('Sanitation Data'!H100))="","",OFFSET('Sanitation Data'!$H$28,0,10*ROW('Sanitation Data'!H100)))</f>
        <v/>
      </c>
      <c r="DF106" s="264" t="str">
        <f ca="true">+IF(OFFSET('Sanitation Data'!$H$29,0,10*ROW('Sanitation Data'!H100))="","",OFFSET('Sanitation Data'!$H$29,0,10*ROW('Sanitation Data'!H100)))</f>
        <v/>
      </c>
      <c r="DG106" s="264" t="str">
        <f ca="true">+IF(OFFSET('Sanitation Data'!$H$30,0,10*ROW('Sanitation Data'!H100))="","",OFFSET('Sanitation Data'!$H$30,0,10*ROW('Sanitation Data'!H100)))</f>
        <v/>
      </c>
      <c r="DH106" s="264" t="str">
        <f ca="true">+IF(OFFSET('Sanitation Data'!$H$31,0,10*ROW('Sanitation Data'!H100))="","",OFFSET('Sanitation Data'!$H$31,0,10*ROW('Sanitation Data'!H100)))</f>
        <v/>
      </c>
      <c r="DI106" s="264" t="str">
        <f ca="true">+IF(OFFSET('Sanitation Data'!$H$32,0,10*ROW('Sanitation Data'!H100))="","",OFFSET('Sanitation Data'!$H$32,0,10*ROW('Sanitation Data'!H100)))</f>
        <v/>
      </c>
      <c r="DJ106" s="264" t="str">
        <f ca="true">+IF(OFFSET('Sanitation Data'!$I$28,0,10*ROW('Sanitation Data'!I100))="","",OFFSET('Sanitation Data'!$I$28,0,10*ROW('Sanitation Data'!I100)))</f>
        <v/>
      </c>
      <c r="DK106" s="264" t="str">
        <f ca="true">+IF(OFFSET('Sanitation Data'!$I$29,0,10*ROW('Sanitation Data'!I100))="","",OFFSET('Sanitation Data'!$I$29,0,10*ROW('Sanitation Data'!I100)))</f>
        <v/>
      </c>
      <c r="DL106" s="264" t="str">
        <f ca="true">+IF(OFFSET('Sanitation Data'!$I$30,0,10*ROW('Sanitation Data'!I100))="","",OFFSET('Sanitation Data'!$I$30,0,10*ROW('Sanitation Data'!I100)))</f>
        <v/>
      </c>
      <c r="DM106" s="264" t="str">
        <f ca="true">+IF(OFFSET('Sanitation Data'!$I$31,0,10*ROW('Sanitation Data'!I100))="","",OFFSET('Sanitation Data'!$I$31,0,10*ROW('Sanitation Data'!I100)))</f>
        <v/>
      </c>
      <c r="DN106" s="264" t="str">
        <f ca="true">+IF(OFFSET('Sanitation Data'!$I$32,0,10*ROW('Sanitation Data'!I100))="","",OFFSET('Sanitation Data'!$I$32,0,10*ROW('Sanitation Data'!I100)))</f>
        <v/>
      </c>
      <c r="DO106" s="264" t="str">
        <f ca="true">+IF(OFFSET('Hygiene Data'!$D$11,0,10*ROW('Hygiene Data'!D100))="","",OFFSET('Hygiene Data'!$D$11,0,10*ROW('Hygiene Data'!D100)))</f>
        <v/>
      </c>
      <c r="DP106" s="264" t="str">
        <f ca="true">+IF(OFFSET('Hygiene Data'!$D$12,0,10*ROW('Hygiene Data'!D100))="","",OFFSET('Hygiene Data'!$D$12,0,10*ROW('Hygiene Data'!D100)))</f>
        <v/>
      </c>
      <c r="DQ106" s="264" t="str">
        <f ca="true">+IF(OFFSET('Hygiene Data'!$D$13,0,10*ROW('Hygiene Data'!D100))="","",OFFSET('Hygiene Data'!$D$13,0,10*ROW('Hygiene Data'!D100)))</f>
        <v/>
      </c>
      <c r="DR106" s="264" t="str">
        <f ca="true">+IF(OFFSET('Hygiene Data'!$E$11,0,10*ROW('Hygiene Data'!E100))="","",OFFSET('Hygiene Data'!$E$11,0,10*ROW('Hygiene Data'!E100)))</f>
        <v/>
      </c>
      <c r="DS106" s="264" t="str">
        <f ca="true">+IF(OFFSET('Hygiene Data'!$E$12,0,10*ROW('Hygiene Data'!E100))="","",OFFSET('Hygiene Data'!$E$12,0,10*ROW('Hygiene Data'!E100)))</f>
        <v/>
      </c>
      <c r="DT106" s="264" t="str">
        <f ca="true">+IF(OFFSET('Hygiene Data'!$E$13,0,10*ROW('Hygiene Data'!E100))="","",OFFSET('Hygiene Data'!$E$13,0,10*ROW('Hygiene Data'!E100)))</f>
        <v/>
      </c>
      <c r="DU106" s="264" t="str">
        <f ca="true">+IF(OFFSET('Hygiene Data'!$F$11,0,10*ROW('Hygiene Data'!F100))="","",OFFSET('Hygiene Data'!$F$11,0,10*ROW('Hygiene Data'!F100)))</f>
        <v/>
      </c>
      <c r="DV106" s="264" t="str">
        <f ca="true">+IF(OFFSET('Hygiene Data'!$F$12,0,10*ROW('Hygiene Data'!F100))="","",OFFSET('Hygiene Data'!$F$12,0,10*ROW('Hygiene Data'!F100)))</f>
        <v/>
      </c>
      <c r="DW106" s="264" t="str">
        <f ca="true">+IF(OFFSET('Hygiene Data'!$F$13,0,10*ROW('Hygiene Data'!F100))="","",OFFSET('Hygiene Data'!$F$13,0,10*ROW('Hygiene Data'!F100)))</f>
        <v/>
      </c>
      <c r="DX106" s="264" t="str">
        <f ca="true">+IF(OFFSET('Hygiene Data'!$G$11,0,10*ROW('Hygiene Data'!G100))="","",OFFSET('Hygiene Data'!$G$11,0,10*ROW('Hygiene Data'!G100)))</f>
        <v/>
      </c>
      <c r="DY106" s="264" t="str">
        <f ca="true">+IF(OFFSET('Hygiene Data'!$G$12,0,10*ROW('Hygiene Data'!G100))="","",OFFSET('Hygiene Data'!$G$12,0,10*ROW('Hygiene Data'!G100)))</f>
        <v/>
      </c>
      <c r="DZ106" s="264" t="str">
        <f ca="true">+IF(OFFSET('Hygiene Data'!$G$13,0,10*ROW('Hygiene Data'!G100))="","",OFFSET('Hygiene Data'!$G$13,0,10*ROW('Hygiene Data'!G100)))</f>
        <v/>
      </c>
      <c r="EA106" s="264" t="str">
        <f ca="true">+IF(OFFSET('Hygiene Data'!$H$11,0,10*ROW('Hygiene Data'!H100))="","",OFFSET('Hygiene Data'!$H$11,0,10*ROW('Hygiene Data'!H100)))</f>
        <v/>
      </c>
      <c r="EB106" s="264" t="str">
        <f ca="true">+IF(OFFSET('Hygiene Data'!$H$12,0,10*ROW('Hygiene Data'!H100))="","",OFFSET('Hygiene Data'!$H$12,0,10*ROW('Hygiene Data'!H100)))</f>
        <v/>
      </c>
      <c r="EC106" s="264" t="str">
        <f ca="true">+IF(OFFSET('Hygiene Data'!$H$13,0,10*ROW('Hygiene Data'!H100))="","",OFFSET('Hygiene Data'!$H$13,0,10*ROW('Hygiene Data'!H100)))</f>
        <v/>
      </c>
      <c r="ED106" s="264" t="str">
        <f ca="true">+IF(OFFSET('Hygiene Data'!$I$11,0,10*ROW('Hygiene Data'!I100))="","",OFFSET('Hygiene Data'!$I$11,0,10*ROW('Hygiene Data'!I100)))</f>
        <v/>
      </c>
      <c r="EE106" s="264" t="str">
        <f ca="true">+IF(OFFSET('Hygiene Data'!$I$12,0,10*ROW('Hygiene Data'!I100))="","",OFFSET('Hygiene Data'!$I$12,0,10*ROW('Hygiene Data'!I100)))</f>
        <v/>
      </c>
      <c r="EF106" s="26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4"/>
      <c r="BS107" s="264" t="str">
        <f ca="true">+IF(OFFSET('Water Data'!$D$27,0,10*ROW('Water Data'!D101))="","",OFFSET('Water Data'!$D$27,0,10*ROW('Water Data'!D101)))</f>
        <v/>
      </c>
      <c r="BT107" s="264" t="str">
        <f ca="true">+IF(OFFSET('Water Data'!$D$28,0,10*ROW('Water Data'!D101))="","",OFFSET('Water Data'!$D$28,0,10*ROW('Water Data'!D101)))</f>
        <v/>
      </c>
      <c r="BU107" s="264" t="str">
        <f ca="true">+IF(OFFSET('Water Data'!$D$29,0,10*ROW('Water Data'!D101))="","",OFFSET('Water Data'!$D$29,0,10*ROW('Water Data'!D101)))</f>
        <v/>
      </c>
      <c r="BV107" s="264" t="str">
        <f ca="true">+IF(OFFSET('Water Data'!$E$27,0,10*ROW('Water Data'!E101))="","",OFFSET('Water Data'!$E$27,0,10*ROW('Water Data'!E101)))</f>
        <v/>
      </c>
      <c r="BW107" s="264" t="str">
        <f ca="true">+IF(OFFSET('Water Data'!$E$28,0,10*ROW('Water Data'!E101))="","",OFFSET('Water Data'!$E$28,0,10*ROW('Water Data'!E101)))</f>
        <v/>
      </c>
      <c r="BX107" s="264" t="str">
        <f ca="true">+IF(OFFSET('Water Data'!$E$29,0,10*ROW('Water Data'!E101))="","",OFFSET('Water Data'!$E$29,0,10*ROW('Water Data'!E101)))</f>
        <v/>
      </c>
      <c r="BY107" s="264" t="str">
        <f ca="true">+IF(OFFSET('Water Data'!$F$27,0,10*ROW('Water Data'!F101))="","",OFFSET('Water Data'!$F$27,0,10*ROW('Water Data'!F101)))</f>
        <v/>
      </c>
      <c r="BZ107" s="264" t="str">
        <f ca="true">+IF(OFFSET('Water Data'!$F$28,0,10*ROW('Water Data'!F101))="","",OFFSET('Water Data'!$F$28,0,10*ROW('Water Data'!F101)))</f>
        <v/>
      </c>
      <c r="CA107" s="264" t="str">
        <f ca="true">+IF(OFFSET('Water Data'!$F$29,0,10*ROW('Water Data'!F101))="","",OFFSET('Water Data'!$F$29,0,10*ROW('Water Data'!F101)))</f>
        <v/>
      </c>
      <c r="CB107" s="264" t="str">
        <f ca="true">+IF(OFFSET('Water Data'!$G$27,0,10*ROW('Water Data'!G101))="","",OFFSET('Water Data'!$G$27,0,10*ROW('Water Data'!G101)))</f>
        <v/>
      </c>
      <c r="CC107" s="264" t="str">
        <f ca="true">+IF(OFFSET('Water Data'!$G$28,0,10*ROW('Water Data'!G101))="","",OFFSET('Water Data'!$G$28,0,10*ROW('Water Data'!G101)))</f>
        <v/>
      </c>
      <c r="CD107" s="264" t="str">
        <f ca="true">+IF(OFFSET('Water Data'!$G$29,0,10*ROW('Water Data'!G101))="","",OFFSET('Water Data'!$G$29,0,10*ROW('Water Data'!G101)))</f>
        <v/>
      </c>
      <c r="CE107" s="264" t="str">
        <f ca="true">+IF(OFFSET('Water Data'!$H$27,0,10*ROW('Water Data'!H101))="","",OFFSET('Water Data'!$H$27,0,10*ROW('Water Data'!H101)))</f>
        <v/>
      </c>
      <c r="CF107" s="264" t="str">
        <f ca="true">+IF(OFFSET('Water Data'!$H$28,0,10*ROW('Water Data'!H101))="","",OFFSET('Water Data'!$H$28,0,10*ROW('Water Data'!H101)))</f>
        <v/>
      </c>
      <c r="CG107" s="264" t="str">
        <f ca="true">+IF(OFFSET('Water Data'!$H$29,0,10*ROW('Water Data'!H101))="","",OFFSET('Water Data'!$H$29,0,10*ROW('Water Data'!H101)))</f>
        <v/>
      </c>
      <c r="CH107" s="264" t="str">
        <f ca="true">+IF(OFFSET('Water Data'!$I$27,0,10*ROW('Water Data'!I101))="","",OFFSET('Water Data'!$I$27,0,10*ROW('Water Data'!I101)))</f>
        <v/>
      </c>
      <c r="CI107" s="264" t="str">
        <f ca="true">+IF(OFFSET('Water Data'!$I$28,0,10*ROW('Water Data'!I101))="","",OFFSET('Water Data'!$I$28,0,10*ROW('Water Data'!I101)))</f>
        <v/>
      </c>
      <c r="CJ107" s="264" t="str">
        <f ca="true">+IF(OFFSET('Water Data'!$I$29,0,10*ROW('Water Data'!I101))="","",OFFSET('Water Data'!$I$29,0,10*ROW('Water Data'!I101)))</f>
        <v/>
      </c>
      <c r="CK107" s="264" t="str">
        <f ca="true">+IF(OFFSET('Sanitation Data'!$D$28,0,10*ROW('Sanitation Data'!D101))="","",OFFSET('Sanitation Data'!$D$28,0,10*ROW('Sanitation Data'!D101)))</f>
        <v/>
      </c>
      <c r="CL107" s="264" t="str">
        <f ca="true">+IF(OFFSET('Sanitation Data'!$D$29,0,10*ROW('Sanitation Data'!D101))="","",OFFSET('Sanitation Data'!$D$29,0,10*ROW('Sanitation Data'!D101)))</f>
        <v/>
      </c>
      <c r="CM107" s="264" t="str">
        <f ca="true">+IF(OFFSET('Sanitation Data'!$D$30,0,10*ROW('Sanitation Data'!D101))="","",OFFSET('Sanitation Data'!$D$30,0,10*ROW('Sanitation Data'!D101)))</f>
        <v/>
      </c>
      <c r="CN107" s="264" t="str">
        <f ca="true">+IF(OFFSET('Sanitation Data'!$D$31,0,10*ROW('Sanitation Data'!D101))="","",OFFSET('Sanitation Data'!$D$31,0,10*ROW('Sanitation Data'!D101)))</f>
        <v/>
      </c>
      <c r="CO107" s="264" t="str">
        <f ca="true">+IF(OFFSET('Sanitation Data'!$D$32,0,10*ROW('Sanitation Data'!D101))="","",OFFSET('Sanitation Data'!$D$32,0,10*ROW('Sanitation Data'!D101)))</f>
        <v/>
      </c>
      <c r="CP107" s="264" t="str">
        <f ca="true">+IF(OFFSET('Sanitation Data'!$E$28,0,10*ROW('Sanitation Data'!E101))="","",OFFSET('Sanitation Data'!$E$28,0,10*ROW('Sanitation Data'!E101)))</f>
        <v/>
      </c>
      <c r="CQ107" s="264" t="str">
        <f ca="true">+IF(OFFSET('Sanitation Data'!$E$29,0,10*ROW('Sanitation Data'!E101))="","",OFFSET('Sanitation Data'!$E$29,0,10*ROW('Sanitation Data'!E101)))</f>
        <v/>
      </c>
      <c r="CR107" s="264" t="str">
        <f ca="true">+IF(OFFSET('Sanitation Data'!$E$30,0,10*ROW('Sanitation Data'!E101))="","",OFFSET('Sanitation Data'!$E$30,0,10*ROW('Sanitation Data'!E101)))</f>
        <v/>
      </c>
      <c r="CS107" s="264" t="str">
        <f ca="true">+IF(OFFSET('Sanitation Data'!$E$31,0,10*ROW('Sanitation Data'!E101))="","",OFFSET('Sanitation Data'!$E$31,0,10*ROW('Sanitation Data'!E101)))</f>
        <v/>
      </c>
      <c r="CT107" s="264" t="str">
        <f ca="true">+IF(OFFSET('Sanitation Data'!$E$32,0,10*ROW('Sanitation Data'!E101))="","",OFFSET('Sanitation Data'!$E$32,0,10*ROW('Sanitation Data'!E101)))</f>
        <v/>
      </c>
      <c r="CU107" s="264" t="str">
        <f ca="true">+IF(OFFSET('Sanitation Data'!$F$28,0,10*ROW('Sanitation Data'!F101))="","",OFFSET('Sanitation Data'!$F$28,0,10*ROW('Sanitation Data'!F101)))</f>
        <v/>
      </c>
      <c r="CV107" s="264" t="str">
        <f ca="true">+IF(OFFSET('Sanitation Data'!$F$29,0,10*ROW('Sanitation Data'!F101))="","",OFFSET('Sanitation Data'!$F$29,0,10*ROW('Sanitation Data'!F101)))</f>
        <v/>
      </c>
      <c r="CW107" s="264" t="str">
        <f ca="true">+IF(OFFSET('Sanitation Data'!$F$30,0,10*ROW('Sanitation Data'!F101))="","",OFFSET('Sanitation Data'!$F$30,0,10*ROW('Sanitation Data'!F101)))</f>
        <v/>
      </c>
      <c r="CX107" s="264" t="str">
        <f ca="true">+IF(OFFSET('Sanitation Data'!$F$31,0,10*ROW('Sanitation Data'!F101))="","",OFFSET('Sanitation Data'!$F$31,0,10*ROW('Sanitation Data'!F101)))</f>
        <v/>
      </c>
      <c r="CY107" s="264" t="str">
        <f ca="true">+IF(OFFSET('Sanitation Data'!$F$32,0,10*ROW('Sanitation Data'!F101))="","",OFFSET('Sanitation Data'!$F$32,0,10*ROW('Sanitation Data'!F101)))</f>
        <v/>
      </c>
      <c r="CZ107" s="264" t="str">
        <f ca="true">+IF(OFFSET('Sanitation Data'!$G$28,0,10*ROW('Sanitation Data'!G101))="","",OFFSET('Sanitation Data'!$G$28,0,10*ROW('Sanitation Data'!G101)))</f>
        <v/>
      </c>
      <c r="DA107" s="264" t="str">
        <f ca="true">+IF(OFFSET('Sanitation Data'!$G$29,0,10*ROW('Sanitation Data'!G101))="","",OFFSET('Sanitation Data'!$G$29,0,10*ROW('Sanitation Data'!G101)))</f>
        <v/>
      </c>
      <c r="DB107" s="264" t="str">
        <f ca="true">+IF(OFFSET('Sanitation Data'!$G$30,0,10*ROW('Sanitation Data'!G101))="","",OFFSET('Sanitation Data'!$G$30,0,10*ROW('Sanitation Data'!G101)))</f>
        <v/>
      </c>
      <c r="DC107" s="264" t="str">
        <f ca="true">+IF(OFFSET('Sanitation Data'!$G$31,0,10*ROW('Sanitation Data'!G101))="","",OFFSET('Sanitation Data'!$G$31,0,10*ROW('Sanitation Data'!G101)))</f>
        <v/>
      </c>
      <c r="DD107" s="264" t="str">
        <f ca="true">+IF(OFFSET('Sanitation Data'!$G$32,0,10*ROW('Sanitation Data'!G101))="","",OFFSET('Sanitation Data'!$G$32,0,10*ROW('Sanitation Data'!G101)))</f>
        <v/>
      </c>
      <c r="DE107" s="264" t="str">
        <f ca="true">+IF(OFFSET('Sanitation Data'!$H$28,0,10*ROW('Sanitation Data'!H101))="","",OFFSET('Sanitation Data'!$H$28,0,10*ROW('Sanitation Data'!H101)))</f>
        <v/>
      </c>
      <c r="DF107" s="264" t="str">
        <f ca="true">+IF(OFFSET('Sanitation Data'!$H$29,0,10*ROW('Sanitation Data'!H101))="","",OFFSET('Sanitation Data'!$H$29,0,10*ROW('Sanitation Data'!H101)))</f>
        <v/>
      </c>
      <c r="DG107" s="264" t="str">
        <f ca="true">+IF(OFFSET('Sanitation Data'!$H$30,0,10*ROW('Sanitation Data'!H101))="","",OFFSET('Sanitation Data'!$H$30,0,10*ROW('Sanitation Data'!H101)))</f>
        <v/>
      </c>
      <c r="DH107" s="264" t="str">
        <f ca="true">+IF(OFFSET('Sanitation Data'!$H$31,0,10*ROW('Sanitation Data'!H101))="","",OFFSET('Sanitation Data'!$H$31,0,10*ROW('Sanitation Data'!H101)))</f>
        <v/>
      </c>
      <c r="DI107" s="264" t="str">
        <f ca="true">+IF(OFFSET('Sanitation Data'!$H$32,0,10*ROW('Sanitation Data'!H101))="","",OFFSET('Sanitation Data'!$H$32,0,10*ROW('Sanitation Data'!H101)))</f>
        <v/>
      </c>
      <c r="DJ107" s="264" t="str">
        <f ca="true">+IF(OFFSET('Sanitation Data'!$I$28,0,10*ROW('Sanitation Data'!I101))="","",OFFSET('Sanitation Data'!$I$28,0,10*ROW('Sanitation Data'!I101)))</f>
        <v/>
      </c>
      <c r="DK107" s="264" t="str">
        <f ca="true">+IF(OFFSET('Sanitation Data'!$I$29,0,10*ROW('Sanitation Data'!I101))="","",OFFSET('Sanitation Data'!$I$29,0,10*ROW('Sanitation Data'!I101)))</f>
        <v/>
      </c>
      <c r="DL107" s="264" t="str">
        <f ca="true">+IF(OFFSET('Sanitation Data'!$I$30,0,10*ROW('Sanitation Data'!I101))="","",OFFSET('Sanitation Data'!$I$30,0,10*ROW('Sanitation Data'!I101)))</f>
        <v/>
      </c>
      <c r="DM107" s="264" t="str">
        <f ca="true">+IF(OFFSET('Sanitation Data'!$I$31,0,10*ROW('Sanitation Data'!I101))="","",OFFSET('Sanitation Data'!$I$31,0,10*ROW('Sanitation Data'!I101)))</f>
        <v/>
      </c>
      <c r="DN107" s="264" t="str">
        <f ca="true">+IF(OFFSET('Sanitation Data'!$I$32,0,10*ROW('Sanitation Data'!I101))="","",OFFSET('Sanitation Data'!$I$32,0,10*ROW('Sanitation Data'!I101)))</f>
        <v/>
      </c>
      <c r="DO107" s="264" t="str">
        <f ca="true">+IF(OFFSET('Hygiene Data'!$D$11,0,10*ROW('Hygiene Data'!D101))="","",OFFSET('Hygiene Data'!$D$11,0,10*ROW('Hygiene Data'!D101)))</f>
        <v/>
      </c>
      <c r="DP107" s="264" t="str">
        <f ca="true">+IF(OFFSET('Hygiene Data'!$D$12,0,10*ROW('Hygiene Data'!D101))="","",OFFSET('Hygiene Data'!$D$12,0,10*ROW('Hygiene Data'!D101)))</f>
        <v/>
      </c>
      <c r="DQ107" s="264" t="str">
        <f ca="true">+IF(OFFSET('Hygiene Data'!$D$13,0,10*ROW('Hygiene Data'!D101))="","",OFFSET('Hygiene Data'!$D$13,0,10*ROW('Hygiene Data'!D101)))</f>
        <v/>
      </c>
      <c r="DR107" s="264" t="str">
        <f ca="true">+IF(OFFSET('Hygiene Data'!$E$11,0,10*ROW('Hygiene Data'!E101))="","",OFFSET('Hygiene Data'!$E$11,0,10*ROW('Hygiene Data'!E101)))</f>
        <v/>
      </c>
      <c r="DS107" s="264" t="str">
        <f ca="true">+IF(OFFSET('Hygiene Data'!$E$12,0,10*ROW('Hygiene Data'!E101))="","",OFFSET('Hygiene Data'!$E$12,0,10*ROW('Hygiene Data'!E101)))</f>
        <v/>
      </c>
      <c r="DT107" s="264" t="str">
        <f ca="true">+IF(OFFSET('Hygiene Data'!$E$13,0,10*ROW('Hygiene Data'!E101))="","",OFFSET('Hygiene Data'!$E$13,0,10*ROW('Hygiene Data'!E101)))</f>
        <v/>
      </c>
      <c r="DU107" s="264" t="str">
        <f ca="true">+IF(OFFSET('Hygiene Data'!$F$11,0,10*ROW('Hygiene Data'!F101))="","",OFFSET('Hygiene Data'!$F$11,0,10*ROW('Hygiene Data'!F101)))</f>
        <v/>
      </c>
      <c r="DV107" s="264" t="str">
        <f ca="true">+IF(OFFSET('Hygiene Data'!$F$12,0,10*ROW('Hygiene Data'!F101))="","",OFFSET('Hygiene Data'!$F$12,0,10*ROW('Hygiene Data'!F101)))</f>
        <v/>
      </c>
      <c r="DW107" s="264" t="str">
        <f ca="true">+IF(OFFSET('Hygiene Data'!$F$13,0,10*ROW('Hygiene Data'!F101))="","",OFFSET('Hygiene Data'!$F$13,0,10*ROW('Hygiene Data'!F101)))</f>
        <v/>
      </c>
      <c r="DX107" s="264" t="str">
        <f ca="true">+IF(OFFSET('Hygiene Data'!$G$11,0,10*ROW('Hygiene Data'!G101))="","",OFFSET('Hygiene Data'!$G$11,0,10*ROW('Hygiene Data'!G101)))</f>
        <v/>
      </c>
      <c r="DY107" s="264" t="str">
        <f ca="true">+IF(OFFSET('Hygiene Data'!$G$12,0,10*ROW('Hygiene Data'!G101))="","",OFFSET('Hygiene Data'!$G$12,0,10*ROW('Hygiene Data'!G101)))</f>
        <v/>
      </c>
      <c r="DZ107" s="264" t="str">
        <f ca="true">+IF(OFFSET('Hygiene Data'!$G$13,0,10*ROW('Hygiene Data'!G101))="","",OFFSET('Hygiene Data'!$G$13,0,10*ROW('Hygiene Data'!G101)))</f>
        <v/>
      </c>
      <c r="EA107" s="264" t="str">
        <f ca="true">+IF(OFFSET('Hygiene Data'!$H$11,0,10*ROW('Hygiene Data'!H101))="","",OFFSET('Hygiene Data'!$H$11,0,10*ROW('Hygiene Data'!H101)))</f>
        <v/>
      </c>
      <c r="EB107" s="264" t="str">
        <f ca="true">+IF(OFFSET('Hygiene Data'!$H$12,0,10*ROW('Hygiene Data'!H101))="","",OFFSET('Hygiene Data'!$H$12,0,10*ROW('Hygiene Data'!H101)))</f>
        <v/>
      </c>
      <c r="EC107" s="264" t="str">
        <f ca="true">+IF(OFFSET('Hygiene Data'!$H$13,0,10*ROW('Hygiene Data'!H101))="","",OFFSET('Hygiene Data'!$H$13,0,10*ROW('Hygiene Data'!H101)))</f>
        <v/>
      </c>
      <c r="ED107" s="264" t="str">
        <f ca="true">+IF(OFFSET('Hygiene Data'!$I$11,0,10*ROW('Hygiene Data'!I101))="","",OFFSET('Hygiene Data'!$I$11,0,10*ROW('Hygiene Data'!I101)))</f>
        <v/>
      </c>
      <c r="EE107" s="264" t="str">
        <f ca="true">+IF(OFFSET('Hygiene Data'!$I$12,0,10*ROW('Hygiene Data'!I101))="","",OFFSET('Hygiene Data'!$I$12,0,10*ROW('Hygiene Data'!I101)))</f>
        <v/>
      </c>
      <c r="EF107" s="26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4"/>
      <c r="BS108" s="264" t="str">
        <f ca="true">+IF(OFFSET('Water Data'!$D$27,0,10*ROW('Water Data'!D102))="","",OFFSET('Water Data'!$D$27,0,10*ROW('Water Data'!D102)))</f>
        <v/>
      </c>
      <c r="BT108" s="264" t="str">
        <f ca="true">+IF(OFFSET('Water Data'!$D$28,0,10*ROW('Water Data'!D102))="","",OFFSET('Water Data'!$D$28,0,10*ROW('Water Data'!D102)))</f>
        <v/>
      </c>
      <c r="BU108" s="264" t="str">
        <f ca="true">+IF(OFFSET('Water Data'!$D$29,0,10*ROW('Water Data'!D102))="","",OFFSET('Water Data'!$D$29,0,10*ROW('Water Data'!D102)))</f>
        <v/>
      </c>
      <c r="BV108" s="264" t="str">
        <f ca="true">+IF(OFFSET('Water Data'!$E$27,0,10*ROW('Water Data'!E102))="","",OFFSET('Water Data'!$E$27,0,10*ROW('Water Data'!E102)))</f>
        <v/>
      </c>
      <c r="BW108" s="264" t="str">
        <f ca="true">+IF(OFFSET('Water Data'!$E$28,0,10*ROW('Water Data'!E102))="","",OFFSET('Water Data'!$E$28,0,10*ROW('Water Data'!E102)))</f>
        <v/>
      </c>
      <c r="BX108" s="264" t="str">
        <f ca="true">+IF(OFFSET('Water Data'!$E$29,0,10*ROW('Water Data'!E102))="","",OFFSET('Water Data'!$E$29,0,10*ROW('Water Data'!E102)))</f>
        <v/>
      </c>
      <c r="BY108" s="264" t="str">
        <f ca="true">+IF(OFFSET('Water Data'!$F$27,0,10*ROW('Water Data'!F102))="","",OFFSET('Water Data'!$F$27,0,10*ROW('Water Data'!F102)))</f>
        <v/>
      </c>
      <c r="BZ108" s="264" t="str">
        <f ca="true">+IF(OFFSET('Water Data'!$F$28,0,10*ROW('Water Data'!F102))="","",OFFSET('Water Data'!$F$28,0,10*ROW('Water Data'!F102)))</f>
        <v/>
      </c>
      <c r="CA108" s="264" t="str">
        <f ca="true">+IF(OFFSET('Water Data'!$F$29,0,10*ROW('Water Data'!F102))="","",OFFSET('Water Data'!$F$29,0,10*ROW('Water Data'!F102)))</f>
        <v/>
      </c>
      <c r="CB108" s="264" t="str">
        <f ca="true">+IF(OFFSET('Water Data'!$G$27,0,10*ROW('Water Data'!G102))="","",OFFSET('Water Data'!$G$27,0,10*ROW('Water Data'!G102)))</f>
        <v/>
      </c>
      <c r="CC108" s="264" t="str">
        <f ca="true">+IF(OFFSET('Water Data'!$G$28,0,10*ROW('Water Data'!G102))="","",OFFSET('Water Data'!$G$28,0,10*ROW('Water Data'!G102)))</f>
        <v/>
      </c>
      <c r="CD108" s="264" t="str">
        <f ca="true">+IF(OFFSET('Water Data'!$G$29,0,10*ROW('Water Data'!G102))="","",OFFSET('Water Data'!$G$29,0,10*ROW('Water Data'!G102)))</f>
        <v/>
      </c>
      <c r="CE108" s="264" t="str">
        <f ca="true">+IF(OFFSET('Water Data'!$H$27,0,10*ROW('Water Data'!H102))="","",OFFSET('Water Data'!$H$27,0,10*ROW('Water Data'!H102)))</f>
        <v/>
      </c>
      <c r="CF108" s="264" t="str">
        <f ca="true">+IF(OFFSET('Water Data'!$H$28,0,10*ROW('Water Data'!H102))="","",OFFSET('Water Data'!$H$28,0,10*ROW('Water Data'!H102)))</f>
        <v/>
      </c>
      <c r="CG108" s="264" t="str">
        <f ca="true">+IF(OFFSET('Water Data'!$H$29,0,10*ROW('Water Data'!H102))="","",OFFSET('Water Data'!$H$29,0,10*ROW('Water Data'!H102)))</f>
        <v/>
      </c>
      <c r="CH108" s="264" t="str">
        <f ca="true">+IF(OFFSET('Water Data'!$I$27,0,10*ROW('Water Data'!I102))="","",OFFSET('Water Data'!$I$27,0,10*ROW('Water Data'!I102)))</f>
        <v/>
      </c>
      <c r="CI108" s="264" t="str">
        <f ca="true">+IF(OFFSET('Water Data'!$I$28,0,10*ROW('Water Data'!I102))="","",OFFSET('Water Data'!$I$28,0,10*ROW('Water Data'!I102)))</f>
        <v/>
      </c>
      <c r="CJ108" s="264" t="str">
        <f ca="true">+IF(OFFSET('Water Data'!$I$29,0,10*ROW('Water Data'!I102))="","",OFFSET('Water Data'!$I$29,0,10*ROW('Water Data'!I102)))</f>
        <v/>
      </c>
      <c r="CK108" s="264" t="str">
        <f ca="true">+IF(OFFSET('Sanitation Data'!$D$28,0,10*ROW('Sanitation Data'!D102))="","",OFFSET('Sanitation Data'!$D$28,0,10*ROW('Sanitation Data'!D102)))</f>
        <v/>
      </c>
      <c r="CL108" s="264" t="str">
        <f ca="true">+IF(OFFSET('Sanitation Data'!$D$29,0,10*ROW('Sanitation Data'!D102))="","",OFFSET('Sanitation Data'!$D$29,0,10*ROW('Sanitation Data'!D102)))</f>
        <v/>
      </c>
      <c r="CM108" s="264" t="str">
        <f ca="true">+IF(OFFSET('Sanitation Data'!$D$30,0,10*ROW('Sanitation Data'!D102))="","",OFFSET('Sanitation Data'!$D$30,0,10*ROW('Sanitation Data'!D102)))</f>
        <v/>
      </c>
      <c r="CN108" s="264" t="str">
        <f ca="true">+IF(OFFSET('Sanitation Data'!$D$31,0,10*ROW('Sanitation Data'!D102))="","",OFFSET('Sanitation Data'!$D$31,0,10*ROW('Sanitation Data'!D102)))</f>
        <v/>
      </c>
      <c r="CO108" s="264" t="str">
        <f ca="true">+IF(OFFSET('Sanitation Data'!$D$32,0,10*ROW('Sanitation Data'!D102))="","",OFFSET('Sanitation Data'!$D$32,0,10*ROW('Sanitation Data'!D102)))</f>
        <v/>
      </c>
      <c r="CP108" s="264" t="str">
        <f ca="true">+IF(OFFSET('Sanitation Data'!$E$28,0,10*ROW('Sanitation Data'!E102))="","",OFFSET('Sanitation Data'!$E$28,0,10*ROW('Sanitation Data'!E102)))</f>
        <v/>
      </c>
      <c r="CQ108" s="264" t="str">
        <f ca="true">+IF(OFFSET('Sanitation Data'!$E$29,0,10*ROW('Sanitation Data'!E102))="","",OFFSET('Sanitation Data'!$E$29,0,10*ROW('Sanitation Data'!E102)))</f>
        <v/>
      </c>
      <c r="CR108" s="264" t="str">
        <f ca="true">+IF(OFFSET('Sanitation Data'!$E$30,0,10*ROW('Sanitation Data'!E102))="","",OFFSET('Sanitation Data'!$E$30,0,10*ROW('Sanitation Data'!E102)))</f>
        <v/>
      </c>
      <c r="CS108" s="264" t="str">
        <f ca="true">+IF(OFFSET('Sanitation Data'!$E$31,0,10*ROW('Sanitation Data'!E102))="","",OFFSET('Sanitation Data'!$E$31,0,10*ROW('Sanitation Data'!E102)))</f>
        <v/>
      </c>
      <c r="CT108" s="264" t="str">
        <f ca="true">+IF(OFFSET('Sanitation Data'!$E$32,0,10*ROW('Sanitation Data'!E102))="","",OFFSET('Sanitation Data'!$E$32,0,10*ROW('Sanitation Data'!E102)))</f>
        <v/>
      </c>
      <c r="CU108" s="264" t="str">
        <f ca="true">+IF(OFFSET('Sanitation Data'!$F$28,0,10*ROW('Sanitation Data'!F102))="","",OFFSET('Sanitation Data'!$F$28,0,10*ROW('Sanitation Data'!F102)))</f>
        <v/>
      </c>
      <c r="CV108" s="264" t="str">
        <f ca="true">+IF(OFFSET('Sanitation Data'!$F$29,0,10*ROW('Sanitation Data'!F102))="","",OFFSET('Sanitation Data'!$F$29,0,10*ROW('Sanitation Data'!F102)))</f>
        <v/>
      </c>
      <c r="CW108" s="264" t="str">
        <f ca="true">+IF(OFFSET('Sanitation Data'!$F$30,0,10*ROW('Sanitation Data'!F102))="","",OFFSET('Sanitation Data'!$F$30,0,10*ROW('Sanitation Data'!F102)))</f>
        <v/>
      </c>
      <c r="CX108" s="264" t="str">
        <f ca="true">+IF(OFFSET('Sanitation Data'!$F$31,0,10*ROW('Sanitation Data'!F102))="","",OFFSET('Sanitation Data'!$F$31,0,10*ROW('Sanitation Data'!F102)))</f>
        <v/>
      </c>
      <c r="CY108" s="264" t="str">
        <f ca="true">+IF(OFFSET('Sanitation Data'!$F$32,0,10*ROW('Sanitation Data'!F102))="","",OFFSET('Sanitation Data'!$F$32,0,10*ROW('Sanitation Data'!F102)))</f>
        <v/>
      </c>
      <c r="CZ108" s="264" t="str">
        <f ca="true">+IF(OFFSET('Sanitation Data'!$G$28,0,10*ROW('Sanitation Data'!G102))="","",OFFSET('Sanitation Data'!$G$28,0,10*ROW('Sanitation Data'!G102)))</f>
        <v/>
      </c>
      <c r="DA108" s="264" t="str">
        <f ca="true">+IF(OFFSET('Sanitation Data'!$G$29,0,10*ROW('Sanitation Data'!G102))="","",OFFSET('Sanitation Data'!$G$29,0,10*ROW('Sanitation Data'!G102)))</f>
        <v/>
      </c>
      <c r="DB108" s="264" t="str">
        <f ca="true">+IF(OFFSET('Sanitation Data'!$G$30,0,10*ROW('Sanitation Data'!G102))="","",OFFSET('Sanitation Data'!$G$30,0,10*ROW('Sanitation Data'!G102)))</f>
        <v/>
      </c>
      <c r="DC108" s="264" t="str">
        <f ca="true">+IF(OFFSET('Sanitation Data'!$G$31,0,10*ROW('Sanitation Data'!G102))="","",OFFSET('Sanitation Data'!$G$31,0,10*ROW('Sanitation Data'!G102)))</f>
        <v/>
      </c>
      <c r="DD108" s="264" t="str">
        <f ca="true">+IF(OFFSET('Sanitation Data'!$G$32,0,10*ROW('Sanitation Data'!G102))="","",OFFSET('Sanitation Data'!$G$32,0,10*ROW('Sanitation Data'!G102)))</f>
        <v/>
      </c>
      <c r="DE108" s="264" t="str">
        <f ca="true">+IF(OFFSET('Sanitation Data'!$H$28,0,10*ROW('Sanitation Data'!H102))="","",OFFSET('Sanitation Data'!$H$28,0,10*ROW('Sanitation Data'!H102)))</f>
        <v/>
      </c>
      <c r="DF108" s="264" t="str">
        <f ca="true">+IF(OFFSET('Sanitation Data'!$H$29,0,10*ROW('Sanitation Data'!H102))="","",OFFSET('Sanitation Data'!$H$29,0,10*ROW('Sanitation Data'!H102)))</f>
        <v/>
      </c>
      <c r="DG108" s="264" t="str">
        <f ca="true">+IF(OFFSET('Sanitation Data'!$H$30,0,10*ROW('Sanitation Data'!H102))="","",OFFSET('Sanitation Data'!$H$30,0,10*ROW('Sanitation Data'!H102)))</f>
        <v/>
      </c>
      <c r="DH108" s="264" t="str">
        <f ca="true">+IF(OFFSET('Sanitation Data'!$H$31,0,10*ROW('Sanitation Data'!H102))="","",OFFSET('Sanitation Data'!$H$31,0,10*ROW('Sanitation Data'!H102)))</f>
        <v/>
      </c>
      <c r="DI108" s="264" t="str">
        <f ca="true">+IF(OFFSET('Sanitation Data'!$H$32,0,10*ROW('Sanitation Data'!H102))="","",OFFSET('Sanitation Data'!$H$32,0,10*ROW('Sanitation Data'!H102)))</f>
        <v/>
      </c>
      <c r="DJ108" s="264" t="str">
        <f ca="true">+IF(OFFSET('Sanitation Data'!$I$28,0,10*ROW('Sanitation Data'!I102))="","",OFFSET('Sanitation Data'!$I$28,0,10*ROW('Sanitation Data'!I102)))</f>
        <v/>
      </c>
      <c r="DK108" s="264" t="str">
        <f ca="true">+IF(OFFSET('Sanitation Data'!$I$29,0,10*ROW('Sanitation Data'!I102))="","",OFFSET('Sanitation Data'!$I$29,0,10*ROW('Sanitation Data'!I102)))</f>
        <v/>
      </c>
      <c r="DL108" s="264" t="str">
        <f ca="true">+IF(OFFSET('Sanitation Data'!$I$30,0,10*ROW('Sanitation Data'!I102))="","",OFFSET('Sanitation Data'!$I$30,0,10*ROW('Sanitation Data'!I102)))</f>
        <v/>
      </c>
      <c r="DM108" s="264" t="str">
        <f ca="true">+IF(OFFSET('Sanitation Data'!$I$31,0,10*ROW('Sanitation Data'!I102))="","",OFFSET('Sanitation Data'!$I$31,0,10*ROW('Sanitation Data'!I102)))</f>
        <v/>
      </c>
      <c r="DN108" s="264" t="str">
        <f ca="true">+IF(OFFSET('Sanitation Data'!$I$32,0,10*ROW('Sanitation Data'!I102))="","",OFFSET('Sanitation Data'!$I$32,0,10*ROW('Sanitation Data'!I102)))</f>
        <v/>
      </c>
      <c r="DO108" s="264" t="str">
        <f ca="true">+IF(OFFSET('Hygiene Data'!$D$11,0,10*ROW('Hygiene Data'!D102))="","",OFFSET('Hygiene Data'!$D$11,0,10*ROW('Hygiene Data'!D102)))</f>
        <v/>
      </c>
      <c r="DP108" s="264" t="str">
        <f ca="true">+IF(OFFSET('Hygiene Data'!$D$12,0,10*ROW('Hygiene Data'!D102))="","",OFFSET('Hygiene Data'!$D$12,0,10*ROW('Hygiene Data'!D102)))</f>
        <v/>
      </c>
      <c r="DQ108" s="264" t="str">
        <f ca="true">+IF(OFFSET('Hygiene Data'!$D$13,0,10*ROW('Hygiene Data'!D102))="","",OFFSET('Hygiene Data'!$D$13,0,10*ROW('Hygiene Data'!D102)))</f>
        <v/>
      </c>
      <c r="DR108" s="264" t="str">
        <f ca="true">+IF(OFFSET('Hygiene Data'!$E$11,0,10*ROW('Hygiene Data'!E102))="","",OFFSET('Hygiene Data'!$E$11,0,10*ROW('Hygiene Data'!E102)))</f>
        <v/>
      </c>
      <c r="DS108" s="264" t="str">
        <f ca="true">+IF(OFFSET('Hygiene Data'!$E$12,0,10*ROW('Hygiene Data'!E102))="","",OFFSET('Hygiene Data'!$E$12,0,10*ROW('Hygiene Data'!E102)))</f>
        <v/>
      </c>
      <c r="DT108" s="264" t="str">
        <f ca="true">+IF(OFFSET('Hygiene Data'!$E$13,0,10*ROW('Hygiene Data'!E102))="","",OFFSET('Hygiene Data'!$E$13,0,10*ROW('Hygiene Data'!E102)))</f>
        <v/>
      </c>
      <c r="DU108" s="264" t="str">
        <f ca="true">+IF(OFFSET('Hygiene Data'!$F$11,0,10*ROW('Hygiene Data'!F102))="","",OFFSET('Hygiene Data'!$F$11,0,10*ROW('Hygiene Data'!F102)))</f>
        <v/>
      </c>
      <c r="DV108" s="264" t="str">
        <f ca="true">+IF(OFFSET('Hygiene Data'!$F$12,0,10*ROW('Hygiene Data'!F102))="","",OFFSET('Hygiene Data'!$F$12,0,10*ROW('Hygiene Data'!F102)))</f>
        <v/>
      </c>
      <c r="DW108" s="264" t="str">
        <f ca="true">+IF(OFFSET('Hygiene Data'!$F$13,0,10*ROW('Hygiene Data'!F102))="","",OFFSET('Hygiene Data'!$F$13,0,10*ROW('Hygiene Data'!F102)))</f>
        <v/>
      </c>
      <c r="DX108" s="264" t="str">
        <f ca="true">+IF(OFFSET('Hygiene Data'!$G$11,0,10*ROW('Hygiene Data'!G102))="","",OFFSET('Hygiene Data'!$G$11,0,10*ROW('Hygiene Data'!G102)))</f>
        <v/>
      </c>
      <c r="DY108" s="264" t="str">
        <f ca="true">+IF(OFFSET('Hygiene Data'!$G$12,0,10*ROW('Hygiene Data'!G102))="","",OFFSET('Hygiene Data'!$G$12,0,10*ROW('Hygiene Data'!G102)))</f>
        <v/>
      </c>
      <c r="DZ108" s="264" t="str">
        <f ca="true">+IF(OFFSET('Hygiene Data'!$G$13,0,10*ROW('Hygiene Data'!G102))="","",OFFSET('Hygiene Data'!$G$13,0,10*ROW('Hygiene Data'!G102)))</f>
        <v/>
      </c>
      <c r="EA108" s="264" t="str">
        <f ca="true">+IF(OFFSET('Hygiene Data'!$H$11,0,10*ROW('Hygiene Data'!H102))="","",OFFSET('Hygiene Data'!$H$11,0,10*ROW('Hygiene Data'!H102)))</f>
        <v/>
      </c>
      <c r="EB108" s="264" t="str">
        <f ca="true">+IF(OFFSET('Hygiene Data'!$H$12,0,10*ROW('Hygiene Data'!H102))="","",OFFSET('Hygiene Data'!$H$12,0,10*ROW('Hygiene Data'!H102)))</f>
        <v/>
      </c>
      <c r="EC108" s="264" t="str">
        <f ca="true">+IF(OFFSET('Hygiene Data'!$H$13,0,10*ROW('Hygiene Data'!H102))="","",OFFSET('Hygiene Data'!$H$13,0,10*ROW('Hygiene Data'!H102)))</f>
        <v/>
      </c>
      <c r="ED108" s="264" t="str">
        <f ca="true">+IF(OFFSET('Hygiene Data'!$I$11,0,10*ROW('Hygiene Data'!I102))="","",OFFSET('Hygiene Data'!$I$11,0,10*ROW('Hygiene Data'!I102)))</f>
        <v/>
      </c>
      <c r="EE108" s="264" t="str">
        <f ca="true">+IF(OFFSET('Hygiene Data'!$I$12,0,10*ROW('Hygiene Data'!I102))="","",OFFSET('Hygiene Data'!$I$12,0,10*ROW('Hygiene Data'!I102)))</f>
        <v/>
      </c>
      <c r="EF108" s="26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4"/>
      <c r="BS109" s="264" t="str">
        <f ca="true">+IF(OFFSET('Water Data'!$D$27,0,10*ROW('Water Data'!D103))="","",OFFSET('Water Data'!$D$27,0,10*ROW('Water Data'!D103)))</f>
        <v/>
      </c>
      <c r="BT109" s="264" t="str">
        <f ca="true">+IF(OFFSET('Water Data'!$D$28,0,10*ROW('Water Data'!D103))="","",OFFSET('Water Data'!$D$28,0,10*ROW('Water Data'!D103)))</f>
        <v/>
      </c>
      <c r="BU109" s="264" t="str">
        <f ca="true">+IF(OFFSET('Water Data'!$D$29,0,10*ROW('Water Data'!D103))="","",OFFSET('Water Data'!$D$29,0,10*ROW('Water Data'!D103)))</f>
        <v/>
      </c>
      <c r="BV109" s="264" t="str">
        <f ca="true">+IF(OFFSET('Water Data'!$E$27,0,10*ROW('Water Data'!E103))="","",OFFSET('Water Data'!$E$27,0,10*ROW('Water Data'!E103)))</f>
        <v/>
      </c>
      <c r="BW109" s="264" t="str">
        <f ca="true">+IF(OFFSET('Water Data'!$E$28,0,10*ROW('Water Data'!E103))="","",OFFSET('Water Data'!$E$28,0,10*ROW('Water Data'!E103)))</f>
        <v/>
      </c>
      <c r="BX109" s="264" t="str">
        <f ca="true">+IF(OFFSET('Water Data'!$E$29,0,10*ROW('Water Data'!E103))="","",OFFSET('Water Data'!$E$29,0,10*ROW('Water Data'!E103)))</f>
        <v/>
      </c>
      <c r="BY109" s="264" t="str">
        <f ca="true">+IF(OFFSET('Water Data'!$F$27,0,10*ROW('Water Data'!F103))="","",OFFSET('Water Data'!$F$27,0,10*ROW('Water Data'!F103)))</f>
        <v/>
      </c>
      <c r="BZ109" s="264" t="str">
        <f ca="true">+IF(OFFSET('Water Data'!$F$28,0,10*ROW('Water Data'!F103))="","",OFFSET('Water Data'!$F$28,0,10*ROW('Water Data'!F103)))</f>
        <v/>
      </c>
      <c r="CA109" s="264" t="str">
        <f ca="true">+IF(OFFSET('Water Data'!$F$29,0,10*ROW('Water Data'!F103))="","",OFFSET('Water Data'!$F$29,0,10*ROW('Water Data'!F103)))</f>
        <v/>
      </c>
      <c r="CB109" s="264" t="str">
        <f ca="true">+IF(OFFSET('Water Data'!$G$27,0,10*ROW('Water Data'!G103))="","",OFFSET('Water Data'!$G$27,0,10*ROW('Water Data'!G103)))</f>
        <v/>
      </c>
      <c r="CC109" s="264" t="str">
        <f ca="true">+IF(OFFSET('Water Data'!$G$28,0,10*ROW('Water Data'!G103))="","",OFFSET('Water Data'!$G$28,0,10*ROW('Water Data'!G103)))</f>
        <v/>
      </c>
      <c r="CD109" s="264" t="str">
        <f ca="true">+IF(OFFSET('Water Data'!$G$29,0,10*ROW('Water Data'!G103))="","",OFFSET('Water Data'!$G$29,0,10*ROW('Water Data'!G103)))</f>
        <v/>
      </c>
      <c r="CE109" s="264" t="str">
        <f ca="true">+IF(OFFSET('Water Data'!$H$27,0,10*ROW('Water Data'!H103))="","",OFFSET('Water Data'!$H$27,0,10*ROW('Water Data'!H103)))</f>
        <v/>
      </c>
      <c r="CF109" s="264" t="str">
        <f ca="true">+IF(OFFSET('Water Data'!$H$28,0,10*ROW('Water Data'!H103))="","",OFFSET('Water Data'!$H$28,0,10*ROW('Water Data'!H103)))</f>
        <v/>
      </c>
      <c r="CG109" s="264" t="str">
        <f ca="true">+IF(OFFSET('Water Data'!$H$29,0,10*ROW('Water Data'!H103))="","",OFFSET('Water Data'!$H$29,0,10*ROW('Water Data'!H103)))</f>
        <v/>
      </c>
      <c r="CH109" s="264" t="str">
        <f ca="true">+IF(OFFSET('Water Data'!$I$27,0,10*ROW('Water Data'!I103))="","",OFFSET('Water Data'!$I$27,0,10*ROW('Water Data'!I103)))</f>
        <v/>
      </c>
      <c r="CI109" s="264" t="str">
        <f ca="true">+IF(OFFSET('Water Data'!$I$28,0,10*ROW('Water Data'!I103))="","",OFFSET('Water Data'!$I$28,0,10*ROW('Water Data'!I103)))</f>
        <v/>
      </c>
      <c r="CJ109" s="264" t="str">
        <f ca="true">+IF(OFFSET('Water Data'!$I$29,0,10*ROW('Water Data'!I103))="","",OFFSET('Water Data'!$I$29,0,10*ROW('Water Data'!I103)))</f>
        <v/>
      </c>
      <c r="CK109" s="264" t="str">
        <f ca="true">+IF(OFFSET('Sanitation Data'!$D$28,0,10*ROW('Sanitation Data'!D103))="","",OFFSET('Sanitation Data'!$D$28,0,10*ROW('Sanitation Data'!D103)))</f>
        <v/>
      </c>
      <c r="CL109" s="264" t="str">
        <f ca="true">+IF(OFFSET('Sanitation Data'!$D$29,0,10*ROW('Sanitation Data'!D103))="","",OFFSET('Sanitation Data'!$D$29,0,10*ROW('Sanitation Data'!D103)))</f>
        <v/>
      </c>
      <c r="CM109" s="264" t="str">
        <f ca="true">+IF(OFFSET('Sanitation Data'!$D$30,0,10*ROW('Sanitation Data'!D103))="","",OFFSET('Sanitation Data'!$D$30,0,10*ROW('Sanitation Data'!D103)))</f>
        <v/>
      </c>
      <c r="CN109" s="264" t="str">
        <f ca="true">+IF(OFFSET('Sanitation Data'!$D$31,0,10*ROW('Sanitation Data'!D103))="","",OFFSET('Sanitation Data'!$D$31,0,10*ROW('Sanitation Data'!D103)))</f>
        <v/>
      </c>
      <c r="CO109" s="264" t="str">
        <f ca="true">+IF(OFFSET('Sanitation Data'!$D$32,0,10*ROW('Sanitation Data'!D103))="","",OFFSET('Sanitation Data'!$D$32,0,10*ROW('Sanitation Data'!D103)))</f>
        <v/>
      </c>
      <c r="CP109" s="264" t="str">
        <f ca="true">+IF(OFFSET('Sanitation Data'!$E$28,0,10*ROW('Sanitation Data'!E103))="","",OFFSET('Sanitation Data'!$E$28,0,10*ROW('Sanitation Data'!E103)))</f>
        <v/>
      </c>
      <c r="CQ109" s="264" t="str">
        <f ca="true">+IF(OFFSET('Sanitation Data'!$E$29,0,10*ROW('Sanitation Data'!E103))="","",OFFSET('Sanitation Data'!$E$29,0,10*ROW('Sanitation Data'!E103)))</f>
        <v/>
      </c>
      <c r="CR109" s="264" t="str">
        <f ca="true">+IF(OFFSET('Sanitation Data'!$E$30,0,10*ROW('Sanitation Data'!E103))="","",OFFSET('Sanitation Data'!$E$30,0,10*ROW('Sanitation Data'!E103)))</f>
        <v/>
      </c>
      <c r="CS109" s="264" t="str">
        <f ca="true">+IF(OFFSET('Sanitation Data'!$E$31,0,10*ROW('Sanitation Data'!E103))="","",OFFSET('Sanitation Data'!$E$31,0,10*ROW('Sanitation Data'!E103)))</f>
        <v/>
      </c>
      <c r="CT109" s="264" t="str">
        <f ca="true">+IF(OFFSET('Sanitation Data'!$E$32,0,10*ROW('Sanitation Data'!E103))="","",OFFSET('Sanitation Data'!$E$32,0,10*ROW('Sanitation Data'!E103)))</f>
        <v/>
      </c>
      <c r="CU109" s="264" t="str">
        <f ca="true">+IF(OFFSET('Sanitation Data'!$F$28,0,10*ROW('Sanitation Data'!F103))="","",OFFSET('Sanitation Data'!$F$28,0,10*ROW('Sanitation Data'!F103)))</f>
        <v/>
      </c>
      <c r="CV109" s="264" t="str">
        <f ca="true">+IF(OFFSET('Sanitation Data'!$F$29,0,10*ROW('Sanitation Data'!F103))="","",OFFSET('Sanitation Data'!$F$29,0,10*ROW('Sanitation Data'!F103)))</f>
        <v/>
      </c>
      <c r="CW109" s="264" t="str">
        <f ca="true">+IF(OFFSET('Sanitation Data'!$F$30,0,10*ROW('Sanitation Data'!F103))="","",OFFSET('Sanitation Data'!$F$30,0,10*ROW('Sanitation Data'!F103)))</f>
        <v/>
      </c>
      <c r="CX109" s="264" t="str">
        <f ca="true">+IF(OFFSET('Sanitation Data'!$F$31,0,10*ROW('Sanitation Data'!F103))="","",OFFSET('Sanitation Data'!$F$31,0,10*ROW('Sanitation Data'!F103)))</f>
        <v/>
      </c>
      <c r="CY109" s="264" t="str">
        <f ca="true">+IF(OFFSET('Sanitation Data'!$F$32,0,10*ROW('Sanitation Data'!F103))="","",OFFSET('Sanitation Data'!$F$32,0,10*ROW('Sanitation Data'!F103)))</f>
        <v/>
      </c>
      <c r="CZ109" s="264" t="str">
        <f ca="true">+IF(OFFSET('Sanitation Data'!$G$28,0,10*ROW('Sanitation Data'!G103))="","",OFFSET('Sanitation Data'!$G$28,0,10*ROW('Sanitation Data'!G103)))</f>
        <v/>
      </c>
      <c r="DA109" s="264" t="str">
        <f ca="true">+IF(OFFSET('Sanitation Data'!$G$29,0,10*ROW('Sanitation Data'!G103))="","",OFFSET('Sanitation Data'!$G$29,0,10*ROW('Sanitation Data'!G103)))</f>
        <v/>
      </c>
      <c r="DB109" s="264" t="str">
        <f ca="true">+IF(OFFSET('Sanitation Data'!$G$30,0,10*ROW('Sanitation Data'!G103))="","",OFFSET('Sanitation Data'!$G$30,0,10*ROW('Sanitation Data'!G103)))</f>
        <v/>
      </c>
      <c r="DC109" s="264" t="str">
        <f ca="true">+IF(OFFSET('Sanitation Data'!$G$31,0,10*ROW('Sanitation Data'!G103))="","",OFFSET('Sanitation Data'!$G$31,0,10*ROW('Sanitation Data'!G103)))</f>
        <v/>
      </c>
      <c r="DD109" s="264" t="str">
        <f ca="true">+IF(OFFSET('Sanitation Data'!$G$32,0,10*ROW('Sanitation Data'!G103))="","",OFFSET('Sanitation Data'!$G$32,0,10*ROW('Sanitation Data'!G103)))</f>
        <v/>
      </c>
      <c r="DE109" s="264" t="str">
        <f ca="true">+IF(OFFSET('Sanitation Data'!$H$28,0,10*ROW('Sanitation Data'!H103))="","",OFFSET('Sanitation Data'!$H$28,0,10*ROW('Sanitation Data'!H103)))</f>
        <v/>
      </c>
      <c r="DF109" s="264" t="str">
        <f ca="true">+IF(OFFSET('Sanitation Data'!$H$29,0,10*ROW('Sanitation Data'!H103))="","",OFFSET('Sanitation Data'!$H$29,0,10*ROW('Sanitation Data'!H103)))</f>
        <v/>
      </c>
      <c r="DG109" s="264" t="str">
        <f ca="true">+IF(OFFSET('Sanitation Data'!$H$30,0,10*ROW('Sanitation Data'!H103))="","",OFFSET('Sanitation Data'!$H$30,0,10*ROW('Sanitation Data'!H103)))</f>
        <v/>
      </c>
      <c r="DH109" s="264" t="str">
        <f ca="true">+IF(OFFSET('Sanitation Data'!$H$31,0,10*ROW('Sanitation Data'!H103))="","",OFFSET('Sanitation Data'!$H$31,0,10*ROW('Sanitation Data'!H103)))</f>
        <v/>
      </c>
      <c r="DI109" s="264" t="str">
        <f ca="true">+IF(OFFSET('Sanitation Data'!$H$32,0,10*ROW('Sanitation Data'!H103))="","",OFFSET('Sanitation Data'!$H$32,0,10*ROW('Sanitation Data'!H103)))</f>
        <v/>
      </c>
      <c r="DJ109" s="264" t="str">
        <f ca="true">+IF(OFFSET('Sanitation Data'!$I$28,0,10*ROW('Sanitation Data'!I103))="","",OFFSET('Sanitation Data'!$I$28,0,10*ROW('Sanitation Data'!I103)))</f>
        <v/>
      </c>
      <c r="DK109" s="264" t="str">
        <f ca="true">+IF(OFFSET('Sanitation Data'!$I$29,0,10*ROW('Sanitation Data'!I103))="","",OFFSET('Sanitation Data'!$I$29,0,10*ROW('Sanitation Data'!I103)))</f>
        <v/>
      </c>
      <c r="DL109" s="264" t="str">
        <f ca="true">+IF(OFFSET('Sanitation Data'!$I$30,0,10*ROW('Sanitation Data'!I103))="","",OFFSET('Sanitation Data'!$I$30,0,10*ROW('Sanitation Data'!I103)))</f>
        <v/>
      </c>
      <c r="DM109" s="264" t="str">
        <f ca="true">+IF(OFFSET('Sanitation Data'!$I$31,0,10*ROW('Sanitation Data'!I103))="","",OFFSET('Sanitation Data'!$I$31,0,10*ROW('Sanitation Data'!I103)))</f>
        <v/>
      </c>
      <c r="DN109" s="264" t="str">
        <f ca="true">+IF(OFFSET('Sanitation Data'!$I$32,0,10*ROW('Sanitation Data'!I103))="","",OFFSET('Sanitation Data'!$I$32,0,10*ROW('Sanitation Data'!I103)))</f>
        <v/>
      </c>
      <c r="DO109" s="264" t="str">
        <f ca="true">+IF(OFFSET('Hygiene Data'!$D$11,0,10*ROW('Hygiene Data'!D103))="","",OFFSET('Hygiene Data'!$D$11,0,10*ROW('Hygiene Data'!D103)))</f>
        <v/>
      </c>
      <c r="DP109" s="264" t="str">
        <f ca="true">+IF(OFFSET('Hygiene Data'!$D$12,0,10*ROW('Hygiene Data'!D103))="","",OFFSET('Hygiene Data'!$D$12,0,10*ROW('Hygiene Data'!D103)))</f>
        <v/>
      </c>
      <c r="DQ109" s="264" t="str">
        <f ca="true">+IF(OFFSET('Hygiene Data'!$D$13,0,10*ROW('Hygiene Data'!D103))="","",OFFSET('Hygiene Data'!$D$13,0,10*ROW('Hygiene Data'!D103)))</f>
        <v/>
      </c>
      <c r="DR109" s="264" t="str">
        <f ca="true">+IF(OFFSET('Hygiene Data'!$E$11,0,10*ROW('Hygiene Data'!E103))="","",OFFSET('Hygiene Data'!$E$11,0,10*ROW('Hygiene Data'!E103)))</f>
        <v/>
      </c>
      <c r="DS109" s="264" t="str">
        <f ca="true">+IF(OFFSET('Hygiene Data'!$E$12,0,10*ROW('Hygiene Data'!E103))="","",OFFSET('Hygiene Data'!$E$12,0,10*ROW('Hygiene Data'!E103)))</f>
        <v/>
      </c>
      <c r="DT109" s="264" t="str">
        <f ca="true">+IF(OFFSET('Hygiene Data'!$E$13,0,10*ROW('Hygiene Data'!E103))="","",OFFSET('Hygiene Data'!$E$13,0,10*ROW('Hygiene Data'!E103)))</f>
        <v/>
      </c>
      <c r="DU109" s="264" t="str">
        <f ca="true">+IF(OFFSET('Hygiene Data'!$F$11,0,10*ROW('Hygiene Data'!F103))="","",OFFSET('Hygiene Data'!$F$11,0,10*ROW('Hygiene Data'!F103)))</f>
        <v/>
      </c>
      <c r="DV109" s="264" t="str">
        <f ca="true">+IF(OFFSET('Hygiene Data'!$F$12,0,10*ROW('Hygiene Data'!F103))="","",OFFSET('Hygiene Data'!$F$12,0,10*ROW('Hygiene Data'!F103)))</f>
        <v/>
      </c>
      <c r="DW109" s="264" t="str">
        <f ca="true">+IF(OFFSET('Hygiene Data'!$F$13,0,10*ROW('Hygiene Data'!F103))="","",OFFSET('Hygiene Data'!$F$13,0,10*ROW('Hygiene Data'!F103)))</f>
        <v/>
      </c>
      <c r="DX109" s="264" t="str">
        <f ca="true">+IF(OFFSET('Hygiene Data'!$G$11,0,10*ROW('Hygiene Data'!G103))="","",OFFSET('Hygiene Data'!$G$11,0,10*ROW('Hygiene Data'!G103)))</f>
        <v/>
      </c>
      <c r="DY109" s="264" t="str">
        <f ca="true">+IF(OFFSET('Hygiene Data'!$G$12,0,10*ROW('Hygiene Data'!G103))="","",OFFSET('Hygiene Data'!$G$12,0,10*ROW('Hygiene Data'!G103)))</f>
        <v/>
      </c>
      <c r="DZ109" s="264" t="str">
        <f ca="true">+IF(OFFSET('Hygiene Data'!$G$13,0,10*ROW('Hygiene Data'!G103))="","",OFFSET('Hygiene Data'!$G$13,0,10*ROW('Hygiene Data'!G103)))</f>
        <v/>
      </c>
      <c r="EA109" s="264" t="str">
        <f ca="true">+IF(OFFSET('Hygiene Data'!$H$11,0,10*ROW('Hygiene Data'!H103))="","",OFFSET('Hygiene Data'!$H$11,0,10*ROW('Hygiene Data'!H103)))</f>
        <v/>
      </c>
      <c r="EB109" s="264" t="str">
        <f ca="true">+IF(OFFSET('Hygiene Data'!$H$12,0,10*ROW('Hygiene Data'!H103))="","",OFFSET('Hygiene Data'!$H$12,0,10*ROW('Hygiene Data'!H103)))</f>
        <v/>
      </c>
      <c r="EC109" s="264" t="str">
        <f ca="true">+IF(OFFSET('Hygiene Data'!$H$13,0,10*ROW('Hygiene Data'!H103))="","",OFFSET('Hygiene Data'!$H$13,0,10*ROW('Hygiene Data'!H103)))</f>
        <v/>
      </c>
      <c r="ED109" s="264" t="str">
        <f ca="true">+IF(OFFSET('Hygiene Data'!$I$11,0,10*ROW('Hygiene Data'!I103))="","",OFFSET('Hygiene Data'!$I$11,0,10*ROW('Hygiene Data'!I103)))</f>
        <v/>
      </c>
      <c r="EE109" s="264" t="str">
        <f ca="true">+IF(OFFSET('Hygiene Data'!$I$12,0,10*ROW('Hygiene Data'!I103))="","",OFFSET('Hygiene Data'!$I$12,0,10*ROW('Hygiene Data'!I103)))</f>
        <v/>
      </c>
      <c r="EF109" s="26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4"/>
      <c r="BS110" s="264" t="str">
        <f ca="true">+IF(OFFSET('Water Data'!$D$27,0,10*ROW('Water Data'!D104))="","",OFFSET('Water Data'!$D$27,0,10*ROW('Water Data'!D104)))</f>
        <v/>
      </c>
      <c r="BT110" s="264" t="str">
        <f ca="true">+IF(OFFSET('Water Data'!$D$28,0,10*ROW('Water Data'!D104))="","",OFFSET('Water Data'!$D$28,0,10*ROW('Water Data'!D104)))</f>
        <v/>
      </c>
      <c r="BU110" s="264" t="str">
        <f ca="true">+IF(OFFSET('Water Data'!$D$29,0,10*ROW('Water Data'!D104))="","",OFFSET('Water Data'!$D$29,0,10*ROW('Water Data'!D104)))</f>
        <v/>
      </c>
      <c r="BV110" s="264" t="str">
        <f ca="true">+IF(OFFSET('Water Data'!$E$27,0,10*ROW('Water Data'!E104))="","",OFFSET('Water Data'!$E$27,0,10*ROW('Water Data'!E104)))</f>
        <v/>
      </c>
      <c r="BW110" s="264" t="str">
        <f ca="true">+IF(OFFSET('Water Data'!$E$28,0,10*ROW('Water Data'!E104))="","",OFFSET('Water Data'!$E$28,0,10*ROW('Water Data'!E104)))</f>
        <v/>
      </c>
      <c r="BX110" s="264" t="str">
        <f ca="true">+IF(OFFSET('Water Data'!$E$29,0,10*ROW('Water Data'!E104))="","",OFFSET('Water Data'!$E$29,0,10*ROW('Water Data'!E104)))</f>
        <v/>
      </c>
      <c r="BY110" s="264" t="str">
        <f ca="true">+IF(OFFSET('Water Data'!$F$27,0,10*ROW('Water Data'!F104))="","",OFFSET('Water Data'!$F$27,0,10*ROW('Water Data'!F104)))</f>
        <v/>
      </c>
      <c r="BZ110" s="264" t="str">
        <f ca="true">+IF(OFFSET('Water Data'!$F$28,0,10*ROW('Water Data'!F104))="","",OFFSET('Water Data'!$F$28,0,10*ROW('Water Data'!F104)))</f>
        <v/>
      </c>
      <c r="CA110" s="264" t="str">
        <f ca="true">+IF(OFFSET('Water Data'!$F$29,0,10*ROW('Water Data'!F104))="","",OFFSET('Water Data'!$F$29,0,10*ROW('Water Data'!F104)))</f>
        <v/>
      </c>
      <c r="CB110" s="264" t="str">
        <f ca="true">+IF(OFFSET('Water Data'!$G$27,0,10*ROW('Water Data'!G104))="","",OFFSET('Water Data'!$G$27,0,10*ROW('Water Data'!G104)))</f>
        <v/>
      </c>
      <c r="CC110" s="264" t="str">
        <f ca="true">+IF(OFFSET('Water Data'!$G$28,0,10*ROW('Water Data'!G104))="","",OFFSET('Water Data'!$G$28,0,10*ROW('Water Data'!G104)))</f>
        <v/>
      </c>
      <c r="CD110" s="264" t="str">
        <f ca="true">+IF(OFFSET('Water Data'!$G$29,0,10*ROW('Water Data'!G104))="","",OFFSET('Water Data'!$G$29,0,10*ROW('Water Data'!G104)))</f>
        <v/>
      </c>
      <c r="CE110" s="264" t="str">
        <f ca="true">+IF(OFFSET('Water Data'!$H$27,0,10*ROW('Water Data'!H104))="","",OFFSET('Water Data'!$H$27,0,10*ROW('Water Data'!H104)))</f>
        <v/>
      </c>
      <c r="CF110" s="264" t="str">
        <f ca="true">+IF(OFFSET('Water Data'!$H$28,0,10*ROW('Water Data'!H104))="","",OFFSET('Water Data'!$H$28,0,10*ROW('Water Data'!H104)))</f>
        <v/>
      </c>
      <c r="CG110" s="264" t="str">
        <f ca="true">+IF(OFFSET('Water Data'!$H$29,0,10*ROW('Water Data'!H104))="","",OFFSET('Water Data'!$H$29,0,10*ROW('Water Data'!H104)))</f>
        <v/>
      </c>
      <c r="CH110" s="264" t="str">
        <f ca="true">+IF(OFFSET('Water Data'!$I$27,0,10*ROW('Water Data'!I104))="","",OFFSET('Water Data'!$I$27,0,10*ROW('Water Data'!I104)))</f>
        <v/>
      </c>
      <c r="CI110" s="264" t="str">
        <f ca="true">+IF(OFFSET('Water Data'!$I$28,0,10*ROW('Water Data'!I104))="","",OFFSET('Water Data'!$I$28,0,10*ROW('Water Data'!I104)))</f>
        <v/>
      </c>
      <c r="CJ110" s="264" t="str">
        <f ca="true">+IF(OFFSET('Water Data'!$I$29,0,10*ROW('Water Data'!I104))="","",OFFSET('Water Data'!$I$29,0,10*ROW('Water Data'!I104)))</f>
        <v/>
      </c>
      <c r="CK110" s="264" t="str">
        <f ca="true">+IF(OFFSET('Sanitation Data'!$D$28,0,10*ROW('Sanitation Data'!D104))="","",OFFSET('Sanitation Data'!$D$28,0,10*ROW('Sanitation Data'!D104)))</f>
        <v/>
      </c>
      <c r="CL110" s="264" t="str">
        <f ca="true">+IF(OFFSET('Sanitation Data'!$D$29,0,10*ROW('Sanitation Data'!D104))="","",OFFSET('Sanitation Data'!$D$29,0,10*ROW('Sanitation Data'!D104)))</f>
        <v/>
      </c>
      <c r="CM110" s="264" t="str">
        <f ca="true">+IF(OFFSET('Sanitation Data'!$D$30,0,10*ROW('Sanitation Data'!D104))="","",OFFSET('Sanitation Data'!$D$30,0,10*ROW('Sanitation Data'!D104)))</f>
        <v/>
      </c>
      <c r="CN110" s="264" t="str">
        <f ca="true">+IF(OFFSET('Sanitation Data'!$D$31,0,10*ROW('Sanitation Data'!D104))="","",OFFSET('Sanitation Data'!$D$31,0,10*ROW('Sanitation Data'!D104)))</f>
        <v/>
      </c>
      <c r="CO110" s="264" t="str">
        <f ca="true">+IF(OFFSET('Sanitation Data'!$D$32,0,10*ROW('Sanitation Data'!D104))="","",OFFSET('Sanitation Data'!$D$32,0,10*ROW('Sanitation Data'!D104)))</f>
        <v/>
      </c>
      <c r="CP110" s="264" t="str">
        <f ca="true">+IF(OFFSET('Sanitation Data'!$E$28,0,10*ROW('Sanitation Data'!E104))="","",OFFSET('Sanitation Data'!$E$28,0,10*ROW('Sanitation Data'!E104)))</f>
        <v/>
      </c>
      <c r="CQ110" s="264" t="str">
        <f ca="true">+IF(OFFSET('Sanitation Data'!$E$29,0,10*ROW('Sanitation Data'!E104))="","",OFFSET('Sanitation Data'!$E$29,0,10*ROW('Sanitation Data'!E104)))</f>
        <v/>
      </c>
      <c r="CR110" s="264" t="str">
        <f ca="true">+IF(OFFSET('Sanitation Data'!$E$30,0,10*ROW('Sanitation Data'!E104))="","",OFFSET('Sanitation Data'!$E$30,0,10*ROW('Sanitation Data'!E104)))</f>
        <v/>
      </c>
      <c r="CS110" s="264" t="str">
        <f ca="true">+IF(OFFSET('Sanitation Data'!$E$31,0,10*ROW('Sanitation Data'!E104))="","",OFFSET('Sanitation Data'!$E$31,0,10*ROW('Sanitation Data'!E104)))</f>
        <v/>
      </c>
      <c r="CT110" s="264" t="str">
        <f ca="true">+IF(OFFSET('Sanitation Data'!$E$32,0,10*ROW('Sanitation Data'!E104))="","",OFFSET('Sanitation Data'!$E$32,0,10*ROW('Sanitation Data'!E104)))</f>
        <v/>
      </c>
      <c r="CU110" s="264" t="str">
        <f ca="true">+IF(OFFSET('Sanitation Data'!$F$28,0,10*ROW('Sanitation Data'!F104))="","",OFFSET('Sanitation Data'!$F$28,0,10*ROW('Sanitation Data'!F104)))</f>
        <v/>
      </c>
      <c r="CV110" s="264" t="str">
        <f ca="true">+IF(OFFSET('Sanitation Data'!$F$29,0,10*ROW('Sanitation Data'!F104))="","",OFFSET('Sanitation Data'!$F$29,0,10*ROW('Sanitation Data'!F104)))</f>
        <v/>
      </c>
      <c r="CW110" s="264" t="str">
        <f ca="true">+IF(OFFSET('Sanitation Data'!$F$30,0,10*ROW('Sanitation Data'!F104))="","",OFFSET('Sanitation Data'!$F$30,0,10*ROW('Sanitation Data'!F104)))</f>
        <v/>
      </c>
      <c r="CX110" s="264" t="str">
        <f ca="true">+IF(OFFSET('Sanitation Data'!$F$31,0,10*ROW('Sanitation Data'!F104))="","",OFFSET('Sanitation Data'!$F$31,0,10*ROW('Sanitation Data'!F104)))</f>
        <v/>
      </c>
      <c r="CY110" s="264" t="str">
        <f ca="true">+IF(OFFSET('Sanitation Data'!$F$32,0,10*ROW('Sanitation Data'!F104))="","",OFFSET('Sanitation Data'!$F$32,0,10*ROW('Sanitation Data'!F104)))</f>
        <v/>
      </c>
      <c r="CZ110" s="264" t="str">
        <f ca="true">+IF(OFFSET('Sanitation Data'!$G$28,0,10*ROW('Sanitation Data'!G104))="","",OFFSET('Sanitation Data'!$G$28,0,10*ROW('Sanitation Data'!G104)))</f>
        <v/>
      </c>
      <c r="DA110" s="264" t="str">
        <f ca="true">+IF(OFFSET('Sanitation Data'!$G$29,0,10*ROW('Sanitation Data'!G104))="","",OFFSET('Sanitation Data'!$G$29,0,10*ROW('Sanitation Data'!G104)))</f>
        <v/>
      </c>
      <c r="DB110" s="264" t="str">
        <f ca="true">+IF(OFFSET('Sanitation Data'!$G$30,0,10*ROW('Sanitation Data'!G104))="","",OFFSET('Sanitation Data'!$G$30,0,10*ROW('Sanitation Data'!G104)))</f>
        <v/>
      </c>
      <c r="DC110" s="264" t="str">
        <f ca="true">+IF(OFFSET('Sanitation Data'!$G$31,0,10*ROW('Sanitation Data'!G104))="","",OFFSET('Sanitation Data'!$G$31,0,10*ROW('Sanitation Data'!G104)))</f>
        <v/>
      </c>
      <c r="DD110" s="264" t="str">
        <f ca="true">+IF(OFFSET('Sanitation Data'!$G$32,0,10*ROW('Sanitation Data'!G104))="","",OFFSET('Sanitation Data'!$G$32,0,10*ROW('Sanitation Data'!G104)))</f>
        <v/>
      </c>
      <c r="DE110" s="264" t="str">
        <f ca="true">+IF(OFFSET('Sanitation Data'!$H$28,0,10*ROW('Sanitation Data'!H104))="","",OFFSET('Sanitation Data'!$H$28,0,10*ROW('Sanitation Data'!H104)))</f>
        <v/>
      </c>
      <c r="DF110" s="264" t="str">
        <f ca="true">+IF(OFFSET('Sanitation Data'!$H$29,0,10*ROW('Sanitation Data'!H104))="","",OFFSET('Sanitation Data'!$H$29,0,10*ROW('Sanitation Data'!H104)))</f>
        <v/>
      </c>
      <c r="DG110" s="264" t="str">
        <f ca="true">+IF(OFFSET('Sanitation Data'!$H$30,0,10*ROW('Sanitation Data'!H104))="","",OFFSET('Sanitation Data'!$H$30,0,10*ROW('Sanitation Data'!H104)))</f>
        <v/>
      </c>
      <c r="DH110" s="264" t="str">
        <f ca="true">+IF(OFFSET('Sanitation Data'!$H$31,0,10*ROW('Sanitation Data'!H104))="","",OFFSET('Sanitation Data'!$H$31,0,10*ROW('Sanitation Data'!H104)))</f>
        <v/>
      </c>
      <c r="DI110" s="264" t="str">
        <f ca="true">+IF(OFFSET('Sanitation Data'!$H$32,0,10*ROW('Sanitation Data'!H104))="","",OFFSET('Sanitation Data'!$H$32,0,10*ROW('Sanitation Data'!H104)))</f>
        <v/>
      </c>
      <c r="DJ110" s="264" t="str">
        <f ca="true">+IF(OFFSET('Sanitation Data'!$I$28,0,10*ROW('Sanitation Data'!I104))="","",OFFSET('Sanitation Data'!$I$28,0,10*ROW('Sanitation Data'!I104)))</f>
        <v/>
      </c>
      <c r="DK110" s="264" t="str">
        <f ca="true">+IF(OFFSET('Sanitation Data'!$I$29,0,10*ROW('Sanitation Data'!I104))="","",OFFSET('Sanitation Data'!$I$29,0,10*ROW('Sanitation Data'!I104)))</f>
        <v/>
      </c>
      <c r="DL110" s="264" t="str">
        <f ca="true">+IF(OFFSET('Sanitation Data'!$I$30,0,10*ROW('Sanitation Data'!I104))="","",OFFSET('Sanitation Data'!$I$30,0,10*ROW('Sanitation Data'!I104)))</f>
        <v/>
      </c>
      <c r="DM110" s="264" t="str">
        <f ca="true">+IF(OFFSET('Sanitation Data'!$I$31,0,10*ROW('Sanitation Data'!I104))="","",OFFSET('Sanitation Data'!$I$31,0,10*ROW('Sanitation Data'!I104)))</f>
        <v/>
      </c>
      <c r="DN110" s="264" t="str">
        <f ca="true">+IF(OFFSET('Sanitation Data'!$I$32,0,10*ROW('Sanitation Data'!I104))="","",OFFSET('Sanitation Data'!$I$32,0,10*ROW('Sanitation Data'!I104)))</f>
        <v/>
      </c>
      <c r="DO110" s="264" t="str">
        <f ca="true">+IF(OFFSET('Hygiene Data'!$D$11,0,10*ROW('Hygiene Data'!D104))="","",OFFSET('Hygiene Data'!$D$11,0,10*ROW('Hygiene Data'!D104)))</f>
        <v/>
      </c>
      <c r="DP110" s="264" t="str">
        <f ca="true">+IF(OFFSET('Hygiene Data'!$D$12,0,10*ROW('Hygiene Data'!D104))="","",OFFSET('Hygiene Data'!$D$12,0,10*ROW('Hygiene Data'!D104)))</f>
        <v/>
      </c>
      <c r="DQ110" s="264" t="str">
        <f ca="true">+IF(OFFSET('Hygiene Data'!$D$13,0,10*ROW('Hygiene Data'!D104))="","",OFFSET('Hygiene Data'!$D$13,0,10*ROW('Hygiene Data'!D104)))</f>
        <v/>
      </c>
      <c r="DR110" s="264" t="str">
        <f ca="true">+IF(OFFSET('Hygiene Data'!$E$11,0,10*ROW('Hygiene Data'!E104))="","",OFFSET('Hygiene Data'!$E$11,0,10*ROW('Hygiene Data'!E104)))</f>
        <v/>
      </c>
      <c r="DS110" s="264" t="str">
        <f ca="true">+IF(OFFSET('Hygiene Data'!$E$12,0,10*ROW('Hygiene Data'!E104))="","",OFFSET('Hygiene Data'!$E$12,0,10*ROW('Hygiene Data'!E104)))</f>
        <v/>
      </c>
      <c r="DT110" s="264" t="str">
        <f ca="true">+IF(OFFSET('Hygiene Data'!$E$13,0,10*ROW('Hygiene Data'!E104))="","",OFFSET('Hygiene Data'!$E$13,0,10*ROW('Hygiene Data'!E104)))</f>
        <v/>
      </c>
      <c r="DU110" s="264" t="str">
        <f ca="true">+IF(OFFSET('Hygiene Data'!$F$11,0,10*ROW('Hygiene Data'!F104))="","",OFFSET('Hygiene Data'!$F$11,0,10*ROW('Hygiene Data'!F104)))</f>
        <v/>
      </c>
      <c r="DV110" s="264" t="str">
        <f ca="true">+IF(OFFSET('Hygiene Data'!$F$12,0,10*ROW('Hygiene Data'!F104))="","",OFFSET('Hygiene Data'!$F$12,0,10*ROW('Hygiene Data'!F104)))</f>
        <v/>
      </c>
      <c r="DW110" s="264" t="str">
        <f ca="true">+IF(OFFSET('Hygiene Data'!$F$13,0,10*ROW('Hygiene Data'!F104))="","",OFFSET('Hygiene Data'!$F$13,0,10*ROW('Hygiene Data'!F104)))</f>
        <v/>
      </c>
      <c r="DX110" s="264" t="str">
        <f ca="true">+IF(OFFSET('Hygiene Data'!$G$11,0,10*ROW('Hygiene Data'!G104))="","",OFFSET('Hygiene Data'!$G$11,0,10*ROW('Hygiene Data'!G104)))</f>
        <v/>
      </c>
      <c r="DY110" s="264" t="str">
        <f ca="true">+IF(OFFSET('Hygiene Data'!$G$12,0,10*ROW('Hygiene Data'!G104))="","",OFFSET('Hygiene Data'!$G$12,0,10*ROW('Hygiene Data'!G104)))</f>
        <v/>
      </c>
      <c r="DZ110" s="264" t="str">
        <f ca="true">+IF(OFFSET('Hygiene Data'!$G$13,0,10*ROW('Hygiene Data'!G104))="","",OFFSET('Hygiene Data'!$G$13,0,10*ROW('Hygiene Data'!G104)))</f>
        <v/>
      </c>
      <c r="EA110" s="264" t="str">
        <f ca="true">+IF(OFFSET('Hygiene Data'!$H$11,0,10*ROW('Hygiene Data'!H104))="","",OFFSET('Hygiene Data'!$H$11,0,10*ROW('Hygiene Data'!H104)))</f>
        <v/>
      </c>
      <c r="EB110" s="264" t="str">
        <f ca="true">+IF(OFFSET('Hygiene Data'!$H$12,0,10*ROW('Hygiene Data'!H104))="","",OFFSET('Hygiene Data'!$H$12,0,10*ROW('Hygiene Data'!H104)))</f>
        <v/>
      </c>
      <c r="EC110" s="264" t="str">
        <f ca="true">+IF(OFFSET('Hygiene Data'!$H$13,0,10*ROW('Hygiene Data'!H104))="","",OFFSET('Hygiene Data'!$H$13,0,10*ROW('Hygiene Data'!H104)))</f>
        <v/>
      </c>
      <c r="ED110" s="264" t="str">
        <f ca="true">+IF(OFFSET('Hygiene Data'!$I$11,0,10*ROW('Hygiene Data'!I104))="","",OFFSET('Hygiene Data'!$I$11,0,10*ROW('Hygiene Data'!I104)))</f>
        <v/>
      </c>
      <c r="EE110" s="264" t="str">
        <f ca="true">+IF(OFFSET('Hygiene Data'!$I$12,0,10*ROW('Hygiene Data'!I104))="","",OFFSET('Hygiene Data'!$I$12,0,10*ROW('Hygiene Data'!I104)))</f>
        <v/>
      </c>
      <c r="EF110" s="26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4"/>
      <c r="BS111" s="264" t="str">
        <f ca="true">+IF(OFFSET('Water Data'!$D$27,0,10*ROW('Water Data'!D105))="","",OFFSET('Water Data'!$D$27,0,10*ROW('Water Data'!D105)))</f>
        <v/>
      </c>
      <c r="BT111" s="264" t="str">
        <f ca="true">+IF(OFFSET('Water Data'!$D$28,0,10*ROW('Water Data'!D105))="","",OFFSET('Water Data'!$D$28,0,10*ROW('Water Data'!D105)))</f>
        <v/>
      </c>
      <c r="BU111" s="264" t="str">
        <f ca="true">+IF(OFFSET('Water Data'!$D$29,0,10*ROW('Water Data'!D105))="","",OFFSET('Water Data'!$D$29,0,10*ROW('Water Data'!D105)))</f>
        <v/>
      </c>
      <c r="BV111" s="264" t="str">
        <f ca="true">+IF(OFFSET('Water Data'!$E$27,0,10*ROW('Water Data'!E105))="","",OFFSET('Water Data'!$E$27,0,10*ROW('Water Data'!E105)))</f>
        <v/>
      </c>
      <c r="BW111" s="264" t="str">
        <f ca="true">+IF(OFFSET('Water Data'!$E$28,0,10*ROW('Water Data'!E105))="","",OFFSET('Water Data'!$E$28,0,10*ROW('Water Data'!E105)))</f>
        <v/>
      </c>
      <c r="BX111" s="264" t="str">
        <f ca="true">+IF(OFFSET('Water Data'!$E$29,0,10*ROW('Water Data'!E105))="","",OFFSET('Water Data'!$E$29,0,10*ROW('Water Data'!E105)))</f>
        <v/>
      </c>
      <c r="BY111" s="264" t="str">
        <f ca="true">+IF(OFFSET('Water Data'!$F$27,0,10*ROW('Water Data'!F105))="","",OFFSET('Water Data'!$F$27,0,10*ROW('Water Data'!F105)))</f>
        <v/>
      </c>
      <c r="BZ111" s="264" t="str">
        <f ca="true">+IF(OFFSET('Water Data'!$F$28,0,10*ROW('Water Data'!F105))="","",OFFSET('Water Data'!$F$28,0,10*ROW('Water Data'!F105)))</f>
        <v/>
      </c>
      <c r="CA111" s="264" t="str">
        <f ca="true">+IF(OFFSET('Water Data'!$F$29,0,10*ROW('Water Data'!F105))="","",OFFSET('Water Data'!$F$29,0,10*ROW('Water Data'!F105)))</f>
        <v/>
      </c>
      <c r="CB111" s="264" t="str">
        <f ca="true">+IF(OFFSET('Water Data'!$G$27,0,10*ROW('Water Data'!G105))="","",OFFSET('Water Data'!$G$27,0,10*ROW('Water Data'!G105)))</f>
        <v/>
      </c>
      <c r="CC111" s="264" t="str">
        <f ca="true">+IF(OFFSET('Water Data'!$G$28,0,10*ROW('Water Data'!G105))="","",OFFSET('Water Data'!$G$28,0,10*ROW('Water Data'!G105)))</f>
        <v/>
      </c>
      <c r="CD111" s="264" t="str">
        <f ca="true">+IF(OFFSET('Water Data'!$G$29,0,10*ROW('Water Data'!G105))="","",OFFSET('Water Data'!$G$29,0,10*ROW('Water Data'!G105)))</f>
        <v/>
      </c>
      <c r="CE111" s="264" t="str">
        <f ca="true">+IF(OFFSET('Water Data'!$H$27,0,10*ROW('Water Data'!H105))="","",OFFSET('Water Data'!$H$27,0,10*ROW('Water Data'!H105)))</f>
        <v/>
      </c>
      <c r="CF111" s="264" t="str">
        <f ca="true">+IF(OFFSET('Water Data'!$H$28,0,10*ROW('Water Data'!H105))="","",OFFSET('Water Data'!$H$28,0,10*ROW('Water Data'!H105)))</f>
        <v/>
      </c>
      <c r="CG111" s="264" t="str">
        <f ca="true">+IF(OFFSET('Water Data'!$H$29,0,10*ROW('Water Data'!H105))="","",OFFSET('Water Data'!$H$29,0,10*ROW('Water Data'!H105)))</f>
        <v/>
      </c>
      <c r="CH111" s="264" t="str">
        <f ca="true">+IF(OFFSET('Water Data'!$I$27,0,10*ROW('Water Data'!I105))="","",OFFSET('Water Data'!$I$27,0,10*ROW('Water Data'!I105)))</f>
        <v/>
      </c>
      <c r="CI111" s="264" t="str">
        <f ca="true">+IF(OFFSET('Water Data'!$I$28,0,10*ROW('Water Data'!I105))="","",OFFSET('Water Data'!$I$28,0,10*ROW('Water Data'!I105)))</f>
        <v/>
      </c>
      <c r="CJ111" s="264" t="str">
        <f ca="true">+IF(OFFSET('Water Data'!$I$29,0,10*ROW('Water Data'!I105))="","",OFFSET('Water Data'!$I$29,0,10*ROW('Water Data'!I105)))</f>
        <v/>
      </c>
      <c r="CK111" s="264" t="str">
        <f ca="true">+IF(OFFSET('Sanitation Data'!$D$28,0,10*ROW('Sanitation Data'!D105))="","",OFFSET('Sanitation Data'!$D$28,0,10*ROW('Sanitation Data'!D105)))</f>
        <v/>
      </c>
      <c r="CL111" s="264" t="str">
        <f ca="true">+IF(OFFSET('Sanitation Data'!$D$29,0,10*ROW('Sanitation Data'!D105))="","",OFFSET('Sanitation Data'!$D$29,0,10*ROW('Sanitation Data'!D105)))</f>
        <v/>
      </c>
      <c r="CM111" s="264" t="str">
        <f ca="true">+IF(OFFSET('Sanitation Data'!$D$30,0,10*ROW('Sanitation Data'!D105))="","",OFFSET('Sanitation Data'!$D$30,0,10*ROW('Sanitation Data'!D105)))</f>
        <v/>
      </c>
      <c r="CN111" s="264" t="str">
        <f ca="true">+IF(OFFSET('Sanitation Data'!$D$31,0,10*ROW('Sanitation Data'!D105))="","",OFFSET('Sanitation Data'!$D$31,0,10*ROW('Sanitation Data'!D105)))</f>
        <v/>
      </c>
      <c r="CO111" s="264" t="str">
        <f ca="true">+IF(OFFSET('Sanitation Data'!$D$32,0,10*ROW('Sanitation Data'!D105))="","",OFFSET('Sanitation Data'!$D$32,0,10*ROW('Sanitation Data'!D105)))</f>
        <v/>
      </c>
      <c r="CP111" s="264" t="str">
        <f ca="true">+IF(OFFSET('Sanitation Data'!$E$28,0,10*ROW('Sanitation Data'!E105))="","",OFFSET('Sanitation Data'!$E$28,0,10*ROW('Sanitation Data'!E105)))</f>
        <v/>
      </c>
      <c r="CQ111" s="264" t="str">
        <f ca="true">+IF(OFFSET('Sanitation Data'!$E$29,0,10*ROW('Sanitation Data'!E105))="","",OFFSET('Sanitation Data'!$E$29,0,10*ROW('Sanitation Data'!E105)))</f>
        <v/>
      </c>
      <c r="CR111" s="264" t="str">
        <f ca="true">+IF(OFFSET('Sanitation Data'!$E$30,0,10*ROW('Sanitation Data'!E105))="","",OFFSET('Sanitation Data'!$E$30,0,10*ROW('Sanitation Data'!E105)))</f>
        <v/>
      </c>
      <c r="CS111" s="264" t="str">
        <f ca="true">+IF(OFFSET('Sanitation Data'!$E$31,0,10*ROW('Sanitation Data'!E105))="","",OFFSET('Sanitation Data'!$E$31,0,10*ROW('Sanitation Data'!E105)))</f>
        <v/>
      </c>
      <c r="CT111" s="264" t="str">
        <f ca="true">+IF(OFFSET('Sanitation Data'!$E$32,0,10*ROW('Sanitation Data'!E105))="","",OFFSET('Sanitation Data'!$E$32,0,10*ROW('Sanitation Data'!E105)))</f>
        <v/>
      </c>
      <c r="CU111" s="264" t="str">
        <f ca="true">+IF(OFFSET('Sanitation Data'!$F$28,0,10*ROW('Sanitation Data'!F105))="","",OFFSET('Sanitation Data'!$F$28,0,10*ROW('Sanitation Data'!F105)))</f>
        <v/>
      </c>
      <c r="CV111" s="264" t="str">
        <f ca="true">+IF(OFFSET('Sanitation Data'!$F$29,0,10*ROW('Sanitation Data'!F105))="","",OFFSET('Sanitation Data'!$F$29,0,10*ROW('Sanitation Data'!F105)))</f>
        <v/>
      </c>
      <c r="CW111" s="264" t="str">
        <f ca="true">+IF(OFFSET('Sanitation Data'!$F$30,0,10*ROW('Sanitation Data'!F105))="","",OFFSET('Sanitation Data'!$F$30,0,10*ROW('Sanitation Data'!F105)))</f>
        <v/>
      </c>
      <c r="CX111" s="264" t="str">
        <f ca="true">+IF(OFFSET('Sanitation Data'!$F$31,0,10*ROW('Sanitation Data'!F105))="","",OFFSET('Sanitation Data'!$F$31,0,10*ROW('Sanitation Data'!F105)))</f>
        <v/>
      </c>
      <c r="CY111" s="264" t="str">
        <f ca="true">+IF(OFFSET('Sanitation Data'!$F$32,0,10*ROW('Sanitation Data'!F105))="","",OFFSET('Sanitation Data'!$F$32,0,10*ROW('Sanitation Data'!F105)))</f>
        <v/>
      </c>
      <c r="CZ111" s="264" t="str">
        <f ca="true">+IF(OFFSET('Sanitation Data'!$G$28,0,10*ROW('Sanitation Data'!G105))="","",OFFSET('Sanitation Data'!$G$28,0,10*ROW('Sanitation Data'!G105)))</f>
        <v/>
      </c>
      <c r="DA111" s="264" t="str">
        <f ca="true">+IF(OFFSET('Sanitation Data'!$G$29,0,10*ROW('Sanitation Data'!G105))="","",OFFSET('Sanitation Data'!$G$29,0,10*ROW('Sanitation Data'!G105)))</f>
        <v/>
      </c>
      <c r="DB111" s="264" t="str">
        <f ca="true">+IF(OFFSET('Sanitation Data'!$G$30,0,10*ROW('Sanitation Data'!G105))="","",OFFSET('Sanitation Data'!$G$30,0,10*ROW('Sanitation Data'!G105)))</f>
        <v/>
      </c>
      <c r="DC111" s="264" t="str">
        <f ca="true">+IF(OFFSET('Sanitation Data'!$G$31,0,10*ROW('Sanitation Data'!G105))="","",OFFSET('Sanitation Data'!$G$31,0,10*ROW('Sanitation Data'!G105)))</f>
        <v/>
      </c>
      <c r="DD111" s="264" t="str">
        <f ca="true">+IF(OFFSET('Sanitation Data'!$G$32,0,10*ROW('Sanitation Data'!G105))="","",OFFSET('Sanitation Data'!$G$32,0,10*ROW('Sanitation Data'!G105)))</f>
        <v/>
      </c>
      <c r="DE111" s="264" t="str">
        <f ca="true">+IF(OFFSET('Sanitation Data'!$H$28,0,10*ROW('Sanitation Data'!H105))="","",OFFSET('Sanitation Data'!$H$28,0,10*ROW('Sanitation Data'!H105)))</f>
        <v/>
      </c>
      <c r="DF111" s="264" t="str">
        <f ca="true">+IF(OFFSET('Sanitation Data'!$H$29,0,10*ROW('Sanitation Data'!H105))="","",OFFSET('Sanitation Data'!$H$29,0,10*ROW('Sanitation Data'!H105)))</f>
        <v/>
      </c>
      <c r="DG111" s="264" t="str">
        <f ca="true">+IF(OFFSET('Sanitation Data'!$H$30,0,10*ROW('Sanitation Data'!H105))="","",OFFSET('Sanitation Data'!$H$30,0,10*ROW('Sanitation Data'!H105)))</f>
        <v/>
      </c>
      <c r="DH111" s="264" t="str">
        <f ca="true">+IF(OFFSET('Sanitation Data'!$H$31,0,10*ROW('Sanitation Data'!H105))="","",OFFSET('Sanitation Data'!$H$31,0,10*ROW('Sanitation Data'!H105)))</f>
        <v/>
      </c>
      <c r="DI111" s="264" t="str">
        <f ca="true">+IF(OFFSET('Sanitation Data'!$H$32,0,10*ROW('Sanitation Data'!H105))="","",OFFSET('Sanitation Data'!$H$32,0,10*ROW('Sanitation Data'!H105)))</f>
        <v/>
      </c>
      <c r="DJ111" s="264" t="str">
        <f ca="true">+IF(OFFSET('Sanitation Data'!$I$28,0,10*ROW('Sanitation Data'!I105))="","",OFFSET('Sanitation Data'!$I$28,0,10*ROW('Sanitation Data'!I105)))</f>
        <v/>
      </c>
      <c r="DK111" s="264" t="str">
        <f ca="true">+IF(OFFSET('Sanitation Data'!$I$29,0,10*ROW('Sanitation Data'!I105))="","",OFFSET('Sanitation Data'!$I$29,0,10*ROW('Sanitation Data'!I105)))</f>
        <v/>
      </c>
      <c r="DL111" s="264" t="str">
        <f ca="true">+IF(OFFSET('Sanitation Data'!$I$30,0,10*ROW('Sanitation Data'!I105))="","",OFFSET('Sanitation Data'!$I$30,0,10*ROW('Sanitation Data'!I105)))</f>
        <v/>
      </c>
      <c r="DM111" s="264" t="str">
        <f ca="true">+IF(OFFSET('Sanitation Data'!$I$31,0,10*ROW('Sanitation Data'!I105))="","",OFFSET('Sanitation Data'!$I$31,0,10*ROW('Sanitation Data'!I105)))</f>
        <v/>
      </c>
      <c r="DN111" s="264" t="str">
        <f ca="true">+IF(OFFSET('Sanitation Data'!$I$32,0,10*ROW('Sanitation Data'!I105))="","",OFFSET('Sanitation Data'!$I$32,0,10*ROW('Sanitation Data'!I105)))</f>
        <v/>
      </c>
      <c r="DO111" s="264" t="str">
        <f ca="true">+IF(OFFSET('Hygiene Data'!$D$11,0,10*ROW('Hygiene Data'!D105))="","",OFFSET('Hygiene Data'!$D$11,0,10*ROW('Hygiene Data'!D105)))</f>
        <v/>
      </c>
      <c r="DP111" s="264" t="str">
        <f ca="true">+IF(OFFSET('Hygiene Data'!$D$12,0,10*ROW('Hygiene Data'!D105))="","",OFFSET('Hygiene Data'!$D$12,0,10*ROW('Hygiene Data'!D105)))</f>
        <v/>
      </c>
      <c r="DQ111" s="264" t="str">
        <f ca="true">+IF(OFFSET('Hygiene Data'!$D$13,0,10*ROW('Hygiene Data'!D105))="","",OFFSET('Hygiene Data'!$D$13,0,10*ROW('Hygiene Data'!D105)))</f>
        <v/>
      </c>
      <c r="DR111" s="264" t="str">
        <f ca="true">+IF(OFFSET('Hygiene Data'!$E$11,0,10*ROW('Hygiene Data'!E105))="","",OFFSET('Hygiene Data'!$E$11,0,10*ROW('Hygiene Data'!E105)))</f>
        <v/>
      </c>
      <c r="DS111" s="264" t="str">
        <f ca="true">+IF(OFFSET('Hygiene Data'!$E$12,0,10*ROW('Hygiene Data'!E105))="","",OFFSET('Hygiene Data'!$E$12,0,10*ROW('Hygiene Data'!E105)))</f>
        <v/>
      </c>
      <c r="DT111" s="264" t="str">
        <f ca="true">+IF(OFFSET('Hygiene Data'!$E$13,0,10*ROW('Hygiene Data'!E105))="","",OFFSET('Hygiene Data'!$E$13,0,10*ROW('Hygiene Data'!E105)))</f>
        <v/>
      </c>
      <c r="DU111" s="264" t="str">
        <f ca="true">+IF(OFFSET('Hygiene Data'!$F$11,0,10*ROW('Hygiene Data'!F105))="","",OFFSET('Hygiene Data'!$F$11,0,10*ROW('Hygiene Data'!F105)))</f>
        <v/>
      </c>
      <c r="DV111" s="264" t="str">
        <f ca="true">+IF(OFFSET('Hygiene Data'!$F$12,0,10*ROW('Hygiene Data'!F105))="","",OFFSET('Hygiene Data'!$F$12,0,10*ROW('Hygiene Data'!F105)))</f>
        <v/>
      </c>
      <c r="DW111" s="264" t="str">
        <f ca="true">+IF(OFFSET('Hygiene Data'!$F$13,0,10*ROW('Hygiene Data'!F105))="","",OFFSET('Hygiene Data'!$F$13,0,10*ROW('Hygiene Data'!F105)))</f>
        <v/>
      </c>
      <c r="DX111" s="264" t="str">
        <f ca="true">+IF(OFFSET('Hygiene Data'!$G$11,0,10*ROW('Hygiene Data'!G105))="","",OFFSET('Hygiene Data'!$G$11,0,10*ROW('Hygiene Data'!G105)))</f>
        <v/>
      </c>
      <c r="DY111" s="264" t="str">
        <f ca="true">+IF(OFFSET('Hygiene Data'!$G$12,0,10*ROW('Hygiene Data'!G105))="","",OFFSET('Hygiene Data'!$G$12,0,10*ROW('Hygiene Data'!G105)))</f>
        <v/>
      </c>
      <c r="DZ111" s="264" t="str">
        <f ca="true">+IF(OFFSET('Hygiene Data'!$G$13,0,10*ROW('Hygiene Data'!G105))="","",OFFSET('Hygiene Data'!$G$13,0,10*ROW('Hygiene Data'!G105)))</f>
        <v/>
      </c>
      <c r="EA111" s="264" t="str">
        <f ca="true">+IF(OFFSET('Hygiene Data'!$H$11,0,10*ROW('Hygiene Data'!H105))="","",OFFSET('Hygiene Data'!$H$11,0,10*ROW('Hygiene Data'!H105)))</f>
        <v/>
      </c>
      <c r="EB111" s="264" t="str">
        <f ca="true">+IF(OFFSET('Hygiene Data'!$H$12,0,10*ROW('Hygiene Data'!H105))="","",OFFSET('Hygiene Data'!$H$12,0,10*ROW('Hygiene Data'!H105)))</f>
        <v/>
      </c>
      <c r="EC111" s="264" t="str">
        <f ca="true">+IF(OFFSET('Hygiene Data'!$H$13,0,10*ROW('Hygiene Data'!H105))="","",OFFSET('Hygiene Data'!$H$13,0,10*ROW('Hygiene Data'!H105)))</f>
        <v/>
      </c>
      <c r="ED111" s="264" t="str">
        <f ca="true">+IF(OFFSET('Hygiene Data'!$I$11,0,10*ROW('Hygiene Data'!I105))="","",OFFSET('Hygiene Data'!$I$11,0,10*ROW('Hygiene Data'!I105)))</f>
        <v/>
      </c>
      <c r="EE111" s="264" t="str">
        <f ca="true">+IF(OFFSET('Hygiene Data'!$I$12,0,10*ROW('Hygiene Data'!I105))="","",OFFSET('Hygiene Data'!$I$12,0,10*ROW('Hygiene Data'!I105)))</f>
        <v/>
      </c>
      <c r="EF111" s="26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4"/>
      <c r="BS112" s="264" t="str">
        <f ca="true">+IF(OFFSET('Water Data'!$D$27,0,10*ROW('Water Data'!D106))="","",OFFSET('Water Data'!$D$27,0,10*ROW('Water Data'!D106)))</f>
        <v/>
      </c>
      <c r="BT112" s="264" t="str">
        <f ca="true">+IF(OFFSET('Water Data'!$D$28,0,10*ROW('Water Data'!D106))="","",OFFSET('Water Data'!$D$28,0,10*ROW('Water Data'!D106)))</f>
        <v/>
      </c>
      <c r="BU112" s="264" t="str">
        <f ca="true">+IF(OFFSET('Water Data'!$D$29,0,10*ROW('Water Data'!D106))="","",OFFSET('Water Data'!$D$29,0,10*ROW('Water Data'!D106)))</f>
        <v/>
      </c>
      <c r="BV112" s="264" t="str">
        <f ca="true">+IF(OFFSET('Water Data'!$E$27,0,10*ROW('Water Data'!E106))="","",OFFSET('Water Data'!$E$27,0,10*ROW('Water Data'!E106)))</f>
        <v/>
      </c>
      <c r="BW112" s="264" t="str">
        <f ca="true">+IF(OFFSET('Water Data'!$E$28,0,10*ROW('Water Data'!E106))="","",OFFSET('Water Data'!$E$28,0,10*ROW('Water Data'!E106)))</f>
        <v/>
      </c>
      <c r="BX112" s="264" t="str">
        <f ca="true">+IF(OFFSET('Water Data'!$E$29,0,10*ROW('Water Data'!E106))="","",OFFSET('Water Data'!$E$29,0,10*ROW('Water Data'!E106)))</f>
        <v/>
      </c>
      <c r="BY112" s="264" t="str">
        <f ca="true">+IF(OFFSET('Water Data'!$F$27,0,10*ROW('Water Data'!F106))="","",OFFSET('Water Data'!$F$27,0,10*ROW('Water Data'!F106)))</f>
        <v/>
      </c>
      <c r="BZ112" s="264" t="str">
        <f ca="true">+IF(OFFSET('Water Data'!$F$28,0,10*ROW('Water Data'!F106))="","",OFFSET('Water Data'!$F$28,0,10*ROW('Water Data'!F106)))</f>
        <v/>
      </c>
      <c r="CA112" s="264" t="str">
        <f ca="true">+IF(OFFSET('Water Data'!$F$29,0,10*ROW('Water Data'!F106))="","",OFFSET('Water Data'!$F$29,0,10*ROW('Water Data'!F106)))</f>
        <v/>
      </c>
      <c r="CB112" s="264" t="str">
        <f ca="true">+IF(OFFSET('Water Data'!$G$27,0,10*ROW('Water Data'!G106))="","",OFFSET('Water Data'!$G$27,0,10*ROW('Water Data'!G106)))</f>
        <v/>
      </c>
      <c r="CC112" s="264" t="str">
        <f ca="true">+IF(OFFSET('Water Data'!$G$28,0,10*ROW('Water Data'!G106))="","",OFFSET('Water Data'!$G$28,0,10*ROW('Water Data'!G106)))</f>
        <v/>
      </c>
      <c r="CD112" s="264" t="str">
        <f ca="true">+IF(OFFSET('Water Data'!$G$29,0,10*ROW('Water Data'!G106))="","",OFFSET('Water Data'!$G$29,0,10*ROW('Water Data'!G106)))</f>
        <v/>
      </c>
      <c r="CE112" s="264" t="str">
        <f ca="true">+IF(OFFSET('Water Data'!$H$27,0,10*ROW('Water Data'!H106))="","",OFFSET('Water Data'!$H$27,0,10*ROW('Water Data'!H106)))</f>
        <v/>
      </c>
      <c r="CF112" s="264" t="str">
        <f ca="true">+IF(OFFSET('Water Data'!$H$28,0,10*ROW('Water Data'!H106))="","",OFFSET('Water Data'!$H$28,0,10*ROW('Water Data'!H106)))</f>
        <v/>
      </c>
      <c r="CG112" s="264" t="str">
        <f ca="true">+IF(OFFSET('Water Data'!$H$29,0,10*ROW('Water Data'!H106))="","",OFFSET('Water Data'!$H$29,0,10*ROW('Water Data'!H106)))</f>
        <v/>
      </c>
      <c r="CH112" s="264" t="str">
        <f ca="true">+IF(OFFSET('Water Data'!$I$27,0,10*ROW('Water Data'!I106))="","",OFFSET('Water Data'!$I$27,0,10*ROW('Water Data'!I106)))</f>
        <v/>
      </c>
      <c r="CI112" s="264" t="str">
        <f ca="true">+IF(OFFSET('Water Data'!$I$28,0,10*ROW('Water Data'!I106))="","",OFFSET('Water Data'!$I$28,0,10*ROW('Water Data'!I106)))</f>
        <v/>
      </c>
      <c r="CJ112" s="264" t="str">
        <f ca="true">+IF(OFFSET('Water Data'!$I$29,0,10*ROW('Water Data'!I106))="","",OFFSET('Water Data'!$I$29,0,10*ROW('Water Data'!I106)))</f>
        <v/>
      </c>
      <c r="CK112" s="264" t="str">
        <f ca="true">+IF(OFFSET('Sanitation Data'!$D$28,0,10*ROW('Sanitation Data'!D106))="","",OFFSET('Sanitation Data'!$D$28,0,10*ROW('Sanitation Data'!D106)))</f>
        <v/>
      </c>
      <c r="CL112" s="264" t="str">
        <f ca="true">+IF(OFFSET('Sanitation Data'!$D$29,0,10*ROW('Sanitation Data'!D106))="","",OFFSET('Sanitation Data'!$D$29,0,10*ROW('Sanitation Data'!D106)))</f>
        <v/>
      </c>
      <c r="CM112" s="264" t="str">
        <f ca="true">+IF(OFFSET('Sanitation Data'!$D$30,0,10*ROW('Sanitation Data'!D106))="","",OFFSET('Sanitation Data'!$D$30,0,10*ROW('Sanitation Data'!D106)))</f>
        <v/>
      </c>
      <c r="CN112" s="264" t="str">
        <f ca="true">+IF(OFFSET('Sanitation Data'!$D$31,0,10*ROW('Sanitation Data'!D106))="","",OFFSET('Sanitation Data'!$D$31,0,10*ROW('Sanitation Data'!D106)))</f>
        <v/>
      </c>
      <c r="CO112" s="264" t="str">
        <f ca="true">+IF(OFFSET('Sanitation Data'!$D$32,0,10*ROW('Sanitation Data'!D106))="","",OFFSET('Sanitation Data'!$D$32,0,10*ROW('Sanitation Data'!D106)))</f>
        <v/>
      </c>
      <c r="CP112" s="264" t="str">
        <f ca="true">+IF(OFFSET('Sanitation Data'!$E$28,0,10*ROW('Sanitation Data'!E106))="","",OFFSET('Sanitation Data'!$E$28,0,10*ROW('Sanitation Data'!E106)))</f>
        <v/>
      </c>
      <c r="CQ112" s="264" t="str">
        <f ca="true">+IF(OFFSET('Sanitation Data'!$E$29,0,10*ROW('Sanitation Data'!E106))="","",OFFSET('Sanitation Data'!$E$29,0,10*ROW('Sanitation Data'!E106)))</f>
        <v/>
      </c>
      <c r="CR112" s="264" t="str">
        <f ca="true">+IF(OFFSET('Sanitation Data'!$E$30,0,10*ROW('Sanitation Data'!E106))="","",OFFSET('Sanitation Data'!$E$30,0,10*ROW('Sanitation Data'!E106)))</f>
        <v/>
      </c>
      <c r="CS112" s="264" t="str">
        <f ca="true">+IF(OFFSET('Sanitation Data'!$E$31,0,10*ROW('Sanitation Data'!E106))="","",OFFSET('Sanitation Data'!$E$31,0,10*ROW('Sanitation Data'!E106)))</f>
        <v/>
      </c>
      <c r="CT112" s="264" t="str">
        <f ca="true">+IF(OFFSET('Sanitation Data'!$E$32,0,10*ROW('Sanitation Data'!E106))="","",OFFSET('Sanitation Data'!$E$32,0,10*ROW('Sanitation Data'!E106)))</f>
        <v/>
      </c>
      <c r="CU112" s="264" t="str">
        <f ca="true">+IF(OFFSET('Sanitation Data'!$F$28,0,10*ROW('Sanitation Data'!F106))="","",OFFSET('Sanitation Data'!$F$28,0,10*ROW('Sanitation Data'!F106)))</f>
        <v/>
      </c>
      <c r="CV112" s="264" t="str">
        <f ca="true">+IF(OFFSET('Sanitation Data'!$F$29,0,10*ROW('Sanitation Data'!F106))="","",OFFSET('Sanitation Data'!$F$29,0,10*ROW('Sanitation Data'!F106)))</f>
        <v/>
      </c>
      <c r="CW112" s="264" t="str">
        <f ca="true">+IF(OFFSET('Sanitation Data'!$F$30,0,10*ROW('Sanitation Data'!F106))="","",OFFSET('Sanitation Data'!$F$30,0,10*ROW('Sanitation Data'!F106)))</f>
        <v/>
      </c>
      <c r="CX112" s="264" t="str">
        <f ca="true">+IF(OFFSET('Sanitation Data'!$F$31,0,10*ROW('Sanitation Data'!F106))="","",OFFSET('Sanitation Data'!$F$31,0,10*ROW('Sanitation Data'!F106)))</f>
        <v/>
      </c>
      <c r="CY112" s="264" t="str">
        <f ca="true">+IF(OFFSET('Sanitation Data'!$F$32,0,10*ROW('Sanitation Data'!F106))="","",OFFSET('Sanitation Data'!$F$32,0,10*ROW('Sanitation Data'!F106)))</f>
        <v/>
      </c>
      <c r="CZ112" s="264" t="str">
        <f ca="true">+IF(OFFSET('Sanitation Data'!$G$28,0,10*ROW('Sanitation Data'!G106))="","",OFFSET('Sanitation Data'!$G$28,0,10*ROW('Sanitation Data'!G106)))</f>
        <v/>
      </c>
      <c r="DA112" s="264" t="str">
        <f ca="true">+IF(OFFSET('Sanitation Data'!$G$29,0,10*ROW('Sanitation Data'!G106))="","",OFFSET('Sanitation Data'!$G$29,0,10*ROW('Sanitation Data'!G106)))</f>
        <v/>
      </c>
      <c r="DB112" s="264" t="str">
        <f ca="true">+IF(OFFSET('Sanitation Data'!$G$30,0,10*ROW('Sanitation Data'!G106))="","",OFFSET('Sanitation Data'!$G$30,0,10*ROW('Sanitation Data'!G106)))</f>
        <v/>
      </c>
      <c r="DC112" s="264" t="str">
        <f ca="true">+IF(OFFSET('Sanitation Data'!$G$31,0,10*ROW('Sanitation Data'!G106))="","",OFFSET('Sanitation Data'!$G$31,0,10*ROW('Sanitation Data'!G106)))</f>
        <v/>
      </c>
      <c r="DD112" s="264" t="str">
        <f ca="true">+IF(OFFSET('Sanitation Data'!$G$32,0,10*ROW('Sanitation Data'!G106))="","",OFFSET('Sanitation Data'!$G$32,0,10*ROW('Sanitation Data'!G106)))</f>
        <v/>
      </c>
      <c r="DE112" s="264" t="str">
        <f ca="true">+IF(OFFSET('Sanitation Data'!$H$28,0,10*ROW('Sanitation Data'!H106))="","",OFFSET('Sanitation Data'!$H$28,0,10*ROW('Sanitation Data'!H106)))</f>
        <v/>
      </c>
      <c r="DF112" s="264" t="str">
        <f ca="true">+IF(OFFSET('Sanitation Data'!$H$29,0,10*ROW('Sanitation Data'!H106))="","",OFFSET('Sanitation Data'!$H$29,0,10*ROW('Sanitation Data'!H106)))</f>
        <v/>
      </c>
      <c r="DG112" s="264" t="str">
        <f ca="true">+IF(OFFSET('Sanitation Data'!$H$30,0,10*ROW('Sanitation Data'!H106))="","",OFFSET('Sanitation Data'!$H$30,0,10*ROW('Sanitation Data'!H106)))</f>
        <v/>
      </c>
      <c r="DH112" s="264" t="str">
        <f ca="true">+IF(OFFSET('Sanitation Data'!$H$31,0,10*ROW('Sanitation Data'!H106))="","",OFFSET('Sanitation Data'!$H$31,0,10*ROW('Sanitation Data'!H106)))</f>
        <v/>
      </c>
      <c r="DI112" s="264" t="str">
        <f ca="true">+IF(OFFSET('Sanitation Data'!$H$32,0,10*ROW('Sanitation Data'!H106))="","",OFFSET('Sanitation Data'!$H$32,0,10*ROW('Sanitation Data'!H106)))</f>
        <v/>
      </c>
      <c r="DJ112" s="264" t="str">
        <f ca="true">+IF(OFFSET('Sanitation Data'!$I$28,0,10*ROW('Sanitation Data'!I106))="","",OFFSET('Sanitation Data'!$I$28,0,10*ROW('Sanitation Data'!I106)))</f>
        <v/>
      </c>
      <c r="DK112" s="264" t="str">
        <f ca="true">+IF(OFFSET('Sanitation Data'!$I$29,0,10*ROW('Sanitation Data'!I106))="","",OFFSET('Sanitation Data'!$I$29,0,10*ROW('Sanitation Data'!I106)))</f>
        <v/>
      </c>
      <c r="DL112" s="264" t="str">
        <f ca="true">+IF(OFFSET('Sanitation Data'!$I$30,0,10*ROW('Sanitation Data'!I106))="","",OFFSET('Sanitation Data'!$I$30,0,10*ROW('Sanitation Data'!I106)))</f>
        <v/>
      </c>
      <c r="DM112" s="264" t="str">
        <f ca="true">+IF(OFFSET('Sanitation Data'!$I$31,0,10*ROW('Sanitation Data'!I106))="","",OFFSET('Sanitation Data'!$I$31,0,10*ROW('Sanitation Data'!I106)))</f>
        <v/>
      </c>
      <c r="DN112" s="264" t="str">
        <f ca="true">+IF(OFFSET('Sanitation Data'!$I$32,0,10*ROW('Sanitation Data'!I106))="","",OFFSET('Sanitation Data'!$I$32,0,10*ROW('Sanitation Data'!I106)))</f>
        <v/>
      </c>
      <c r="DO112" s="264" t="str">
        <f ca="true">+IF(OFFSET('Hygiene Data'!$D$11,0,10*ROW('Hygiene Data'!D106))="","",OFFSET('Hygiene Data'!$D$11,0,10*ROW('Hygiene Data'!D106)))</f>
        <v/>
      </c>
      <c r="DP112" s="264" t="str">
        <f ca="true">+IF(OFFSET('Hygiene Data'!$D$12,0,10*ROW('Hygiene Data'!D106))="","",OFFSET('Hygiene Data'!$D$12,0,10*ROW('Hygiene Data'!D106)))</f>
        <v/>
      </c>
      <c r="DQ112" s="264" t="str">
        <f ca="true">+IF(OFFSET('Hygiene Data'!$D$13,0,10*ROW('Hygiene Data'!D106))="","",OFFSET('Hygiene Data'!$D$13,0,10*ROW('Hygiene Data'!D106)))</f>
        <v/>
      </c>
      <c r="DR112" s="264" t="str">
        <f ca="true">+IF(OFFSET('Hygiene Data'!$E$11,0,10*ROW('Hygiene Data'!E106))="","",OFFSET('Hygiene Data'!$E$11,0,10*ROW('Hygiene Data'!E106)))</f>
        <v/>
      </c>
      <c r="DS112" s="264" t="str">
        <f ca="true">+IF(OFFSET('Hygiene Data'!$E$12,0,10*ROW('Hygiene Data'!E106))="","",OFFSET('Hygiene Data'!$E$12,0,10*ROW('Hygiene Data'!E106)))</f>
        <v/>
      </c>
      <c r="DT112" s="264" t="str">
        <f ca="true">+IF(OFFSET('Hygiene Data'!$E$13,0,10*ROW('Hygiene Data'!E106))="","",OFFSET('Hygiene Data'!$E$13,0,10*ROW('Hygiene Data'!E106)))</f>
        <v/>
      </c>
      <c r="DU112" s="264" t="str">
        <f ca="true">+IF(OFFSET('Hygiene Data'!$F$11,0,10*ROW('Hygiene Data'!F106))="","",OFFSET('Hygiene Data'!$F$11,0,10*ROW('Hygiene Data'!F106)))</f>
        <v/>
      </c>
      <c r="DV112" s="264" t="str">
        <f ca="true">+IF(OFFSET('Hygiene Data'!$F$12,0,10*ROW('Hygiene Data'!F106))="","",OFFSET('Hygiene Data'!$F$12,0,10*ROW('Hygiene Data'!F106)))</f>
        <v/>
      </c>
      <c r="DW112" s="264" t="str">
        <f ca="true">+IF(OFFSET('Hygiene Data'!$F$13,0,10*ROW('Hygiene Data'!F106))="","",OFFSET('Hygiene Data'!$F$13,0,10*ROW('Hygiene Data'!F106)))</f>
        <v/>
      </c>
      <c r="DX112" s="264" t="str">
        <f ca="true">+IF(OFFSET('Hygiene Data'!$G$11,0,10*ROW('Hygiene Data'!G106))="","",OFFSET('Hygiene Data'!$G$11,0,10*ROW('Hygiene Data'!G106)))</f>
        <v/>
      </c>
      <c r="DY112" s="264" t="str">
        <f ca="true">+IF(OFFSET('Hygiene Data'!$G$12,0,10*ROW('Hygiene Data'!G106))="","",OFFSET('Hygiene Data'!$G$12,0,10*ROW('Hygiene Data'!G106)))</f>
        <v/>
      </c>
      <c r="DZ112" s="264" t="str">
        <f ca="true">+IF(OFFSET('Hygiene Data'!$G$13,0,10*ROW('Hygiene Data'!G106))="","",OFFSET('Hygiene Data'!$G$13,0,10*ROW('Hygiene Data'!G106)))</f>
        <v/>
      </c>
      <c r="EA112" s="264" t="str">
        <f ca="true">+IF(OFFSET('Hygiene Data'!$H$11,0,10*ROW('Hygiene Data'!H106))="","",OFFSET('Hygiene Data'!$H$11,0,10*ROW('Hygiene Data'!H106)))</f>
        <v/>
      </c>
      <c r="EB112" s="264" t="str">
        <f ca="true">+IF(OFFSET('Hygiene Data'!$H$12,0,10*ROW('Hygiene Data'!H106))="","",OFFSET('Hygiene Data'!$H$12,0,10*ROW('Hygiene Data'!H106)))</f>
        <v/>
      </c>
      <c r="EC112" s="264" t="str">
        <f ca="true">+IF(OFFSET('Hygiene Data'!$H$13,0,10*ROW('Hygiene Data'!H106))="","",OFFSET('Hygiene Data'!$H$13,0,10*ROW('Hygiene Data'!H106)))</f>
        <v/>
      </c>
      <c r="ED112" s="264" t="str">
        <f ca="true">+IF(OFFSET('Hygiene Data'!$I$11,0,10*ROW('Hygiene Data'!I106))="","",OFFSET('Hygiene Data'!$I$11,0,10*ROW('Hygiene Data'!I106)))</f>
        <v/>
      </c>
      <c r="EE112" s="264" t="str">
        <f ca="true">+IF(OFFSET('Hygiene Data'!$I$12,0,10*ROW('Hygiene Data'!I106))="","",OFFSET('Hygiene Data'!$I$12,0,10*ROW('Hygiene Data'!I106)))</f>
        <v/>
      </c>
      <c r="EF112" s="26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4"/>
      <c r="BS113" s="264" t="str">
        <f ca="true">+IF(OFFSET('Water Data'!$D$27,0,10*ROW('Water Data'!D107))="","",OFFSET('Water Data'!$D$27,0,10*ROW('Water Data'!D107)))</f>
        <v/>
      </c>
      <c r="BT113" s="264" t="str">
        <f ca="true">+IF(OFFSET('Water Data'!$D$28,0,10*ROW('Water Data'!D107))="","",OFFSET('Water Data'!$D$28,0,10*ROW('Water Data'!D107)))</f>
        <v/>
      </c>
      <c r="BU113" s="264" t="str">
        <f ca="true">+IF(OFFSET('Water Data'!$D$29,0,10*ROW('Water Data'!D107))="","",OFFSET('Water Data'!$D$29,0,10*ROW('Water Data'!D107)))</f>
        <v/>
      </c>
      <c r="BV113" s="264" t="str">
        <f ca="true">+IF(OFFSET('Water Data'!$E$27,0,10*ROW('Water Data'!E107))="","",OFFSET('Water Data'!$E$27,0,10*ROW('Water Data'!E107)))</f>
        <v/>
      </c>
      <c r="BW113" s="264" t="str">
        <f ca="true">+IF(OFFSET('Water Data'!$E$28,0,10*ROW('Water Data'!E107))="","",OFFSET('Water Data'!$E$28,0,10*ROW('Water Data'!E107)))</f>
        <v/>
      </c>
      <c r="BX113" s="264" t="str">
        <f ca="true">+IF(OFFSET('Water Data'!$E$29,0,10*ROW('Water Data'!E107))="","",OFFSET('Water Data'!$E$29,0,10*ROW('Water Data'!E107)))</f>
        <v/>
      </c>
      <c r="BY113" s="264" t="str">
        <f ca="true">+IF(OFFSET('Water Data'!$F$27,0,10*ROW('Water Data'!F107))="","",OFFSET('Water Data'!$F$27,0,10*ROW('Water Data'!F107)))</f>
        <v/>
      </c>
      <c r="BZ113" s="264" t="str">
        <f ca="true">+IF(OFFSET('Water Data'!$F$28,0,10*ROW('Water Data'!F107))="","",OFFSET('Water Data'!$F$28,0,10*ROW('Water Data'!F107)))</f>
        <v/>
      </c>
      <c r="CA113" s="264" t="str">
        <f ca="true">+IF(OFFSET('Water Data'!$F$29,0,10*ROW('Water Data'!F107))="","",OFFSET('Water Data'!$F$29,0,10*ROW('Water Data'!F107)))</f>
        <v/>
      </c>
      <c r="CB113" s="264" t="str">
        <f ca="true">+IF(OFFSET('Water Data'!$G$27,0,10*ROW('Water Data'!G107))="","",OFFSET('Water Data'!$G$27,0,10*ROW('Water Data'!G107)))</f>
        <v/>
      </c>
      <c r="CC113" s="264" t="str">
        <f ca="true">+IF(OFFSET('Water Data'!$G$28,0,10*ROW('Water Data'!G107))="","",OFFSET('Water Data'!$G$28,0,10*ROW('Water Data'!G107)))</f>
        <v/>
      </c>
      <c r="CD113" s="264" t="str">
        <f ca="true">+IF(OFFSET('Water Data'!$G$29,0,10*ROW('Water Data'!G107))="","",OFFSET('Water Data'!$G$29,0,10*ROW('Water Data'!G107)))</f>
        <v/>
      </c>
      <c r="CE113" s="264" t="str">
        <f ca="true">+IF(OFFSET('Water Data'!$H$27,0,10*ROW('Water Data'!H107))="","",OFFSET('Water Data'!$H$27,0,10*ROW('Water Data'!H107)))</f>
        <v/>
      </c>
      <c r="CF113" s="264" t="str">
        <f ca="true">+IF(OFFSET('Water Data'!$H$28,0,10*ROW('Water Data'!H107))="","",OFFSET('Water Data'!$H$28,0,10*ROW('Water Data'!H107)))</f>
        <v/>
      </c>
      <c r="CG113" s="264" t="str">
        <f ca="true">+IF(OFFSET('Water Data'!$H$29,0,10*ROW('Water Data'!H107))="","",OFFSET('Water Data'!$H$29,0,10*ROW('Water Data'!H107)))</f>
        <v/>
      </c>
      <c r="CH113" s="264" t="str">
        <f ca="true">+IF(OFFSET('Water Data'!$I$27,0,10*ROW('Water Data'!I107))="","",OFFSET('Water Data'!$I$27,0,10*ROW('Water Data'!I107)))</f>
        <v/>
      </c>
      <c r="CI113" s="264" t="str">
        <f ca="true">+IF(OFFSET('Water Data'!$I$28,0,10*ROW('Water Data'!I107))="","",OFFSET('Water Data'!$I$28,0,10*ROW('Water Data'!I107)))</f>
        <v/>
      </c>
      <c r="CJ113" s="264" t="str">
        <f ca="true">+IF(OFFSET('Water Data'!$I$29,0,10*ROW('Water Data'!I107))="","",OFFSET('Water Data'!$I$29,0,10*ROW('Water Data'!I107)))</f>
        <v/>
      </c>
      <c r="CK113" s="264" t="str">
        <f ca="true">+IF(OFFSET('Sanitation Data'!$D$28,0,10*ROW('Sanitation Data'!D107))="","",OFFSET('Sanitation Data'!$D$28,0,10*ROW('Sanitation Data'!D107)))</f>
        <v/>
      </c>
      <c r="CL113" s="264" t="str">
        <f ca="true">+IF(OFFSET('Sanitation Data'!$D$29,0,10*ROW('Sanitation Data'!D107))="","",OFFSET('Sanitation Data'!$D$29,0,10*ROW('Sanitation Data'!D107)))</f>
        <v/>
      </c>
      <c r="CM113" s="264" t="str">
        <f ca="true">+IF(OFFSET('Sanitation Data'!$D$30,0,10*ROW('Sanitation Data'!D107))="","",OFFSET('Sanitation Data'!$D$30,0,10*ROW('Sanitation Data'!D107)))</f>
        <v/>
      </c>
      <c r="CN113" s="264" t="str">
        <f ca="true">+IF(OFFSET('Sanitation Data'!$D$31,0,10*ROW('Sanitation Data'!D107))="","",OFFSET('Sanitation Data'!$D$31,0,10*ROW('Sanitation Data'!D107)))</f>
        <v/>
      </c>
      <c r="CO113" s="264" t="str">
        <f ca="true">+IF(OFFSET('Sanitation Data'!$D$32,0,10*ROW('Sanitation Data'!D107))="","",OFFSET('Sanitation Data'!$D$32,0,10*ROW('Sanitation Data'!D107)))</f>
        <v/>
      </c>
      <c r="CP113" s="264" t="str">
        <f ca="true">+IF(OFFSET('Sanitation Data'!$E$28,0,10*ROW('Sanitation Data'!E107))="","",OFFSET('Sanitation Data'!$E$28,0,10*ROW('Sanitation Data'!E107)))</f>
        <v/>
      </c>
      <c r="CQ113" s="264" t="str">
        <f ca="true">+IF(OFFSET('Sanitation Data'!$E$29,0,10*ROW('Sanitation Data'!E107))="","",OFFSET('Sanitation Data'!$E$29,0,10*ROW('Sanitation Data'!E107)))</f>
        <v/>
      </c>
      <c r="CR113" s="264" t="str">
        <f ca="true">+IF(OFFSET('Sanitation Data'!$E$30,0,10*ROW('Sanitation Data'!E107))="","",OFFSET('Sanitation Data'!$E$30,0,10*ROW('Sanitation Data'!E107)))</f>
        <v/>
      </c>
      <c r="CS113" s="264" t="str">
        <f ca="true">+IF(OFFSET('Sanitation Data'!$E$31,0,10*ROW('Sanitation Data'!E107))="","",OFFSET('Sanitation Data'!$E$31,0,10*ROW('Sanitation Data'!E107)))</f>
        <v/>
      </c>
      <c r="CT113" s="264" t="str">
        <f ca="true">+IF(OFFSET('Sanitation Data'!$E$32,0,10*ROW('Sanitation Data'!E107))="","",OFFSET('Sanitation Data'!$E$32,0,10*ROW('Sanitation Data'!E107)))</f>
        <v/>
      </c>
      <c r="CU113" s="264" t="str">
        <f ca="true">+IF(OFFSET('Sanitation Data'!$F$28,0,10*ROW('Sanitation Data'!F107))="","",OFFSET('Sanitation Data'!$F$28,0,10*ROW('Sanitation Data'!F107)))</f>
        <v/>
      </c>
      <c r="CV113" s="264" t="str">
        <f ca="true">+IF(OFFSET('Sanitation Data'!$F$29,0,10*ROW('Sanitation Data'!F107))="","",OFFSET('Sanitation Data'!$F$29,0,10*ROW('Sanitation Data'!F107)))</f>
        <v/>
      </c>
      <c r="CW113" s="264" t="str">
        <f ca="true">+IF(OFFSET('Sanitation Data'!$F$30,0,10*ROW('Sanitation Data'!F107))="","",OFFSET('Sanitation Data'!$F$30,0,10*ROW('Sanitation Data'!F107)))</f>
        <v/>
      </c>
      <c r="CX113" s="264" t="str">
        <f ca="true">+IF(OFFSET('Sanitation Data'!$F$31,0,10*ROW('Sanitation Data'!F107))="","",OFFSET('Sanitation Data'!$F$31,0,10*ROW('Sanitation Data'!F107)))</f>
        <v/>
      </c>
      <c r="CY113" s="264" t="str">
        <f ca="true">+IF(OFFSET('Sanitation Data'!$F$32,0,10*ROW('Sanitation Data'!F107))="","",OFFSET('Sanitation Data'!$F$32,0,10*ROW('Sanitation Data'!F107)))</f>
        <v/>
      </c>
      <c r="CZ113" s="264" t="str">
        <f ca="true">+IF(OFFSET('Sanitation Data'!$G$28,0,10*ROW('Sanitation Data'!G107))="","",OFFSET('Sanitation Data'!$G$28,0,10*ROW('Sanitation Data'!G107)))</f>
        <v/>
      </c>
      <c r="DA113" s="264" t="str">
        <f ca="true">+IF(OFFSET('Sanitation Data'!$G$29,0,10*ROW('Sanitation Data'!G107))="","",OFFSET('Sanitation Data'!$G$29,0,10*ROW('Sanitation Data'!G107)))</f>
        <v/>
      </c>
      <c r="DB113" s="264" t="str">
        <f ca="true">+IF(OFFSET('Sanitation Data'!$G$30,0,10*ROW('Sanitation Data'!G107))="","",OFFSET('Sanitation Data'!$G$30,0,10*ROW('Sanitation Data'!G107)))</f>
        <v/>
      </c>
      <c r="DC113" s="264" t="str">
        <f ca="true">+IF(OFFSET('Sanitation Data'!$G$31,0,10*ROW('Sanitation Data'!G107))="","",OFFSET('Sanitation Data'!$G$31,0,10*ROW('Sanitation Data'!G107)))</f>
        <v/>
      </c>
      <c r="DD113" s="264" t="str">
        <f ca="true">+IF(OFFSET('Sanitation Data'!$G$32,0,10*ROW('Sanitation Data'!G107))="","",OFFSET('Sanitation Data'!$G$32,0,10*ROW('Sanitation Data'!G107)))</f>
        <v/>
      </c>
      <c r="DE113" s="264" t="str">
        <f ca="true">+IF(OFFSET('Sanitation Data'!$H$28,0,10*ROW('Sanitation Data'!H107))="","",OFFSET('Sanitation Data'!$H$28,0,10*ROW('Sanitation Data'!H107)))</f>
        <v/>
      </c>
      <c r="DF113" s="264" t="str">
        <f ca="true">+IF(OFFSET('Sanitation Data'!$H$29,0,10*ROW('Sanitation Data'!H107))="","",OFFSET('Sanitation Data'!$H$29,0,10*ROW('Sanitation Data'!H107)))</f>
        <v/>
      </c>
      <c r="DG113" s="264" t="str">
        <f ca="true">+IF(OFFSET('Sanitation Data'!$H$30,0,10*ROW('Sanitation Data'!H107))="","",OFFSET('Sanitation Data'!$H$30,0,10*ROW('Sanitation Data'!H107)))</f>
        <v/>
      </c>
      <c r="DH113" s="264" t="str">
        <f ca="true">+IF(OFFSET('Sanitation Data'!$H$31,0,10*ROW('Sanitation Data'!H107))="","",OFFSET('Sanitation Data'!$H$31,0,10*ROW('Sanitation Data'!H107)))</f>
        <v/>
      </c>
      <c r="DI113" s="264" t="str">
        <f ca="true">+IF(OFFSET('Sanitation Data'!$H$32,0,10*ROW('Sanitation Data'!H107))="","",OFFSET('Sanitation Data'!$H$32,0,10*ROW('Sanitation Data'!H107)))</f>
        <v/>
      </c>
      <c r="DJ113" s="264" t="str">
        <f ca="true">+IF(OFFSET('Sanitation Data'!$I$28,0,10*ROW('Sanitation Data'!I107))="","",OFFSET('Sanitation Data'!$I$28,0,10*ROW('Sanitation Data'!I107)))</f>
        <v/>
      </c>
      <c r="DK113" s="264" t="str">
        <f ca="true">+IF(OFFSET('Sanitation Data'!$I$29,0,10*ROW('Sanitation Data'!I107))="","",OFFSET('Sanitation Data'!$I$29,0,10*ROW('Sanitation Data'!I107)))</f>
        <v/>
      </c>
      <c r="DL113" s="264" t="str">
        <f ca="true">+IF(OFFSET('Sanitation Data'!$I$30,0,10*ROW('Sanitation Data'!I107))="","",OFFSET('Sanitation Data'!$I$30,0,10*ROW('Sanitation Data'!I107)))</f>
        <v/>
      </c>
      <c r="DM113" s="264" t="str">
        <f ca="true">+IF(OFFSET('Sanitation Data'!$I$31,0,10*ROW('Sanitation Data'!I107))="","",OFFSET('Sanitation Data'!$I$31,0,10*ROW('Sanitation Data'!I107)))</f>
        <v/>
      </c>
      <c r="DN113" s="264" t="str">
        <f ca="true">+IF(OFFSET('Sanitation Data'!$I$32,0,10*ROW('Sanitation Data'!I107))="","",OFFSET('Sanitation Data'!$I$32,0,10*ROW('Sanitation Data'!I107)))</f>
        <v/>
      </c>
      <c r="DO113" s="264" t="str">
        <f ca="true">+IF(OFFSET('Hygiene Data'!$D$11,0,10*ROW('Hygiene Data'!D107))="","",OFFSET('Hygiene Data'!$D$11,0,10*ROW('Hygiene Data'!D107)))</f>
        <v/>
      </c>
      <c r="DP113" s="264" t="str">
        <f ca="true">+IF(OFFSET('Hygiene Data'!$D$12,0,10*ROW('Hygiene Data'!D107))="","",OFFSET('Hygiene Data'!$D$12,0,10*ROW('Hygiene Data'!D107)))</f>
        <v/>
      </c>
      <c r="DQ113" s="264" t="str">
        <f ca="true">+IF(OFFSET('Hygiene Data'!$D$13,0,10*ROW('Hygiene Data'!D107))="","",OFFSET('Hygiene Data'!$D$13,0,10*ROW('Hygiene Data'!D107)))</f>
        <v/>
      </c>
      <c r="DR113" s="264" t="str">
        <f ca="true">+IF(OFFSET('Hygiene Data'!$E$11,0,10*ROW('Hygiene Data'!E107))="","",OFFSET('Hygiene Data'!$E$11,0,10*ROW('Hygiene Data'!E107)))</f>
        <v/>
      </c>
      <c r="DS113" s="264" t="str">
        <f ca="true">+IF(OFFSET('Hygiene Data'!$E$12,0,10*ROW('Hygiene Data'!E107))="","",OFFSET('Hygiene Data'!$E$12,0,10*ROW('Hygiene Data'!E107)))</f>
        <v/>
      </c>
      <c r="DT113" s="264" t="str">
        <f ca="true">+IF(OFFSET('Hygiene Data'!$E$13,0,10*ROW('Hygiene Data'!E107))="","",OFFSET('Hygiene Data'!$E$13,0,10*ROW('Hygiene Data'!E107)))</f>
        <v/>
      </c>
      <c r="DU113" s="264" t="str">
        <f ca="true">+IF(OFFSET('Hygiene Data'!$F$11,0,10*ROW('Hygiene Data'!F107))="","",OFFSET('Hygiene Data'!$F$11,0,10*ROW('Hygiene Data'!F107)))</f>
        <v/>
      </c>
      <c r="DV113" s="264" t="str">
        <f ca="true">+IF(OFFSET('Hygiene Data'!$F$12,0,10*ROW('Hygiene Data'!F107))="","",OFFSET('Hygiene Data'!$F$12,0,10*ROW('Hygiene Data'!F107)))</f>
        <v/>
      </c>
      <c r="DW113" s="264" t="str">
        <f ca="true">+IF(OFFSET('Hygiene Data'!$F$13,0,10*ROW('Hygiene Data'!F107))="","",OFFSET('Hygiene Data'!$F$13,0,10*ROW('Hygiene Data'!F107)))</f>
        <v/>
      </c>
      <c r="DX113" s="264" t="str">
        <f ca="true">+IF(OFFSET('Hygiene Data'!$G$11,0,10*ROW('Hygiene Data'!G107))="","",OFFSET('Hygiene Data'!$G$11,0,10*ROW('Hygiene Data'!G107)))</f>
        <v/>
      </c>
      <c r="DY113" s="264" t="str">
        <f ca="true">+IF(OFFSET('Hygiene Data'!$G$12,0,10*ROW('Hygiene Data'!G107))="","",OFFSET('Hygiene Data'!$G$12,0,10*ROW('Hygiene Data'!G107)))</f>
        <v/>
      </c>
      <c r="DZ113" s="264" t="str">
        <f ca="true">+IF(OFFSET('Hygiene Data'!$G$13,0,10*ROW('Hygiene Data'!G107))="","",OFFSET('Hygiene Data'!$G$13,0,10*ROW('Hygiene Data'!G107)))</f>
        <v/>
      </c>
      <c r="EA113" s="264" t="str">
        <f ca="true">+IF(OFFSET('Hygiene Data'!$H$11,0,10*ROW('Hygiene Data'!H107))="","",OFFSET('Hygiene Data'!$H$11,0,10*ROW('Hygiene Data'!H107)))</f>
        <v/>
      </c>
      <c r="EB113" s="264" t="str">
        <f ca="true">+IF(OFFSET('Hygiene Data'!$H$12,0,10*ROW('Hygiene Data'!H107))="","",OFFSET('Hygiene Data'!$H$12,0,10*ROW('Hygiene Data'!H107)))</f>
        <v/>
      </c>
      <c r="EC113" s="264" t="str">
        <f ca="true">+IF(OFFSET('Hygiene Data'!$H$13,0,10*ROW('Hygiene Data'!H107))="","",OFFSET('Hygiene Data'!$H$13,0,10*ROW('Hygiene Data'!H107)))</f>
        <v/>
      </c>
      <c r="ED113" s="264" t="str">
        <f ca="true">+IF(OFFSET('Hygiene Data'!$I$11,0,10*ROW('Hygiene Data'!I107))="","",OFFSET('Hygiene Data'!$I$11,0,10*ROW('Hygiene Data'!I107)))</f>
        <v/>
      </c>
      <c r="EE113" s="264" t="str">
        <f ca="true">+IF(OFFSET('Hygiene Data'!$I$12,0,10*ROW('Hygiene Data'!I107))="","",OFFSET('Hygiene Data'!$I$12,0,10*ROW('Hygiene Data'!I107)))</f>
        <v/>
      </c>
      <c r="EF113" s="26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4"/>
      <c r="BS114" s="264" t="str">
        <f ca="true">+IF(OFFSET('Water Data'!$D$27,0,10*ROW('Water Data'!D108))="","",OFFSET('Water Data'!$D$27,0,10*ROW('Water Data'!D108)))</f>
        <v/>
      </c>
      <c r="BT114" s="264" t="str">
        <f ca="true">+IF(OFFSET('Water Data'!$D$28,0,10*ROW('Water Data'!D108))="","",OFFSET('Water Data'!$D$28,0,10*ROW('Water Data'!D108)))</f>
        <v/>
      </c>
      <c r="BU114" s="264" t="str">
        <f ca="true">+IF(OFFSET('Water Data'!$D$29,0,10*ROW('Water Data'!D108))="","",OFFSET('Water Data'!$D$29,0,10*ROW('Water Data'!D108)))</f>
        <v/>
      </c>
      <c r="BV114" s="264" t="str">
        <f ca="true">+IF(OFFSET('Water Data'!$E$27,0,10*ROW('Water Data'!E108))="","",OFFSET('Water Data'!$E$27,0,10*ROW('Water Data'!E108)))</f>
        <v/>
      </c>
      <c r="BW114" s="264" t="str">
        <f ca="true">+IF(OFFSET('Water Data'!$E$28,0,10*ROW('Water Data'!E108))="","",OFFSET('Water Data'!$E$28,0,10*ROW('Water Data'!E108)))</f>
        <v/>
      </c>
      <c r="BX114" s="264" t="str">
        <f ca="true">+IF(OFFSET('Water Data'!$E$29,0,10*ROW('Water Data'!E108))="","",OFFSET('Water Data'!$E$29,0,10*ROW('Water Data'!E108)))</f>
        <v/>
      </c>
      <c r="BY114" s="264" t="str">
        <f ca="true">+IF(OFFSET('Water Data'!$F$27,0,10*ROW('Water Data'!F108))="","",OFFSET('Water Data'!$F$27,0,10*ROW('Water Data'!F108)))</f>
        <v/>
      </c>
      <c r="BZ114" s="264" t="str">
        <f ca="true">+IF(OFFSET('Water Data'!$F$28,0,10*ROW('Water Data'!F108))="","",OFFSET('Water Data'!$F$28,0,10*ROW('Water Data'!F108)))</f>
        <v/>
      </c>
      <c r="CA114" s="264" t="str">
        <f ca="true">+IF(OFFSET('Water Data'!$F$29,0,10*ROW('Water Data'!F108))="","",OFFSET('Water Data'!$F$29,0,10*ROW('Water Data'!F108)))</f>
        <v/>
      </c>
      <c r="CB114" s="264" t="str">
        <f ca="true">+IF(OFFSET('Water Data'!$G$27,0,10*ROW('Water Data'!G108))="","",OFFSET('Water Data'!$G$27,0,10*ROW('Water Data'!G108)))</f>
        <v/>
      </c>
      <c r="CC114" s="264" t="str">
        <f ca="true">+IF(OFFSET('Water Data'!$G$28,0,10*ROW('Water Data'!G108))="","",OFFSET('Water Data'!$G$28,0,10*ROW('Water Data'!G108)))</f>
        <v/>
      </c>
      <c r="CD114" s="264" t="str">
        <f ca="true">+IF(OFFSET('Water Data'!$G$29,0,10*ROW('Water Data'!G108))="","",OFFSET('Water Data'!$G$29,0,10*ROW('Water Data'!G108)))</f>
        <v/>
      </c>
      <c r="CE114" s="264" t="str">
        <f ca="true">+IF(OFFSET('Water Data'!$H$27,0,10*ROW('Water Data'!H108))="","",OFFSET('Water Data'!$H$27,0,10*ROW('Water Data'!H108)))</f>
        <v/>
      </c>
      <c r="CF114" s="264" t="str">
        <f ca="true">+IF(OFFSET('Water Data'!$H$28,0,10*ROW('Water Data'!H108))="","",OFFSET('Water Data'!$H$28,0,10*ROW('Water Data'!H108)))</f>
        <v/>
      </c>
      <c r="CG114" s="264" t="str">
        <f ca="true">+IF(OFFSET('Water Data'!$H$29,0,10*ROW('Water Data'!H108))="","",OFFSET('Water Data'!$H$29,0,10*ROW('Water Data'!H108)))</f>
        <v/>
      </c>
      <c r="CH114" s="264" t="str">
        <f ca="true">+IF(OFFSET('Water Data'!$I$27,0,10*ROW('Water Data'!I108))="","",OFFSET('Water Data'!$I$27,0,10*ROW('Water Data'!I108)))</f>
        <v/>
      </c>
      <c r="CI114" s="264" t="str">
        <f ca="true">+IF(OFFSET('Water Data'!$I$28,0,10*ROW('Water Data'!I108))="","",OFFSET('Water Data'!$I$28,0,10*ROW('Water Data'!I108)))</f>
        <v/>
      </c>
      <c r="CJ114" s="264" t="str">
        <f ca="true">+IF(OFFSET('Water Data'!$I$29,0,10*ROW('Water Data'!I108))="","",OFFSET('Water Data'!$I$29,0,10*ROW('Water Data'!I108)))</f>
        <v/>
      </c>
      <c r="CK114" s="264" t="str">
        <f ca="true">+IF(OFFSET('Sanitation Data'!$D$28,0,10*ROW('Sanitation Data'!D108))="","",OFFSET('Sanitation Data'!$D$28,0,10*ROW('Sanitation Data'!D108)))</f>
        <v/>
      </c>
      <c r="CL114" s="264" t="str">
        <f ca="true">+IF(OFFSET('Sanitation Data'!$D$29,0,10*ROW('Sanitation Data'!D108))="","",OFFSET('Sanitation Data'!$D$29,0,10*ROW('Sanitation Data'!D108)))</f>
        <v/>
      </c>
      <c r="CM114" s="264" t="str">
        <f ca="true">+IF(OFFSET('Sanitation Data'!$D$30,0,10*ROW('Sanitation Data'!D108))="","",OFFSET('Sanitation Data'!$D$30,0,10*ROW('Sanitation Data'!D108)))</f>
        <v/>
      </c>
      <c r="CN114" s="264" t="str">
        <f ca="true">+IF(OFFSET('Sanitation Data'!$D$31,0,10*ROW('Sanitation Data'!D108))="","",OFFSET('Sanitation Data'!$D$31,0,10*ROW('Sanitation Data'!D108)))</f>
        <v/>
      </c>
      <c r="CO114" s="264" t="str">
        <f ca="true">+IF(OFFSET('Sanitation Data'!$D$32,0,10*ROW('Sanitation Data'!D108))="","",OFFSET('Sanitation Data'!$D$32,0,10*ROW('Sanitation Data'!D108)))</f>
        <v/>
      </c>
      <c r="CP114" s="264" t="str">
        <f ca="true">+IF(OFFSET('Sanitation Data'!$E$28,0,10*ROW('Sanitation Data'!E108))="","",OFFSET('Sanitation Data'!$E$28,0,10*ROW('Sanitation Data'!E108)))</f>
        <v/>
      </c>
      <c r="CQ114" s="264" t="str">
        <f ca="true">+IF(OFFSET('Sanitation Data'!$E$29,0,10*ROW('Sanitation Data'!E108))="","",OFFSET('Sanitation Data'!$E$29,0,10*ROW('Sanitation Data'!E108)))</f>
        <v/>
      </c>
      <c r="CR114" s="264" t="str">
        <f ca="true">+IF(OFFSET('Sanitation Data'!$E$30,0,10*ROW('Sanitation Data'!E108))="","",OFFSET('Sanitation Data'!$E$30,0,10*ROW('Sanitation Data'!E108)))</f>
        <v/>
      </c>
      <c r="CS114" s="264" t="str">
        <f ca="true">+IF(OFFSET('Sanitation Data'!$E$31,0,10*ROW('Sanitation Data'!E108))="","",OFFSET('Sanitation Data'!$E$31,0,10*ROW('Sanitation Data'!E108)))</f>
        <v/>
      </c>
      <c r="CT114" s="264" t="str">
        <f ca="true">+IF(OFFSET('Sanitation Data'!$E$32,0,10*ROW('Sanitation Data'!E108))="","",OFFSET('Sanitation Data'!$E$32,0,10*ROW('Sanitation Data'!E108)))</f>
        <v/>
      </c>
      <c r="CU114" s="264" t="str">
        <f ca="true">+IF(OFFSET('Sanitation Data'!$F$28,0,10*ROW('Sanitation Data'!F108))="","",OFFSET('Sanitation Data'!$F$28,0,10*ROW('Sanitation Data'!F108)))</f>
        <v/>
      </c>
      <c r="CV114" s="264" t="str">
        <f ca="true">+IF(OFFSET('Sanitation Data'!$F$29,0,10*ROW('Sanitation Data'!F108))="","",OFFSET('Sanitation Data'!$F$29,0,10*ROW('Sanitation Data'!F108)))</f>
        <v/>
      </c>
      <c r="CW114" s="264" t="str">
        <f ca="true">+IF(OFFSET('Sanitation Data'!$F$30,0,10*ROW('Sanitation Data'!F108))="","",OFFSET('Sanitation Data'!$F$30,0,10*ROW('Sanitation Data'!F108)))</f>
        <v/>
      </c>
      <c r="CX114" s="264" t="str">
        <f ca="true">+IF(OFFSET('Sanitation Data'!$F$31,0,10*ROW('Sanitation Data'!F108))="","",OFFSET('Sanitation Data'!$F$31,0,10*ROW('Sanitation Data'!F108)))</f>
        <v/>
      </c>
      <c r="CY114" s="264" t="str">
        <f ca="true">+IF(OFFSET('Sanitation Data'!$F$32,0,10*ROW('Sanitation Data'!F108))="","",OFFSET('Sanitation Data'!$F$32,0,10*ROW('Sanitation Data'!F108)))</f>
        <v/>
      </c>
      <c r="CZ114" s="264" t="str">
        <f ca="true">+IF(OFFSET('Sanitation Data'!$G$28,0,10*ROW('Sanitation Data'!G108))="","",OFFSET('Sanitation Data'!$G$28,0,10*ROW('Sanitation Data'!G108)))</f>
        <v/>
      </c>
      <c r="DA114" s="264" t="str">
        <f ca="true">+IF(OFFSET('Sanitation Data'!$G$29,0,10*ROW('Sanitation Data'!G108))="","",OFFSET('Sanitation Data'!$G$29,0,10*ROW('Sanitation Data'!G108)))</f>
        <v/>
      </c>
      <c r="DB114" s="264" t="str">
        <f ca="true">+IF(OFFSET('Sanitation Data'!$G$30,0,10*ROW('Sanitation Data'!G108))="","",OFFSET('Sanitation Data'!$G$30,0,10*ROW('Sanitation Data'!G108)))</f>
        <v/>
      </c>
      <c r="DC114" s="264" t="str">
        <f ca="true">+IF(OFFSET('Sanitation Data'!$G$31,0,10*ROW('Sanitation Data'!G108))="","",OFFSET('Sanitation Data'!$G$31,0,10*ROW('Sanitation Data'!G108)))</f>
        <v/>
      </c>
      <c r="DD114" s="264" t="str">
        <f ca="true">+IF(OFFSET('Sanitation Data'!$G$32,0,10*ROW('Sanitation Data'!G108))="","",OFFSET('Sanitation Data'!$G$32,0,10*ROW('Sanitation Data'!G108)))</f>
        <v/>
      </c>
      <c r="DE114" s="264" t="str">
        <f ca="true">+IF(OFFSET('Sanitation Data'!$H$28,0,10*ROW('Sanitation Data'!H108))="","",OFFSET('Sanitation Data'!$H$28,0,10*ROW('Sanitation Data'!H108)))</f>
        <v/>
      </c>
      <c r="DF114" s="264" t="str">
        <f ca="true">+IF(OFFSET('Sanitation Data'!$H$29,0,10*ROW('Sanitation Data'!H108))="","",OFFSET('Sanitation Data'!$H$29,0,10*ROW('Sanitation Data'!H108)))</f>
        <v/>
      </c>
      <c r="DG114" s="264" t="str">
        <f ca="true">+IF(OFFSET('Sanitation Data'!$H$30,0,10*ROW('Sanitation Data'!H108))="","",OFFSET('Sanitation Data'!$H$30,0,10*ROW('Sanitation Data'!H108)))</f>
        <v/>
      </c>
      <c r="DH114" s="264" t="str">
        <f ca="true">+IF(OFFSET('Sanitation Data'!$H$31,0,10*ROW('Sanitation Data'!H108))="","",OFFSET('Sanitation Data'!$H$31,0,10*ROW('Sanitation Data'!H108)))</f>
        <v/>
      </c>
      <c r="DI114" s="264" t="str">
        <f ca="true">+IF(OFFSET('Sanitation Data'!$H$32,0,10*ROW('Sanitation Data'!H108))="","",OFFSET('Sanitation Data'!$H$32,0,10*ROW('Sanitation Data'!H108)))</f>
        <v/>
      </c>
      <c r="DJ114" s="264" t="str">
        <f ca="true">+IF(OFFSET('Sanitation Data'!$I$28,0,10*ROW('Sanitation Data'!I108))="","",OFFSET('Sanitation Data'!$I$28,0,10*ROW('Sanitation Data'!I108)))</f>
        <v/>
      </c>
      <c r="DK114" s="264" t="str">
        <f ca="true">+IF(OFFSET('Sanitation Data'!$I$29,0,10*ROW('Sanitation Data'!I108))="","",OFFSET('Sanitation Data'!$I$29,0,10*ROW('Sanitation Data'!I108)))</f>
        <v/>
      </c>
      <c r="DL114" s="264" t="str">
        <f ca="true">+IF(OFFSET('Sanitation Data'!$I$30,0,10*ROW('Sanitation Data'!I108))="","",OFFSET('Sanitation Data'!$I$30,0,10*ROW('Sanitation Data'!I108)))</f>
        <v/>
      </c>
      <c r="DM114" s="264" t="str">
        <f ca="true">+IF(OFFSET('Sanitation Data'!$I$31,0,10*ROW('Sanitation Data'!I108))="","",OFFSET('Sanitation Data'!$I$31,0,10*ROW('Sanitation Data'!I108)))</f>
        <v/>
      </c>
      <c r="DN114" s="264" t="str">
        <f ca="true">+IF(OFFSET('Sanitation Data'!$I$32,0,10*ROW('Sanitation Data'!I108))="","",OFFSET('Sanitation Data'!$I$32,0,10*ROW('Sanitation Data'!I108)))</f>
        <v/>
      </c>
      <c r="DO114" s="264" t="str">
        <f ca="true">+IF(OFFSET('Hygiene Data'!$D$11,0,10*ROW('Hygiene Data'!D108))="","",OFFSET('Hygiene Data'!$D$11,0,10*ROW('Hygiene Data'!D108)))</f>
        <v/>
      </c>
      <c r="DP114" s="264" t="str">
        <f ca="true">+IF(OFFSET('Hygiene Data'!$D$12,0,10*ROW('Hygiene Data'!D108))="","",OFFSET('Hygiene Data'!$D$12,0,10*ROW('Hygiene Data'!D108)))</f>
        <v/>
      </c>
      <c r="DQ114" s="264" t="str">
        <f ca="true">+IF(OFFSET('Hygiene Data'!$D$13,0,10*ROW('Hygiene Data'!D108))="","",OFFSET('Hygiene Data'!$D$13,0,10*ROW('Hygiene Data'!D108)))</f>
        <v/>
      </c>
      <c r="DR114" s="264" t="str">
        <f ca="true">+IF(OFFSET('Hygiene Data'!$E$11,0,10*ROW('Hygiene Data'!E108))="","",OFFSET('Hygiene Data'!$E$11,0,10*ROW('Hygiene Data'!E108)))</f>
        <v/>
      </c>
      <c r="DS114" s="264" t="str">
        <f ca="true">+IF(OFFSET('Hygiene Data'!$E$12,0,10*ROW('Hygiene Data'!E108))="","",OFFSET('Hygiene Data'!$E$12,0,10*ROW('Hygiene Data'!E108)))</f>
        <v/>
      </c>
      <c r="DT114" s="264" t="str">
        <f ca="true">+IF(OFFSET('Hygiene Data'!$E$13,0,10*ROW('Hygiene Data'!E108))="","",OFFSET('Hygiene Data'!$E$13,0,10*ROW('Hygiene Data'!E108)))</f>
        <v/>
      </c>
      <c r="DU114" s="264" t="str">
        <f ca="true">+IF(OFFSET('Hygiene Data'!$F$11,0,10*ROW('Hygiene Data'!F108))="","",OFFSET('Hygiene Data'!$F$11,0,10*ROW('Hygiene Data'!F108)))</f>
        <v/>
      </c>
      <c r="DV114" s="264" t="str">
        <f ca="true">+IF(OFFSET('Hygiene Data'!$F$12,0,10*ROW('Hygiene Data'!F108))="","",OFFSET('Hygiene Data'!$F$12,0,10*ROW('Hygiene Data'!F108)))</f>
        <v/>
      </c>
      <c r="DW114" s="264" t="str">
        <f ca="true">+IF(OFFSET('Hygiene Data'!$F$13,0,10*ROW('Hygiene Data'!F108))="","",OFFSET('Hygiene Data'!$F$13,0,10*ROW('Hygiene Data'!F108)))</f>
        <v/>
      </c>
      <c r="DX114" s="264" t="str">
        <f ca="true">+IF(OFFSET('Hygiene Data'!$G$11,0,10*ROW('Hygiene Data'!G108))="","",OFFSET('Hygiene Data'!$G$11,0,10*ROW('Hygiene Data'!G108)))</f>
        <v/>
      </c>
      <c r="DY114" s="264" t="str">
        <f ca="true">+IF(OFFSET('Hygiene Data'!$G$12,0,10*ROW('Hygiene Data'!G108))="","",OFFSET('Hygiene Data'!$G$12,0,10*ROW('Hygiene Data'!G108)))</f>
        <v/>
      </c>
      <c r="DZ114" s="264" t="str">
        <f ca="true">+IF(OFFSET('Hygiene Data'!$G$13,0,10*ROW('Hygiene Data'!G108))="","",OFFSET('Hygiene Data'!$G$13,0,10*ROW('Hygiene Data'!G108)))</f>
        <v/>
      </c>
      <c r="EA114" s="264" t="str">
        <f ca="true">+IF(OFFSET('Hygiene Data'!$H$11,0,10*ROW('Hygiene Data'!H108))="","",OFFSET('Hygiene Data'!$H$11,0,10*ROW('Hygiene Data'!H108)))</f>
        <v/>
      </c>
      <c r="EB114" s="264" t="str">
        <f ca="true">+IF(OFFSET('Hygiene Data'!$H$12,0,10*ROW('Hygiene Data'!H108))="","",OFFSET('Hygiene Data'!$H$12,0,10*ROW('Hygiene Data'!H108)))</f>
        <v/>
      </c>
      <c r="EC114" s="264" t="str">
        <f ca="true">+IF(OFFSET('Hygiene Data'!$H$13,0,10*ROW('Hygiene Data'!H108))="","",OFFSET('Hygiene Data'!$H$13,0,10*ROW('Hygiene Data'!H108)))</f>
        <v/>
      </c>
      <c r="ED114" s="264" t="str">
        <f ca="true">+IF(OFFSET('Hygiene Data'!$I$11,0,10*ROW('Hygiene Data'!I108))="","",OFFSET('Hygiene Data'!$I$11,0,10*ROW('Hygiene Data'!I108)))</f>
        <v/>
      </c>
      <c r="EE114" s="264" t="str">
        <f ca="true">+IF(OFFSET('Hygiene Data'!$I$12,0,10*ROW('Hygiene Data'!I108))="","",OFFSET('Hygiene Data'!$I$12,0,10*ROW('Hygiene Data'!I108)))</f>
        <v/>
      </c>
      <c r="EF114" s="26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4"/>
      <c r="BS115" s="264" t="str">
        <f ca="true">+IF(OFFSET('Water Data'!$D$27,0,10*ROW('Water Data'!D109))="","",OFFSET('Water Data'!$D$27,0,10*ROW('Water Data'!D109)))</f>
        <v/>
      </c>
      <c r="BT115" s="264" t="str">
        <f ca="true">+IF(OFFSET('Water Data'!$D$28,0,10*ROW('Water Data'!D109))="","",OFFSET('Water Data'!$D$28,0,10*ROW('Water Data'!D109)))</f>
        <v/>
      </c>
      <c r="BU115" s="264" t="str">
        <f ca="true">+IF(OFFSET('Water Data'!$D$29,0,10*ROW('Water Data'!D109))="","",OFFSET('Water Data'!$D$29,0,10*ROW('Water Data'!D109)))</f>
        <v/>
      </c>
      <c r="BV115" s="264" t="str">
        <f ca="true">+IF(OFFSET('Water Data'!$E$27,0,10*ROW('Water Data'!E109))="","",OFFSET('Water Data'!$E$27,0,10*ROW('Water Data'!E109)))</f>
        <v/>
      </c>
      <c r="BW115" s="264" t="str">
        <f ca="true">+IF(OFFSET('Water Data'!$E$28,0,10*ROW('Water Data'!E109))="","",OFFSET('Water Data'!$E$28,0,10*ROW('Water Data'!E109)))</f>
        <v/>
      </c>
      <c r="BX115" s="264" t="str">
        <f ca="true">+IF(OFFSET('Water Data'!$E$29,0,10*ROW('Water Data'!E109))="","",OFFSET('Water Data'!$E$29,0,10*ROW('Water Data'!E109)))</f>
        <v/>
      </c>
      <c r="BY115" s="264" t="str">
        <f ca="true">+IF(OFFSET('Water Data'!$F$27,0,10*ROW('Water Data'!F109))="","",OFFSET('Water Data'!$F$27,0,10*ROW('Water Data'!F109)))</f>
        <v/>
      </c>
      <c r="BZ115" s="264" t="str">
        <f ca="true">+IF(OFFSET('Water Data'!$F$28,0,10*ROW('Water Data'!F109))="","",OFFSET('Water Data'!$F$28,0,10*ROW('Water Data'!F109)))</f>
        <v/>
      </c>
      <c r="CA115" s="264" t="str">
        <f ca="true">+IF(OFFSET('Water Data'!$F$29,0,10*ROW('Water Data'!F109))="","",OFFSET('Water Data'!$F$29,0,10*ROW('Water Data'!F109)))</f>
        <v/>
      </c>
      <c r="CB115" s="264" t="str">
        <f ca="true">+IF(OFFSET('Water Data'!$G$27,0,10*ROW('Water Data'!G109))="","",OFFSET('Water Data'!$G$27,0,10*ROW('Water Data'!G109)))</f>
        <v/>
      </c>
      <c r="CC115" s="264" t="str">
        <f ca="true">+IF(OFFSET('Water Data'!$G$28,0,10*ROW('Water Data'!G109))="","",OFFSET('Water Data'!$G$28,0,10*ROW('Water Data'!G109)))</f>
        <v/>
      </c>
      <c r="CD115" s="264" t="str">
        <f ca="true">+IF(OFFSET('Water Data'!$G$29,0,10*ROW('Water Data'!G109))="","",OFFSET('Water Data'!$G$29,0,10*ROW('Water Data'!G109)))</f>
        <v/>
      </c>
      <c r="CE115" s="264" t="str">
        <f ca="true">+IF(OFFSET('Water Data'!$H$27,0,10*ROW('Water Data'!H109))="","",OFFSET('Water Data'!$H$27,0,10*ROW('Water Data'!H109)))</f>
        <v/>
      </c>
      <c r="CF115" s="264" t="str">
        <f ca="true">+IF(OFFSET('Water Data'!$H$28,0,10*ROW('Water Data'!H109))="","",OFFSET('Water Data'!$H$28,0,10*ROW('Water Data'!H109)))</f>
        <v/>
      </c>
      <c r="CG115" s="264" t="str">
        <f ca="true">+IF(OFFSET('Water Data'!$H$29,0,10*ROW('Water Data'!H109))="","",OFFSET('Water Data'!$H$29,0,10*ROW('Water Data'!H109)))</f>
        <v/>
      </c>
      <c r="CH115" s="264" t="str">
        <f ca="true">+IF(OFFSET('Water Data'!$I$27,0,10*ROW('Water Data'!I109))="","",OFFSET('Water Data'!$I$27,0,10*ROW('Water Data'!I109)))</f>
        <v/>
      </c>
      <c r="CI115" s="264" t="str">
        <f ca="true">+IF(OFFSET('Water Data'!$I$28,0,10*ROW('Water Data'!I109))="","",OFFSET('Water Data'!$I$28,0,10*ROW('Water Data'!I109)))</f>
        <v/>
      </c>
      <c r="CJ115" s="264" t="str">
        <f ca="true">+IF(OFFSET('Water Data'!$I$29,0,10*ROW('Water Data'!I109))="","",OFFSET('Water Data'!$I$29,0,10*ROW('Water Data'!I109)))</f>
        <v/>
      </c>
      <c r="CK115" s="264" t="str">
        <f ca="true">+IF(OFFSET('Sanitation Data'!$D$28,0,10*ROW('Sanitation Data'!D109))="","",OFFSET('Sanitation Data'!$D$28,0,10*ROW('Sanitation Data'!D109)))</f>
        <v/>
      </c>
      <c r="CL115" s="264" t="str">
        <f ca="true">+IF(OFFSET('Sanitation Data'!$D$29,0,10*ROW('Sanitation Data'!D109))="","",OFFSET('Sanitation Data'!$D$29,0,10*ROW('Sanitation Data'!D109)))</f>
        <v/>
      </c>
      <c r="CM115" s="264" t="str">
        <f ca="true">+IF(OFFSET('Sanitation Data'!$D$30,0,10*ROW('Sanitation Data'!D109))="","",OFFSET('Sanitation Data'!$D$30,0,10*ROW('Sanitation Data'!D109)))</f>
        <v/>
      </c>
      <c r="CN115" s="264" t="str">
        <f ca="true">+IF(OFFSET('Sanitation Data'!$D$31,0,10*ROW('Sanitation Data'!D109))="","",OFFSET('Sanitation Data'!$D$31,0,10*ROW('Sanitation Data'!D109)))</f>
        <v/>
      </c>
      <c r="CO115" s="264" t="str">
        <f ca="true">+IF(OFFSET('Sanitation Data'!$D$32,0,10*ROW('Sanitation Data'!D109))="","",OFFSET('Sanitation Data'!$D$32,0,10*ROW('Sanitation Data'!D109)))</f>
        <v/>
      </c>
      <c r="CP115" s="264" t="str">
        <f ca="true">+IF(OFFSET('Sanitation Data'!$E$28,0,10*ROW('Sanitation Data'!E109))="","",OFFSET('Sanitation Data'!$E$28,0,10*ROW('Sanitation Data'!E109)))</f>
        <v/>
      </c>
      <c r="CQ115" s="264" t="str">
        <f ca="true">+IF(OFFSET('Sanitation Data'!$E$29,0,10*ROW('Sanitation Data'!E109))="","",OFFSET('Sanitation Data'!$E$29,0,10*ROW('Sanitation Data'!E109)))</f>
        <v/>
      </c>
      <c r="CR115" s="264" t="str">
        <f ca="true">+IF(OFFSET('Sanitation Data'!$E$30,0,10*ROW('Sanitation Data'!E109))="","",OFFSET('Sanitation Data'!$E$30,0,10*ROW('Sanitation Data'!E109)))</f>
        <v/>
      </c>
      <c r="CS115" s="264" t="str">
        <f ca="true">+IF(OFFSET('Sanitation Data'!$E$31,0,10*ROW('Sanitation Data'!E109))="","",OFFSET('Sanitation Data'!$E$31,0,10*ROW('Sanitation Data'!E109)))</f>
        <v/>
      </c>
      <c r="CT115" s="264" t="str">
        <f ca="true">+IF(OFFSET('Sanitation Data'!$E$32,0,10*ROW('Sanitation Data'!E109))="","",OFFSET('Sanitation Data'!$E$32,0,10*ROW('Sanitation Data'!E109)))</f>
        <v/>
      </c>
      <c r="CU115" s="264" t="str">
        <f ca="true">+IF(OFFSET('Sanitation Data'!$F$28,0,10*ROW('Sanitation Data'!F109))="","",OFFSET('Sanitation Data'!$F$28,0,10*ROW('Sanitation Data'!F109)))</f>
        <v/>
      </c>
      <c r="CV115" s="264" t="str">
        <f ca="true">+IF(OFFSET('Sanitation Data'!$F$29,0,10*ROW('Sanitation Data'!F109))="","",OFFSET('Sanitation Data'!$F$29,0,10*ROW('Sanitation Data'!F109)))</f>
        <v/>
      </c>
      <c r="CW115" s="264" t="str">
        <f ca="true">+IF(OFFSET('Sanitation Data'!$F$30,0,10*ROW('Sanitation Data'!F109))="","",OFFSET('Sanitation Data'!$F$30,0,10*ROW('Sanitation Data'!F109)))</f>
        <v/>
      </c>
      <c r="CX115" s="264" t="str">
        <f ca="true">+IF(OFFSET('Sanitation Data'!$F$31,0,10*ROW('Sanitation Data'!F109))="","",OFFSET('Sanitation Data'!$F$31,0,10*ROW('Sanitation Data'!F109)))</f>
        <v/>
      </c>
      <c r="CY115" s="264" t="str">
        <f ca="true">+IF(OFFSET('Sanitation Data'!$F$32,0,10*ROW('Sanitation Data'!F109))="","",OFFSET('Sanitation Data'!$F$32,0,10*ROW('Sanitation Data'!F109)))</f>
        <v/>
      </c>
      <c r="CZ115" s="264" t="str">
        <f ca="true">+IF(OFFSET('Sanitation Data'!$G$28,0,10*ROW('Sanitation Data'!G109))="","",OFFSET('Sanitation Data'!$G$28,0,10*ROW('Sanitation Data'!G109)))</f>
        <v/>
      </c>
      <c r="DA115" s="264" t="str">
        <f ca="true">+IF(OFFSET('Sanitation Data'!$G$29,0,10*ROW('Sanitation Data'!G109))="","",OFFSET('Sanitation Data'!$G$29,0,10*ROW('Sanitation Data'!G109)))</f>
        <v/>
      </c>
      <c r="DB115" s="264" t="str">
        <f ca="true">+IF(OFFSET('Sanitation Data'!$G$30,0,10*ROW('Sanitation Data'!G109))="","",OFFSET('Sanitation Data'!$G$30,0,10*ROW('Sanitation Data'!G109)))</f>
        <v/>
      </c>
      <c r="DC115" s="264" t="str">
        <f ca="true">+IF(OFFSET('Sanitation Data'!$G$31,0,10*ROW('Sanitation Data'!G109))="","",OFFSET('Sanitation Data'!$G$31,0,10*ROW('Sanitation Data'!G109)))</f>
        <v/>
      </c>
      <c r="DD115" s="264" t="str">
        <f ca="true">+IF(OFFSET('Sanitation Data'!$G$32,0,10*ROW('Sanitation Data'!G109))="","",OFFSET('Sanitation Data'!$G$32,0,10*ROW('Sanitation Data'!G109)))</f>
        <v/>
      </c>
      <c r="DE115" s="264" t="str">
        <f ca="true">+IF(OFFSET('Sanitation Data'!$H$28,0,10*ROW('Sanitation Data'!H109))="","",OFFSET('Sanitation Data'!$H$28,0,10*ROW('Sanitation Data'!H109)))</f>
        <v/>
      </c>
      <c r="DF115" s="264" t="str">
        <f ca="true">+IF(OFFSET('Sanitation Data'!$H$29,0,10*ROW('Sanitation Data'!H109))="","",OFFSET('Sanitation Data'!$H$29,0,10*ROW('Sanitation Data'!H109)))</f>
        <v/>
      </c>
      <c r="DG115" s="264" t="str">
        <f ca="true">+IF(OFFSET('Sanitation Data'!$H$30,0,10*ROW('Sanitation Data'!H109))="","",OFFSET('Sanitation Data'!$H$30,0,10*ROW('Sanitation Data'!H109)))</f>
        <v/>
      </c>
      <c r="DH115" s="264" t="str">
        <f ca="true">+IF(OFFSET('Sanitation Data'!$H$31,0,10*ROW('Sanitation Data'!H109))="","",OFFSET('Sanitation Data'!$H$31,0,10*ROW('Sanitation Data'!H109)))</f>
        <v/>
      </c>
      <c r="DI115" s="264" t="str">
        <f ca="true">+IF(OFFSET('Sanitation Data'!$H$32,0,10*ROW('Sanitation Data'!H109))="","",OFFSET('Sanitation Data'!$H$32,0,10*ROW('Sanitation Data'!H109)))</f>
        <v/>
      </c>
      <c r="DJ115" s="264" t="str">
        <f ca="true">+IF(OFFSET('Sanitation Data'!$I$28,0,10*ROW('Sanitation Data'!I109))="","",OFFSET('Sanitation Data'!$I$28,0,10*ROW('Sanitation Data'!I109)))</f>
        <v/>
      </c>
      <c r="DK115" s="264" t="str">
        <f ca="true">+IF(OFFSET('Sanitation Data'!$I$29,0,10*ROW('Sanitation Data'!I109))="","",OFFSET('Sanitation Data'!$I$29,0,10*ROW('Sanitation Data'!I109)))</f>
        <v/>
      </c>
      <c r="DL115" s="264" t="str">
        <f ca="true">+IF(OFFSET('Sanitation Data'!$I$30,0,10*ROW('Sanitation Data'!I109))="","",OFFSET('Sanitation Data'!$I$30,0,10*ROW('Sanitation Data'!I109)))</f>
        <v/>
      </c>
      <c r="DM115" s="264" t="str">
        <f ca="true">+IF(OFFSET('Sanitation Data'!$I$31,0,10*ROW('Sanitation Data'!I109))="","",OFFSET('Sanitation Data'!$I$31,0,10*ROW('Sanitation Data'!I109)))</f>
        <v/>
      </c>
      <c r="DN115" s="264" t="str">
        <f ca="true">+IF(OFFSET('Sanitation Data'!$I$32,0,10*ROW('Sanitation Data'!I109))="","",OFFSET('Sanitation Data'!$I$32,0,10*ROW('Sanitation Data'!I109)))</f>
        <v/>
      </c>
      <c r="DO115" s="264" t="str">
        <f ca="true">+IF(OFFSET('Hygiene Data'!$D$11,0,10*ROW('Hygiene Data'!D109))="","",OFFSET('Hygiene Data'!$D$11,0,10*ROW('Hygiene Data'!D109)))</f>
        <v/>
      </c>
      <c r="DP115" s="264" t="str">
        <f ca="true">+IF(OFFSET('Hygiene Data'!$D$12,0,10*ROW('Hygiene Data'!D109))="","",OFFSET('Hygiene Data'!$D$12,0,10*ROW('Hygiene Data'!D109)))</f>
        <v/>
      </c>
      <c r="DQ115" s="264" t="str">
        <f ca="true">+IF(OFFSET('Hygiene Data'!$D$13,0,10*ROW('Hygiene Data'!D109))="","",OFFSET('Hygiene Data'!$D$13,0,10*ROW('Hygiene Data'!D109)))</f>
        <v/>
      </c>
      <c r="DR115" s="264" t="str">
        <f ca="true">+IF(OFFSET('Hygiene Data'!$E$11,0,10*ROW('Hygiene Data'!E109))="","",OFFSET('Hygiene Data'!$E$11,0,10*ROW('Hygiene Data'!E109)))</f>
        <v/>
      </c>
      <c r="DS115" s="264" t="str">
        <f ca="true">+IF(OFFSET('Hygiene Data'!$E$12,0,10*ROW('Hygiene Data'!E109))="","",OFFSET('Hygiene Data'!$E$12,0,10*ROW('Hygiene Data'!E109)))</f>
        <v/>
      </c>
      <c r="DT115" s="264" t="str">
        <f ca="true">+IF(OFFSET('Hygiene Data'!$E$13,0,10*ROW('Hygiene Data'!E109))="","",OFFSET('Hygiene Data'!$E$13,0,10*ROW('Hygiene Data'!E109)))</f>
        <v/>
      </c>
      <c r="DU115" s="264" t="str">
        <f ca="true">+IF(OFFSET('Hygiene Data'!$F$11,0,10*ROW('Hygiene Data'!F109))="","",OFFSET('Hygiene Data'!$F$11,0,10*ROW('Hygiene Data'!F109)))</f>
        <v/>
      </c>
      <c r="DV115" s="264" t="str">
        <f ca="true">+IF(OFFSET('Hygiene Data'!$F$12,0,10*ROW('Hygiene Data'!F109))="","",OFFSET('Hygiene Data'!$F$12,0,10*ROW('Hygiene Data'!F109)))</f>
        <v/>
      </c>
      <c r="DW115" s="264" t="str">
        <f ca="true">+IF(OFFSET('Hygiene Data'!$F$13,0,10*ROW('Hygiene Data'!F109))="","",OFFSET('Hygiene Data'!$F$13,0,10*ROW('Hygiene Data'!F109)))</f>
        <v/>
      </c>
      <c r="DX115" s="264" t="str">
        <f ca="true">+IF(OFFSET('Hygiene Data'!$G$11,0,10*ROW('Hygiene Data'!G109))="","",OFFSET('Hygiene Data'!$G$11,0,10*ROW('Hygiene Data'!G109)))</f>
        <v/>
      </c>
      <c r="DY115" s="264" t="str">
        <f ca="true">+IF(OFFSET('Hygiene Data'!$G$12,0,10*ROW('Hygiene Data'!G109))="","",OFFSET('Hygiene Data'!$G$12,0,10*ROW('Hygiene Data'!G109)))</f>
        <v/>
      </c>
      <c r="DZ115" s="264" t="str">
        <f ca="true">+IF(OFFSET('Hygiene Data'!$G$13,0,10*ROW('Hygiene Data'!G109))="","",OFFSET('Hygiene Data'!$G$13,0,10*ROW('Hygiene Data'!G109)))</f>
        <v/>
      </c>
      <c r="EA115" s="264" t="str">
        <f ca="true">+IF(OFFSET('Hygiene Data'!$H$11,0,10*ROW('Hygiene Data'!H109))="","",OFFSET('Hygiene Data'!$H$11,0,10*ROW('Hygiene Data'!H109)))</f>
        <v/>
      </c>
      <c r="EB115" s="264" t="str">
        <f ca="true">+IF(OFFSET('Hygiene Data'!$H$12,0,10*ROW('Hygiene Data'!H109))="","",OFFSET('Hygiene Data'!$H$12,0,10*ROW('Hygiene Data'!H109)))</f>
        <v/>
      </c>
      <c r="EC115" s="264" t="str">
        <f ca="true">+IF(OFFSET('Hygiene Data'!$H$13,0,10*ROW('Hygiene Data'!H109))="","",OFFSET('Hygiene Data'!$H$13,0,10*ROW('Hygiene Data'!H109)))</f>
        <v/>
      </c>
      <c r="ED115" s="264" t="str">
        <f ca="true">+IF(OFFSET('Hygiene Data'!$I$11,0,10*ROW('Hygiene Data'!I109))="","",OFFSET('Hygiene Data'!$I$11,0,10*ROW('Hygiene Data'!I109)))</f>
        <v/>
      </c>
      <c r="EE115" s="264" t="str">
        <f ca="true">+IF(OFFSET('Hygiene Data'!$I$12,0,10*ROW('Hygiene Data'!I109))="","",OFFSET('Hygiene Data'!$I$12,0,10*ROW('Hygiene Data'!I109)))</f>
        <v/>
      </c>
      <c r="EF115" s="26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4"/>
      <c r="BS116" s="264" t="str">
        <f ca="true">+IF(OFFSET('Water Data'!$D$27,0,10*ROW('Water Data'!D110))="","",OFFSET('Water Data'!$D$27,0,10*ROW('Water Data'!D110)))</f>
        <v/>
      </c>
      <c r="BT116" s="264" t="str">
        <f ca="true">+IF(OFFSET('Water Data'!$D$28,0,10*ROW('Water Data'!D110))="","",OFFSET('Water Data'!$D$28,0,10*ROW('Water Data'!D110)))</f>
        <v/>
      </c>
      <c r="BU116" s="264" t="str">
        <f ca="true">+IF(OFFSET('Water Data'!$D$29,0,10*ROW('Water Data'!D110))="","",OFFSET('Water Data'!$D$29,0,10*ROW('Water Data'!D110)))</f>
        <v/>
      </c>
      <c r="BV116" s="264" t="str">
        <f ca="true">+IF(OFFSET('Water Data'!$E$27,0,10*ROW('Water Data'!E110))="","",OFFSET('Water Data'!$E$27,0,10*ROW('Water Data'!E110)))</f>
        <v/>
      </c>
      <c r="BW116" s="264" t="str">
        <f ca="true">+IF(OFFSET('Water Data'!$E$28,0,10*ROW('Water Data'!E110))="","",OFFSET('Water Data'!$E$28,0,10*ROW('Water Data'!E110)))</f>
        <v/>
      </c>
      <c r="BX116" s="264" t="str">
        <f ca="true">+IF(OFFSET('Water Data'!$E$29,0,10*ROW('Water Data'!E110))="","",OFFSET('Water Data'!$E$29,0,10*ROW('Water Data'!E110)))</f>
        <v/>
      </c>
      <c r="BY116" s="264" t="str">
        <f ca="true">+IF(OFFSET('Water Data'!$F$27,0,10*ROW('Water Data'!F110))="","",OFFSET('Water Data'!$F$27,0,10*ROW('Water Data'!F110)))</f>
        <v/>
      </c>
      <c r="BZ116" s="264" t="str">
        <f ca="true">+IF(OFFSET('Water Data'!$F$28,0,10*ROW('Water Data'!F110))="","",OFFSET('Water Data'!$F$28,0,10*ROW('Water Data'!F110)))</f>
        <v/>
      </c>
      <c r="CA116" s="264" t="str">
        <f ca="true">+IF(OFFSET('Water Data'!$F$29,0,10*ROW('Water Data'!F110))="","",OFFSET('Water Data'!$F$29,0,10*ROW('Water Data'!F110)))</f>
        <v/>
      </c>
      <c r="CB116" s="264" t="str">
        <f ca="true">+IF(OFFSET('Water Data'!$G$27,0,10*ROW('Water Data'!G110))="","",OFFSET('Water Data'!$G$27,0,10*ROW('Water Data'!G110)))</f>
        <v/>
      </c>
      <c r="CC116" s="264" t="str">
        <f ca="true">+IF(OFFSET('Water Data'!$G$28,0,10*ROW('Water Data'!G110))="","",OFFSET('Water Data'!$G$28,0,10*ROW('Water Data'!G110)))</f>
        <v/>
      </c>
      <c r="CD116" s="264" t="str">
        <f ca="true">+IF(OFFSET('Water Data'!$G$29,0,10*ROW('Water Data'!G110))="","",OFFSET('Water Data'!$G$29,0,10*ROW('Water Data'!G110)))</f>
        <v/>
      </c>
      <c r="CE116" s="264" t="str">
        <f ca="true">+IF(OFFSET('Water Data'!$H$27,0,10*ROW('Water Data'!H110))="","",OFFSET('Water Data'!$H$27,0,10*ROW('Water Data'!H110)))</f>
        <v/>
      </c>
      <c r="CF116" s="264" t="str">
        <f ca="true">+IF(OFFSET('Water Data'!$H$28,0,10*ROW('Water Data'!H110))="","",OFFSET('Water Data'!$H$28,0,10*ROW('Water Data'!H110)))</f>
        <v/>
      </c>
      <c r="CG116" s="264" t="str">
        <f ca="true">+IF(OFFSET('Water Data'!$H$29,0,10*ROW('Water Data'!H110))="","",OFFSET('Water Data'!$H$29,0,10*ROW('Water Data'!H110)))</f>
        <v/>
      </c>
      <c r="CH116" s="264" t="str">
        <f ca="true">+IF(OFFSET('Water Data'!$I$27,0,10*ROW('Water Data'!I110))="","",OFFSET('Water Data'!$I$27,0,10*ROW('Water Data'!I110)))</f>
        <v/>
      </c>
      <c r="CI116" s="264" t="str">
        <f ca="true">+IF(OFFSET('Water Data'!$I$28,0,10*ROW('Water Data'!I110))="","",OFFSET('Water Data'!$I$28,0,10*ROW('Water Data'!I110)))</f>
        <v/>
      </c>
      <c r="CJ116" s="264" t="str">
        <f ca="true">+IF(OFFSET('Water Data'!$I$29,0,10*ROW('Water Data'!I110))="","",OFFSET('Water Data'!$I$29,0,10*ROW('Water Data'!I110)))</f>
        <v/>
      </c>
      <c r="CK116" s="264" t="str">
        <f ca="true">+IF(OFFSET('Sanitation Data'!$D$28,0,10*ROW('Sanitation Data'!D110))="","",OFFSET('Sanitation Data'!$D$28,0,10*ROW('Sanitation Data'!D110)))</f>
        <v/>
      </c>
      <c r="CL116" s="264" t="str">
        <f ca="true">+IF(OFFSET('Sanitation Data'!$D$29,0,10*ROW('Sanitation Data'!D110))="","",OFFSET('Sanitation Data'!$D$29,0,10*ROW('Sanitation Data'!D110)))</f>
        <v/>
      </c>
      <c r="CM116" s="264" t="str">
        <f ca="true">+IF(OFFSET('Sanitation Data'!$D$30,0,10*ROW('Sanitation Data'!D110))="","",OFFSET('Sanitation Data'!$D$30,0,10*ROW('Sanitation Data'!D110)))</f>
        <v/>
      </c>
      <c r="CN116" s="264" t="str">
        <f ca="true">+IF(OFFSET('Sanitation Data'!$D$31,0,10*ROW('Sanitation Data'!D110))="","",OFFSET('Sanitation Data'!$D$31,0,10*ROW('Sanitation Data'!D110)))</f>
        <v/>
      </c>
      <c r="CO116" s="264" t="str">
        <f ca="true">+IF(OFFSET('Sanitation Data'!$D$32,0,10*ROW('Sanitation Data'!D110))="","",OFFSET('Sanitation Data'!$D$32,0,10*ROW('Sanitation Data'!D110)))</f>
        <v/>
      </c>
      <c r="CP116" s="264" t="str">
        <f ca="true">+IF(OFFSET('Sanitation Data'!$E$28,0,10*ROW('Sanitation Data'!E110))="","",OFFSET('Sanitation Data'!$E$28,0,10*ROW('Sanitation Data'!E110)))</f>
        <v/>
      </c>
      <c r="CQ116" s="264" t="str">
        <f ca="true">+IF(OFFSET('Sanitation Data'!$E$29,0,10*ROW('Sanitation Data'!E110))="","",OFFSET('Sanitation Data'!$E$29,0,10*ROW('Sanitation Data'!E110)))</f>
        <v/>
      </c>
      <c r="CR116" s="264" t="str">
        <f ca="true">+IF(OFFSET('Sanitation Data'!$E$30,0,10*ROW('Sanitation Data'!E110))="","",OFFSET('Sanitation Data'!$E$30,0,10*ROW('Sanitation Data'!E110)))</f>
        <v/>
      </c>
      <c r="CS116" s="264" t="str">
        <f ca="true">+IF(OFFSET('Sanitation Data'!$E$31,0,10*ROW('Sanitation Data'!E110))="","",OFFSET('Sanitation Data'!$E$31,0,10*ROW('Sanitation Data'!E110)))</f>
        <v/>
      </c>
      <c r="CT116" s="264" t="str">
        <f ca="true">+IF(OFFSET('Sanitation Data'!$E$32,0,10*ROW('Sanitation Data'!E110))="","",OFFSET('Sanitation Data'!$E$32,0,10*ROW('Sanitation Data'!E110)))</f>
        <v/>
      </c>
      <c r="CU116" s="264" t="str">
        <f ca="true">+IF(OFFSET('Sanitation Data'!$F$28,0,10*ROW('Sanitation Data'!F110))="","",OFFSET('Sanitation Data'!$F$28,0,10*ROW('Sanitation Data'!F110)))</f>
        <v/>
      </c>
      <c r="CV116" s="264" t="str">
        <f ca="true">+IF(OFFSET('Sanitation Data'!$F$29,0,10*ROW('Sanitation Data'!F110))="","",OFFSET('Sanitation Data'!$F$29,0,10*ROW('Sanitation Data'!F110)))</f>
        <v/>
      </c>
      <c r="CW116" s="264" t="str">
        <f ca="true">+IF(OFFSET('Sanitation Data'!$F$30,0,10*ROW('Sanitation Data'!F110))="","",OFFSET('Sanitation Data'!$F$30,0,10*ROW('Sanitation Data'!F110)))</f>
        <v/>
      </c>
      <c r="CX116" s="264" t="str">
        <f ca="true">+IF(OFFSET('Sanitation Data'!$F$31,0,10*ROW('Sanitation Data'!F110))="","",OFFSET('Sanitation Data'!$F$31,0,10*ROW('Sanitation Data'!F110)))</f>
        <v/>
      </c>
      <c r="CY116" s="264" t="str">
        <f ca="true">+IF(OFFSET('Sanitation Data'!$F$32,0,10*ROW('Sanitation Data'!F110))="","",OFFSET('Sanitation Data'!$F$32,0,10*ROW('Sanitation Data'!F110)))</f>
        <v/>
      </c>
      <c r="CZ116" s="264" t="str">
        <f ca="true">+IF(OFFSET('Sanitation Data'!$G$28,0,10*ROW('Sanitation Data'!G110))="","",OFFSET('Sanitation Data'!$G$28,0,10*ROW('Sanitation Data'!G110)))</f>
        <v/>
      </c>
      <c r="DA116" s="264" t="str">
        <f ca="true">+IF(OFFSET('Sanitation Data'!$G$29,0,10*ROW('Sanitation Data'!G110))="","",OFFSET('Sanitation Data'!$G$29,0,10*ROW('Sanitation Data'!G110)))</f>
        <v/>
      </c>
      <c r="DB116" s="264" t="str">
        <f ca="true">+IF(OFFSET('Sanitation Data'!$G$30,0,10*ROW('Sanitation Data'!G110))="","",OFFSET('Sanitation Data'!$G$30,0,10*ROW('Sanitation Data'!G110)))</f>
        <v/>
      </c>
      <c r="DC116" s="264" t="str">
        <f ca="true">+IF(OFFSET('Sanitation Data'!$G$31,0,10*ROW('Sanitation Data'!G110))="","",OFFSET('Sanitation Data'!$G$31,0,10*ROW('Sanitation Data'!G110)))</f>
        <v/>
      </c>
      <c r="DD116" s="264" t="str">
        <f ca="true">+IF(OFFSET('Sanitation Data'!$G$32,0,10*ROW('Sanitation Data'!G110))="","",OFFSET('Sanitation Data'!$G$32,0,10*ROW('Sanitation Data'!G110)))</f>
        <v/>
      </c>
      <c r="DE116" s="264" t="str">
        <f ca="true">+IF(OFFSET('Sanitation Data'!$H$28,0,10*ROW('Sanitation Data'!H110))="","",OFFSET('Sanitation Data'!$H$28,0,10*ROW('Sanitation Data'!H110)))</f>
        <v/>
      </c>
      <c r="DF116" s="264" t="str">
        <f ca="true">+IF(OFFSET('Sanitation Data'!$H$29,0,10*ROW('Sanitation Data'!H110))="","",OFFSET('Sanitation Data'!$H$29,0,10*ROW('Sanitation Data'!H110)))</f>
        <v/>
      </c>
      <c r="DG116" s="264" t="str">
        <f ca="true">+IF(OFFSET('Sanitation Data'!$H$30,0,10*ROW('Sanitation Data'!H110))="","",OFFSET('Sanitation Data'!$H$30,0,10*ROW('Sanitation Data'!H110)))</f>
        <v/>
      </c>
      <c r="DH116" s="264" t="str">
        <f ca="true">+IF(OFFSET('Sanitation Data'!$H$31,0,10*ROW('Sanitation Data'!H110))="","",OFFSET('Sanitation Data'!$H$31,0,10*ROW('Sanitation Data'!H110)))</f>
        <v/>
      </c>
      <c r="DI116" s="264" t="str">
        <f ca="true">+IF(OFFSET('Sanitation Data'!$H$32,0,10*ROW('Sanitation Data'!H110))="","",OFFSET('Sanitation Data'!$H$32,0,10*ROW('Sanitation Data'!H110)))</f>
        <v/>
      </c>
      <c r="DJ116" s="264" t="str">
        <f ca="true">+IF(OFFSET('Sanitation Data'!$I$28,0,10*ROW('Sanitation Data'!I110))="","",OFFSET('Sanitation Data'!$I$28,0,10*ROW('Sanitation Data'!I110)))</f>
        <v/>
      </c>
      <c r="DK116" s="264" t="str">
        <f ca="true">+IF(OFFSET('Sanitation Data'!$I$29,0,10*ROW('Sanitation Data'!I110))="","",OFFSET('Sanitation Data'!$I$29,0,10*ROW('Sanitation Data'!I110)))</f>
        <v/>
      </c>
      <c r="DL116" s="264" t="str">
        <f ca="true">+IF(OFFSET('Sanitation Data'!$I$30,0,10*ROW('Sanitation Data'!I110))="","",OFFSET('Sanitation Data'!$I$30,0,10*ROW('Sanitation Data'!I110)))</f>
        <v/>
      </c>
      <c r="DM116" s="264" t="str">
        <f ca="true">+IF(OFFSET('Sanitation Data'!$I$31,0,10*ROW('Sanitation Data'!I110))="","",OFFSET('Sanitation Data'!$I$31,0,10*ROW('Sanitation Data'!I110)))</f>
        <v/>
      </c>
      <c r="DN116" s="264" t="str">
        <f ca="true">+IF(OFFSET('Sanitation Data'!$I$32,0,10*ROW('Sanitation Data'!I110))="","",OFFSET('Sanitation Data'!$I$32,0,10*ROW('Sanitation Data'!I110)))</f>
        <v/>
      </c>
      <c r="DO116" s="264" t="str">
        <f ca="true">+IF(OFFSET('Hygiene Data'!$D$11,0,10*ROW('Hygiene Data'!D110))="","",OFFSET('Hygiene Data'!$D$11,0,10*ROW('Hygiene Data'!D110)))</f>
        <v/>
      </c>
      <c r="DP116" s="264" t="str">
        <f ca="true">+IF(OFFSET('Hygiene Data'!$D$12,0,10*ROW('Hygiene Data'!D110))="","",OFFSET('Hygiene Data'!$D$12,0,10*ROW('Hygiene Data'!D110)))</f>
        <v/>
      </c>
      <c r="DQ116" s="264" t="str">
        <f ca="true">+IF(OFFSET('Hygiene Data'!$D$13,0,10*ROW('Hygiene Data'!D110))="","",OFFSET('Hygiene Data'!$D$13,0,10*ROW('Hygiene Data'!D110)))</f>
        <v/>
      </c>
      <c r="DR116" s="264" t="str">
        <f ca="true">+IF(OFFSET('Hygiene Data'!$E$11,0,10*ROW('Hygiene Data'!E110))="","",OFFSET('Hygiene Data'!$E$11,0,10*ROW('Hygiene Data'!E110)))</f>
        <v/>
      </c>
      <c r="DS116" s="264" t="str">
        <f ca="true">+IF(OFFSET('Hygiene Data'!$E$12,0,10*ROW('Hygiene Data'!E110))="","",OFFSET('Hygiene Data'!$E$12,0,10*ROW('Hygiene Data'!E110)))</f>
        <v/>
      </c>
      <c r="DT116" s="264" t="str">
        <f ca="true">+IF(OFFSET('Hygiene Data'!$E$13,0,10*ROW('Hygiene Data'!E110))="","",OFFSET('Hygiene Data'!$E$13,0,10*ROW('Hygiene Data'!E110)))</f>
        <v/>
      </c>
      <c r="DU116" s="264" t="str">
        <f ca="true">+IF(OFFSET('Hygiene Data'!$F$11,0,10*ROW('Hygiene Data'!F110))="","",OFFSET('Hygiene Data'!$F$11,0,10*ROW('Hygiene Data'!F110)))</f>
        <v/>
      </c>
      <c r="DV116" s="264" t="str">
        <f ca="true">+IF(OFFSET('Hygiene Data'!$F$12,0,10*ROW('Hygiene Data'!F110))="","",OFFSET('Hygiene Data'!$F$12,0,10*ROW('Hygiene Data'!F110)))</f>
        <v/>
      </c>
      <c r="DW116" s="264" t="str">
        <f ca="true">+IF(OFFSET('Hygiene Data'!$F$13,0,10*ROW('Hygiene Data'!F110))="","",OFFSET('Hygiene Data'!$F$13,0,10*ROW('Hygiene Data'!F110)))</f>
        <v/>
      </c>
      <c r="DX116" s="264" t="str">
        <f ca="true">+IF(OFFSET('Hygiene Data'!$G$11,0,10*ROW('Hygiene Data'!G110))="","",OFFSET('Hygiene Data'!$G$11,0,10*ROW('Hygiene Data'!G110)))</f>
        <v/>
      </c>
      <c r="DY116" s="264" t="str">
        <f ca="true">+IF(OFFSET('Hygiene Data'!$G$12,0,10*ROW('Hygiene Data'!G110))="","",OFFSET('Hygiene Data'!$G$12,0,10*ROW('Hygiene Data'!G110)))</f>
        <v/>
      </c>
      <c r="DZ116" s="264" t="str">
        <f ca="true">+IF(OFFSET('Hygiene Data'!$G$13,0,10*ROW('Hygiene Data'!G110))="","",OFFSET('Hygiene Data'!$G$13,0,10*ROW('Hygiene Data'!G110)))</f>
        <v/>
      </c>
      <c r="EA116" s="264" t="str">
        <f ca="true">+IF(OFFSET('Hygiene Data'!$H$11,0,10*ROW('Hygiene Data'!H110))="","",OFFSET('Hygiene Data'!$H$11,0,10*ROW('Hygiene Data'!H110)))</f>
        <v/>
      </c>
      <c r="EB116" s="264" t="str">
        <f ca="true">+IF(OFFSET('Hygiene Data'!$H$12,0,10*ROW('Hygiene Data'!H110))="","",OFFSET('Hygiene Data'!$H$12,0,10*ROW('Hygiene Data'!H110)))</f>
        <v/>
      </c>
      <c r="EC116" s="264" t="str">
        <f ca="true">+IF(OFFSET('Hygiene Data'!$H$13,0,10*ROW('Hygiene Data'!H110))="","",OFFSET('Hygiene Data'!$H$13,0,10*ROW('Hygiene Data'!H110)))</f>
        <v/>
      </c>
      <c r="ED116" s="264" t="str">
        <f ca="true">+IF(OFFSET('Hygiene Data'!$I$11,0,10*ROW('Hygiene Data'!I110))="","",OFFSET('Hygiene Data'!$I$11,0,10*ROW('Hygiene Data'!I110)))</f>
        <v/>
      </c>
      <c r="EE116" s="264" t="str">
        <f ca="true">+IF(OFFSET('Hygiene Data'!$I$12,0,10*ROW('Hygiene Data'!I110))="","",OFFSET('Hygiene Data'!$I$12,0,10*ROW('Hygiene Data'!I110)))</f>
        <v/>
      </c>
      <c r="EF116" s="26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4"/>
      <c r="BS117" s="264" t="str">
        <f ca="true">+IF(OFFSET('Water Data'!$D$27,0,10*ROW('Water Data'!D111))="","",OFFSET('Water Data'!$D$27,0,10*ROW('Water Data'!D111)))</f>
        <v/>
      </c>
      <c r="BT117" s="264" t="str">
        <f ca="true">+IF(OFFSET('Water Data'!$D$28,0,10*ROW('Water Data'!D111))="","",OFFSET('Water Data'!$D$28,0,10*ROW('Water Data'!D111)))</f>
        <v/>
      </c>
      <c r="BU117" s="264" t="str">
        <f ca="true">+IF(OFFSET('Water Data'!$D$29,0,10*ROW('Water Data'!D111))="","",OFFSET('Water Data'!$D$29,0,10*ROW('Water Data'!D111)))</f>
        <v/>
      </c>
      <c r="BV117" s="264" t="str">
        <f ca="true">+IF(OFFSET('Water Data'!$E$27,0,10*ROW('Water Data'!E111))="","",OFFSET('Water Data'!$E$27,0,10*ROW('Water Data'!E111)))</f>
        <v/>
      </c>
      <c r="BW117" s="264" t="str">
        <f ca="true">+IF(OFFSET('Water Data'!$E$28,0,10*ROW('Water Data'!E111))="","",OFFSET('Water Data'!$E$28,0,10*ROW('Water Data'!E111)))</f>
        <v/>
      </c>
      <c r="BX117" s="264" t="str">
        <f ca="true">+IF(OFFSET('Water Data'!$E$29,0,10*ROW('Water Data'!E111))="","",OFFSET('Water Data'!$E$29,0,10*ROW('Water Data'!E111)))</f>
        <v/>
      </c>
      <c r="BY117" s="264" t="str">
        <f ca="true">+IF(OFFSET('Water Data'!$F$27,0,10*ROW('Water Data'!F111))="","",OFFSET('Water Data'!$F$27,0,10*ROW('Water Data'!F111)))</f>
        <v/>
      </c>
      <c r="BZ117" s="264" t="str">
        <f ca="true">+IF(OFFSET('Water Data'!$F$28,0,10*ROW('Water Data'!F111))="","",OFFSET('Water Data'!$F$28,0,10*ROW('Water Data'!F111)))</f>
        <v/>
      </c>
      <c r="CA117" s="264" t="str">
        <f ca="true">+IF(OFFSET('Water Data'!$F$29,0,10*ROW('Water Data'!F111))="","",OFFSET('Water Data'!$F$29,0,10*ROW('Water Data'!F111)))</f>
        <v/>
      </c>
      <c r="CB117" s="264" t="str">
        <f ca="true">+IF(OFFSET('Water Data'!$G$27,0,10*ROW('Water Data'!G111))="","",OFFSET('Water Data'!$G$27,0,10*ROW('Water Data'!G111)))</f>
        <v/>
      </c>
      <c r="CC117" s="264" t="str">
        <f ca="true">+IF(OFFSET('Water Data'!$G$28,0,10*ROW('Water Data'!G111))="","",OFFSET('Water Data'!$G$28,0,10*ROW('Water Data'!G111)))</f>
        <v/>
      </c>
      <c r="CD117" s="264" t="str">
        <f ca="true">+IF(OFFSET('Water Data'!$G$29,0,10*ROW('Water Data'!G111))="","",OFFSET('Water Data'!$G$29,0,10*ROW('Water Data'!G111)))</f>
        <v/>
      </c>
      <c r="CE117" s="264" t="str">
        <f ca="true">+IF(OFFSET('Water Data'!$H$27,0,10*ROW('Water Data'!H111))="","",OFFSET('Water Data'!$H$27,0,10*ROW('Water Data'!H111)))</f>
        <v/>
      </c>
      <c r="CF117" s="264" t="str">
        <f ca="true">+IF(OFFSET('Water Data'!$H$28,0,10*ROW('Water Data'!H111))="","",OFFSET('Water Data'!$H$28,0,10*ROW('Water Data'!H111)))</f>
        <v/>
      </c>
      <c r="CG117" s="264" t="str">
        <f ca="true">+IF(OFFSET('Water Data'!$H$29,0,10*ROW('Water Data'!H111))="","",OFFSET('Water Data'!$H$29,0,10*ROW('Water Data'!H111)))</f>
        <v/>
      </c>
      <c r="CH117" s="264" t="str">
        <f ca="true">+IF(OFFSET('Water Data'!$I$27,0,10*ROW('Water Data'!I111))="","",OFFSET('Water Data'!$I$27,0,10*ROW('Water Data'!I111)))</f>
        <v/>
      </c>
      <c r="CI117" s="264" t="str">
        <f ca="true">+IF(OFFSET('Water Data'!$I$28,0,10*ROW('Water Data'!I111))="","",OFFSET('Water Data'!$I$28,0,10*ROW('Water Data'!I111)))</f>
        <v/>
      </c>
      <c r="CJ117" s="264" t="str">
        <f ca="true">+IF(OFFSET('Water Data'!$I$29,0,10*ROW('Water Data'!I111))="","",OFFSET('Water Data'!$I$29,0,10*ROW('Water Data'!I111)))</f>
        <v/>
      </c>
      <c r="CK117" s="264" t="str">
        <f ca="true">+IF(OFFSET('Sanitation Data'!$D$28,0,10*ROW('Sanitation Data'!D111))="","",OFFSET('Sanitation Data'!$D$28,0,10*ROW('Sanitation Data'!D111)))</f>
        <v/>
      </c>
      <c r="CL117" s="264" t="str">
        <f ca="true">+IF(OFFSET('Sanitation Data'!$D$29,0,10*ROW('Sanitation Data'!D111))="","",OFFSET('Sanitation Data'!$D$29,0,10*ROW('Sanitation Data'!D111)))</f>
        <v/>
      </c>
      <c r="CM117" s="264" t="str">
        <f ca="true">+IF(OFFSET('Sanitation Data'!$D$30,0,10*ROW('Sanitation Data'!D111))="","",OFFSET('Sanitation Data'!$D$30,0,10*ROW('Sanitation Data'!D111)))</f>
        <v/>
      </c>
      <c r="CN117" s="264" t="str">
        <f ca="true">+IF(OFFSET('Sanitation Data'!$D$31,0,10*ROW('Sanitation Data'!D111))="","",OFFSET('Sanitation Data'!$D$31,0,10*ROW('Sanitation Data'!D111)))</f>
        <v/>
      </c>
      <c r="CO117" s="264" t="str">
        <f ca="true">+IF(OFFSET('Sanitation Data'!$D$32,0,10*ROW('Sanitation Data'!D111))="","",OFFSET('Sanitation Data'!$D$32,0,10*ROW('Sanitation Data'!D111)))</f>
        <v/>
      </c>
      <c r="CP117" s="264" t="str">
        <f ca="true">+IF(OFFSET('Sanitation Data'!$E$28,0,10*ROW('Sanitation Data'!E111))="","",OFFSET('Sanitation Data'!$E$28,0,10*ROW('Sanitation Data'!E111)))</f>
        <v/>
      </c>
      <c r="CQ117" s="264" t="str">
        <f ca="true">+IF(OFFSET('Sanitation Data'!$E$29,0,10*ROW('Sanitation Data'!E111))="","",OFFSET('Sanitation Data'!$E$29,0,10*ROW('Sanitation Data'!E111)))</f>
        <v/>
      </c>
      <c r="CR117" s="264" t="str">
        <f ca="true">+IF(OFFSET('Sanitation Data'!$E$30,0,10*ROW('Sanitation Data'!E111))="","",OFFSET('Sanitation Data'!$E$30,0,10*ROW('Sanitation Data'!E111)))</f>
        <v/>
      </c>
      <c r="CS117" s="264" t="str">
        <f ca="true">+IF(OFFSET('Sanitation Data'!$E$31,0,10*ROW('Sanitation Data'!E111))="","",OFFSET('Sanitation Data'!$E$31,0,10*ROW('Sanitation Data'!E111)))</f>
        <v/>
      </c>
      <c r="CT117" s="264" t="str">
        <f ca="true">+IF(OFFSET('Sanitation Data'!$E$32,0,10*ROW('Sanitation Data'!E111))="","",OFFSET('Sanitation Data'!$E$32,0,10*ROW('Sanitation Data'!E111)))</f>
        <v/>
      </c>
      <c r="CU117" s="264" t="str">
        <f ca="true">+IF(OFFSET('Sanitation Data'!$F$28,0,10*ROW('Sanitation Data'!F111))="","",OFFSET('Sanitation Data'!$F$28,0,10*ROW('Sanitation Data'!F111)))</f>
        <v/>
      </c>
      <c r="CV117" s="264" t="str">
        <f ca="true">+IF(OFFSET('Sanitation Data'!$F$29,0,10*ROW('Sanitation Data'!F111))="","",OFFSET('Sanitation Data'!$F$29,0,10*ROW('Sanitation Data'!F111)))</f>
        <v/>
      </c>
      <c r="CW117" s="264" t="str">
        <f ca="true">+IF(OFFSET('Sanitation Data'!$F$30,0,10*ROW('Sanitation Data'!F111))="","",OFFSET('Sanitation Data'!$F$30,0,10*ROW('Sanitation Data'!F111)))</f>
        <v/>
      </c>
      <c r="CX117" s="264" t="str">
        <f ca="true">+IF(OFFSET('Sanitation Data'!$F$31,0,10*ROW('Sanitation Data'!F111))="","",OFFSET('Sanitation Data'!$F$31,0,10*ROW('Sanitation Data'!F111)))</f>
        <v/>
      </c>
      <c r="CY117" s="264" t="str">
        <f ca="true">+IF(OFFSET('Sanitation Data'!$F$32,0,10*ROW('Sanitation Data'!F111))="","",OFFSET('Sanitation Data'!$F$32,0,10*ROW('Sanitation Data'!F111)))</f>
        <v/>
      </c>
      <c r="CZ117" s="264" t="str">
        <f ca="true">+IF(OFFSET('Sanitation Data'!$G$28,0,10*ROW('Sanitation Data'!G111))="","",OFFSET('Sanitation Data'!$G$28,0,10*ROW('Sanitation Data'!G111)))</f>
        <v/>
      </c>
      <c r="DA117" s="264" t="str">
        <f ca="true">+IF(OFFSET('Sanitation Data'!$G$29,0,10*ROW('Sanitation Data'!G111))="","",OFFSET('Sanitation Data'!$G$29,0,10*ROW('Sanitation Data'!G111)))</f>
        <v/>
      </c>
      <c r="DB117" s="264" t="str">
        <f ca="true">+IF(OFFSET('Sanitation Data'!$G$30,0,10*ROW('Sanitation Data'!G111))="","",OFFSET('Sanitation Data'!$G$30,0,10*ROW('Sanitation Data'!G111)))</f>
        <v/>
      </c>
      <c r="DC117" s="264" t="str">
        <f ca="true">+IF(OFFSET('Sanitation Data'!$G$31,0,10*ROW('Sanitation Data'!G111))="","",OFFSET('Sanitation Data'!$G$31,0,10*ROW('Sanitation Data'!G111)))</f>
        <v/>
      </c>
      <c r="DD117" s="264" t="str">
        <f ca="true">+IF(OFFSET('Sanitation Data'!$G$32,0,10*ROW('Sanitation Data'!G111))="","",OFFSET('Sanitation Data'!$G$32,0,10*ROW('Sanitation Data'!G111)))</f>
        <v/>
      </c>
      <c r="DE117" s="264" t="str">
        <f ca="true">+IF(OFFSET('Sanitation Data'!$H$28,0,10*ROW('Sanitation Data'!H111))="","",OFFSET('Sanitation Data'!$H$28,0,10*ROW('Sanitation Data'!H111)))</f>
        <v/>
      </c>
      <c r="DF117" s="264" t="str">
        <f ca="true">+IF(OFFSET('Sanitation Data'!$H$29,0,10*ROW('Sanitation Data'!H111))="","",OFFSET('Sanitation Data'!$H$29,0,10*ROW('Sanitation Data'!H111)))</f>
        <v/>
      </c>
      <c r="DG117" s="264" t="str">
        <f ca="true">+IF(OFFSET('Sanitation Data'!$H$30,0,10*ROW('Sanitation Data'!H111))="","",OFFSET('Sanitation Data'!$H$30,0,10*ROW('Sanitation Data'!H111)))</f>
        <v/>
      </c>
      <c r="DH117" s="264" t="str">
        <f ca="true">+IF(OFFSET('Sanitation Data'!$H$31,0,10*ROW('Sanitation Data'!H111))="","",OFFSET('Sanitation Data'!$H$31,0,10*ROW('Sanitation Data'!H111)))</f>
        <v/>
      </c>
      <c r="DI117" s="264" t="str">
        <f ca="true">+IF(OFFSET('Sanitation Data'!$H$32,0,10*ROW('Sanitation Data'!H111))="","",OFFSET('Sanitation Data'!$H$32,0,10*ROW('Sanitation Data'!H111)))</f>
        <v/>
      </c>
      <c r="DJ117" s="264" t="str">
        <f ca="true">+IF(OFFSET('Sanitation Data'!$I$28,0,10*ROW('Sanitation Data'!I111))="","",OFFSET('Sanitation Data'!$I$28,0,10*ROW('Sanitation Data'!I111)))</f>
        <v/>
      </c>
      <c r="DK117" s="264" t="str">
        <f ca="true">+IF(OFFSET('Sanitation Data'!$I$29,0,10*ROW('Sanitation Data'!I111))="","",OFFSET('Sanitation Data'!$I$29,0,10*ROW('Sanitation Data'!I111)))</f>
        <v/>
      </c>
      <c r="DL117" s="264" t="str">
        <f ca="true">+IF(OFFSET('Sanitation Data'!$I$30,0,10*ROW('Sanitation Data'!I111))="","",OFFSET('Sanitation Data'!$I$30,0,10*ROW('Sanitation Data'!I111)))</f>
        <v/>
      </c>
      <c r="DM117" s="264" t="str">
        <f ca="true">+IF(OFFSET('Sanitation Data'!$I$31,0,10*ROW('Sanitation Data'!I111))="","",OFFSET('Sanitation Data'!$I$31,0,10*ROW('Sanitation Data'!I111)))</f>
        <v/>
      </c>
      <c r="DN117" s="264" t="str">
        <f ca="true">+IF(OFFSET('Sanitation Data'!$I$32,0,10*ROW('Sanitation Data'!I111))="","",OFFSET('Sanitation Data'!$I$32,0,10*ROW('Sanitation Data'!I111)))</f>
        <v/>
      </c>
      <c r="DO117" s="264" t="str">
        <f ca="true">+IF(OFFSET('Hygiene Data'!$D$11,0,10*ROW('Hygiene Data'!D111))="","",OFFSET('Hygiene Data'!$D$11,0,10*ROW('Hygiene Data'!D111)))</f>
        <v/>
      </c>
      <c r="DP117" s="264" t="str">
        <f ca="true">+IF(OFFSET('Hygiene Data'!$D$12,0,10*ROW('Hygiene Data'!D111))="","",OFFSET('Hygiene Data'!$D$12,0,10*ROW('Hygiene Data'!D111)))</f>
        <v/>
      </c>
      <c r="DQ117" s="264" t="str">
        <f ca="true">+IF(OFFSET('Hygiene Data'!$D$13,0,10*ROW('Hygiene Data'!D111))="","",OFFSET('Hygiene Data'!$D$13,0,10*ROW('Hygiene Data'!D111)))</f>
        <v/>
      </c>
      <c r="DR117" s="264" t="str">
        <f ca="true">+IF(OFFSET('Hygiene Data'!$E$11,0,10*ROW('Hygiene Data'!E111))="","",OFFSET('Hygiene Data'!$E$11,0,10*ROW('Hygiene Data'!E111)))</f>
        <v/>
      </c>
      <c r="DS117" s="264" t="str">
        <f ca="true">+IF(OFFSET('Hygiene Data'!$E$12,0,10*ROW('Hygiene Data'!E111))="","",OFFSET('Hygiene Data'!$E$12,0,10*ROW('Hygiene Data'!E111)))</f>
        <v/>
      </c>
      <c r="DT117" s="264" t="str">
        <f ca="true">+IF(OFFSET('Hygiene Data'!$E$13,0,10*ROW('Hygiene Data'!E111))="","",OFFSET('Hygiene Data'!$E$13,0,10*ROW('Hygiene Data'!E111)))</f>
        <v/>
      </c>
      <c r="DU117" s="264" t="str">
        <f ca="true">+IF(OFFSET('Hygiene Data'!$F$11,0,10*ROW('Hygiene Data'!F111))="","",OFFSET('Hygiene Data'!$F$11,0,10*ROW('Hygiene Data'!F111)))</f>
        <v/>
      </c>
      <c r="DV117" s="264" t="str">
        <f ca="true">+IF(OFFSET('Hygiene Data'!$F$12,0,10*ROW('Hygiene Data'!F111))="","",OFFSET('Hygiene Data'!$F$12,0,10*ROW('Hygiene Data'!F111)))</f>
        <v/>
      </c>
      <c r="DW117" s="264" t="str">
        <f ca="true">+IF(OFFSET('Hygiene Data'!$F$13,0,10*ROW('Hygiene Data'!F111))="","",OFFSET('Hygiene Data'!$F$13,0,10*ROW('Hygiene Data'!F111)))</f>
        <v/>
      </c>
      <c r="DX117" s="264" t="str">
        <f ca="true">+IF(OFFSET('Hygiene Data'!$G$11,0,10*ROW('Hygiene Data'!G111))="","",OFFSET('Hygiene Data'!$G$11,0,10*ROW('Hygiene Data'!G111)))</f>
        <v/>
      </c>
      <c r="DY117" s="264" t="str">
        <f ca="true">+IF(OFFSET('Hygiene Data'!$G$12,0,10*ROW('Hygiene Data'!G111))="","",OFFSET('Hygiene Data'!$G$12,0,10*ROW('Hygiene Data'!G111)))</f>
        <v/>
      </c>
      <c r="DZ117" s="264" t="str">
        <f ca="true">+IF(OFFSET('Hygiene Data'!$G$13,0,10*ROW('Hygiene Data'!G111))="","",OFFSET('Hygiene Data'!$G$13,0,10*ROW('Hygiene Data'!G111)))</f>
        <v/>
      </c>
      <c r="EA117" s="264" t="str">
        <f ca="true">+IF(OFFSET('Hygiene Data'!$H$11,0,10*ROW('Hygiene Data'!H111))="","",OFFSET('Hygiene Data'!$H$11,0,10*ROW('Hygiene Data'!H111)))</f>
        <v/>
      </c>
      <c r="EB117" s="264" t="str">
        <f ca="true">+IF(OFFSET('Hygiene Data'!$H$12,0,10*ROW('Hygiene Data'!H111))="","",OFFSET('Hygiene Data'!$H$12,0,10*ROW('Hygiene Data'!H111)))</f>
        <v/>
      </c>
      <c r="EC117" s="264" t="str">
        <f ca="true">+IF(OFFSET('Hygiene Data'!$H$13,0,10*ROW('Hygiene Data'!H111))="","",OFFSET('Hygiene Data'!$H$13,0,10*ROW('Hygiene Data'!H111)))</f>
        <v/>
      </c>
      <c r="ED117" s="264" t="str">
        <f ca="true">+IF(OFFSET('Hygiene Data'!$I$11,0,10*ROW('Hygiene Data'!I111))="","",OFFSET('Hygiene Data'!$I$11,0,10*ROW('Hygiene Data'!I111)))</f>
        <v/>
      </c>
      <c r="EE117" s="264" t="str">
        <f ca="true">+IF(OFFSET('Hygiene Data'!$I$12,0,10*ROW('Hygiene Data'!I111))="","",OFFSET('Hygiene Data'!$I$12,0,10*ROW('Hygiene Data'!I111)))</f>
        <v/>
      </c>
      <c r="EF117" s="26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4"/>
      <c r="BS118" s="264" t="str">
        <f ca="true">+IF(OFFSET('Water Data'!$D$27,0,10*ROW('Water Data'!D112))="","",OFFSET('Water Data'!$D$27,0,10*ROW('Water Data'!D112)))</f>
        <v/>
      </c>
      <c r="BT118" s="264" t="str">
        <f ca="true">+IF(OFFSET('Water Data'!$D$28,0,10*ROW('Water Data'!D112))="","",OFFSET('Water Data'!$D$28,0,10*ROW('Water Data'!D112)))</f>
        <v/>
      </c>
      <c r="BU118" s="264" t="str">
        <f ca="true">+IF(OFFSET('Water Data'!$D$29,0,10*ROW('Water Data'!D112))="","",OFFSET('Water Data'!$D$29,0,10*ROW('Water Data'!D112)))</f>
        <v/>
      </c>
      <c r="BV118" s="264" t="str">
        <f ca="true">+IF(OFFSET('Water Data'!$E$27,0,10*ROW('Water Data'!E112))="","",OFFSET('Water Data'!$E$27,0,10*ROW('Water Data'!E112)))</f>
        <v/>
      </c>
      <c r="BW118" s="264" t="str">
        <f ca="true">+IF(OFFSET('Water Data'!$E$28,0,10*ROW('Water Data'!E112))="","",OFFSET('Water Data'!$E$28,0,10*ROW('Water Data'!E112)))</f>
        <v/>
      </c>
      <c r="BX118" s="264" t="str">
        <f ca="true">+IF(OFFSET('Water Data'!$E$29,0,10*ROW('Water Data'!E112))="","",OFFSET('Water Data'!$E$29,0,10*ROW('Water Data'!E112)))</f>
        <v/>
      </c>
      <c r="BY118" s="264" t="str">
        <f ca="true">+IF(OFFSET('Water Data'!$F$27,0,10*ROW('Water Data'!F112))="","",OFFSET('Water Data'!$F$27,0,10*ROW('Water Data'!F112)))</f>
        <v/>
      </c>
      <c r="BZ118" s="264" t="str">
        <f ca="true">+IF(OFFSET('Water Data'!$F$28,0,10*ROW('Water Data'!F112))="","",OFFSET('Water Data'!$F$28,0,10*ROW('Water Data'!F112)))</f>
        <v/>
      </c>
      <c r="CA118" s="264" t="str">
        <f ca="true">+IF(OFFSET('Water Data'!$F$29,0,10*ROW('Water Data'!F112))="","",OFFSET('Water Data'!$F$29,0,10*ROW('Water Data'!F112)))</f>
        <v/>
      </c>
      <c r="CB118" s="264" t="str">
        <f ca="true">+IF(OFFSET('Water Data'!$G$27,0,10*ROW('Water Data'!G112))="","",OFFSET('Water Data'!$G$27,0,10*ROW('Water Data'!G112)))</f>
        <v/>
      </c>
      <c r="CC118" s="264" t="str">
        <f ca="true">+IF(OFFSET('Water Data'!$G$28,0,10*ROW('Water Data'!G112))="","",OFFSET('Water Data'!$G$28,0,10*ROW('Water Data'!G112)))</f>
        <v/>
      </c>
      <c r="CD118" s="264" t="str">
        <f ca="true">+IF(OFFSET('Water Data'!$G$29,0,10*ROW('Water Data'!G112))="","",OFFSET('Water Data'!$G$29,0,10*ROW('Water Data'!G112)))</f>
        <v/>
      </c>
      <c r="CE118" s="264" t="str">
        <f ca="true">+IF(OFFSET('Water Data'!$H$27,0,10*ROW('Water Data'!H112))="","",OFFSET('Water Data'!$H$27,0,10*ROW('Water Data'!H112)))</f>
        <v/>
      </c>
      <c r="CF118" s="264" t="str">
        <f ca="true">+IF(OFFSET('Water Data'!$H$28,0,10*ROW('Water Data'!H112))="","",OFFSET('Water Data'!$H$28,0,10*ROW('Water Data'!H112)))</f>
        <v/>
      </c>
      <c r="CG118" s="264" t="str">
        <f ca="true">+IF(OFFSET('Water Data'!$H$29,0,10*ROW('Water Data'!H112))="","",OFFSET('Water Data'!$H$29,0,10*ROW('Water Data'!H112)))</f>
        <v/>
      </c>
      <c r="CH118" s="264" t="str">
        <f ca="true">+IF(OFFSET('Water Data'!$I$27,0,10*ROW('Water Data'!I112))="","",OFFSET('Water Data'!$I$27,0,10*ROW('Water Data'!I112)))</f>
        <v/>
      </c>
      <c r="CI118" s="264" t="str">
        <f ca="true">+IF(OFFSET('Water Data'!$I$28,0,10*ROW('Water Data'!I112))="","",OFFSET('Water Data'!$I$28,0,10*ROW('Water Data'!I112)))</f>
        <v/>
      </c>
      <c r="CJ118" s="264" t="str">
        <f ca="true">+IF(OFFSET('Water Data'!$I$29,0,10*ROW('Water Data'!I112))="","",OFFSET('Water Data'!$I$29,0,10*ROW('Water Data'!I112)))</f>
        <v/>
      </c>
      <c r="CK118" s="264" t="str">
        <f ca="true">+IF(OFFSET('Sanitation Data'!$D$28,0,10*ROW('Sanitation Data'!D112))="","",OFFSET('Sanitation Data'!$D$28,0,10*ROW('Sanitation Data'!D112)))</f>
        <v/>
      </c>
      <c r="CL118" s="264" t="str">
        <f ca="true">+IF(OFFSET('Sanitation Data'!$D$29,0,10*ROW('Sanitation Data'!D112))="","",OFFSET('Sanitation Data'!$D$29,0,10*ROW('Sanitation Data'!D112)))</f>
        <v/>
      </c>
      <c r="CM118" s="264" t="str">
        <f ca="true">+IF(OFFSET('Sanitation Data'!$D$30,0,10*ROW('Sanitation Data'!D112))="","",OFFSET('Sanitation Data'!$D$30,0,10*ROW('Sanitation Data'!D112)))</f>
        <v/>
      </c>
      <c r="CN118" s="264" t="str">
        <f ca="true">+IF(OFFSET('Sanitation Data'!$D$31,0,10*ROW('Sanitation Data'!D112))="","",OFFSET('Sanitation Data'!$D$31,0,10*ROW('Sanitation Data'!D112)))</f>
        <v/>
      </c>
      <c r="CO118" s="264" t="str">
        <f ca="true">+IF(OFFSET('Sanitation Data'!$D$32,0,10*ROW('Sanitation Data'!D112))="","",OFFSET('Sanitation Data'!$D$32,0,10*ROW('Sanitation Data'!D112)))</f>
        <v/>
      </c>
      <c r="CP118" s="264" t="str">
        <f ca="true">+IF(OFFSET('Sanitation Data'!$E$28,0,10*ROW('Sanitation Data'!E112))="","",OFFSET('Sanitation Data'!$E$28,0,10*ROW('Sanitation Data'!E112)))</f>
        <v/>
      </c>
      <c r="CQ118" s="264" t="str">
        <f ca="true">+IF(OFFSET('Sanitation Data'!$E$29,0,10*ROW('Sanitation Data'!E112))="","",OFFSET('Sanitation Data'!$E$29,0,10*ROW('Sanitation Data'!E112)))</f>
        <v/>
      </c>
      <c r="CR118" s="264" t="str">
        <f ca="true">+IF(OFFSET('Sanitation Data'!$E$30,0,10*ROW('Sanitation Data'!E112))="","",OFFSET('Sanitation Data'!$E$30,0,10*ROW('Sanitation Data'!E112)))</f>
        <v/>
      </c>
      <c r="CS118" s="264" t="str">
        <f ca="true">+IF(OFFSET('Sanitation Data'!$E$31,0,10*ROW('Sanitation Data'!E112))="","",OFFSET('Sanitation Data'!$E$31,0,10*ROW('Sanitation Data'!E112)))</f>
        <v/>
      </c>
      <c r="CT118" s="264" t="str">
        <f ca="true">+IF(OFFSET('Sanitation Data'!$E$32,0,10*ROW('Sanitation Data'!E112))="","",OFFSET('Sanitation Data'!$E$32,0,10*ROW('Sanitation Data'!E112)))</f>
        <v/>
      </c>
      <c r="CU118" s="264" t="str">
        <f ca="true">+IF(OFFSET('Sanitation Data'!$F$28,0,10*ROW('Sanitation Data'!F112))="","",OFFSET('Sanitation Data'!$F$28,0,10*ROW('Sanitation Data'!F112)))</f>
        <v/>
      </c>
      <c r="CV118" s="264" t="str">
        <f ca="true">+IF(OFFSET('Sanitation Data'!$F$29,0,10*ROW('Sanitation Data'!F112))="","",OFFSET('Sanitation Data'!$F$29,0,10*ROW('Sanitation Data'!F112)))</f>
        <v/>
      </c>
      <c r="CW118" s="264" t="str">
        <f ca="true">+IF(OFFSET('Sanitation Data'!$F$30,0,10*ROW('Sanitation Data'!F112))="","",OFFSET('Sanitation Data'!$F$30,0,10*ROW('Sanitation Data'!F112)))</f>
        <v/>
      </c>
      <c r="CX118" s="264" t="str">
        <f ca="true">+IF(OFFSET('Sanitation Data'!$F$31,0,10*ROW('Sanitation Data'!F112))="","",OFFSET('Sanitation Data'!$F$31,0,10*ROW('Sanitation Data'!F112)))</f>
        <v/>
      </c>
      <c r="CY118" s="264" t="str">
        <f ca="true">+IF(OFFSET('Sanitation Data'!$F$32,0,10*ROW('Sanitation Data'!F112))="","",OFFSET('Sanitation Data'!$F$32,0,10*ROW('Sanitation Data'!F112)))</f>
        <v/>
      </c>
      <c r="CZ118" s="264" t="str">
        <f ca="true">+IF(OFFSET('Sanitation Data'!$G$28,0,10*ROW('Sanitation Data'!G112))="","",OFFSET('Sanitation Data'!$G$28,0,10*ROW('Sanitation Data'!G112)))</f>
        <v/>
      </c>
      <c r="DA118" s="264" t="str">
        <f ca="true">+IF(OFFSET('Sanitation Data'!$G$29,0,10*ROW('Sanitation Data'!G112))="","",OFFSET('Sanitation Data'!$G$29,0,10*ROW('Sanitation Data'!G112)))</f>
        <v/>
      </c>
      <c r="DB118" s="264" t="str">
        <f ca="true">+IF(OFFSET('Sanitation Data'!$G$30,0,10*ROW('Sanitation Data'!G112))="","",OFFSET('Sanitation Data'!$G$30,0,10*ROW('Sanitation Data'!G112)))</f>
        <v/>
      </c>
      <c r="DC118" s="264" t="str">
        <f ca="true">+IF(OFFSET('Sanitation Data'!$G$31,0,10*ROW('Sanitation Data'!G112))="","",OFFSET('Sanitation Data'!$G$31,0,10*ROW('Sanitation Data'!G112)))</f>
        <v/>
      </c>
      <c r="DD118" s="264" t="str">
        <f ca="true">+IF(OFFSET('Sanitation Data'!$G$32,0,10*ROW('Sanitation Data'!G112))="","",OFFSET('Sanitation Data'!$G$32,0,10*ROW('Sanitation Data'!G112)))</f>
        <v/>
      </c>
      <c r="DE118" s="264" t="str">
        <f ca="true">+IF(OFFSET('Sanitation Data'!$H$28,0,10*ROW('Sanitation Data'!H112))="","",OFFSET('Sanitation Data'!$H$28,0,10*ROW('Sanitation Data'!H112)))</f>
        <v/>
      </c>
      <c r="DF118" s="264" t="str">
        <f ca="true">+IF(OFFSET('Sanitation Data'!$H$29,0,10*ROW('Sanitation Data'!H112))="","",OFFSET('Sanitation Data'!$H$29,0,10*ROW('Sanitation Data'!H112)))</f>
        <v/>
      </c>
      <c r="DG118" s="264" t="str">
        <f ca="true">+IF(OFFSET('Sanitation Data'!$H$30,0,10*ROW('Sanitation Data'!H112))="","",OFFSET('Sanitation Data'!$H$30,0,10*ROW('Sanitation Data'!H112)))</f>
        <v/>
      </c>
      <c r="DH118" s="264" t="str">
        <f ca="true">+IF(OFFSET('Sanitation Data'!$H$31,0,10*ROW('Sanitation Data'!H112))="","",OFFSET('Sanitation Data'!$H$31,0,10*ROW('Sanitation Data'!H112)))</f>
        <v/>
      </c>
      <c r="DI118" s="264" t="str">
        <f ca="true">+IF(OFFSET('Sanitation Data'!$H$32,0,10*ROW('Sanitation Data'!H112))="","",OFFSET('Sanitation Data'!$H$32,0,10*ROW('Sanitation Data'!H112)))</f>
        <v/>
      </c>
      <c r="DJ118" s="264" t="str">
        <f ca="true">+IF(OFFSET('Sanitation Data'!$I$28,0,10*ROW('Sanitation Data'!I112))="","",OFFSET('Sanitation Data'!$I$28,0,10*ROW('Sanitation Data'!I112)))</f>
        <v/>
      </c>
      <c r="DK118" s="264" t="str">
        <f ca="true">+IF(OFFSET('Sanitation Data'!$I$29,0,10*ROW('Sanitation Data'!I112))="","",OFFSET('Sanitation Data'!$I$29,0,10*ROW('Sanitation Data'!I112)))</f>
        <v/>
      </c>
      <c r="DL118" s="264" t="str">
        <f ca="true">+IF(OFFSET('Sanitation Data'!$I$30,0,10*ROW('Sanitation Data'!I112))="","",OFFSET('Sanitation Data'!$I$30,0,10*ROW('Sanitation Data'!I112)))</f>
        <v/>
      </c>
      <c r="DM118" s="264" t="str">
        <f ca="true">+IF(OFFSET('Sanitation Data'!$I$31,0,10*ROW('Sanitation Data'!I112))="","",OFFSET('Sanitation Data'!$I$31,0,10*ROW('Sanitation Data'!I112)))</f>
        <v/>
      </c>
      <c r="DN118" s="264" t="str">
        <f ca="true">+IF(OFFSET('Sanitation Data'!$I$32,0,10*ROW('Sanitation Data'!I112))="","",OFFSET('Sanitation Data'!$I$32,0,10*ROW('Sanitation Data'!I112)))</f>
        <v/>
      </c>
      <c r="DO118" s="264" t="str">
        <f ca="true">+IF(OFFSET('Hygiene Data'!$D$11,0,10*ROW('Hygiene Data'!D112))="","",OFFSET('Hygiene Data'!$D$11,0,10*ROW('Hygiene Data'!D112)))</f>
        <v/>
      </c>
      <c r="DP118" s="264" t="str">
        <f ca="true">+IF(OFFSET('Hygiene Data'!$D$12,0,10*ROW('Hygiene Data'!D112))="","",OFFSET('Hygiene Data'!$D$12,0,10*ROW('Hygiene Data'!D112)))</f>
        <v/>
      </c>
      <c r="DQ118" s="264" t="str">
        <f ca="true">+IF(OFFSET('Hygiene Data'!$D$13,0,10*ROW('Hygiene Data'!D112))="","",OFFSET('Hygiene Data'!$D$13,0,10*ROW('Hygiene Data'!D112)))</f>
        <v/>
      </c>
      <c r="DR118" s="264" t="str">
        <f ca="true">+IF(OFFSET('Hygiene Data'!$E$11,0,10*ROW('Hygiene Data'!E112))="","",OFFSET('Hygiene Data'!$E$11,0,10*ROW('Hygiene Data'!E112)))</f>
        <v/>
      </c>
      <c r="DS118" s="264" t="str">
        <f ca="true">+IF(OFFSET('Hygiene Data'!$E$12,0,10*ROW('Hygiene Data'!E112))="","",OFFSET('Hygiene Data'!$E$12,0,10*ROW('Hygiene Data'!E112)))</f>
        <v/>
      </c>
      <c r="DT118" s="264" t="str">
        <f ca="true">+IF(OFFSET('Hygiene Data'!$E$13,0,10*ROW('Hygiene Data'!E112))="","",OFFSET('Hygiene Data'!$E$13,0,10*ROW('Hygiene Data'!E112)))</f>
        <v/>
      </c>
      <c r="DU118" s="264" t="str">
        <f ca="true">+IF(OFFSET('Hygiene Data'!$F$11,0,10*ROW('Hygiene Data'!F112))="","",OFFSET('Hygiene Data'!$F$11,0,10*ROW('Hygiene Data'!F112)))</f>
        <v/>
      </c>
      <c r="DV118" s="264" t="str">
        <f ca="true">+IF(OFFSET('Hygiene Data'!$F$12,0,10*ROW('Hygiene Data'!F112))="","",OFFSET('Hygiene Data'!$F$12,0,10*ROW('Hygiene Data'!F112)))</f>
        <v/>
      </c>
      <c r="DW118" s="264" t="str">
        <f ca="true">+IF(OFFSET('Hygiene Data'!$F$13,0,10*ROW('Hygiene Data'!F112))="","",OFFSET('Hygiene Data'!$F$13,0,10*ROW('Hygiene Data'!F112)))</f>
        <v/>
      </c>
      <c r="DX118" s="264" t="str">
        <f ca="true">+IF(OFFSET('Hygiene Data'!$G$11,0,10*ROW('Hygiene Data'!G112))="","",OFFSET('Hygiene Data'!$G$11,0,10*ROW('Hygiene Data'!G112)))</f>
        <v/>
      </c>
      <c r="DY118" s="264" t="str">
        <f ca="true">+IF(OFFSET('Hygiene Data'!$G$12,0,10*ROW('Hygiene Data'!G112))="","",OFFSET('Hygiene Data'!$G$12,0,10*ROW('Hygiene Data'!G112)))</f>
        <v/>
      </c>
      <c r="DZ118" s="264" t="str">
        <f ca="true">+IF(OFFSET('Hygiene Data'!$G$13,0,10*ROW('Hygiene Data'!G112))="","",OFFSET('Hygiene Data'!$G$13,0,10*ROW('Hygiene Data'!G112)))</f>
        <v/>
      </c>
      <c r="EA118" s="264" t="str">
        <f ca="true">+IF(OFFSET('Hygiene Data'!$H$11,0,10*ROW('Hygiene Data'!H112))="","",OFFSET('Hygiene Data'!$H$11,0,10*ROW('Hygiene Data'!H112)))</f>
        <v/>
      </c>
      <c r="EB118" s="264" t="str">
        <f ca="true">+IF(OFFSET('Hygiene Data'!$H$12,0,10*ROW('Hygiene Data'!H112))="","",OFFSET('Hygiene Data'!$H$12,0,10*ROW('Hygiene Data'!H112)))</f>
        <v/>
      </c>
      <c r="EC118" s="264" t="str">
        <f ca="true">+IF(OFFSET('Hygiene Data'!$H$13,0,10*ROW('Hygiene Data'!H112))="","",OFFSET('Hygiene Data'!$H$13,0,10*ROW('Hygiene Data'!H112)))</f>
        <v/>
      </c>
      <c r="ED118" s="264" t="str">
        <f ca="true">+IF(OFFSET('Hygiene Data'!$I$11,0,10*ROW('Hygiene Data'!I112))="","",OFFSET('Hygiene Data'!$I$11,0,10*ROW('Hygiene Data'!I112)))</f>
        <v/>
      </c>
      <c r="EE118" s="264" t="str">
        <f ca="true">+IF(OFFSET('Hygiene Data'!$I$12,0,10*ROW('Hygiene Data'!I112))="","",OFFSET('Hygiene Data'!$I$12,0,10*ROW('Hygiene Data'!I112)))</f>
        <v/>
      </c>
      <c r="EF118" s="26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4"/>
      <c r="BS119" s="264" t="str">
        <f ca="true">+IF(OFFSET('Water Data'!$D$27,0,10*ROW('Water Data'!D113))="","",OFFSET('Water Data'!$D$27,0,10*ROW('Water Data'!D113)))</f>
        <v/>
      </c>
      <c r="BT119" s="264" t="str">
        <f ca="true">+IF(OFFSET('Water Data'!$D$28,0,10*ROW('Water Data'!D113))="","",OFFSET('Water Data'!$D$28,0,10*ROW('Water Data'!D113)))</f>
        <v/>
      </c>
      <c r="BU119" s="264" t="str">
        <f ca="true">+IF(OFFSET('Water Data'!$D$29,0,10*ROW('Water Data'!D113))="","",OFFSET('Water Data'!$D$29,0,10*ROW('Water Data'!D113)))</f>
        <v/>
      </c>
      <c r="BV119" s="264" t="str">
        <f ca="true">+IF(OFFSET('Water Data'!$E$27,0,10*ROW('Water Data'!E113))="","",OFFSET('Water Data'!$E$27,0,10*ROW('Water Data'!E113)))</f>
        <v/>
      </c>
      <c r="BW119" s="264" t="str">
        <f ca="true">+IF(OFFSET('Water Data'!$E$28,0,10*ROW('Water Data'!E113))="","",OFFSET('Water Data'!$E$28,0,10*ROW('Water Data'!E113)))</f>
        <v/>
      </c>
      <c r="BX119" s="264" t="str">
        <f ca="true">+IF(OFFSET('Water Data'!$E$29,0,10*ROW('Water Data'!E113))="","",OFFSET('Water Data'!$E$29,0,10*ROW('Water Data'!E113)))</f>
        <v/>
      </c>
      <c r="BY119" s="264" t="str">
        <f ca="true">+IF(OFFSET('Water Data'!$F$27,0,10*ROW('Water Data'!F113))="","",OFFSET('Water Data'!$F$27,0,10*ROW('Water Data'!F113)))</f>
        <v/>
      </c>
      <c r="BZ119" s="264" t="str">
        <f ca="true">+IF(OFFSET('Water Data'!$F$28,0,10*ROW('Water Data'!F113))="","",OFFSET('Water Data'!$F$28,0,10*ROW('Water Data'!F113)))</f>
        <v/>
      </c>
      <c r="CA119" s="264" t="str">
        <f ca="true">+IF(OFFSET('Water Data'!$F$29,0,10*ROW('Water Data'!F113))="","",OFFSET('Water Data'!$F$29,0,10*ROW('Water Data'!F113)))</f>
        <v/>
      </c>
      <c r="CB119" s="264" t="str">
        <f ca="true">+IF(OFFSET('Water Data'!$G$27,0,10*ROW('Water Data'!G113))="","",OFFSET('Water Data'!$G$27,0,10*ROW('Water Data'!G113)))</f>
        <v/>
      </c>
      <c r="CC119" s="264" t="str">
        <f ca="true">+IF(OFFSET('Water Data'!$G$28,0,10*ROW('Water Data'!G113))="","",OFFSET('Water Data'!$G$28,0,10*ROW('Water Data'!G113)))</f>
        <v/>
      </c>
      <c r="CD119" s="264" t="str">
        <f ca="true">+IF(OFFSET('Water Data'!$G$29,0,10*ROW('Water Data'!G113))="","",OFFSET('Water Data'!$G$29,0,10*ROW('Water Data'!G113)))</f>
        <v/>
      </c>
      <c r="CE119" s="264" t="str">
        <f ca="true">+IF(OFFSET('Water Data'!$H$27,0,10*ROW('Water Data'!H113))="","",OFFSET('Water Data'!$H$27,0,10*ROW('Water Data'!H113)))</f>
        <v/>
      </c>
      <c r="CF119" s="264" t="str">
        <f ca="true">+IF(OFFSET('Water Data'!$H$28,0,10*ROW('Water Data'!H113))="","",OFFSET('Water Data'!$H$28,0,10*ROW('Water Data'!H113)))</f>
        <v/>
      </c>
      <c r="CG119" s="264" t="str">
        <f ca="true">+IF(OFFSET('Water Data'!$H$29,0,10*ROW('Water Data'!H113))="","",OFFSET('Water Data'!$H$29,0,10*ROW('Water Data'!H113)))</f>
        <v/>
      </c>
      <c r="CH119" s="264" t="str">
        <f ca="true">+IF(OFFSET('Water Data'!$I$27,0,10*ROW('Water Data'!I113))="","",OFFSET('Water Data'!$I$27,0,10*ROW('Water Data'!I113)))</f>
        <v/>
      </c>
      <c r="CI119" s="264" t="str">
        <f ca="true">+IF(OFFSET('Water Data'!$I$28,0,10*ROW('Water Data'!I113))="","",OFFSET('Water Data'!$I$28,0,10*ROW('Water Data'!I113)))</f>
        <v/>
      </c>
      <c r="CJ119" s="264" t="str">
        <f ca="true">+IF(OFFSET('Water Data'!$I$29,0,10*ROW('Water Data'!I113))="","",OFFSET('Water Data'!$I$29,0,10*ROW('Water Data'!I113)))</f>
        <v/>
      </c>
      <c r="CK119" s="264" t="str">
        <f ca="true">+IF(OFFSET('Sanitation Data'!$D$28,0,10*ROW('Sanitation Data'!D113))="","",OFFSET('Sanitation Data'!$D$28,0,10*ROW('Sanitation Data'!D113)))</f>
        <v/>
      </c>
      <c r="CL119" s="264" t="str">
        <f ca="true">+IF(OFFSET('Sanitation Data'!$D$29,0,10*ROW('Sanitation Data'!D113))="","",OFFSET('Sanitation Data'!$D$29,0,10*ROW('Sanitation Data'!D113)))</f>
        <v/>
      </c>
      <c r="CM119" s="264" t="str">
        <f ca="true">+IF(OFFSET('Sanitation Data'!$D$30,0,10*ROW('Sanitation Data'!D113))="","",OFFSET('Sanitation Data'!$D$30,0,10*ROW('Sanitation Data'!D113)))</f>
        <v/>
      </c>
      <c r="CN119" s="264" t="str">
        <f ca="true">+IF(OFFSET('Sanitation Data'!$D$31,0,10*ROW('Sanitation Data'!D113))="","",OFFSET('Sanitation Data'!$D$31,0,10*ROW('Sanitation Data'!D113)))</f>
        <v/>
      </c>
      <c r="CO119" s="264" t="str">
        <f ca="true">+IF(OFFSET('Sanitation Data'!$D$32,0,10*ROW('Sanitation Data'!D113))="","",OFFSET('Sanitation Data'!$D$32,0,10*ROW('Sanitation Data'!D113)))</f>
        <v/>
      </c>
      <c r="CP119" s="264" t="str">
        <f ca="true">+IF(OFFSET('Sanitation Data'!$E$28,0,10*ROW('Sanitation Data'!E113))="","",OFFSET('Sanitation Data'!$E$28,0,10*ROW('Sanitation Data'!E113)))</f>
        <v/>
      </c>
      <c r="CQ119" s="264" t="str">
        <f ca="true">+IF(OFFSET('Sanitation Data'!$E$29,0,10*ROW('Sanitation Data'!E113))="","",OFFSET('Sanitation Data'!$E$29,0,10*ROW('Sanitation Data'!E113)))</f>
        <v/>
      </c>
      <c r="CR119" s="264" t="str">
        <f ca="true">+IF(OFFSET('Sanitation Data'!$E$30,0,10*ROW('Sanitation Data'!E113))="","",OFFSET('Sanitation Data'!$E$30,0,10*ROW('Sanitation Data'!E113)))</f>
        <v/>
      </c>
      <c r="CS119" s="264" t="str">
        <f ca="true">+IF(OFFSET('Sanitation Data'!$E$31,0,10*ROW('Sanitation Data'!E113))="","",OFFSET('Sanitation Data'!$E$31,0,10*ROW('Sanitation Data'!E113)))</f>
        <v/>
      </c>
      <c r="CT119" s="264" t="str">
        <f ca="true">+IF(OFFSET('Sanitation Data'!$E$32,0,10*ROW('Sanitation Data'!E113))="","",OFFSET('Sanitation Data'!$E$32,0,10*ROW('Sanitation Data'!E113)))</f>
        <v/>
      </c>
      <c r="CU119" s="264" t="str">
        <f ca="true">+IF(OFFSET('Sanitation Data'!$F$28,0,10*ROW('Sanitation Data'!F113))="","",OFFSET('Sanitation Data'!$F$28,0,10*ROW('Sanitation Data'!F113)))</f>
        <v/>
      </c>
      <c r="CV119" s="264" t="str">
        <f ca="true">+IF(OFFSET('Sanitation Data'!$F$29,0,10*ROW('Sanitation Data'!F113))="","",OFFSET('Sanitation Data'!$F$29,0,10*ROW('Sanitation Data'!F113)))</f>
        <v/>
      </c>
      <c r="CW119" s="264" t="str">
        <f ca="true">+IF(OFFSET('Sanitation Data'!$F$30,0,10*ROW('Sanitation Data'!F113))="","",OFFSET('Sanitation Data'!$F$30,0,10*ROW('Sanitation Data'!F113)))</f>
        <v/>
      </c>
      <c r="CX119" s="264" t="str">
        <f ca="true">+IF(OFFSET('Sanitation Data'!$F$31,0,10*ROW('Sanitation Data'!F113))="","",OFFSET('Sanitation Data'!$F$31,0,10*ROW('Sanitation Data'!F113)))</f>
        <v/>
      </c>
      <c r="CY119" s="264" t="str">
        <f ca="true">+IF(OFFSET('Sanitation Data'!$F$32,0,10*ROW('Sanitation Data'!F113))="","",OFFSET('Sanitation Data'!$F$32,0,10*ROW('Sanitation Data'!F113)))</f>
        <v/>
      </c>
      <c r="CZ119" s="264" t="str">
        <f ca="true">+IF(OFFSET('Sanitation Data'!$G$28,0,10*ROW('Sanitation Data'!G113))="","",OFFSET('Sanitation Data'!$G$28,0,10*ROW('Sanitation Data'!G113)))</f>
        <v/>
      </c>
      <c r="DA119" s="264" t="str">
        <f ca="true">+IF(OFFSET('Sanitation Data'!$G$29,0,10*ROW('Sanitation Data'!G113))="","",OFFSET('Sanitation Data'!$G$29,0,10*ROW('Sanitation Data'!G113)))</f>
        <v/>
      </c>
      <c r="DB119" s="264" t="str">
        <f ca="true">+IF(OFFSET('Sanitation Data'!$G$30,0,10*ROW('Sanitation Data'!G113))="","",OFFSET('Sanitation Data'!$G$30,0,10*ROW('Sanitation Data'!G113)))</f>
        <v/>
      </c>
      <c r="DC119" s="264" t="str">
        <f ca="true">+IF(OFFSET('Sanitation Data'!$G$31,0,10*ROW('Sanitation Data'!G113))="","",OFFSET('Sanitation Data'!$G$31,0,10*ROW('Sanitation Data'!G113)))</f>
        <v/>
      </c>
      <c r="DD119" s="264" t="str">
        <f ca="true">+IF(OFFSET('Sanitation Data'!$G$32,0,10*ROW('Sanitation Data'!G113))="","",OFFSET('Sanitation Data'!$G$32,0,10*ROW('Sanitation Data'!G113)))</f>
        <v/>
      </c>
      <c r="DE119" s="264" t="str">
        <f ca="true">+IF(OFFSET('Sanitation Data'!$H$28,0,10*ROW('Sanitation Data'!H113))="","",OFFSET('Sanitation Data'!$H$28,0,10*ROW('Sanitation Data'!H113)))</f>
        <v/>
      </c>
      <c r="DF119" s="264" t="str">
        <f ca="true">+IF(OFFSET('Sanitation Data'!$H$29,0,10*ROW('Sanitation Data'!H113))="","",OFFSET('Sanitation Data'!$H$29,0,10*ROW('Sanitation Data'!H113)))</f>
        <v/>
      </c>
      <c r="DG119" s="264" t="str">
        <f ca="true">+IF(OFFSET('Sanitation Data'!$H$30,0,10*ROW('Sanitation Data'!H113))="","",OFFSET('Sanitation Data'!$H$30,0,10*ROW('Sanitation Data'!H113)))</f>
        <v/>
      </c>
      <c r="DH119" s="264" t="str">
        <f ca="true">+IF(OFFSET('Sanitation Data'!$H$31,0,10*ROW('Sanitation Data'!H113))="","",OFFSET('Sanitation Data'!$H$31,0,10*ROW('Sanitation Data'!H113)))</f>
        <v/>
      </c>
      <c r="DI119" s="264" t="str">
        <f ca="true">+IF(OFFSET('Sanitation Data'!$H$32,0,10*ROW('Sanitation Data'!H113))="","",OFFSET('Sanitation Data'!$H$32,0,10*ROW('Sanitation Data'!H113)))</f>
        <v/>
      </c>
      <c r="DJ119" s="264" t="str">
        <f ca="true">+IF(OFFSET('Sanitation Data'!$I$28,0,10*ROW('Sanitation Data'!I113))="","",OFFSET('Sanitation Data'!$I$28,0,10*ROW('Sanitation Data'!I113)))</f>
        <v/>
      </c>
      <c r="DK119" s="264" t="str">
        <f ca="true">+IF(OFFSET('Sanitation Data'!$I$29,0,10*ROW('Sanitation Data'!I113))="","",OFFSET('Sanitation Data'!$I$29,0,10*ROW('Sanitation Data'!I113)))</f>
        <v/>
      </c>
      <c r="DL119" s="264" t="str">
        <f ca="true">+IF(OFFSET('Sanitation Data'!$I$30,0,10*ROW('Sanitation Data'!I113))="","",OFFSET('Sanitation Data'!$I$30,0,10*ROW('Sanitation Data'!I113)))</f>
        <v/>
      </c>
      <c r="DM119" s="264" t="str">
        <f ca="true">+IF(OFFSET('Sanitation Data'!$I$31,0,10*ROW('Sanitation Data'!I113))="","",OFFSET('Sanitation Data'!$I$31,0,10*ROW('Sanitation Data'!I113)))</f>
        <v/>
      </c>
      <c r="DN119" s="264" t="str">
        <f ca="true">+IF(OFFSET('Sanitation Data'!$I$32,0,10*ROW('Sanitation Data'!I113))="","",OFFSET('Sanitation Data'!$I$32,0,10*ROW('Sanitation Data'!I113)))</f>
        <v/>
      </c>
      <c r="DO119" s="264" t="str">
        <f ca="true">+IF(OFFSET('Hygiene Data'!$D$11,0,10*ROW('Hygiene Data'!D113))="","",OFFSET('Hygiene Data'!$D$11,0,10*ROW('Hygiene Data'!D113)))</f>
        <v/>
      </c>
      <c r="DP119" s="264" t="str">
        <f ca="true">+IF(OFFSET('Hygiene Data'!$D$12,0,10*ROW('Hygiene Data'!D113))="","",OFFSET('Hygiene Data'!$D$12,0,10*ROW('Hygiene Data'!D113)))</f>
        <v/>
      </c>
      <c r="DQ119" s="264" t="str">
        <f ca="true">+IF(OFFSET('Hygiene Data'!$D$13,0,10*ROW('Hygiene Data'!D113))="","",OFFSET('Hygiene Data'!$D$13,0,10*ROW('Hygiene Data'!D113)))</f>
        <v/>
      </c>
      <c r="DR119" s="264" t="str">
        <f ca="true">+IF(OFFSET('Hygiene Data'!$E$11,0,10*ROW('Hygiene Data'!E113))="","",OFFSET('Hygiene Data'!$E$11,0,10*ROW('Hygiene Data'!E113)))</f>
        <v/>
      </c>
      <c r="DS119" s="264" t="str">
        <f ca="true">+IF(OFFSET('Hygiene Data'!$E$12,0,10*ROW('Hygiene Data'!E113))="","",OFFSET('Hygiene Data'!$E$12,0,10*ROW('Hygiene Data'!E113)))</f>
        <v/>
      </c>
      <c r="DT119" s="264" t="str">
        <f ca="true">+IF(OFFSET('Hygiene Data'!$E$13,0,10*ROW('Hygiene Data'!E113))="","",OFFSET('Hygiene Data'!$E$13,0,10*ROW('Hygiene Data'!E113)))</f>
        <v/>
      </c>
      <c r="DU119" s="264" t="str">
        <f ca="true">+IF(OFFSET('Hygiene Data'!$F$11,0,10*ROW('Hygiene Data'!F113))="","",OFFSET('Hygiene Data'!$F$11,0,10*ROW('Hygiene Data'!F113)))</f>
        <v/>
      </c>
      <c r="DV119" s="264" t="str">
        <f ca="true">+IF(OFFSET('Hygiene Data'!$F$12,0,10*ROW('Hygiene Data'!F113))="","",OFFSET('Hygiene Data'!$F$12,0,10*ROW('Hygiene Data'!F113)))</f>
        <v/>
      </c>
      <c r="DW119" s="264" t="str">
        <f ca="true">+IF(OFFSET('Hygiene Data'!$F$13,0,10*ROW('Hygiene Data'!F113))="","",OFFSET('Hygiene Data'!$F$13,0,10*ROW('Hygiene Data'!F113)))</f>
        <v/>
      </c>
      <c r="DX119" s="264" t="str">
        <f ca="true">+IF(OFFSET('Hygiene Data'!$G$11,0,10*ROW('Hygiene Data'!G113))="","",OFFSET('Hygiene Data'!$G$11,0,10*ROW('Hygiene Data'!G113)))</f>
        <v/>
      </c>
      <c r="DY119" s="264" t="str">
        <f ca="true">+IF(OFFSET('Hygiene Data'!$G$12,0,10*ROW('Hygiene Data'!G113))="","",OFFSET('Hygiene Data'!$G$12,0,10*ROW('Hygiene Data'!G113)))</f>
        <v/>
      </c>
      <c r="DZ119" s="264" t="str">
        <f ca="true">+IF(OFFSET('Hygiene Data'!$G$13,0,10*ROW('Hygiene Data'!G113))="","",OFFSET('Hygiene Data'!$G$13,0,10*ROW('Hygiene Data'!G113)))</f>
        <v/>
      </c>
      <c r="EA119" s="264" t="str">
        <f ca="true">+IF(OFFSET('Hygiene Data'!$H$11,0,10*ROW('Hygiene Data'!H113))="","",OFFSET('Hygiene Data'!$H$11,0,10*ROW('Hygiene Data'!H113)))</f>
        <v/>
      </c>
      <c r="EB119" s="264" t="str">
        <f ca="true">+IF(OFFSET('Hygiene Data'!$H$12,0,10*ROW('Hygiene Data'!H113))="","",OFFSET('Hygiene Data'!$H$12,0,10*ROW('Hygiene Data'!H113)))</f>
        <v/>
      </c>
      <c r="EC119" s="264" t="str">
        <f ca="true">+IF(OFFSET('Hygiene Data'!$H$13,0,10*ROW('Hygiene Data'!H113))="","",OFFSET('Hygiene Data'!$H$13,0,10*ROW('Hygiene Data'!H113)))</f>
        <v/>
      </c>
      <c r="ED119" s="264" t="str">
        <f ca="true">+IF(OFFSET('Hygiene Data'!$I$11,0,10*ROW('Hygiene Data'!I113))="","",OFFSET('Hygiene Data'!$I$11,0,10*ROW('Hygiene Data'!I113)))</f>
        <v/>
      </c>
      <c r="EE119" s="264" t="str">
        <f ca="true">+IF(OFFSET('Hygiene Data'!$I$12,0,10*ROW('Hygiene Data'!I113))="","",OFFSET('Hygiene Data'!$I$12,0,10*ROW('Hygiene Data'!I113)))</f>
        <v/>
      </c>
      <c r="EF119" s="26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4"/>
      <c r="BS120" s="264" t="str">
        <f ca="true">+IF(OFFSET('Water Data'!$D$27,0,10*ROW('Water Data'!D114))="","",OFFSET('Water Data'!$D$27,0,10*ROW('Water Data'!D114)))</f>
        <v/>
      </c>
      <c r="BT120" s="264" t="str">
        <f ca="true">+IF(OFFSET('Water Data'!$D$28,0,10*ROW('Water Data'!D114))="","",OFFSET('Water Data'!$D$28,0,10*ROW('Water Data'!D114)))</f>
        <v/>
      </c>
      <c r="BU120" s="264" t="str">
        <f ca="true">+IF(OFFSET('Water Data'!$D$29,0,10*ROW('Water Data'!D114))="","",OFFSET('Water Data'!$D$29,0,10*ROW('Water Data'!D114)))</f>
        <v/>
      </c>
      <c r="BV120" s="264" t="str">
        <f ca="true">+IF(OFFSET('Water Data'!$E$27,0,10*ROW('Water Data'!E114))="","",OFFSET('Water Data'!$E$27,0,10*ROW('Water Data'!E114)))</f>
        <v/>
      </c>
      <c r="BW120" s="264" t="str">
        <f ca="true">+IF(OFFSET('Water Data'!$E$28,0,10*ROW('Water Data'!E114))="","",OFFSET('Water Data'!$E$28,0,10*ROW('Water Data'!E114)))</f>
        <v/>
      </c>
      <c r="BX120" s="264" t="str">
        <f ca="true">+IF(OFFSET('Water Data'!$E$29,0,10*ROW('Water Data'!E114))="","",OFFSET('Water Data'!$E$29,0,10*ROW('Water Data'!E114)))</f>
        <v/>
      </c>
      <c r="BY120" s="264" t="str">
        <f ca="true">+IF(OFFSET('Water Data'!$F$27,0,10*ROW('Water Data'!F114))="","",OFFSET('Water Data'!$F$27,0,10*ROW('Water Data'!F114)))</f>
        <v/>
      </c>
      <c r="BZ120" s="264" t="str">
        <f ca="true">+IF(OFFSET('Water Data'!$F$28,0,10*ROW('Water Data'!F114))="","",OFFSET('Water Data'!$F$28,0,10*ROW('Water Data'!F114)))</f>
        <v/>
      </c>
      <c r="CA120" s="264" t="str">
        <f ca="true">+IF(OFFSET('Water Data'!$F$29,0,10*ROW('Water Data'!F114))="","",OFFSET('Water Data'!$F$29,0,10*ROW('Water Data'!F114)))</f>
        <v/>
      </c>
      <c r="CB120" s="264" t="str">
        <f ca="true">+IF(OFFSET('Water Data'!$G$27,0,10*ROW('Water Data'!G114))="","",OFFSET('Water Data'!$G$27,0,10*ROW('Water Data'!G114)))</f>
        <v/>
      </c>
      <c r="CC120" s="264" t="str">
        <f ca="true">+IF(OFFSET('Water Data'!$G$28,0,10*ROW('Water Data'!G114))="","",OFFSET('Water Data'!$G$28,0,10*ROW('Water Data'!G114)))</f>
        <v/>
      </c>
      <c r="CD120" s="264" t="str">
        <f ca="true">+IF(OFFSET('Water Data'!$G$29,0,10*ROW('Water Data'!G114))="","",OFFSET('Water Data'!$G$29,0,10*ROW('Water Data'!G114)))</f>
        <v/>
      </c>
      <c r="CE120" s="264" t="str">
        <f ca="true">+IF(OFFSET('Water Data'!$H$27,0,10*ROW('Water Data'!H114))="","",OFFSET('Water Data'!$H$27,0,10*ROW('Water Data'!H114)))</f>
        <v/>
      </c>
      <c r="CF120" s="264" t="str">
        <f ca="true">+IF(OFFSET('Water Data'!$H$28,0,10*ROW('Water Data'!H114))="","",OFFSET('Water Data'!$H$28,0,10*ROW('Water Data'!H114)))</f>
        <v/>
      </c>
      <c r="CG120" s="264" t="str">
        <f ca="true">+IF(OFFSET('Water Data'!$H$29,0,10*ROW('Water Data'!H114))="","",OFFSET('Water Data'!$H$29,0,10*ROW('Water Data'!H114)))</f>
        <v/>
      </c>
      <c r="CH120" s="264" t="str">
        <f ca="true">+IF(OFFSET('Water Data'!$I$27,0,10*ROW('Water Data'!I114))="","",OFFSET('Water Data'!$I$27,0,10*ROW('Water Data'!I114)))</f>
        <v/>
      </c>
      <c r="CI120" s="264" t="str">
        <f ca="true">+IF(OFFSET('Water Data'!$I$28,0,10*ROW('Water Data'!I114))="","",OFFSET('Water Data'!$I$28,0,10*ROW('Water Data'!I114)))</f>
        <v/>
      </c>
      <c r="CJ120" s="264" t="str">
        <f ca="true">+IF(OFFSET('Water Data'!$I$29,0,10*ROW('Water Data'!I114))="","",OFFSET('Water Data'!$I$29,0,10*ROW('Water Data'!I114)))</f>
        <v/>
      </c>
      <c r="CK120" s="264" t="str">
        <f ca="true">+IF(OFFSET('Sanitation Data'!$D$28,0,10*ROW('Sanitation Data'!D114))="","",OFFSET('Sanitation Data'!$D$28,0,10*ROW('Sanitation Data'!D114)))</f>
        <v/>
      </c>
      <c r="CL120" s="264" t="str">
        <f ca="true">+IF(OFFSET('Sanitation Data'!$D$29,0,10*ROW('Sanitation Data'!D114))="","",OFFSET('Sanitation Data'!$D$29,0,10*ROW('Sanitation Data'!D114)))</f>
        <v/>
      </c>
      <c r="CM120" s="264" t="str">
        <f ca="true">+IF(OFFSET('Sanitation Data'!$D$30,0,10*ROW('Sanitation Data'!D114))="","",OFFSET('Sanitation Data'!$D$30,0,10*ROW('Sanitation Data'!D114)))</f>
        <v/>
      </c>
      <c r="CN120" s="264" t="str">
        <f ca="true">+IF(OFFSET('Sanitation Data'!$D$31,0,10*ROW('Sanitation Data'!D114))="","",OFFSET('Sanitation Data'!$D$31,0,10*ROW('Sanitation Data'!D114)))</f>
        <v/>
      </c>
      <c r="CO120" s="264" t="str">
        <f ca="true">+IF(OFFSET('Sanitation Data'!$D$32,0,10*ROW('Sanitation Data'!D114))="","",OFFSET('Sanitation Data'!$D$32,0,10*ROW('Sanitation Data'!D114)))</f>
        <v/>
      </c>
      <c r="CP120" s="264" t="str">
        <f ca="true">+IF(OFFSET('Sanitation Data'!$E$28,0,10*ROW('Sanitation Data'!E114))="","",OFFSET('Sanitation Data'!$E$28,0,10*ROW('Sanitation Data'!E114)))</f>
        <v/>
      </c>
      <c r="CQ120" s="264" t="str">
        <f ca="true">+IF(OFFSET('Sanitation Data'!$E$29,0,10*ROW('Sanitation Data'!E114))="","",OFFSET('Sanitation Data'!$E$29,0,10*ROW('Sanitation Data'!E114)))</f>
        <v/>
      </c>
      <c r="CR120" s="264" t="str">
        <f ca="true">+IF(OFFSET('Sanitation Data'!$E$30,0,10*ROW('Sanitation Data'!E114))="","",OFFSET('Sanitation Data'!$E$30,0,10*ROW('Sanitation Data'!E114)))</f>
        <v/>
      </c>
      <c r="CS120" s="264" t="str">
        <f ca="true">+IF(OFFSET('Sanitation Data'!$E$31,0,10*ROW('Sanitation Data'!E114))="","",OFFSET('Sanitation Data'!$E$31,0,10*ROW('Sanitation Data'!E114)))</f>
        <v/>
      </c>
      <c r="CT120" s="264" t="str">
        <f ca="true">+IF(OFFSET('Sanitation Data'!$E$32,0,10*ROW('Sanitation Data'!E114))="","",OFFSET('Sanitation Data'!$E$32,0,10*ROW('Sanitation Data'!E114)))</f>
        <v/>
      </c>
      <c r="CU120" s="264" t="str">
        <f ca="true">+IF(OFFSET('Sanitation Data'!$F$28,0,10*ROW('Sanitation Data'!F114))="","",OFFSET('Sanitation Data'!$F$28,0,10*ROW('Sanitation Data'!F114)))</f>
        <v/>
      </c>
      <c r="CV120" s="264" t="str">
        <f ca="true">+IF(OFFSET('Sanitation Data'!$F$29,0,10*ROW('Sanitation Data'!F114))="","",OFFSET('Sanitation Data'!$F$29,0,10*ROW('Sanitation Data'!F114)))</f>
        <v/>
      </c>
      <c r="CW120" s="264" t="str">
        <f ca="true">+IF(OFFSET('Sanitation Data'!$F$30,0,10*ROW('Sanitation Data'!F114))="","",OFFSET('Sanitation Data'!$F$30,0,10*ROW('Sanitation Data'!F114)))</f>
        <v/>
      </c>
      <c r="CX120" s="264" t="str">
        <f ca="true">+IF(OFFSET('Sanitation Data'!$F$31,0,10*ROW('Sanitation Data'!F114))="","",OFFSET('Sanitation Data'!$F$31,0,10*ROW('Sanitation Data'!F114)))</f>
        <v/>
      </c>
      <c r="CY120" s="264" t="str">
        <f ca="true">+IF(OFFSET('Sanitation Data'!$F$32,0,10*ROW('Sanitation Data'!F114))="","",OFFSET('Sanitation Data'!$F$32,0,10*ROW('Sanitation Data'!F114)))</f>
        <v/>
      </c>
      <c r="CZ120" s="264" t="str">
        <f ca="true">+IF(OFFSET('Sanitation Data'!$G$28,0,10*ROW('Sanitation Data'!G114))="","",OFFSET('Sanitation Data'!$G$28,0,10*ROW('Sanitation Data'!G114)))</f>
        <v/>
      </c>
      <c r="DA120" s="264" t="str">
        <f ca="true">+IF(OFFSET('Sanitation Data'!$G$29,0,10*ROW('Sanitation Data'!G114))="","",OFFSET('Sanitation Data'!$G$29,0,10*ROW('Sanitation Data'!G114)))</f>
        <v/>
      </c>
      <c r="DB120" s="264" t="str">
        <f ca="true">+IF(OFFSET('Sanitation Data'!$G$30,0,10*ROW('Sanitation Data'!G114))="","",OFFSET('Sanitation Data'!$G$30,0,10*ROW('Sanitation Data'!G114)))</f>
        <v/>
      </c>
      <c r="DC120" s="264" t="str">
        <f ca="true">+IF(OFFSET('Sanitation Data'!$G$31,0,10*ROW('Sanitation Data'!G114))="","",OFFSET('Sanitation Data'!$G$31,0,10*ROW('Sanitation Data'!G114)))</f>
        <v/>
      </c>
      <c r="DD120" s="264" t="str">
        <f ca="true">+IF(OFFSET('Sanitation Data'!$G$32,0,10*ROW('Sanitation Data'!G114))="","",OFFSET('Sanitation Data'!$G$32,0,10*ROW('Sanitation Data'!G114)))</f>
        <v/>
      </c>
      <c r="DE120" s="264" t="str">
        <f ca="true">+IF(OFFSET('Sanitation Data'!$H$28,0,10*ROW('Sanitation Data'!H114))="","",OFFSET('Sanitation Data'!$H$28,0,10*ROW('Sanitation Data'!H114)))</f>
        <v/>
      </c>
      <c r="DF120" s="264" t="str">
        <f ca="true">+IF(OFFSET('Sanitation Data'!$H$29,0,10*ROW('Sanitation Data'!H114))="","",OFFSET('Sanitation Data'!$H$29,0,10*ROW('Sanitation Data'!H114)))</f>
        <v/>
      </c>
      <c r="DG120" s="264" t="str">
        <f ca="true">+IF(OFFSET('Sanitation Data'!$H$30,0,10*ROW('Sanitation Data'!H114))="","",OFFSET('Sanitation Data'!$H$30,0,10*ROW('Sanitation Data'!H114)))</f>
        <v/>
      </c>
      <c r="DH120" s="264" t="str">
        <f ca="true">+IF(OFFSET('Sanitation Data'!$H$31,0,10*ROW('Sanitation Data'!H114))="","",OFFSET('Sanitation Data'!$H$31,0,10*ROW('Sanitation Data'!H114)))</f>
        <v/>
      </c>
      <c r="DI120" s="264" t="str">
        <f ca="true">+IF(OFFSET('Sanitation Data'!$H$32,0,10*ROW('Sanitation Data'!H114))="","",OFFSET('Sanitation Data'!$H$32,0,10*ROW('Sanitation Data'!H114)))</f>
        <v/>
      </c>
      <c r="DJ120" s="264" t="str">
        <f ca="true">+IF(OFFSET('Sanitation Data'!$I$28,0,10*ROW('Sanitation Data'!I114))="","",OFFSET('Sanitation Data'!$I$28,0,10*ROW('Sanitation Data'!I114)))</f>
        <v/>
      </c>
      <c r="DK120" s="264" t="str">
        <f ca="true">+IF(OFFSET('Sanitation Data'!$I$29,0,10*ROW('Sanitation Data'!I114))="","",OFFSET('Sanitation Data'!$I$29,0,10*ROW('Sanitation Data'!I114)))</f>
        <v/>
      </c>
      <c r="DL120" s="264" t="str">
        <f ca="true">+IF(OFFSET('Sanitation Data'!$I$30,0,10*ROW('Sanitation Data'!I114))="","",OFFSET('Sanitation Data'!$I$30,0,10*ROW('Sanitation Data'!I114)))</f>
        <v/>
      </c>
      <c r="DM120" s="264" t="str">
        <f ca="true">+IF(OFFSET('Sanitation Data'!$I$31,0,10*ROW('Sanitation Data'!I114))="","",OFFSET('Sanitation Data'!$I$31,0,10*ROW('Sanitation Data'!I114)))</f>
        <v/>
      </c>
      <c r="DN120" s="264" t="str">
        <f ca="true">+IF(OFFSET('Sanitation Data'!$I$32,0,10*ROW('Sanitation Data'!I114))="","",OFFSET('Sanitation Data'!$I$32,0,10*ROW('Sanitation Data'!I114)))</f>
        <v/>
      </c>
      <c r="DO120" s="264" t="str">
        <f ca="true">+IF(OFFSET('Hygiene Data'!$D$11,0,10*ROW('Hygiene Data'!D114))="","",OFFSET('Hygiene Data'!$D$11,0,10*ROW('Hygiene Data'!D114)))</f>
        <v/>
      </c>
      <c r="DP120" s="264" t="str">
        <f ca="true">+IF(OFFSET('Hygiene Data'!$D$12,0,10*ROW('Hygiene Data'!D114))="","",OFFSET('Hygiene Data'!$D$12,0,10*ROW('Hygiene Data'!D114)))</f>
        <v/>
      </c>
      <c r="DQ120" s="264" t="str">
        <f ca="true">+IF(OFFSET('Hygiene Data'!$D$13,0,10*ROW('Hygiene Data'!D114))="","",OFFSET('Hygiene Data'!$D$13,0,10*ROW('Hygiene Data'!D114)))</f>
        <v/>
      </c>
      <c r="DR120" s="264" t="str">
        <f ca="true">+IF(OFFSET('Hygiene Data'!$E$11,0,10*ROW('Hygiene Data'!E114))="","",OFFSET('Hygiene Data'!$E$11,0,10*ROW('Hygiene Data'!E114)))</f>
        <v/>
      </c>
      <c r="DS120" s="264" t="str">
        <f ca="true">+IF(OFFSET('Hygiene Data'!$E$12,0,10*ROW('Hygiene Data'!E114))="","",OFFSET('Hygiene Data'!$E$12,0,10*ROW('Hygiene Data'!E114)))</f>
        <v/>
      </c>
      <c r="DT120" s="264" t="str">
        <f ca="true">+IF(OFFSET('Hygiene Data'!$E$13,0,10*ROW('Hygiene Data'!E114))="","",OFFSET('Hygiene Data'!$E$13,0,10*ROW('Hygiene Data'!E114)))</f>
        <v/>
      </c>
      <c r="DU120" s="264" t="str">
        <f ca="true">+IF(OFFSET('Hygiene Data'!$F$11,0,10*ROW('Hygiene Data'!F114))="","",OFFSET('Hygiene Data'!$F$11,0,10*ROW('Hygiene Data'!F114)))</f>
        <v/>
      </c>
      <c r="DV120" s="264" t="str">
        <f ca="true">+IF(OFFSET('Hygiene Data'!$F$12,0,10*ROW('Hygiene Data'!F114))="","",OFFSET('Hygiene Data'!$F$12,0,10*ROW('Hygiene Data'!F114)))</f>
        <v/>
      </c>
      <c r="DW120" s="264" t="str">
        <f ca="true">+IF(OFFSET('Hygiene Data'!$F$13,0,10*ROW('Hygiene Data'!F114))="","",OFFSET('Hygiene Data'!$F$13,0,10*ROW('Hygiene Data'!F114)))</f>
        <v/>
      </c>
      <c r="DX120" s="264" t="str">
        <f ca="true">+IF(OFFSET('Hygiene Data'!$G$11,0,10*ROW('Hygiene Data'!G114))="","",OFFSET('Hygiene Data'!$G$11,0,10*ROW('Hygiene Data'!G114)))</f>
        <v/>
      </c>
      <c r="DY120" s="264" t="str">
        <f ca="true">+IF(OFFSET('Hygiene Data'!$G$12,0,10*ROW('Hygiene Data'!G114))="","",OFFSET('Hygiene Data'!$G$12,0,10*ROW('Hygiene Data'!G114)))</f>
        <v/>
      </c>
      <c r="DZ120" s="264" t="str">
        <f ca="true">+IF(OFFSET('Hygiene Data'!$G$13,0,10*ROW('Hygiene Data'!G114))="","",OFFSET('Hygiene Data'!$G$13,0,10*ROW('Hygiene Data'!G114)))</f>
        <v/>
      </c>
      <c r="EA120" s="264" t="str">
        <f ca="true">+IF(OFFSET('Hygiene Data'!$H$11,0,10*ROW('Hygiene Data'!H114))="","",OFFSET('Hygiene Data'!$H$11,0,10*ROW('Hygiene Data'!H114)))</f>
        <v/>
      </c>
      <c r="EB120" s="264" t="str">
        <f ca="true">+IF(OFFSET('Hygiene Data'!$H$12,0,10*ROW('Hygiene Data'!H114))="","",OFFSET('Hygiene Data'!$H$12,0,10*ROW('Hygiene Data'!H114)))</f>
        <v/>
      </c>
      <c r="EC120" s="264" t="str">
        <f ca="true">+IF(OFFSET('Hygiene Data'!$H$13,0,10*ROW('Hygiene Data'!H114))="","",OFFSET('Hygiene Data'!$H$13,0,10*ROW('Hygiene Data'!H114)))</f>
        <v/>
      </c>
      <c r="ED120" s="264" t="str">
        <f ca="true">+IF(OFFSET('Hygiene Data'!$I$11,0,10*ROW('Hygiene Data'!I114))="","",OFFSET('Hygiene Data'!$I$11,0,10*ROW('Hygiene Data'!I114)))</f>
        <v/>
      </c>
      <c r="EE120" s="264" t="str">
        <f ca="true">+IF(OFFSET('Hygiene Data'!$I$12,0,10*ROW('Hygiene Data'!I114))="","",OFFSET('Hygiene Data'!$I$12,0,10*ROW('Hygiene Data'!I114)))</f>
        <v/>
      </c>
      <c r="EF120" s="26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4"/>
      <c r="BS121" s="264" t="str">
        <f ca="true">+IF(OFFSET('Water Data'!$D$27,0,10*ROW('Water Data'!D115))="","",OFFSET('Water Data'!$D$27,0,10*ROW('Water Data'!D115)))</f>
        <v/>
      </c>
      <c r="BT121" s="264" t="str">
        <f ca="true">+IF(OFFSET('Water Data'!$D$28,0,10*ROW('Water Data'!D115))="","",OFFSET('Water Data'!$D$28,0,10*ROW('Water Data'!D115)))</f>
        <v/>
      </c>
      <c r="BU121" s="264" t="str">
        <f ca="true">+IF(OFFSET('Water Data'!$D$29,0,10*ROW('Water Data'!D115))="","",OFFSET('Water Data'!$D$29,0,10*ROW('Water Data'!D115)))</f>
        <v/>
      </c>
      <c r="BV121" s="264" t="str">
        <f ca="true">+IF(OFFSET('Water Data'!$E$27,0,10*ROW('Water Data'!E115))="","",OFFSET('Water Data'!$E$27,0,10*ROW('Water Data'!E115)))</f>
        <v/>
      </c>
      <c r="BW121" s="264" t="str">
        <f ca="true">+IF(OFFSET('Water Data'!$E$28,0,10*ROW('Water Data'!E115))="","",OFFSET('Water Data'!$E$28,0,10*ROW('Water Data'!E115)))</f>
        <v/>
      </c>
      <c r="BX121" s="264" t="str">
        <f ca="true">+IF(OFFSET('Water Data'!$E$29,0,10*ROW('Water Data'!E115))="","",OFFSET('Water Data'!$E$29,0,10*ROW('Water Data'!E115)))</f>
        <v/>
      </c>
      <c r="BY121" s="264" t="str">
        <f ca="true">+IF(OFFSET('Water Data'!$F$27,0,10*ROW('Water Data'!F115))="","",OFFSET('Water Data'!$F$27,0,10*ROW('Water Data'!F115)))</f>
        <v/>
      </c>
      <c r="BZ121" s="264" t="str">
        <f ca="true">+IF(OFFSET('Water Data'!$F$28,0,10*ROW('Water Data'!F115))="","",OFFSET('Water Data'!$F$28,0,10*ROW('Water Data'!F115)))</f>
        <v/>
      </c>
      <c r="CA121" s="264" t="str">
        <f ca="true">+IF(OFFSET('Water Data'!$F$29,0,10*ROW('Water Data'!F115))="","",OFFSET('Water Data'!$F$29,0,10*ROW('Water Data'!F115)))</f>
        <v/>
      </c>
      <c r="CB121" s="264" t="str">
        <f ca="true">+IF(OFFSET('Water Data'!$G$27,0,10*ROW('Water Data'!G115))="","",OFFSET('Water Data'!$G$27,0,10*ROW('Water Data'!G115)))</f>
        <v/>
      </c>
      <c r="CC121" s="264" t="str">
        <f ca="true">+IF(OFFSET('Water Data'!$G$28,0,10*ROW('Water Data'!G115))="","",OFFSET('Water Data'!$G$28,0,10*ROW('Water Data'!G115)))</f>
        <v/>
      </c>
      <c r="CD121" s="264" t="str">
        <f ca="true">+IF(OFFSET('Water Data'!$G$29,0,10*ROW('Water Data'!G115))="","",OFFSET('Water Data'!$G$29,0,10*ROW('Water Data'!G115)))</f>
        <v/>
      </c>
      <c r="CE121" s="264" t="str">
        <f ca="true">+IF(OFFSET('Water Data'!$H$27,0,10*ROW('Water Data'!H115))="","",OFFSET('Water Data'!$H$27,0,10*ROW('Water Data'!H115)))</f>
        <v/>
      </c>
      <c r="CF121" s="264" t="str">
        <f ca="true">+IF(OFFSET('Water Data'!$H$28,0,10*ROW('Water Data'!H115))="","",OFFSET('Water Data'!$H$28,0,10*ROW('Water Data'!H115)))</f>
        <v/>
      </c>
      <c r="CG121" s="264" t="str">
        <f ca="true">+IF(OFFSET('Water Data'!$H$29,0,10*ROW('Water Data'!H115))="","",OFFSET('Water Data'!$H$29,0,10*ROW('Water Data'!H115)))</f>
        <v/>
      </c>
      <c r="CH121" s="264" t="str">
        <f ca="true">+IF(OFFSET('Water Data'!$I$27,0,10*ROW('Water Data'!I115))="","",OFFSET('Water Data'!$I$27,0,10*ROW('Water Data'!I115)))</f>
        <v/>
      </c>
      <c r="CI121" s="264" t="str">
        <f ca="true">+IF(OFFSET('Water Data'!$I$28,0,10*ROW('Water Data'!I115))="","",OFFSET('Water Data'!$I$28,0,10*ROW('Water Data'!I115)))</f>
        <v/>
      </c>
      <c r="CJ121" s="264" t="str">
        <f ca="true">+IF(OFFSET('Water Data'!$I$29,0,10*ROW('Water Data'!I115))="","",OFFSET('Water Data'!$I$29,0,10*ROW('Water Data'!I115)))</f>
        <v/>
      </c>
      <c r="CK121" s="264" t="str">
        <f ca="true">+IF(OFFSET('Sanitation Data'!$D$28,0,10*ROW('Sanitation Data'!D115))="","",OFFSET('Sanitation Data'!$D$28,0,10*ROW('Sanitation Data'!D115)))</f>
        <v/>
      </c>
      <c r="CL121" s="264" t="str">
        <f ca="true">+IF(OFFSET('Sanitation Data'!$D$29,0,10*ROW('Sanitation Data'!D115))="","",OFFSET('Sanitation Data'!$D$29,0,10*ROW('Sanitation Data'!D115)))</f>
        <v/>
      </c>
      <c r="CM121" s="264" t="str">
        <f ca="true">+IF(OFFSET('Sanitation Data'!$D$30,0,10*ROW('Sanitation Data'!D115))="","",OFFSET('Sanitation Data'!$D$30,0,10*ROW('Sanitation Data'!D115)))</f>
        <v/>
      </c>
      <c r="CN121" s="264" t="str">
        <f ca="true">+IF(OFFSET('Sanitation Data'!$D$31,0,10*ROW('Sanitation Data'!D115))="","",OFFSET('Sanitation Data'!$D$31,0,10*ROW('Sanitation Data'!D115)))</f>
        <v/>
      </c>
      <c r="CO121" s="264" t="str">
        <f ca="true">+IF(OFFSET('Sanitation Data'!$D$32,0,10*ROW('Sanitation Data'!D115))="","",OFFSET('Sanitation Data'!$D$32,0,10*ROW('Sanitation Data'!D115)))</f>
        <v/>
      </c>
      <c r="CP121" s="264" t="str">
        <f ca="true">+IF(OFFSET('Sanitation Data'!$E$28,0,10*ROW('Sanitation Data'!E115))="","",OFFSET('Sanitation Data'!$E$28,0,10*ROW('Sanitation Data'!E115)))</f>
        <v/>
      </c>
      <c r="CQ121" s="264" t="str">
        <f ca="true">+IF(OFFSET('Sanitation Data'!$E$29,0,10*ROW('Sanitation Data'!E115))="","",OFFSET('Sanitation Data'!$E$29,0,10*ROW('Sanitation Data'!E115)))</f>
        <v/>
      </c>
      <c r="CR121" s="264" t="str">
        <f ca="true">+IF(OFFSET('Sanitation Data'!$E$30,0,10*ROW('Sanitation Data'!E115))="","",OFFSET('Sanitation Data'!$E$30,0,10*ROW('Sanitation Data'!E115)))</f>
        <v/>
      </c>
      <c r="CS121" s="264" t="str">
        <f ca="true">+IF(OFFSET('Sanitation Data'!$E$31,0,10*ROW('Sanitation Data'!E115))="","",OFFSET('Sanitation Data'!$E$31,0,10*ROW('Sanitation Data'!E115)))</f>
        <v/>
      </c>
      <c r="CT121" s="264" t="str">
        <f ca="true">+IF(OFFSET('Sanitation Data'!$E$32,0,10*ROW('Sanitation Data'!E115))="","",OFFSET('Sanitation Data'!$E$32,0,10*ROW('Sanitation Data'!E115)))</f>
        <v/>
      </c>
      <c r="CU121" s="264" t="str">
        <f ca="true">+IF(OFFSET('Sanitation Data'!$F$28,0,10*ROW('Sanitation Data'!F115))="","",OFFSET('Sanitation Data'!$F$28,0,10*ROW('Sanitation Data'!F115)))</f>
        <v/>
      </c>
      <c r="CV121" s="264" t="str">
        <f ca="true">+IF(OFFSET('Sanitation Data'!$F$29,0,10*ROW('Sanitation Data'!F115))="","",OFFSET('Sanitation Data'!$F$29,0,10*ROW('Sanitation Data'!F115)))</f>
        <v/>
      </c>
      <c r="CW121" s="264" t="str">
        <f ca="true">+IF(OFFSET('Sanitation Data'!$F$30,0,10*ROW('Sanitation Data'!F115))="","",OFFSET('Sanitation Data'!$F$30,0,10*ROW('Sanitation Data'!F115)))</f>
        <v/>
      </c>
      <c r="CX121" s="264" t="str">
        <f ca="true">+IF(OFFSET('Sanitation Data'!$F$31,0,10*ROW('Sanitation Data'!F115))="","",OFFSET('Sanitation Data'!$F$31,0,10*ROW('Sanitation Data'!F115)))</f>
        <v/>
      </c>
      <c r="CY121" s="264" t="str">
        <f ca="true">+IF(OFFSET('Sanitation Data'!$F$32,0,10*ROW('Sanitation Data'!F115))="","",OFFSET('Sanitation Data'!$F$32,0,10*ROW('Sanitation Data'!F115)))</f>
        <v/>
      </c>
      <c r="CZ121" s="264" t="str">
        <f ca="true">+IF(OFFSET('Sanitation Data'!$G$28,0,10*ROW('Sanitation Data'!G115))="","",OFFSET('Sanitation Data'!$G$28,0,10*ROW('Sanitation Data'!G115)))</f>
        <v/>
      </c>
      <c r="DA121" s="264" t="str">
        <f ca="true">+IF(OFFSET('Sanitation Data'!$G$29,0,10*ROW('Sanitation Data'!G115))="","",OFFSET('Sanitation Data'!$G$29,0,10*ROW('Sanitation Data'!G115)))</f>
        <v/>
      </c>
      <c r="DB121" s="264" t="str">
        <f ca="true">+IF(OFFSET('Sanitation Data'!$G$30,0,10*ROW('Sanitation Data'!G115))="","",OFFSET('Sanitation Data'!$G$30,0,10*ROW('Sanitation Data'!G115)))</f>
        <v/>
      </c>
      <c r="DC121" s="264" t="str">
        <f ca="true">+IF(OFFSET('Sanitation Data'!$G$31,0,10*ROW('Sanitation Data'!G115))="","",OFFSET('Sanitation Data'!$G$31,0,10*ROW('Sanitation Data'!G115)))</f>
        <v/>
      </c>
      <c r="DD121" s="264" t="str">
        <f ca="true">+IF(OFFSET('Sanitation Data'!$G$32,0,10*ROW('Sanitation Data'!G115))="","",OFFSET('Sanitation Data'!$G$32,0,10*ROW('Sanitation Data'!G115)))</f>
        <v/>
      </c>
      <c r="DE121" s="264" t="str">
        <f ca="true">+IF(OFFSET('Sanitation Data'!$H$28,0,10*ROW('Sanitation Data'!H115))="","",OFFSET('Sanitation Data'!$H$28,0,10*ROW('Sanitation Data'!H115)))</f>
        <v/>
      </c>
      <c r="DF121" s="264" t="str">
        <f ca="true">+IF(OFFSET('Sanitation Data'!$H$29,0,10*ROW('Sanitation Data'!H115))="","",OFFSET('Sanitation Data'!$H$29,0,10*ROW('Sanitation Data'!H115)))</f>
        <v/>
      </c>
      <c r="DG121" s="264" t="str">
        <f ca="true">+IF(OFFSET('Sanitation Data'!$H$30,0,10*ROW('Sanitation Data'!H115))="","",OFFSET('Sanitation Data'!$H$30,0,10*ROW('Sanitation Data'!H115)))</f>
        <v/>
      </c>
      <c r="DH121" s="264" t="str">
        <f ca="true">+IF(OFFSET('Sanitation Data'!$H$31,0,10*ROW('Sanitation Data'!H115))="","",OFFSET('Sanitation Data'!$H$31,0,10*ROW('Sanitation Data'!H115)))</f>
        <v/>
      </c>
      <c r="DI121" s="264" t="str">
        <f ca="true">+IF(OFFSET('Sanitation Data'!$H$32,0,10*ROW('Sanitation Data'!H115))="","",OFFSET('Sanitation Data'!$H$32,0,10*ROW('Sanitation Data'!H115)))</f>
        <v/>
      </c>
      <c r="DJ121" s="264" t="str">
        <f ca="true">+IF(OFFSET('Sanitation Data'!$I$28,0,10*ROW('Sanitation Data'!I115))="","",OFFSET('Sanitation Data'!$I$28,0,10*ROW('Sanitation Data'!I115)))</f>
        <v/>
      </c>
      <c r="DK121" s="264" t="str">
        <f ca="true">+IF(OFFSET('Sanitation Data'!$I$29,0,10*ROW('Sanitation Data'!I115))="","",OFFSET('Sanitation Data'!$I$29,0,10*ROW('Sanitation Data'!I115)))</f>
        <v/>
      </c>
      <c r="DL121" s="264" t="str">
        <f ca="true">+IF(OFFSET('Sanitation Data'!$I$30,0,10*ROW('Sanitation Data'!I115))="","",OFFSET('Sanitation Data'!$I$30,0,10*ROW('Sanitation Data'!I115)))</f>
        <v/>
      </c>
      <c r="DM121" s="264" t="str">
        <f ca="true">+IF(OFFSET('Sanitation Data'!$I$31,0,10*ROW('Sanitation Data'!I115))="","",OFFSET('Sanitation Data'!$I$31,0,10*ROW('Sanitation Data'!I115)))</f>
        <v/>
      </c>
      <c r="DN121" s="264" t="str">
        <f ca="true">+IF(OFFSET('Sanitation Data'!$I$32,0,10*ROW('Sanitation Data'!I115))="","",OFFSET('Sanitation Data'!$I$32,0,10*ROW('Sanitation Data'!I115)))</f>
        <v/>
      </c>
      <c r="DO121" s="264" t="str">
        <f ca="true">+IF(OFFSET('Hygiene Data'!$D$11,0,10*ROW('Hygiene Data'!D115))="","",OFFSET('Hygiene Data'!$D$11,0,10*ROW('Hygiene Data'!D115)))</f>
        <v/>
      </c>
      <c r="DP121" s="264" t="str">
        <f ca="true">+IF(OFFSET('Hygiene Data'!$D$12,0,10*ROW('Hygiene Data'!D115))="","",OFFSET('Hygiene Data'!$D$12,0,10*ROW('Hygiene Data'!D115)))</f>
        <v/>
      </c>
      <c r="DQ121" s="264" t="str">
        <f ca="true">+IF(OFFSET('Hygiene Data'!$D$13,0,10*ROW('Hygiene Data'!D115))="","",OFFSET('Hygiene Data'!$D$13,0,10*ROW('Hygiene Data'!D115)))</f>
        <v/>
      </c>
      <c r="DR121" s="264" t="str">
        <f ca="true">+IF(OFFSET('Hygiene Data'!$E$11,0,10*ROW('Hygiene Data'!E115))="","",OFFSET('Hygiene Data'!$E$11,0,10*ROW('Hygiene Data'!E115)))</f>
        <v/>
      </c>
      <c r="DS121" s="264" t="str">
        <f ca="true">+IF(OFFSET('Hygiene Data'!$E$12,0,10*ROW('Hygiene Data'!E115))="","",OFFSET('Hygiene Data'!$E$12,0,10*ROW('Hygiene Data'!E115)))</f>
        <v/>
      </c>
      <c r="DT121" s="264" t="str">
        <f ca="true">+IF(OFFSET('Hygiene Data'!$E$13,0,10*ROW('Hygiene Data'!E115))="","",OFFSET('Hygiene Data'!$E$13,0,10*ROW('Hygiene Data'!E115)))</f>
        <v/>
      </c>
      <c r="DU121" s="264" t="str">
        <f ca="true">+IF(OFFSET('Hygiene Data'!$F$11,0,10*ROW('Hygiene Data'!F115))="","",OFFSET('Hygiene Data'!$F$11,0,10*ROW('Hygiene Data'!F115)))</f>
        <v/>
      </c>
      <c r="DV121" s="264" t="str">
        <f ca="true">+IF(OFFSET('Hygiene Data'!$F$12,0,10*ROW('Hygiene Data'!F115))="","",OFFSET('Hygiene Data'!$F$12,0,10*ROW('Hygiene Data'!F115)))</f>
        <v/>
      </c>
      <c r="DW121" s="264" t="str">
        <f ca="true">+IF(OFFSET('Hygiene Data'!$F$13,0,10*ROW('Hygiene Data'!F115))="","",OFFSET('Hygiene Data'!$F$13,0,10*ROW('Hygiene Data'!F115)))</f>
        <v/>
      </c>
      <c r="DX121" s="264" t="str">
        <f ca="true">+IF(OFFSET('Hygiene Data'!$G$11,0,10*ROW('Hygiene Data'!G115))="","",OFFSET('Hygiene Data'!$G$11,0,10*ROW('Hygiene Data'!G115)))</f>
        <v/>
      </c>
      <c r="DY121" s="264" t="str">
        <f ca="true">+IF(OFFSET('Hygiene Data'!$G$12,0,10*ROW('Hygiene Data'!G115))="","",OFFSET('Hygiene Data'!$G$12,0,10*ROW('Hygiene Data'!G115)))</f>
        <v/>
      </c>
      <c r="DZ121" s="264" t="str">
        <f ca="true">+IF(OFFSET('Hygiene Data'!$G$13,0,10*ROW('Hygiene Data'!G115))="","",OFFSET('Hygiene Data'!$G$13,0,10*ROW('Hygiene Data'!G115)))</f>
        <v/>
      </c>
      <c r="EA121" s="264" t="str">
        <f ca="true">+IF(OFFSET('Hygiene Data'!$H$11,0,10*ROW('Hygiene Data'!H115))="","",OFFSET('Hygiene Data'!$H$11,0,10*ROW('Hygiene Data'!H115)))</f>
        <v/>
      </c>
      <c r="EB121" s="264" t="str">
        <f ca="true">+IF(OFFSET('Hygiene Data'!$H$12,0,10*ROW('Hygiene Data'!H115))="","",OFFSET('Hygiene Data'!$H$12,0,10*ROW('Hygiene Data'!H115)))</f>
        <v/>
      </c>
      <c r="EC121" s="264" t="str">
        <f ca="true">+IF(OFFSET('Hygiene Data'!$H$13,0,10*ROW('Hygiene Data'!H115))="","",OFFSET('Hygiene Data'!$H$13,0,10*ROW('Hygiene Data'!H115)))</f>
        <v/>
      </c>
      <c r="ED121" s="264" t="str">
        <f ca="true">+IF(OFFSET('Hygiene Data'!$I$11,0,10*ROW('Hygiene Data'!I115))="","",OFFSET('Hygiene Data'!$I$11,0,10*ROW('Hygiene Data'!I115)))</f>
        <v/>
      </c>
      <c r="EE121" s="264" t="str">
        <f ca="true">+IF(OFFSET('Hygiene Data'!$I$12,0,10*ROW('Hygiene Data'!I115))="","",OFFSET('Hygiene Data'!$I$12,0,10*ROW('Hygiene Data'!I115)))</f>
        <v/>
      </c>
      <c r="EF121" s="26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4"/>
      <c r="BS122" s="264" t="str">
        <f ca="true">+IF(OFFSET('Water Data'!$D$27,0,10*ROW('Water Data'!D116))="","",OFFSET('Water Data'!$D$27,0,10*ROW('Water Data'!D116)))</f>
        <v/>
      </c>
      <c r="BT122" s="264" t="str">
        <f ca="true">+IF(OFFSET('Water Data'!$D$28,0,10*ROW('Water Data'!D116))="","",OFFSET('Water Data'!$D$28,0,10*ROW('Water Data'!D116)))</f>
        <v/>
      </c>
      <c r="BU122" s="264" t="str">
        <f ca="true">+IF(OFFSET('Water Data'!$D$29,0,10*ROW('Water Data'!D116))="","",OFFSET('Water Data'!$D$29,0,10*ROW('Water Data'!D116)))</f>
        <v/>
      </c>
      <c r="BV122" s="264" t="str">
        <f ca="true">+IF(OFFSET('Water Data'!$E$27,0,10*ROW('Water Data'!E116))="","",OFFSET('Water Data'!$E$27,0,10*ROW('Water Data'!E116)))</f>
        <v/>
      </c>
      <c r="BW122" s="264" t="str">
        <f ca="true">+IF(OFFSET('Water Data'!$E$28,0,10*ROW('Water Data'!E116))="","",OFFSET('Water Data'!$E$28,0,10*ROW('Water Data'!E116)))</f>
        <v/>
      </c>
      <c r="BX122" s="264" t="str">
        <f ca="true">+IF(OFFSET('Water Data'!$E$29,0,10*ROW('Water Data'!E116))="","",OFFSET('Water Data'!$E$29,0,10*ROW('Water Data'!E116)))</f>
        <v/>
      </c>
      <c r="BY122" s="264" t="str">
        <f ca="true">+IF(OFFSET('Water Data'!$F$27,0,10*ROW('Water Data'!F116))="","",OFFSET('Water Data'!$F$27,0,10*ROW('Water Data'!F116)))</f>
        <v/>
      </c>
      <c r="BZ122" s="264" t="str">
        <f ca="true">+IF(OFFSET('Water Data'!$F$28,0,10*ROW('Water Data'!F116))="","",OFFSET('Water Data'!$F$28,0,10*ROW('Water Data'!F116)))</f>
        <v/>
      </c>
      <c r="CA122" s="264" t="str">
        <f ca="true">+IF(OFFSET('Water Data'!$F$29,0,10*ROW('Water Data'!F116))="","",OFFSET('Water Data'!$F$29,0,10*ROW('Water Data'!F116)))</f>
        <v/>
      </c>
      <c r="CB122" s="264" t="str">
        <f ca="true">+IF(OFFSET('Water Data'!$G$27,0,10*ROW('Water Data'!G116))="","",OFFSET('Water Data'!$G$27,0,10*ROW('Water Data'!G116)))</f>
        <v/>
      </c>
      <c r="CC122" s="264" t="str">
        <f ca="true">+IF(OFFSET('Water Data'!$G$28,0,10*ROW('Water Data'!G116))="","",OFFSET('Water Data'!$G$28,0,10*ROW('Water Data'!G116)))</f>
        <v/>
      </c>
      <c r="CD122" s="264" t="str">
        <f ca="true">+IF(OFFSET('Water Data'!$G$29,0,10*ROW('Water Data'!G116))="","",OFFSET('Water Data'!$G$29,0,10*ROW('Water Data'!G116)))</f>
        <v/>
      </c>
      <c r="CE122" s="264" t="str">
        <f ca="true">+IF(OFFSET('Water Data'!$H$27,0,10*ROW('Water Data'!H116))="","",OFFSET('Water Data'!$H$27,0,10*ROW('Water Data'!H116)))</f>
        <v/>
      </c>
      <c r="CF122" s="264" t="str">
        <f ca="true">+IF(OFFSET('Water Data'!$H$28,0,10*ROW('Water Data'!H116))="","",OFFSET('Water Data'!$H$28,0,10*ROW('Water Data'!H116)))</f>
        <v/>
      </c>
      <c r="CG122" s="264" t="str">
        <f ca="true">+IF(OFFSET('Water Data'!$H$29,0,10*ROW('Water Data'!H116))="","",OFFSET('Water Data'!$H$29,0,10*ROW('Water Data'!H116)))</f>
        <v/>
      </c>
      <c r="CH122" s="264" t="str">
        <f ca="true">+IF(OFFSET('Water Data'!$I$27,0,10*ROW('Water Data'!I116))="","",OFFSET('Water Data'!$I$27,0,10*ROW('Water Data'!I116)))</f>
        <v/>
      </c>
      <c r="CI122" s="264" t="str">
        <f ca="true">+IF(OFFSET('Water Data'!$I$28,0,10*ROW('Water Data'!I116))="","",OFFSET('Water Data'!$I$28,0,10*ROW('Water Data'!I116)))</f>
        <v/>
      </c>
      <c r="CJ122" s="264" t="str">
        <f ca="true">+IF(OFFSET('Water Data'!$I$29,0,10*ROW('Water Data'!I116))="","",OFFSET('Water Data'!$I$29,0,10*ROW('Water Data'!I116)))</f>
        <v/>
      </c>
      <c r="CK122" s="264" t="str">
        <f ca="true">+IF(OFFSET('Sanitation Data'!$D$28,0,10*ROW('Sanitation Data'!D116))="","",OFFSET('Sanitation Data'!$D$28,0,10*ROW('Sanitation Data'!D116)))</f>
        <v/>
      </c>
      <c r="CL122" s="264" t="str">
        <f ca="true">+IF(OFFSET('Sanitation Data'!$D$29,0,10*ROW('Sanitation Data'!D116))="","",OFFSET('Sanitation Data'!$D$29,0,10*ROW('Sanitation Data'!D116)))</f>
        <v/>
      </c>
      <c r="CM122" s="264" t="str">
        <f ca="true">+IF(OFFSET('Sanitation Data'!$D$30,0,10*ROW('Sanitation Data'!D116))="","",OFFSET('Sanitation Data'!$D$30,0,10*ROW('Sanitation Data'!D116)))</f>
        <v/>
      </c>
      <c r="CN122" s="264" t="str">
        <f ca="true">+IF(OFFSET('Sanitation Data'!$D$31,0,10*ROW('Sanitation Data'!D116))="","",OFFSET('Sanitation Data'!$D$31,0,10*ROW('Sanitation Data'!D116)))</f>
        <v/>
      </c>
      <c r="CO122" s="264" t="str">
        <f ca="true">+IF(OFFSET('Sanitation Data'!$D$32,0,10*ROW('Sanitation Data'!D116))="","",OFFSET('Sanitation Data'!$D$32,0,10*ROW('Sanitation Data'!D116)))</f>
        <v/>
      </c>
      <c r="CP122" s="264" t="str">
        <f ca="true">+IF(OFFSET('Sanitation Data'!$E$28,0,10*ROW('Sanitation Data'!E116))="","",OFFSET('Sanitation Data'!$E$28,0,10*ROW('Sanitation Data'!E116)))</f>
        <v/>
      </c>
      <c r="CQ122" s="264" t="str">
        <f ca="true">+IF(OFFSET('Sanitation Data'!$E$29,0,10*ROW('Sanitation Data'!E116))="","",OFFSET('Sanitation Data'!$E$29,0,10*ROW('Sanitation Data'!E116)))</f>
        <v/>
      </c>
      <c r="CR122" s="264" t="str">
        <f ca="true">+IF(OFFSET('Sanitation Data'!$E$30,0,10*ROW('Sanitation Data'!E116))="","",OFFSET('Sanitation Data'!$E$30,0,10*ROW('Sanitation Data'!E116)))</f>
        <v/>
      </c>
      <c r="CS122" s="264" t="str">
        <f ca="true">+IF(OFFSET('Sanitation Data'!$E$31,0,10*ROW('Sanitation Data'!E116))="","",OFFSET('Sanitation Data'!$E$31,0,10*ROW('Sanitation Data'!E116)))</f>
        <v/>
      </c>
      <c r="CT122" s="264" t="str">
        <f ca="true">+IF(OFFSET('Sanitation Data'!$E$32,0,10*ROW('Sanitation Data'!E116))="","",OFFSET('Sanitation Data'!$E$32,0,10*ROW('Sanitation Data'!E116)))</f>
        <v/>
      </c>
      <c r="CU122" s="264" t="str">
        <f ca="true">+IF(OFFSET('Sanitation Data'!$F$28,0,10*ROW('Sanitation Data'!F116))="","",OFFSET('Sanitation Data'!$F$28,0,10*ROW('Sanitation Data'!F116)))</f>
        <v/>
      </c>
      <c r="CV122" s="264" t="str">
        <f ca="true">+IF(OFFSET('Sanitation Data'!$F$29,0,10*ROW('Sanitation Data'!F116))="","",OFFSET('Sanitation Data'!$F$29,0,10*ROW('Sanitation Data'!F116)))</f>
        <v/>
      </c>
      <c r="CW122" s="264" t="str">
        <f ca="true">+IF(OFFSET('Sanitation Data'!$F$30,0,10*ROW('Sanitation Data'!F116))="","",OFFSET('Sanitation Data'!$F$30,0,10*ROW('Sanitation Data'!F116)))</f>
        <v/>
      </c>
      <c r="CX122" s="264" t="str">
        <f ca="true">+IF(OFFSET('Sanitation Data'!$F$31,0,10*ROW('Sanitation Data'!F116))="","",OFFSET('Sanitation Data'!$F$31,0,10*ROW('Sanitation Data'!F116)))</f>
        <v/>
      </c>
      <c r="CY122" s="264" t="str">
        <f ca="true">+IF(OFFSET('Sanitation Data'!$F$32,0,10*ROW('Sanitation Data'!F116))="","",OFFSET('Sanitation Data'!$F$32,0,10*ROW('Sanitation Data'!F116)))</f>
        <v/>
      </c>
      <c r="CZ122" s="264" t="str">
        <f ca="true">+IF(OFFSET('Sanitation Data'!$G$28,0,10*ROW('Sanitation Data'!G116))="","",OFFSET('Sanitation Data'!$G$28,0,10*ROW('Sanitation Data'!G116)))</f>
        <v/>
      </c>
      <c r="DA122" s="264" t="str">
        <f ca="true">+IF(OFFSET('Sanitation Data'!$G$29,0,10*ROW('Sanitation Data'!G116))="","",OFFSET('Sanitation Data'!$G$29,0,10*ROW('Sanitation Data'!G116)))</f>
        <v/>
      </c>
      <c r="DB122" s="264" t="str">
        <f ca="true">+IF(OFFSET('Sanitation Data'!$G$30,0,10*ROW('Sanitation Data'!G116))="","",OFFSET('Sanitation Data'!$G$30,0,10*ROW('Sanitation Data'!G116)))</f>
        <v/>
      </c>
      <c r="DC122" s="264" t="str">
        <f ca="true">+IF(OFFSET('Sanitation Data'!$G$31,0,10*ROW('Sanitation Data'!G116))="","",OFFSET('Sanitation Data'!$G$31,0,10*ROW('Sanitation Data'!G116)))</f>
        <v/>
      </c>
      <c r="DD122" s="264" t="str">
        <f ca="true">+IF(OFFSET('Sanitation Data'!$G$32,0,10*ROW('Sanitation Data'!G116))="","",OFFSET('Sanitation Data'!$G$32,0,10*ROW('Sanitation Data'!G116)))</f>
        <v/>
      </c>
      <c r="DE122" s="264" t="str">
        <f ca="true">+IF(OFFSET('Sanitation Data'!$H$28,0,10*ROW('Sanitation Data'!H116))="","",OFFSET('Sanitation Data'!$H$28,0,10*ROW('Sanitation Data'!H116)))</f>
        <v/>
      </c>
      <c r="DF122" s="264" t="str">
        <f ca="true">+IF(OFFSET('Sanitation Data'!$H$29,0,10*ROW('Sanitation Data'!H116))="","",OFFSET('Sanitation Data'!$H$29,0,10*ROW('Sanitation Data'!H116)))</f>
        <v/>
      </c>
      <c r="DG122" s="264" t="str">
        <f ca="true">+IF(OFFSET('Sanitation Data'!$H$30,0,10*ROW('Sanitation Data'!H116))="","",OFFSET('Sanitation Data'!$H$30,0,10*ROW('Sanitation Data'!H116)))</f>
        <v/>
      </c>
      <c r="DH122" s="264" t="str">
        <f ca="true">+IF(OFFSET('Sanitation Data'!$H$31,0,10*ROW('Sanitation Data'!H116))="","",OFFSET('Sanitation Data'!$H$31,0,10*ROW('Sanitation Data'!H116)))</f>
        <v/>
      </c>
      <c r="DI122" s="264" t="str">
        <f ca="true">+IF(OFFSET('Sanitation Data'!$H$32,0,10*ROW('Sanitation Data'!H116))="","",OFFSET('Sanitation Data'!$H$32,0,10*ROW('Sanitation Data'!H116)))</f>
        <v/>
      </c>
      <c r="DJ122" s="264" t="str">
        <f ca="true">+IF(OFFSET('Sanitation Data'!$I$28,0,10*ROW('Sanitation Data'!I116))="","",OFFSET('Sanitation Data'!$I$28,0,10*ROW('Sanitation Data'!I116)))</f>
        <v/>
      </c>
      <c r="DK122" s="264" t="str">
        <f ca="true">+IF(OFFSET('Sanitation Data'!$I$29,0,10*ROW('Sanitation Data'!I116))="","",OFFSET('Sanitation Data'!$I$29,0,10*ROW('Sanitation Data'!I116)))</f>
        <v/>
      </c>
      <c r="DL122" s="264" t="str">
        <f ca="true">+IF(OFFSET('Sanitation Data'!$I$30,0,10*ROW('Sanitation Data'!I116))="","",OFFSET('Sanitation Data'!$I$30,0,10*ROW('Sanitation Data'!I116)))</f>
        <v/>
      </c>
      <c r="DM122" s="264" t="str">
        <f ca="true">+IF(OFFSET('Sanitation Data'!$I$31,0,10*ROW('Sanitation Data'!I116))="","",OFFSET('Sanitation Data'!$I$31,0,10*ROW('Sanitation Data'!I116)))</f>
        <v/>
      </c>
      <c r="DN122" s="264" t="str">
        <f ca="true">+IF(OFFSET('Sanitation Data'!$I$32,0,10*ROW('Sanitation Data'!I116))="","",OFFSET('Sanitation Data'!$I$32,0,10*ROW('Sanitation Data'!I116)))</f>
        <v/>
      </c>
      <c r="DO122" s="264" t="str">
        <f ca="true">+IF(OFFSET('Hygiene Data'!$D$11,0,10*ROW('Hygiene Data'!D116))="","",OFFSET('Hygiene Data'!$D$11,0,10*ROW('Hygiene Data'!D116)))</f>
        <v/>
      </c>
      <c r="DP122" s="264" t="str">
        <f ca="true">+IF(OFFSET('Hygiene Data'!$D$12,0,10*ROW('Hygiene Data'!D116))="","",OFFSET('Hygiene Data'!$D$12,0,10*ROW('Hygiene Data'!D116)))</f>
        <v/>
      </c>
      <c r="DQ122" s="264" t="str">
        <f ca="true">+IF(OFFSET('Hygiene Data'!$D$13,0,10*ROW('Hygiene Data'!D116))="","",OFFSET('Hygiene Data'!$D$13,0,10*ROW('Hygiene Data'!D116)))</f>
        <v/>
      </c>
      <c r="DR122" s="264" t="str">
        <f ca="true">+IF(OFFSET('Hygiene Data'!$E$11,0,10*ROW('Hygiene Data'!E116))="","",OFFSET('Hygiene Data'!$E$11,0,10*ROW('Hygiene Data'!E116)))</f>
        <v/>
      </c>
      <c r="DS122" s="264" t="str">
        <f ca="true">+IF(OFFSET('Hygiene Data'!$E$12,0,10*ROW('Hygiene Data'!E116))="","",OFFSET('Hygiene Data'!$E$12,0,10*ROW('Hygiene Data'!E116)))</f>
        <v/>
      </c>
      <c r="DT122" s="264" t="str">
        <f ca="true">+IF(OFFSET('Hygiene Data'!$E$13,0,10*ROW('Hygiene Data'!E116))="","",OFFSET('Hygiene Data'!$E$13,0,10*ROW('Hygiene Data'!E116)))</f>
        <v/>
      </c>
      <c r="DU122" s="264" t="str">
        <f ca="true">+IF(OFFSET('Hygiene Data'!$F$11,0,10*ROW('Hygiene Data'!F116))="","",OFFSET('Hygiene Data'!$F$11,0,10*ROW('Hygiene Data'!F116)))</f>
        <v/>
      </c>
      <c r="DV122" s="264" t="str">
        <f ca="true">+IF(OFFSET('Hygiene Data'!$F$12,0,10*ROW('Hygiene Data'!F116))="","",OFFSET('Hygiene Data'!$F$12,0,10*ROW('Hygiene Data'!F116)))</f>
        <v/>
      </c>
      <c r="DW122" s="264" t="str">
        <f ca="true">+IF(OFFSET('Hygiene Data'!$F$13,0,10*ROW('Hygiene Data'!F116))="","",OFFSET('Hygiene Data'!$F$13,0,10*ROW('Hygiene Data'!F116)))</f>
        <v/>
      </c>
      <c r="DX122" s="264" t="str">
        <f ca="true">+IF(OFFSET('Hygiene Data'!$G$11,0,10*ROW('Hygiene Data'!G116))="","",OFFSET('Hygiene Data'!$G$11,0,10*ROW('Hygiene Data'!G116)))</f>
        <v/>
      </c>
      <c r="DY122" s="264" t="str">
        <f ca="true">+IF(OFFSET('Hygiene Data'!$G$12,0,10*ROW('Hygiene Data'!G116))="","",OFFSET('Hygiene Data'!$G$12,0,10*ROW('Hygiene Data'!G116)))</f>
        <v/>
      </c>
      <c r="DZ122" s="264" t="str">
        <f ca="true">+IF(OFFSET('Hygiene Data'!$G$13,0,10*ROW('Hygiene Data'!G116))="","",OFFSET('Hygiene Data'!$G$13,0,10*ROW('Hygiene Data'!G116)))</f>
        <v/>
      </c>
      <c r="EA122" s="264" t="str">
        <f ca="true">+IF(OFFSET('Hygiene Data'!$H$11,0,10*ROW('Hygiene Data'!H116))="","",OFFSET('Hygiene Data'!$H$11,0,10*ROW('Hygiene Data'!H116)))</f>
        <v/>
      </c>
      <c r="EB122" s="264" t="str">
        <f ca="true">+IF(OFFSET('Hygiene Data'!$H$12,0,10*ROW('Hygiene Data'!H116))="","",OFFSET('Hygiene Data'!$H$12,0,10*ROW('Hygiene Data'!H116)))</f>
        <v/>
      </c>
      <c r="EC122" s="264" t="str">
        <f ca="true">+IF(OFFSET('Hygiene Data'!$H$13,0,10*ROW('Hygiene Data'!H116))="","",OFFSET('Hygiene Data'!$H$13,0,10*ROW('Hygiene Data'!H116)))</f>
        <v/>
      </c>
      <c r="ED122" s="264" t="str">
        <f ca="true">+IF(OFFSET('Hygiene Data'!$I$11,0,10*ROW('Hygiene Data'!I116))="","",OFFSET('Hygiene Data'!$I$11,0,10*ROW('Hygiene Data'!I116)))</f>
        <v/>
      </c>
      <c r="EE122" s="264" t="str">
        <f ca="true">+IF(OFFSET('Hygiene Data'!$I$12,0,10*ROW('Hygiene Data'!I116))="","",OFFSET('Hygiene Data'!$I$12,0,10*ROW('Hygiene Data'!I116)))</f>
        <v/>
      </c>
      <c r="EF122" s="26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4"/>
      <c r="BS123" s="264" t="str">
        <f ca="true">+IF(OFFSET('Water Data'!$D$27,0,10*ROW('Water Data'!D117))="","",OFFSET('Water Data'!$D$27,0,10*ROW('Water Data'!D117)))</f>
        <v/>
      </c>
      <c r="BT123" s="264" t="str">
        <f ca="true">+IF(OFFSET('Water Data'!$D$28,0,10*ROW('Water Data'!D117))="","",OFFSET('Water Data'!$D$28,0,10*ROW('Water Data'!D117)))</f>
        <v/>
      </c>
      <c r="BU123" s="264" t="str">
        <f ca="true">+IF(OFFSET('Water Data'!$D$29,0,10*ROW('Water Data'!D117))="","",OFFSET('Water Data'!$D$29,0,10*ROW('Water Data'!D117)))</f>
        <v/>
      </c>
      <c r="BV123" s="264" t="str">
        <f ca="true">+IF(OFFSET('Water Data'!$E$27,0,10*ROW('Water Data'!E117))="","",OFFSET('Water Data'!$E$27,0,10*ROW('Water Data'!E117)))</f>
        <v/>
      </c>
      <c r="BW123" s="264" t="str">
        <f ca="true">+IF(OFFSET('Water Data'!$E$28,0,10*ROW('Water Data'!E117))="","",OFFSET('Water Data'!$E$28,0,10*ROW('Water Data'!E117)))</f>
        <v/>
      </c>
      <c r="BX123" s="264" t="str">
        <f ca="true">+IF(OFFSET('Water Data'!$E$29,0,10*ROW('Water Data'!E117))="","",OFFSET('Water Data'!$E$29,0,10*ROW('Water Data'!E117)))</f>
        <v/>
      </c>
      <c r="BY123" s="264" t="str">
        <f ca="true">+IF(OFFSET('Water Data'!$F$27,0,10*ROW('Water Data'!F117))="","",OFFSET('Water Data'!$F$27,0,10*ROW('Water Data'!F117)))</f>
        <v/>
      </c>
      <c r="BZ123" s="264" t="str">
        <f ca="true">+IF(OFFSET('Water Data'!$F$28,0,10*ROW('Water Data'!F117))="","",OFFSET('Water Data'!$F$28,0,10*ROW('Water Data'!F117)))</f>
        <v/>
      </c>
      <c r="CA123" s="264" t="str">
        <f ca="true">+IF(OFFSET('Water Data'!$F$29,0,10*ROW('Water Data'!F117))="","",OFFSET('Water Data'!$F$29,0,10*ROW('Water Data'!F117)))</f>
        <v/>
      </c>
      <c r="CB123" s="264" t="str">
        <f ca="true">+IF(OFFSET('Water Data'!$G$27,0,10*ROW('Water Data'!G117))="","",OFFSET('Water Data'!$G$27,0,10*ROW('Water Data'!G117)))</f>
        <v/>
      </c>
      <c r="CC123" s="264" t="str">
        <f ca="true">+IF(OFFSET('Water Data'!$G$28,0,10*ROW('Water Data'!G117))="","",OFFSET('Water Data'!$G$28,0,10*ROW('Water Data'!G117)))</f>
        <v/>
      </c>
      <c r="CD123" s="264" t="str">
        <f ca="true">+IF(OFFSET('Water Data'!$G$29,0,10*ROW('Water Data'!G117))="","",OFFSET('Water Data'!$G$29,0,10*ROW('Water Data'!G117)))</f>
        <v/>
      </c>
      <c r="CE123" s="264" t="str">
        <f ca="true">+IF(OFFSET('Water Data'!$H$27,0,10*ROW('Water Data'!H117))="","",OFFSET('Water Data'!$H$27,0,10*ROW('Water Data'!H117)))</f>
        <v/>
      </c>
      <c r="CF123" s="264" t="str">
        <f ca="true">+IF(OFFSET('Water Data'!$H$28,0,10*ROW('Water Data'!H117))="","",OFFSET('Water Data'!$H$28,0,10*ROW('Water Data'!H117)))</f>
        <v/>
      </c>
      <c r="CG123" s="264" t="str">
        <f ca="true">+IF(OFFSET('Water Data'!$H$29,0,10*ROW('Water Data'!H117))="","",OFFSET('Water Data'!$H$29,0,10*ROW('Water Data'!H117)))</f>
        <v/>
      </c>
      <c r="CH123" s="264" t="str">
        <f ca="true">+IF(OFFSET('Water Data'!$I$27,0,10*ROW('Water Data'!I117))="","",OFFSET('Water Data'!$I$27,0,10*ROW('Water Data'!I117)))</f>
        <v/>
      </c>
      <c r="CI123" s="264" t="str">
        <f ca="true">+IF(OFFSET('Water Data'!$I$28,0,10*ROW('Water Data'!I117))="","",OFFSET('Water Data'!$I$28,0,10*ROW('Water Data'!I117)))</f>
        <v/>
      </c>
      <c r="CJ123" s="264" t="str">
        <f ca="true">+IF(OFFSET('Water Data'!$I$29,0,10*ROW('Water Data'!I117))="","",OFFSET('Water Data'!$I$29,0,10*ROW('Water Data'!I117)))</f>
        <v/>
      </c>
      <c r="CK123" s="264" t="str">
        <f ca="true">+IF(OFFSET('Sanitation Data'!$D$28,0,10*ROW('Sanitation Data'!D117))="","",OFFSET('Sanitation Data'!$D$28,0,10*ROW('Sanitation Data'!D117)))</f>
        <v/>
      </c>
      <c r="CL123" s="264" t="str">
        <f ca="true">+IF(OFFSET('Sanitation Data'!$D$29,0,10*ROW('Sanitation Data'!D117))="","",OFFSET('Sanitation Data'!$D$29,0,10*ROW('Sanitation Data'!D117)))</f>
        <v/>
      </c>
      <c r="CM123" s="264" t="str">
        <f ca="true">+IF(OFFSET('Sanitation Data'!$D$30,0,10*ROW('Sanitation Data'!D117))="","",OFFSET('Sanitation Data'!$D$30,0,10*ROW('Sanitation Data'!D117)))</f>
        <v/>
      </c>
      <c r="CN123" s="264" t="str">
        <f ca="true">+IF(OFFSET('Sanitation Data'!$D$31,0,10*ROW('Sanitation Data'!D117))="","",OFFSET('Sanitation Data'!$D$31,0,10*ROW('Sanitation Data'!D117)))</f>
        <v/>
      </c>
      <c r="CO123" s="264" t="str">
        <f ca="true">+IF(OFFSET('Sanitation Data'!$D$32,0,10*ROW('Sanitation Data'!D117))="","",OFFSET('Sanitation Data'!$D$32,0,10*ROW('Sanitation Data'!D117)))</f>
        <v/>
      </c>
      <c r="CP123" s="264" t="str">
        <f ca="true">+IF(OFFSET('Sanitation Data'!$E$28,0,10*ROW('Sanitation Data'!E117))="","",OFFSET('Sanitation Data'!$E$28,0,10*ROW('Sanitation Data'!E117)))</f>
        <v/>
      </c>
      <c r="CQ123" s="264" t="str">
        <f ca="true">+IF(OFFSET('Sanitation Data'!$E$29,0,10*ROW('Sanitation Data'!E117))="","",OFFSET('Sanitation Data'!$E$29,0,10*ROW('Sanitation Data'!E117)))</f>
        <v/>
      </c>
      <c r="CR123" s="264" t="str">
        <f ca="true">+IF(OFFSET('Sanitation Data'!$E$30,0,10*ROW('Sanitation Data'!E117))="","",OFFSET('Sanitation Data'!$E$30,0,10*ROW('Sanitation Data'!E117)))</f>
        <v/>
      </c>
      <c r="CS123" s="264" t="str">
        <f ca="true">+IF(OFFSET('Sanitation Data'!$E$31,0,10*ROW('Sanitation Data'!E117))="","",OFFSET('Sanitation Data'!$E$31,0,10*ROW('Sanitation Data'!E117)))</f>
        <v/>
      </c>
      <c r="CT123" s="264" t="str">
        <f ca="true">+IF(OFFSET('Sanitation Data'!$E$32,0,10*ROW('Sanitation Data'!E117))="","",OFFSET('Sanitation Data'!$E$32,0,10*ROW('Sanitation Data'!E117)))</f>
        <v/>
      </c>
      <c r="CU123" s="264" t="str">
        <f ca="true">+IF(OFFSET('Sanitation Data'!$F$28,0,10*ROW('Sanitation Data'!F117))="","",OFFSET('Sanitation Data'!$F$28,0,10*ROW('Sanitation Data'!F117)))</f>
        <v/>
      </c>
      <c r="CV123" s="264" t="str">
        <f ca="true">+IF(OFFSET('Sanitation Data'!$F$29,0,10*ROW('Sanitation Data'!F117))="","",OFFSET('Sanitation Data'!$F$29,0,10*ROW('Sanitation Data'!F117)))</f>
        <v/>
      </c>
      <c r="CW123" s="264" t="str">
        <f ca="true">+IF(OFFSET('Sanitation Data'!$F$30,0,10*ROW('Sanitation Data'!F117))="","",OFFSET('Sanitation Data'!$F$30,0,10*ROW('Sanitation Data'!F117)))</f>
        <v/>
      </c>
      <c r="CX123" s="264" t="str">
        <f ca="true">+IF(OFFSET('Sanitation Data'!$F$31,0,10*ROW('Sanitation Data'!F117))="","",OFFSET('Sanitation Data'!$F$31,0,10*ROW('Sanitation Data'!F117)))</f>
        <v/>
      </c>
      <c r="CY123" s="264" t="str">
        <f ca="true">+IF(OFFSET('Sanitation Data'!$F$32,0,10*ROW('Sanitation Data'!F117))="","",OFFSET('Sanitation Data'!$F$32,0,10*ROW('Sanitation Data'!F117)))</f>
        <v/>
      </c>
      <c r="CZ123" s="264" t="str">
        <f ca="true">+IF(OFFSET('Sanitation Data'!$G$28,0,10*ROW('Sanitation Data'!G117))="","",OFFSET('Sanitation Data'!$G$28,0,10*ROW('Sanitation Data'!G117)))</f>
        <v/>
      </c>
      <c r="DA123" s="264" t="str">
        <f ca="true">+IF(OFFSET('Sanitation Data'!$G$29,0,10*ROW('Sanitation Data'!G117))="","",OFFSET('Sanitation Data'!$G$29,0,10*ROW('Sanitation Data'!G117)))</f>
        <v/>
      </c>
      <c r="DB123" s="264" t="str">
        <f ca="true">+IF(OFFSET('Sanitation Data'!$G$30,0,10*ROW('Sanitation Data'!G117))="","",OFFSET('Sanitation Data'!$G$30,0,10*ROW('Sanitation Data'!G117)))</f>
        <v/>
      </c>
      <c r="DC123" s="264" t="str">
        <f ca="true">+IF(OFFSET('Sanitation Data'!$G$31,0,10*ROW('Sanitation Data'!G117))="","",OFFSET('Sanitation Data'!$G$31,0,10*ROW('Sanitation Data'!G117)))</f>
        <v/>
      </c>
      <c r="DD123" s="264" t="str">
        <f ca="true">+IF(OFFSET('Sanitation Data'!$G$32,0,10*ROW('Sanitation Data'!G117))="","",OFFSET('Sanitation Data'!$G$32,0,10*ROW('Sanitation Data'!G117)))</f>
        <v/>
      </c>
      <c r="DE123" s="264" t="str">
        <f ca="true">+IF(OFFSET('Sanitation Data'!$H$28,0,10*ROW('Sanitation Data'!H117))="","",OFFSET('Sanitation Data'!$H$28,0,10*ROW('Sanitation Data'!H117)))</f>
        <v/>
      </c>
      <c r="DF123" s="264" t="str">
        <f ca="true">+IF(OFFSET('Sanitation Data'!$H$29,0,10*ROW('Sanitation Data'!H117))="","",OFFSET('Sanitation Data'!$H$29,0,10*ROW('Sanitation Data'!H117)))</f>
        <v/>
      </c>
      <c r="DG123" s="264" t="str">
        <f ca="true">+IF(OFFSET('Sanitation Data'!$H$30,0,10*ROW('Sanitation Data'!H117))="","",OFFSET('Sanitation Data'!$H$30,0,10*ROW('Sanitation Data'!H117)))</f>
        <v/>
      </c>
      <c r="DH123" s="264" t="str">
        <f ca="true">+IF(OFFSET('Sanitation Data'!$H$31,0,10*ROW('Sanitation Data'!H117))="","",OFFSET('Sanitation Data'!$H$31,0,10*ROW('Sanitation Data'!H117)))</f>
        <v/>
      </c>
      <c r="DI123" s="264" t="str">
        <f ca="true">+IF(OFFSET('Sanitation Data'!$H$32,0,10*ROW('Sanitation Data'!H117))="","",OFFSET('Sanitation Data'!$H$32,0,10*ROW('Sanitation Data'!H117)))</f>
        <v/>
      </c>
      <c r="DJ123" s="264" t="str">
        <f ca="true">+IF(OFFSET('Sanitation Data'!$I$28,0,10*ROW('Sanitation Data'!I117))="","",OFFSET('Sanitation Data'!$I$28,0,10*ROW('Sanitation Data'!I117)))</f>
        <v/>
      </c>
      <c r="DK123" s="264" t="str">
        <f ca="true">+IF(OFFSET('Sanitation Data'!$I$29,0,10*ROW('Sanitation Data'!I117))="","",OFFSET('Sanitation Data'!$I$29,0,10*ROW('Sanitation Data'!I117)))</f>
        <v/>
      </c>
      <c r="DL123" s="264" t="str">
        <f ca="true">+IF(OFFSET('Sanitation Data'!$I$30,0,10*ROW('Sanitation Data'!I117))="","",OFFSET('Sanitation Data'!$I$30,0,10*ROW('Sanitation Data'!I117)))</f>
        <v/>
      </c>
      <c r="DM123" s="264" t="str">
        <f ca="true">+IF(OFFSET('Sanitation Data'!$I$31,0,10*ROW('Sanitation Data'!I117))="","",OFFSET('Sanitation Data'!$I$31,0,10*ROW('Sanitation Data'!I117)))</f>
        <v/>
      </c>
      <c r="DN123" s="264" t="str">
        <f ca="true">+IF(OFFSET('Sanitation Data'!$I$32,0,10*ROW('Sanitation Data'!I117))="","",OFFSET('Sanitation Data'!$I$32,0,10*ROW('Sanitation Data'!I117)))</f>
        <v/>
      </c>
      <c r="DO123" s="264" t="str">
        <f ca="true">+IF(OFFSET('Hygiene Data'!$D$11,0,10*ROW('Hygiene Data'!D117))="","",OFFSET('Hygiene Data'!$D$11,0,10*ROW('Hygiene Data'!D117)))</f>
        <v/>
      </c>
      <c r="DP123" s="264" t="str">
        <f ca="true">+IF(OFFSET('Hygiene Data'!$D$12,0,10*ROW('Hygiene Data'!D117))="","",OFFSET('Hygiene Data'!$D$12,0,10*ROW('Hygiene Data'!D117)))</f>
        <v/>
      </c>
      <c r="DQ123" s="264" t="str">
        <f ca="true">+IF(OFFSET('Hygiene Data'!$D$13,0,10*ROW('Hygiene Data'!D117))="","",OFFSET('Hygiene Data'!$D$13,0,10*ROW('Hygiene Data'!D117)))</f>
        <v/>
      </c>
      <c r="DR123" s="264" t="str">
        <f ca="true">+IF(OFFSET('Hygiene Data'!$E$11,0,10*ROW('Hygiene Data'!E117))="","",OFFSET('Hygiene Data'!$E$11,0,10*ROW('Hygiene Data'!E117)))</f>
        <v/>
      </c>
      <c r="DS123" s="264" t="str">
        <f ca="true">+IF(OFFSET('Hygiene Data'!$E$12,0,10*ROW('Hygiene Data'!E117))="","",OFFSET('Hygiene Data'!$E$12,0,10*ROW('Hygiene Data'!E117)))</f>
        <v/>
      </c>
      <c r="DT123" s="264" t="str">
        <f ca="true">+IF(OFFSET('Hygiene Data'!$E$13,0,10*ROW('Hygiene Data'!E117))="","",OFFSET('Hygiene Data'!$E$13,0,10*ROW('Hygiene Data'!E117)))</f>
        <v/>
      </c>
      <c r="DU123" s="264" t="str">
        <f ca="true">+IF(OFFSET('Hygiene Data'!$F$11,0,10*ROW('Hygiene Data'!F117))="","",OFFSET('Hygiene Data'!$F$11,0,10*ROW('Hygiene Data'!F117)))</f>
        <v/>
      </c>
      <c r="DV123" s="264" t="str">
        <f ca="true">+IF(OFFSET('Hygiene Data'!$F$12,0,10*ROW('Hygiene Data'!F117))="","",OFFSET('Hygiene Data'!$F$12,0,10*ROW('Hygiene Data'!F117)))</f>
        <v/>
      </c>
      <c r="DW123" s="264" t="str">
        <f ca="true">+IF(OFFSET('Hygiene Data'!$F$13,0,10*ROW('Hygiene Data'!F117))="","",OFFSET('Hygiene Data'!$F$13,0,10*ROW('Hygiene Data'!F117)))</f>
        <v/>
      </c>
      <c r="DX123" s="264" t="str">
        <f ca="true">+IF(OFFSET('Hygiene Data'!$G$11,0,10*ROW('Hygiene Data'!G117))="","",OFFSET('Hygiene Data'!$G$11,0,10*ROW('Hygiene Data'!G117)))</f>
        <v/>
      </c>
      <c r="DY123" s="264" t="str">
        <f ca="true">+IF(OFFSET('Hygiene Data'!$G$12,0,10*ROW('Hygiene Data'!G117))="","",OFFSET('Hygiene Data'!$G$12,0,10*ROW('Hygiene Data'!G117)))</f>
        <v/>
      </c>
      <c r="DZ123" s="264" t="str">
        <f ca="true">+IF(OFFSET('Hygiene Data'!$G$13,0,10*ROW('Hygiene Data'!G117))="","",OFFSET('Hygiene Data'!$G$13,0,10*ROW('Hygiene Data'!G117)))</f>
        <v/>
      </c>
      <c r="EA123" s="264" t="str">
        <f ca="true">+IF(OFFSET('Hygiene Data'!$H$11,0,10*ROW('Hygiene Data'!H117))="","",OFFSET('Hygiene Data'!$H$11,0,10*ROW('Hygiene Data'!H117)))</f>
        <v/>
      </c>
      <c r="EB123" s="264" t="str">
        <f ca="true">+IF(OFFSET('Hygiene Data'!$H$12,0,10*ROW('Hygiene Data'!H117))="","",OFFSET('Hygiene Data'!$H$12,0,10*ROW('Hygiene Data'!H117)))</f>
        <v/>
      </c>
      <c r="EC123" s="264" t="str">
        <f ca="true">+IF(OFFSET('Hygiene Data'!$H$13,0,10*ROW('Hygiene Data'!H117))="","",OFFSET('Hygiene Data'!$H$13,0,10*ROW('Hygiene Data'!H117)))</f>
        <v/>
      </c>
      <c r="ED123" s="264" t="str">
        <f ca="true">+IF(OFFSET('Hygiene Data'!$I$11,0,10*ROW('Hygiene Data'!I117))="","",OFFSET('Hygiene Data'!$I$11,0,10*ROW('Hygiene Data'!I117)))</f>
        <v/>
      </c>
      <c r="EE123" s="264" t="str">
        <f ca="true">+IF(OFFSET('Hygiene Data'!$I$12,0,10*ROW('Hygiene Data'!I117))="","",OFFSET('Hygiene Data'!$I$12,0,10*ROW('Hygiene Data'!I117)))</f>
        <v/>
      </c>
      <c r="EF123" s="26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4"/>
      <c r="BS124" s="264" t="str">
        <f ca="true">+IF(OFFSET('Water Data'!$D$27,0,10*ROW('Water Data'!D118))="","",OFFSET('Water Data'!$D$27,0,10*ROW('Water Data'!D118)))</f>
        <v/>
      </c>
      <c r="BT124" s="264" t="str">
        <f ca="true">+IF(OFFSET('Water Data'!$D$28,0,10*ROW('Water Data'!D118))="","",OFFSET('Water Data'!$D$28,0,10*ROW('Water Data'!D118)))</f>
        <v/>
      </c>
      <c r="BU124" s="264" t="str">
        <f ca="true">+IF(OFFSET('Water Data'!$D$29,0,10*ROW('Water Data'!D118))="","",OFFSET('Water Data'!$D$29,0,10*ROW('Water Data'!D118)))</f>
        <v/>
      </c>
      <c r="BV124" s="264" t="str">
        <f ca="true">+IF(OFFSET('Water Data'!$E$27,0,10*ROW('Water Data'!E118))="","",OFFSET('Water Data'!$E$27,0,10*ROW('Water Data'!E118)))</f>
        <v/>
      </c>
      <c r="BW124" s="264" t="str">
        <f ca="true">+IF(OFFSET('Water Data'!$E$28,0,10*ROW('Water Data'!E118))="","",OFFSET('Water Data'!$E$28,0,10*ROW('Water Data'!E118)))</f>
        <v/>
      </c>
      <c r="BX124" s="264" t="str">
        <f ca="true">+IF(OFFSET('Water Data'!$E$29,0,10*ROW('Water Data'!E118))="","",OFFSET('Water Data'!$E$29,0,10*ROW('Water Data'!E118)))</f>
        <v/>
      </c>
      <c r="BY124" s="264" t="str">
        <f ca="true">+IF(OFFSET('Water Data'!$F$27,0,10*ROW('Water Data'!F118))="","",OFFSET('Water Data'!$F$27,0,10*ROW('Water Data'!F118)))</f>
        <v/>
      </c>
      <c r="BZ124" s="264" t="str">
        <f ca="true">+IF(OFFSET('Water Data'!$F$28,0,10*ROW('Water Data'!F118))="","",OFFSET('Water Data'!$F$28,0,10*ROW('Water Data'!F118)))</f>
        <v/>
      </c>
      <c r="CA124" s="264" t="str">
        <f ca="true">+IF(OFFSET('Water Data'!$F$29,0,10*ROW('Water Data'!F118))="","",OFFSET('Water Data'!$F$29,0,10*ROW('Water Data'!F118)))</f>
        <v/>
      </c>
      <c r="CB124" s="264" t="str">
        <f ca="true">+IF(OFFSET('Water Data'!$G$27,0,10*ROW('Water Data'!G118))="","",OFFSET('Water Data'!$G$27,0,10*ROW('Water Data'!G118)))</f>
        <v/>
      </c>
      <c r="CC124" s="264" t="str">
        <f ca="true">+IF(OFFSET('Water Data'!$G$28,0,10*ROW('Water Data'!G118))="","",OFFSET('Water Data'!$G$28,0,10*ROW('Water Data'!G118)))</f>
        <v/>
      </c>
      <c r="CD124" s="264" t="str">
        <f ca="true">+IF(OFFSET('Water Data'!$G$29,0,10*ROW('Water Data'!G118))="","",OFFSET('Water Data'!$G$29,0,10*ROW('Water Data'!G118)))</f>
        <v/>
      </c>
      <c r="CE124" s="264" t="str">
        <f ca="true">+IF(OFFSET('Water Data'!$H$27,0,10*ROW('Water Data'!H118))="","",OFFSET('Water Data'!$H$27,0,10*ROW('Water Data'!H118)))</f>
        <v/>
      </c>
      <c r="CF124" s="264" t="str">
        <f ca="true">+IF(OFFSET('Water Data'!$H$28,0,10*ROW('Water Data'!H118))="","",OFFSET('Water Data'!$H$28,0,10*ROW('Water Data'!H118)))</f>
        <v/>
      </c>
      <c r="CG124" s="264" t="str">
        <f ca="true">+IF(OFFSET('Water Data'!$H$29,0,10*ROW('Water Data'!H118))="","",OFFSET('Water Data'!$H$29,0,10*ROW('Water Data'!H118)))</f>
        <v/>
      </c>
      <c r="CH124" s="264" t="str">
        <f ca="true">+IF(OFFSET('Water Data'!$I$27,0,10*ROW('Water Data'!I118))="","",OFFSET('Water Data'!$I$27,0,10*ROW('Water Data'!I118)))</f>
        <v/>
      </c>
      <c r="CI124" s="264" t="str">
        <f ca="true">+IF(OFFSET('Water Data'!$I$28,0,10*ROW('Water Data'!I118))="","",OFFSET('Water Data'!$I$28,0,10*ROW('Water Data'!I118)))</f>
        <v/>
      </c>
      <c r="CJ124" s="264" t="str">
        <f ca="true">+IF(OFFSET('Water Data'!$I$29,0,10*ROW('Water Data'!I118))="","",OFFSET('Water Data'!$I$29,0,10*ROW('Water Data'!I118)))</f>
        <v/>
      </c>
      <c r="CK124" s="264" t="str">
        <f ca="true">+IF(OFFSET('Sanitation Data'!$D$28,0,10*ROW('Sanitation Data'!D118))="","",OFFSET('Sanitation Data'!$D$28,0,10*ROW('Sanitation Data'!D118)))</f>
        <v/>
      </c>
      <c r="CL124" s="264" t="str">
        <f ca="true">+IF(OFFSET('Sanitation Data'!$D$29,0,10*ROW('Sanitation Data'!D118))="","",OFFSET('Sanitation Data'!$D$29,0,10*ROW('Sanitation Data'!D118)))</f>
        <v/>
      </c>
      <c r="CM124" s="264" t="str">
        <f ca="true">+IF(OFFSET('Sanitation Data'!$D$30,0,10*ROW('Sanitation Data'!D118))="","",OFFSET('Sanitation Data'!$D$30,0,10*ROW('Sanitation Data'!D118)))</f>
        <v/>
      </c>
      <c r="CN124" s="264" t="str">
        <f ca="true">+IF(OFFSET('Sanitation Data'!$D$31,0,10*ROW('Sanitation Data'!D118))="","",OFFSET('Sanitation Data'!$D$31,0,10*ROW('Sanitation Data'!D118)))</f>
        <v/>
      </c>
      <c r="CO124" s="264" t="str">
        <f ca="true">+IF(OFFSET('Sanitation Data'!$D$32,0,10*ROW('Sanitation Data'!D118))="","",OFFSET('Sanitation Data'!$D$32,0,10*ROW('Sanitation Data'!D118)))</f>
        <v/>
      </c>
      <c r="CP124" s="264" t="str">
        <f ca="true">+IF(OFFSET('Sanitation Data'!$E$28,0,10*ROW('Sanitation Data'!E118))="","",OFFSET('Sanitation Data'!$E$28,0,10*ROW('Sanitation Data'!E118)))</f>
        <v/>
      </c>
      <c r="CQ124" s="264" t="str">
        <f ca="true">+IF(OFFSET('Sanitation Data'!$E$29,0,10*ROW('Sanitation Data'!E118))="","",OFFSET('Sanitation Data'!$E$29,0,10*ROW('Sanitation Data'!E118)))</f>
        <v/>
      </c>
      <c r="CR124" s="264" t="str">
        <f ca="true">+IF(OFFSET('Sanitation Data'!$E$30,0,10*ROW('Sanitation Data'!E118))="","",OFFSET('Sanitation Data'!$E$30,0,10*ROW('Sanitation Data'!E118)))</f>
        <v/>
      </c>
      <c r="CS124" s="264" t="str">
        <f ca="true">+IF(OFFSET('Sanitation Data'!$E$31,0,10*ROW('Sanitation Data'!E118))="","",OFFSET('Sanitation Data'!$E$31,0,10*ROW('Sanitation Data'!E118)))</f>
        <v/>
      </c>
      <c r="CT124" s="264" t="str">
        <f ca="true">+IF(OFFSET('Sanitation Data'!$E$32,0,10*ROW('Sanitation Data'!E118))="","",OFFSET('Sanitation Data'!$E$32,0,10*ROW('Sanitation Data'!E118)))</f>
        <v/>
      </c>
      <c r="CU124" s="264" t="str">
        <f ca="true">+IF(OFFSET('Sanitation Data'!$F$28,0,10*ROW('Sanitation Data'!F118))="","",OFFSET('Sanitation Data'!$F$28,0,10*ROW('Sanitation Data'!F118)))</f>
        <v/>
      </c>
      <c r="CV124" s="264" t="str">
        <f ca="true">+IF(OFFSET('Sanitation Data'!$F$29,0,10*ROW('Sanitation Data'!F118))="","",OFFSET('Sanitation Data'!$F$29,0,10*ROW('Sanitation Data'!F118)))</f>
        <v/>
      </c>
      <c r="CW124" s="264" t="str">
        <f ca="true">+IF(OFFSET('Sanitation Data'!$F$30,0,10*ROW('Sanitation Data'!F118))="","",OFFSET('Sanitation Data'!$F$30,0,10*ROW('Sanitation Data'!F118)))</f>
        <v/>
      </c>
      <c r="CX124" s="264" t="str">
        <f ca="true">+IF(OFFSET('Sanitation Data'!$F$31,0,10*ROW('Sanitation Data'!F118))="","",OFFSET('Sanitation Data'!$F$31,0,10*ROW('Sanitation Data'!F118)))</f>
        <v/>
      </c>
      <c r="CY124" s="264" t="str">
        <f ca="true">+IF(OFFSET('Sanitation Data'!$F$32,0,10*ROW('Sanitation Data'!F118))="","",OFFSET('Sanitation Data'!$F$32,0,10*ROW('Sanitation Data'!F118)))</f>
        <v/>
      </c>
      <c r="CZ124" s="264" t="str">
        <f ca="true">+IF(OFFSET('Sanitation Data'!$G$28,0,10*ROW('Sanitation Data'!G118))="","",OFFSET('Sanitation Data'!$G$28,0,10*ROW('Sanitation Data'!G118)))</f>
        <v/>
      </c>
      <c r="DA124" s="264" t="str">
        <f ca="true">+IF(OFFSET('Sanitation Data'!$G$29,0,10*ROW('Sanitation Data'!G118))="","",OFFSET('Sanitation Data'!$G$29,0,10*ROW('Sanitation Data'!G118)))</f>
        <v/>
      </c>
      <c r="DB124" s="264" t="str">
        <f ca="true">+IF(OFFSET('Sanitation Data'!$G$30,0,10*ROW('Sanitation Data'!G118))="","",OFFSET('Sanitation Data'!$G$30,0,10*ROW('Sanitation Data'!G118)))</f>
        <v/>
      </c>
      <c r="DC124" s="264" t="str">
        <f ca="true">+IF(OFFSET('Sanitation Data'!$G$31,0,10*ROW('Sanitation Data'!G118))="","",OFFSET('Sanitation Data'!$G$31,0,10*ROW('Sanitation Data'!G118)))</f>
        <v/>
      </c>
      <c r="DD124" s="264" t="str">
        <f ca="true">+IF(OFFSET('Sanitation Data'!$G$32,0,10*ROW('Sanitation Data'!G118))="","",OFFSET('Sanitation Data'!$G$32,0,10*ROW('Sanitation Data'!G118)))</f>
        <v/>
      </c>
      <c r="DE124" s="264" t="str">
        <f ca="true">+IF(OFFSET('Sanitation Data'!$H$28,0,10*ROW('Sanitation Data'!H118))="","",OFFSET('Sanitation Data'!$H$28,0,10*ROW('Sanitation Data'!H118)))</f>
        <v/>
      </c>
      <c r="DF124" s="264" t="str">
        <f ca="true">+IF(OFFSET('Sanitation Data'!$H$29,0,10*ROW('Sanitation Data'!H118))="","",OFFSET('Sanitation Data'!$H$29,0,10*ROW('Sanitation Data'!H118)))</f>
        <v/>
      </c>
      <c r="DG124" s="264" t="str">
        <f ca="true">+IF(OFFSET('Sanitation Data'!$H$30,0,10*ROW('Sanitation Data'!H118))="","",OFFSET('Sanitation Data'!$H$30,0,10*ROW('Sanitation Data'!H118)))</f>
        <v/>
      </c>
      <c r="DH124" s="264" t="str">
        <f ca="true">+IF(OFFSET('Sanitation Data'!$H$31,0,10*ROW('Sanitation Data'!H118))="","",OFFSET('Sanitation Data'!$H$31,0,10*ROW('Sanitation Data'!H118)))</f>
        <v/>
      </c>
      <c r="DI124" s="264" t="str">
        <f ca="true">+IF(OFFSET('Sanitation Data'!$H$32,0,10*ROW('Sanitation Data'!H118))="","",OFFSET('Sanitation Data'!$H$32,0,10*ROW('Sanitation Data'!H118)))</f>
        <v/>
      </c>
      <c r="DJ124" s="264" t="str">
        <f ca="true">+IF(OFFSET('Sanitation Data'!$I$28,0,10*ROW('Sanitation Data'!I118))="","",OFFSET('Sanitation Data'!$I$28,0,10*ROW('Sanitation Data'!I118)))</f>
        <v/>
      </c>
      <c r="DK124" s="264" t="str">
        <f ca="true">+IF(OFFSET('Sanitation Data'!$I$29,0,10*ROW('Sanitation Data'!I118))="","",OFFSET('Sanitation Data'!$I$29,0,10*ROW('Sanitation Data'!I118)))</f>
        <v/>
      </c>
      <c r="DL124" s="264" t="str">
        <f ca="true">+IF(OFFSET('Sanitation Data'!$I$30,0,10*ROW('Sanitation Data'!I118))="","",OFFSET('Sanitation Data'!$I$30,0,10*ROW('Sanitation Data'!I118)))</f>
        <v/>
      </c>
      <c r="DM124" s="264" t="str">
        <f ca="true">+IF(OFFSET('Sanitation Data'!$I$31,0,10*ROW('Sanitation Data'!I118))="","",OFFSET('Sanitation Data'!$I$31,0,10*ROW('Sanitation Data'!I118)))</f>
        <v/>
      </c>
      <c r="DN124" s="264" t="str">
        <f ca="true">+IF(OFFSET('Sanitation Data'!$I$32,0,10*ROW('Sanitation Data'!I118))="","",OFFSET('Sanitation Data'!$I$32,0,10*ROW('Sanitation Data'!I118)))</f>
        <v/>
      </c>
      <c r="DO124" s="264" t="str">
        <f ca="true">+IF(OFFSET('Hygiene Data'!$D$11,0,10*ROW('Hygiene Data'!D118))="","",OFFSET('Hygiene Data'!$D$11,0,10*ROW('Hygiene Data'!D118)))</f>
        <v/>
      </c>
      <c r="DP124" s="264" t="str">
        <f ca="true">+IF(OFFSET('Hygiene Data'!$D$12,0,10*ROW('Hygiene Data'!D118))="","",OFFSET('Hygiene Data'!$D$12,0,10*ROW('Hygiene Data'!D118)))</f>
        <v/>
      </c>
      <c r="DQ124" s="264" t="str">
        <f ca="true">+IF(OFFSET('Hygiene Data'!$D$13,0,10*ROW('Hygiene Data'!D118))="","",OFFSET('Hygiene Data'!$D$13,0,10*ROW('Hygiene Data'!D118)))</f>
        <v/>
      </c>
      <c r="DR124" s="264" t="str">
        <f ca="true">+IF(OFFSET('Hygiene Data'!$E$11,0,10*ROW('Hygiene Data'!E118))="","",OFFSET('Hygiene Data'!$E$11,0,10*ROW('Hygiene Data'!E118)))</f>
        <v/>
      </c>
      <c r="DS124" s="264" t="str">
        <f ca="true">+IF(OFFSET('Hygiene Data'!$E$12,0,10*ROW('Hygiene Data'!E118))="","",OFFSET('Hygiene Data'!$E$12,0,10*ROW('Hygiene Data'!E118)))</f>
        <v/>
      </c>
      <c r="DT124" s="264" t="str">
        <f ca="true">+IF(OFFSET('Hygiene Data'!$E$13,0,10*ROW('Hygiene Data'!E118))="","",OFFSET('Hygiene Data'!$E$13,0,10*ROW('Hygiene Data'!E118)))</f>
        <v/>
      </c>
      <c r="DU124" s="264" t="str">
        <f ca="true">+IF(OFFSET('Hygiene Data'!$F$11,0,10*ROW('Hygiene Data'!F118))="","",OFFSET('Hygiene Data'!$F$11,0,10*ROW('Hygiene Data'!F118)))</f>
        <v/>
      </c>
      <c r="DV124" s="264" t="str">
        <f ca="true">+IF(OFFSET('Hygiene Data'!$F$12,0,10*ROW('Hygiene Data'!F118))="","",OFFSET('Hygiene Data'!$F$12,0,10*ROW('Hygiene Data'!F118)))</f>
        <v/>
      </c>
      <c r="DW124" s="264" t="str">
        <f ca="true">+IF(OFFSET('Hygiene Data'!$F$13,0,10*ROW('Hygiene Data'!F118))="","",OFFSET('Hygiene Data'!$F$13,0,10*ROW('Hygiene Data'!F118)))</f>
        <v/>
      </c>
      <c r="DX124" s="264" t="str">
        <f ca="true">+IF(OFFSET('Hygiene Data'!$G$11,0,10*ROW('Hygiene Data'!G118))="","",OFFSET('Hygiene Data'!$G$11,0,10*ROW('Hygiene Data'!G118)))</f>
        <v/>
      </c>
      <c r="DY124" s="264" t="str">
        <f ca="true">+IF(OFFSET('Hygiene Data'!$G$12,0,10*ROW('Hygiene Data'!G118))="","",OFFSET('Hygiene Data'!$G$12,0,10*ROW('Hygiene Data'!G118)))</f>
        <v/>
      </c>
      <c r="DZ124" s="264" t="str">
        <f ca="true">+IF(OFFSET('Hygiene Data'!$G$13,0,10*ROW('Hygiene Data'!G118))="","",OFFSET('Hygiene Data'!$G$13,0,10*ROW('Hygiene Data'!G118)))</f>
        <v/>
      </c>
      <c r="EA124" s="264" t="str">
        <f ca="true">+IF(OFFSET('Hygiene Data'!$H$11,0,10*ROW('Hygiene Data'!H118))="","",OFFSET('Hygiene Data'!$H$11,0,10*ROW('Hygiene Data'!H118)))</f>
        <v/>
      </c>
      <c r="EB124" s="264" t="str">
        <f ca="true">+IF(OFFSET('Hygiene Data'!$H$12,0,10*ROW('Hygiene Data'!H118))="","",OFFSET('Hygiene Data'!$H$12,0,10*ROW('Hygiene Data'!H118)))</f>
        <v/>
      </c>
      <c r="EC124" s="264" t="str">
        <f ca="true">+IF(OFFSET('Hygiene Data'!$H$13,0,10*ROW('Hygiene Data'!H118))="","",OFFSET('Hygiene Data'!$H$13,0,10*ROW('Hygiene Data'!H118)))</f>
        <v/>
      </c>
      <c r="ED124" s="264" t="str">
        <f ca="true">+IF(OFFSET('Hygiene Data'!$I$11,0,10*ROW('Hygiene Data'!I118))="","",OFFSET('Hygiene Data'!$I$11,0,10*ROW('Hygiene Data'!I118)))</f>
        <v/>
      </c>
      <c r="EE124" s="264" t="str">
        <f ca="true">+IF(OFFSET('Hygiene Data'!$I$12,0,10*ROW('Hygiene Data'!I118))="","",OFFSET('Hygiene Data'!$I$12,0,10*ROW('Hygiene Data'!I118)))</f>
        <v/>
      </c>
      <c r="EF124" s="26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4"/>
      <c r="BS125" s="264" t="str">
        <f ca="true">+IF(OFFSET('Water Data'!$D$27,0,10*ROW('Water Data'!D119))="","",OFFSET('Water Data'!$D$27,0,10*ROW('Water Data'!D119)))</f>
        <v/>
      </c>
      <c r="BT125" s="264" t="str">
        <f ca="true">+IF(OFFSET('Water Data'!$D$28,0,10*ROW('Water Data'!D119))="","",OFFSET('Water Data'!$D$28,0,10*ROW('Water Data'!D119)))</f>
        <v/>
      </c>
      <c r="BU125" s="264" t="str">
        <f ca="true">+IF(OFFSET('Water Data'!$D$29,0,10*ROW('Water Data'!D119))="","",OFFSET('Water Data'!$D$29,0,10*ROW('Water Data'!D119)))</f>
        <v/>
      </c>
      <c r="BV125" s="264" t="str">
        <f ca="true">+IF(OFFSET('Water Data'!$E$27,0,10*ROW('Water Data'!E119))="","",OFFSET('Water Data'!$E$27,0,10*ROW('Water Data'!E119)))</f>
        <v/>
      </c>
      <c r="BW125" s="264" t="str">
        <f ca="true">+IF(OFFSET('Water Data'!$E$28,0,10*ROW('Water Data'!E119))="","",OFFSET('Water Data'!$E$28,0,10*ROW('Water Data'!E119)))</f>
        <v/>
      </c>
      <c r="BX125" s="264" t="str">
        <f ca="true">+IF(OFFSET('Water Data'!$E$29,0,10*ROW('Water Data'!E119))="","",OFFSET('Water Data'!$E$29,0,10*ROW('Water Data'!E119)))</f>
        <v/>
      </c>
      <c r="BY125" s="264" t="str">
        <f ca="true">+IF(OFFSET('Water Data'!$F$27,0,10*ROW('Water Data'!F119))="","",OFFSET('Water Data'!$F$27,0,10*ROW('Water Data'!F119)))</f>
        <v/>
      </c>
      <c r="BZ125" s="264" t="str">
        <f ca="true">+IF(OFFSET('Water Data'!$F$28,0,10*ROW('Water Data'!F119))="","",OFFSET('Water Data'!$F$28,0,10*ROW('Water Data'!F119)))</f>
        <v/>
      </c>
      <c r="CA125" s="264" t="str">
        <f ca="true">+IF(OFFSET('Water Data'!$F$29,0,10*ROW('Water Data'!F119))="","",OFFSET('Water Data'!$F$29,0,10*ROW('Water Data'!F119)))</f>
        <v/>
      </c>
      <c r="CB125" s="264" t="str">
        <f ca="true">+IF(OFFSET('Water Data'!$G$27,0,10*ROW('Water Data'!G119))="","",OFFSET('Water Data'!$G$27,0,10*ROW('Water Data'!G119)))</f>
        <v/>
      </c>
      <c r="CC125" s="264" t="str">
        <f ca="true">+IF(OFFSET('Water Data'!$G$28,0,10*ROW('Water Data'!G119))="","",OFFSET('Water Data'!$G$28,0,10*ROW('Water Data'!G119)))</f>
        <v/>
      </c>
      <c r="CD125" s="264" t="str">
        <f ca="true">+IF(OFFSET('Water Data'!$G$29,0,10*ROW('Water Data'!G119))="","",OFFSET('Water Data'!$G$29,0,10*ROW('Water Data'!G119)))</f>
        <v/>
      </c>
      <c r="CE125" s="264" t="str">
        <f ca="true">+IF(OFFSET('Water Data'!$H$27,0,10*ROW('Water Data'!H119))="","",OFFSET('Water Data'!$H$27,0,10*ROW('Water Data'!H119)))</f>
        <v/>
      </c>
      <c r="CF125" s="264" t="str">
        <f ca="true">+IF(OFFSET('Water Data'!$H$28,0,10*ROW('Water Data'!H119))="","",OFFSET('Water Data'!$H$28,0,10*ROW('Water Data'!H119)))</f>
        <v/>
      </c>
      <c r="CG125" s="264" t="str">
        <f ca="true">+IF(OFFSET('Water Data'!$H$29,0,10*ROW('Water Data'!H119))="","",OFFSET('Water Data'!$H$29,0,10*ROW('Water Data'!H119)))</f>
        <v/>
      </c>
      <c r="CH125" s="264" t="str">
        <f ca="true">+IF(OFFSET('Water Data'!$I$27,0,10*ROW('Water Data'!I119))="","",OFFSET('Water Data'!$I$27,0,10*ROW('Water Data'!I119)))</f>
        <v/>
      </c>
      <c r="CI125" s="264" t="str">
        <f ca="true">+IF(OFFSET('Water Data'!$I$28,0,10*ROW('Water Data'!I119))="","",OFFSET('Water Data'!$I$28,0,10*ROW('Water Data'!I119)))</f>
        <v/>
      </c>
      <c r="CJ125" s="264" t="str">
        <f ca="true">+IF(OFFSET('Water Data'!$I$29,0,10*ROW('Water Data'!I119))="","",OFFSET('Water Data'!$I$29,0,10*ROW('Water Data'!I119)))</f>
        <v/>
      </c>
      <c r="CK125" s="264" t="str">
        <f ca="true">+IF(OFFSET('Sanitation Data'!$D$28,0,10*ROW('Sanitation Data'!D119))="","",OFFSET('Sanitation Data'!$D$28,0,10*ROW('Sanitation Data'!D119)))</f>
        <v/>
      </c>
      <c r="CL125" s="264" t="str">
        <f ca="true">+IF(OFFSET('Sanitation Data'!$D$29,0,10*ROW('Sanitation Data'!D119))="","",OFFSET('Sanitation Data'!$D$29,0,10*ROW('Sanitation Data'!D119)))</f>
        <v/>
      </c>
      <c r="CM125" s="264" t="str">
        <f ca="true">+IF(OFFSET('Sanitation Data'!$D$30,0,10*ROW('Sanitation Data'!D119))="","",OFFSET('Sanitation Data'!$D$30,0,10*ROW('Sanitation Data'!D119)))</f>
        <v/>
      </c>
      <c r="CN125" s="264" t="str">
        <f ca="true">+IF(OFFSET('Sanitation Data'!$D$31,0,10*ROW('Sanitation Data'!D119))="","",OFFSET('Sanitation Data'!$D$31,0,10*ROW('Sanitation Data'!D119)))</f>
        <v/>
      </c>
      <c r="CO125" s="264" t="str">
        <f ca="true">+IF(OFFSET('Sanitation Data'!$D$32,0,10*ROW('Sanitation Data'!D119))="","",OFFSET('Sanitation Data'!$D$32,0,10*ROW('Sanitation Data'!D119)))</f>
        <v/>
      </c>
      <c r="CP125" s="264" t="str">
        <f ca="true">+IF(OFFSET('Sanitation Data'!$E$28,0,10*ROW('Sanitation Data'!E119))="","",OFFSET('Sanitation Data'!$E$28,0,10*ROW('Sanitation Data'!E119)))</f>
        <v/>
      </c>
      <c r="CQ125" s="264" t="str">
        <f ca="true">+IF(OFFSET('Sanitation Data'!$E$29,0,10*ROW('Sanitation Data'!E119))="","",OFFSET('Sanitation Data'!$E$29,0,10*ROW('Sanitation Data'!E119)))</f>
        <v/>
      </c>
      <c r="CR125" s="264" t="str">
        <f ca="true">+IF(OFFSET('Sanitation Data'!$E$30,0,10*ROW('Sanitation Data'!E119))="","",OFFSET('Sanitation Data'!$E$30,0,10*ROW('Sanitation Data'!E119)))</f>
        <v/>
      </c>
      <c r="CS125" s="264" t="str">
        <f ca="true">+IF(OFFSET('Sanitation Data'!$E$31,0,10*ROW('Sanitation Data'!E119))="","",OFFSET('Sanitation Data'!$E$31,0,10*ROW('Sanitation Data'!E119)))</f>
        <v/>
      </c>
      <c r="CT125" s="264" t="str">
        <f ca="true">+IF(OFFSET('Sanitation Data'!$E$32,0,10*ROW('Sanitation Data'!E119))="","",OFFSET('Sanitation Data'!$E$32,0,10*ROW('Sanitation Data'!E119)))</f>
        <v/>
      </c>
      <c r="CU125" s="264" t="str">
        <f ca="true">+IF(OFFSET('Sanitation Data'!$F$28,0,10*ROW('Sanitation Data'!F119))="","",OFFSET('Sanitation Data'!$F$28,0,10*ROW('Sanitation Data'!F119)))</f>
        <v/>
      </c>
      <c r="CV125" s="264" t="str">
        <f ca="true">+IF(OFFSET('Sanitation Data'!$F$29,0,10*ROW('Sanitation Data'!F119))="","",OFFSET('Sanitation Data'!$F$29,0,10*ROW('Sanitation Data'!F119)))</f>
        <v/>
      </c>
      <c r="CW125" s="264" t="str">
        <f ca="true">+IF(OFFSET('Sanitation Data'!$F$30,0,10*ROW('Sanitation Data'!F119))="","",OFFSET('Sanitation Data'!$F$30,0,10*ROW('Sanitation Data'!F119)))</f>
        <v/>
      </c>
      <c r="CX125" s="264" t="str">
        <f ca="true">+IF(OFFSET('Sanitation Data'!$F$31,0,10*ROW('Sanitation Data'!F119))="","",OFFSET('Sanitation Data'!$F$31,0,10*ROW('Sanitation Data'!F119)))</f>
        <v/>
      </c>
      <c r="CY125" s="264" t="str">
        <f ca="true">+IF(OFFSET('Sanitation Data'!$F$32,0,10*ROW('Sanitation Data'!F119))="","",OFFSET('Sanitation Data'!$F$32,0,10*ROW('Sanitation Data'!F119)))</f>
        <v/>
      </c>
      <c r="CZ125" s="264" t="str">
        <f ca="true">+IF(OFFSET('Sanitation Data'!$G$28,0,10*ROW('Sanitation Data'!G119))="","",OFFSET('Sanitation Data'!$G$28,0,10*ROW('Sanitation Data'!G119)))</f>
        <v/>
      </c>
      <c r="DA125" s="264" t="str">
        <f ca="true">+IF(OFFSET('Sanitation Data'!$G$29,0,10*ROW('Sanitation Data'!G119))="","",OFFSET('Sanitation Data'!$G$29,0,10*ROW('Sanitation Data'!G119)))</f>
        <v/>
      </c>
      <c r="DB125" s="264" t="str">
        <f ca="true">+IF(OFFSET('Sanitation Data'!$G$30,0,10*ROW('Sanitation Data'!G119))="","",OFFSET('Sanitation Data'!$G$30,0,10*ROW('Sanitation Data'!G119)))</f>
        <v/>
      </c>
      <c r="DC125" s="264" t="str">
        <f ca="true">+IF(OFFSET('Sanitation Data'!$G$31,0,10*ROW('Sanitation Data'!G119))="","",OFFSET('Sanitation Data'!$G$31,0,10*ROW('Sanitation Data'!G119)))</f>
        <v/>
      </c>
      <c r="DD125" s="264" t="str">
        <f ca="true">+IF(OFFSET('Sanitation Data'!$G$32,0,10*ROW('Sanitation Data'!G119))="","",OFFSET('Sanitation Data'!$G$32,0,10*ROW('Sanitation Data'!G119)))</f>
        <v/>
      </c>
      <c r="DE125" s="264" t="str">
        <f ca="true">+IF(OFFSET('Sanitation Data'!$H$28,0,10*ROW('Sanitation Data'!H119))="","",OFFSET('Sanitation Data'!$H$28,0,10*ROW('Sanitation Data'!H119)))</f>
        <v/>
      </c>
      <c r="DF125" s="264" t="str">
        <f ca="true">+IF(OFFSET('Sanitation Data'!$H$29,0,10*ROW('Sanitation Data'!H119))="","",OFFSET('Sanitation Data'!$H$29,0,10*ROW('Sanitation Data'!H119)))</f>
        <v/>
      </c>
      <c r="DG125" s="264" t="str">
        <f ca="true">+IF(OFFSET('Sanitation Data'!$H$30,0,10*ROW('Sanitation Data'!H119))="","",OFFSET('Sanitation Data'!$H$30,0,10*ROW('Sanitation Data'!H119)))</f>
        <v/>
      </c>
      <c r="DH125" s="264" t="str">
        <f ca="true">+IF(OFFSET('Sanitation Data'!$H$31,0,10*ROW('Sanitation Data'!H119))="","",OFFSET('Sanitation Data'!$H$31,0,10*ROW('Sanitation Data'!H119)))</f>
        <v/>
      </c>
      <c r="DI125" s="264" t="str">
        <f ca="true">+IF(OFFSET('Sanitation Data'!$H$32,0,10*ROW('Sanitation Data'!H119))="","",OFFSET('Sanitation Data'!$H$32,0,10*ROW('Sanitation Data'!H119)))</f>
        <v/>
      </c>
      <c r="DJ125" s="264" t="str">
        <f ca="true">+IF(OFFSET('Sanitation Data'!$I$28,0,10*ROW('Sanitation Data'!I119))="","",OFFSET('Sanitation Data'!$I$28,0,10*ROW('Sanitation Data'!I119)))</f>
        <v/>
      </c>
      <c r="DK125" s="264" t="str">
        <f ca="true">+IF(OFFSET('Sanitation Data'!$I$29,0,10*ROW('Sanitation Data'!I119))="","",OFFSET('Sanitation Data'!$I$29,0,10*ROW('Sanitation Data'!I119)))</f>
        <v/>
      </c>
      <c r="DL125" s="264" t="str">
        <f ca="true">+IF(OFFSET('Sanitation Data'!$I$30,0,10*ROW('Sanitation Data'!I119))="","",OFFSET('Sanitation Data'!$I$30,0,10*ROW('Sanitation Data'!I119)))</f>
        <v/>
      </c>
      <c r="DM125" s="264" t="str">
        <f ca="true">+IF(OFFSET('Sanitation Data'!$I$31,0,10*ROW('Sanitation Data'!I119))="","",OFFSET('Sanitation Data'!$I$31,0,10*ROW('Sanitation Data'!I119)))</f>
        <v/>
      </c>
      <c r="DN125" s="264" t="str">
        <f ca="true">+IF(OFFSET('Sanitation Data'!$I$32,0,10*ROW('Sanitation Data'!I119))="","",OFFSET('Sanitation Data'!$I$32,0,10*ROW('Sanitation Data'!I119)))</f>
        <v/>
      </c>
      <c r="DO125" s="264" t="str">
        <f ca="true">+IF(OFFSET('Hygiene Data'!$D$11,0,10*ROW('Hygiene Data'!D119))="","",OFFSET('Hygiene Data'!$D$11,0,10*ROW('Hygiene Data'!D119)))</f>
        <v/>
      </c>
      <c r="DP125" s="264" t="str">
        <f ca="true">+IF(OFFSET('Hygiene Data'!$D$12,0,10*ROW('Hygiene Data'!D119))="","",OFFSET('Hygiene Data'!$D$12,0,10*ROW('Hygiene Data'!D119)))</f>
        <v/>
      </c>
      <c r="DQ125" s="264" t="str">
        <f ca="true">+IF(OFFSET('Hygiene Data'!$D$13,0,10*ROW('Hygiene Data'!D119))="","",OFFSET('Hygiene Data'!$D$13,0,10*ROW('Hygiene Data'!D119)))</f>
        <v/>
      </c>
      <c r="DR125" s="264" t="str">
        <f ca="true">+IF(OFFSET('Hygiene Data'!$E$11,0,10*ROW('Hygiene Data'!E119))="","",OFFSET('Hygiene Data'!$E$11,0,10*ROW('Hygiene Data'!E119)))</f>
        <v/>
      </c>
      <c r="DS125" s="264" t="str">
        <f ca="true">+IF(OFFSET('Hygiene Data'!$E$12,0,10*ROW('Hygiene Data'!E119))="","",OFFSET('Hygiene Data'!$E$12,0,10*ROW('Hygiene Data'!E119)))</f>
        <v/>
      </c>
      <c r="DT125" s="264" t="str">
        <f ca="true">+IF(OFFSET('Hygiene Data'!$E$13,0,10*ROW('Hygiene Data'!E119))="","",OFFSET('Hygiene Data'!$E$13,0,10*ROW('Hygiene Data'!E119)))</f>
        <v/>
      </c>
      <c r="DU125" s="264" t="str">
        <f ca="true">+IF(OFFSET('Hygiene Data'!$F$11,0,10*ROW('Hygiene Data'!F119))="","",OFFSET('Hygiene Data'!$F$11,0,10*ROW('Hygiene Data'!F119)))</f>
        <v/>
      </c>
      <c r="DV125" s="264" t="str">
        <f ca="true">+IF(OFFSET('Hygiene Data'!$F$12,0,10*ROW('Hygiene Data'!F119))="","",OFFSET('Hygiene Data'!$F$12,0,10*ROW('Hygiene Data'!F119)))</f>
        <v/>
      </c>
      <c r="DW125" s="264" t="str">
        <f ca="true">+IF(OFFSET('Hygiene Data'!$F$13,0,10*ROW('Hygiene Data'!F119))="","",OFFSET('Hygiene Data'!$F$13,0,10*ROW('Hygiene Data'!F119)))</f>
        <v/>
      </c>
      <c r="DX125" s="264" t="str">
        <f ca="true">+IF(OFFSET('Hygiene Data'!$G$11,0,10*ROW('Hygiene Data'!G119))="","",OFFSET('Hygiene Data'!$G$11,0,10*ROW('Hygiene Data'!G119)))</f>
        <v/>
      </c>
      <c r="DY125" s="264" t="str">
        <f ca="true">+IF(OFFSET('Hygiene Data'!$G$12,0,10*ROW('Hygiene Data'!G119))="","",OFFSET('Hygiene Data'!$G$12,0,10*ROW('Hygiene Data'!G119)))</f>
        <v/>
      </c>
      <c r="DZ125" s="264" t="str">
        <f ca="true">+IF(OFFSET('Hygiene Data'!$G$13,0,10*ROW('Hygiene Data'!G119))="","",OFFSET('Hygiene Data'!$G$13,0,10*ROW('Hygiene Data'!G119)))</f>
        <v/>
      </c>
      <c r="EA125" s="264" t="str">
        <f ca="true">+IF(OFFSET('Hygiene Data'!$H$11,0,10*ROW('Hygiene Data'!H119))="","",OFFSET('Hygiene Data'!$H$11,0,10*ROW('Hygiene Data'!H119)))</f>
        <v/>
      </c>
      <c r="EB125" s="264" t="str">
        <f ca="true">+IF(OFFSET('Hygiene Data'!$H$12,0,10*ROW('Hygiene Data'!H119))="","",OFFSET('Hygiene Data'!$H$12,0,10*ROW('Hygiene Data'!H119)))</f>
        <v/>
      </c>
      <c r="EC125" s="264" t="str">
        <f ca="true">+IF(OFFSET('Hygiene Data'!$H$13,0,10*ROW('Hygiene Data'!H119))="","",OFFSET('Hygiene Data'!$H$13,0,10*ROW('Hygiene Data'!H119)))</f>
        <v/>
      </c>
      <c r="ED125" s="264" t="str">
        <f ca="true">+IF(OFFSET('Hygiene Data'!$I$11,0,10*ROW('Hygiene Data'!I119))="","",OFFSET('Hygiene Data'!$I$11,0,10*ROW('Hygiene Data'!I119)))</f>
        <v/>
      </c>
      <c r="EE125" s="264" t="str">
        <f ca="true">+IF(OFFSET('Hygiene Data'!$I$12,0,10*ROW('Hygiene Data'!I119))="","",OFFSET('Hygiene Data'!$I$12,0,10*ROW('Hygiene Data'!I119)))</f>
        <v/>
      </c>
      <c r="EF125" s="26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4"/>
      <c r="BS126" s="264" t="str">
        <f ca="true">+IF(OFFSET('Water Data'!$D$27,0,10*ROW('Water Data'!D120))="","",OFFSET('Water Data'!$D$27,0,10*ROW('Water Data'!D120)))</f>
        <v/>
      </c>
      <c r="BT126" s="264" t="str">
        <f ca="true">+IF(OFFSET('Water Data'!$D$28,0,10*ROW('Water Data'!D120))="","",OFFSET('Water Data'!$D$28,0,10*ROW('Water Data'!D120)))</f>
        <v/>
      </c>
      <c r="BU126" s="264" t="str">
        <f ca="true">+IF(OFFSET('Water Data'!$D$29,0,10*ROW('Water Data'!D120))="","",OFFSET('Water Data'!$D$29,0,10*ROW('Water Data'!D120)))</f>
        <v/>
      </c>
      <c r="BV126" s="264" t="str">
        <f ca="true">+IF(OFFSET('Water Data'!$E$27,0,10*ROW('Water Data'!E120))="","",OFFSET('Water Data'!$E$27,0,10*ROW('Water Data'!E120)))</f>
        <v/>
      </c>
      <c r="BW126" s="264" t="str">
        <f ca="true">+IF(OFFSET('Water Data'!$E$28,0,10*ROW('Water Data'!E120))="","",OFFSET('Water Data'!$E$28,0,10*ROW('Water Data'!E120)))</f>
        <v/>
      </c>
      <c r="BX126" s="264" t="str">
        <f ca="true">+IF(OFFSET('Water Data'!$E$29,0,10*ROW('Water Data'!E120))="","",OFFSET('Water Data'!$E$29,0,10*ROW('Water Data'!E120)))</f>
        <v/>
      </c>
      <c r="BY126" s="264" t="str">
        <f ca="true">+IF(OFFSET('Water Data'!$F$27,0,10*ROW('Water Data'!F120))="","",OFFSET('Water Data'!$F$27,0,10*ROW('Water Data'!F120)))</f>
        <v/>
      </c>
      <c r="BZ126" s="264" t="str">
        <f ca="true">+IF(OFFSET('Water Data'!$F$28,0,10*ROW('Water Data'!F120))="","",OFFSET('Water Data'!$F$28,0,10*ROW('Water Data'!F120)))</f>
        <v/>
      </c>
      <c r="CA126" s="264" t="str">
        <f ca="true">+IF(OFFSET('Water Data'!$F$29,0,10*ROW('Water Data'!F120))="","",OFFSET('Water Data'!$F$29,0,10*ROW('Water Data'!F120)))</f>
        <v/>
      </c>
      <c r="CB126" s="264" t="str">
        <f ca="true">+IF(OFFSET('Water Data'!$G$27,0,10*ROW('Water Data'!G120))="","",OFFSET('Water Data'!$G$27,0,10*ROW('Water Data'!G120)))</f>
        <v/>
      </c>
      <c r="CC126" s="264" t="str">
        <f ca="true">+IF(OFFSET('Water Data'!$G$28,0,10*ROW('Water Data'!G120))="","",OFFSET('Water Data'!$G$28,0,10*ROW('Water Data'!G120)))</f>
        <v/>
      </c>
      <c r="CD126" s="264" t="str">
        <f ca="true">+IF(OFFSET('Water Data'!$G$29,0,10*ROW('Water Data'!G120))="","",OFFSET('Water Data'!$G$29,0,10*ROW('Water Data'!G120)))</f>
        <v/>
      </c>
      <c r="CE126" s="264" t="str">
        <f ca="true">+IF(OFFSET('Water Data'!$H$27,0,10*ROW('Water Data'!H120))="","",OFFSET('Water Data'!$H$27,0,10*ROW('Water Data'!H120)))</f>
        <v/>
      </c>
      <c r="CF126" s="264" t="str">
        <f ca="true">+IF(OFFSET('Water Data'!$H$28,0,10*ROW('Water Data'!H120))="","",OFFSET('Water Data'!$H$28,0,10*ROW('Water Data'!H120)))</f>
        <v/>
      </c>
      <c r="CG126" s="264" t="str">
        <f ca="true">+IF(OFFSET('Water Data'!$H$29,0,10*ROW('Water Data'!H120))="","",OFFSET('Water Data'!$H$29,0,10*ROW('Water Data'!H120)))</f>
        <v/>
      </c>
      <c r="CH126" s="264" t="str">
        <f ca="true">+IF(OFFSET('Water Data'!$I$27,0,10*ROW('Water Data'!I120))="","",OFFSET('Water Data'!$I$27,0,10*ROW('Water Data'!I120)))</f>
        <v/>
      </c>
      <c r="CI126" s="264" t="str">
        <f ca="true">+IF(OFFSET('Water Data'!$I$28,0,10*ROW('Water Data'!I120))="","",OFFSET('Water Data'!$I$28,0,10*ROW('Water Data'!I120)))</f>
        <v/>
      </c>
      <c r="CJ126" s="264" t="str">
        <f ca="true">+IF(OFFSET('Water Data'!$I$29,0,10*ROW('Water Data'!I120))="","",OFFSET('Water Data'!$I$29,0,10*ROW('Water Data'!I120)))</f>
        <v/>
      </c>
      <c r="CK126" s="264" t="str">
        <f ca="true">+IF(OFFSET('Sanitation Data'!$D$28,0,10*ROW('Sanitation Data'!D120))="","",OFFSET('Sanitation Data'!$D$28,0,10*ROW('Sanitation Data'!D120)))</f>
        <v/>
      </c>
      <c r="CL126" s="264" t="str">
        <f ca="true">+IF(OFFSET('Sanitation Data'!$D$29,0,10*ROW('Sanitation Data'!D120))="","",OFFSET('Sanitation Data'!$D$29,0,10*ROW('Sanitation Data'!D120)))</f>
        <v/>
      </c>
      <c r="CM126" s="264" t="str">
        <f ca="true">+IF(OFFSET('Sanitation Data'!$D$30,0,10*ROW('Sanitation Data'!D120))="","",OFFSET('Sanitation Data'!$D$30,0,10*ROW('Sanitation Data'!D120)))</f>
        <v/>
      </c>
      <c r="CN126" s="264" t="str">
        <f ca="true">+IF(OFFSET('Sanitation Data'!$D$31,0,10*ROW('Sanitation Data'!D120))="","",OFFSET('Sanitation Data'!$D$31,0,10*ROW('Sanitation Data'!D120)))</f>
        <v/>
      </c>
      <c r="CO126" s="264" t="str">
        <f ca="true">+IF(OFFSET('Sanitation Data'!$D$32,0,10*ROW('Sanitation Data'!D120))="","",OFFSET('Sanitation Data'!$D$32,0,10*ROW('Sanitation Data'!D120)))</f>
        <v/>
      </c>
      <c r="CP126" s="264" t="str">
        <f ca="true">+IF(OFFSET('Sanitation Data'!$E$28,0,10*ROW('Sanitation Data'!E120))="","",OFFSET('Sanitation Data'!$E$28,0,10*ROW('Sanitation Data'!E120)))</f>
        <v/>
      </c>
      <c r="CQ126" s="264" t="str">
        <f ca="true">+IF(OFFSET('Sanitation Data'!$E$29,0,10*ROW('Sanitation Data'!E120))="","",OFFSET('Sanitation Data'!$E$29,0,10*ROW('Sanitation Data'!E120)))</f>
        <v/>
      </c>
      <c r="CR126" s="264" t="str">
        <f ca="true">+IF(OFFSET('Sanitation Data'!$E$30,0,10*ROW('Sanitation Data'!E120))="","",OFFSET('Sanitation Data'!$E$30,0,10*ROW('Sanitation Data'!E120)))</f>
        <v/>
      </c>
      <c r="CS126" s="264" t="str">
        <f ca="true">+IF(OFFSET('Sanitation Data'!$E$31,0,10*ROW('Sanitation Data'!E120))="","",OFFSET('Sanitation Data'!$E$31,0,10*ROW('Sanitation Data'!E120)))</f>
        <v/>
      </c>
      <c r="CT126" s="264" t="str">
        <f ca="true">+IF(OFFSET('Sanitation Data'!$E$32,0,10*ROW('Sanitation Data'!E120))="","",OFFSET('Sanitation Data'!$E$32,0,10*ROW('Sanitation Data'!E120)))</f>
        <v/>
      </c>
      <c r="CU126" s="264" t="str">
        <f ca="true">+IF(OFFSET('Sanitation Data'!$F$28,0,10*ROW('Sanitation Data'!F120))="","",OFFSET('Sanitation Data'!$F$28,0,10*ROW('Sanitation Data'!F120)))</f>
        <v/>
      </c>
      <c r="CV126" s="264" t="str">
        <f ca="true">+IF(OFFSET('Sanitation Data'!$F$29,0,10*ROW('Sanitation Data'!F120))="","",OFFSET('Sanitation Data'!$F$29,0,10*ROW('Sanitation Data'!F120)))</f>
        <v/>
      </c>
      <c r="CW126" s="264" t="str">
        <f ca="true">+IF(OFFSET('Sanitation Data'!$F$30,0,10*ROW('Sanitation Data'!F120))="","",OFFSET('Sanitation Data'!$F$30,0,10*ROW('Sanitation Data'!F120)))</f>
        <v/>
      </c>
      <c r="CX126" s="264" t="str">
        <f ca="true">+IF(OFFSET('Sanitation Data'!$F$31,0,10*ROW('Sanitation Data'!F120))="","",OFFSET('Sanitation Data'!$F$31,0,10*ROW('Sanitation Data'!F120)))</f>
        <v/>
      </c>
      <c r="CY126" s="264" t="str">
        <f ca="true">+IF(OFFSET('Sanitation Data'!$F$32,0,10*ROW('Sanitation Data'!F120))="","",OFFSET('Sanitation Data'!$F$32,0,10*ROW('Sanitation Data'!F120)))</f>
        <v/>
      </c>
      <c r="CZ126" s="264" t="str">
        <f ca="true">+IF(OFFSET('Sanitation Data'!$G$28,0,10*ROW('Sanitation Data'!G120))="","",OFFSET('Sanitation Data'!$G$28,0,10*ROW('Sanitation Data'!G120)))</f>
        <v/>
      </c>
      <c r="DA126" s="264" t="str">
        <f ca="true">+IF(OFFSET('Sanitation Data'!$G$29,0,10*ROW('Sanitation Data'!G120))="","",OFFSET('Sanitation Data'!$G$29,0,10*ROW('Sanitation Data'!G120)))</f>
        <v/>
      </c>
      <c r="DB126" s="264" t="str">
        <f ca="true">+IF(OFFSET('Sanitation Data'!$G$30,0,10*ROW('Sanitation Data'!G120))="","",OFFSET('Sanitation Data'!$G$30,0,10*ROW('Sanitation Data'!G120)))</f>
        <v/>
      </c>
      <c r="DC126" s="264" t="str">
        <f ca="true">+IF(OFFSET('Sanitation Data'!$G$31,0,10*ROW('Sanitation Data'!G120))="","",OFFSET('Sanitation Data'!$G$31,0,10*ROW('Sanitation Data'!G120)))</f>
        <v/>
      </c>
      <c r="DD126" s="264" t="str">
        <f ca="true">+IF(OFFSET('Sanitation Data'!$G$32,0,10*ROW('Sanitation Data'!G120))="","",OFFSET('Sanitation Data'!$G$32,0,10*ROW('Sanitation Data'!G120)))</f>
        <v/>
      </c>
      <c r="DE126" s="264" t="str">
        <f ca="true">+IF(OFFSET('Sanitation Data'!$H$28,0,10*ROW('Sanitation Data'!H120))="","",OFFSET('Sanitation Data'!$H$28,0,10*ROW('Sanitation Data'!H120)))</f>
        <v/>
      </c>
      <c r="DF126" s="264" t="str">
        <f ca="true">+IF(OFFSET('Sanitation Data'!$H$29,0,10*ROW('Sanitation Data'!H120))="","",OFFSET('Sanitation Data'!$H$29,0,10*ROW('Sanitation Data'!H120)))</f>
        <v/>
      </c>
      <c r="DG126" s="264" t="str">
        <f ca="true">+IF(OFFSET('Sanitation Data'!$H$30,0,10*ROW('Sanitation Data'!H120))="","",OFFSET('Sanitation Data'!$H$30,0,10*ROW('Sanitation Data'!H120)))</f>
        <v/>
      </c>
      <c r="DH126" s="264" t="str">
        <f ca="true">+IF(OFFSET('Sanitation Data'!$H$31,0,10*ROW('Sanitation Data'!H120))="","",OFFSET('Sanitation Data'!$H$31,0,10*ROW('Sanitation Data'!H120)))</f>
        <v/>
      </c>
      <c r="DI126" s="264" t="str">
        <f ca="true">+IF(OFFSET('Sanitation Data'!$H$32,0,10*ROW('Sanitation Data'!H120))="","",OFFSET('Sanitation Data'!$H$32,0,10*ROW('Sanitation Data'!H120)))</f>
        <v/>
      </c>
      <c r="DJ126" s="264" t="str">
        <f ca="true">+IF(OFFSET('Sanitation Data'!$I$28,0,10*ROW('Sanitation Data'!I120))="","",OFFSET('Sanitation Data'!$I$28,0,10*ROW('Sanitation Data'!I120)))</f>
        <v/>
      </c>
      <c r="DK126" s="264" t="str">
        <f ca="true">+IF(OFFSET('Sanitation Data'!$I$29,0,10*ROW('Sanitation Data'!I120))="","",OFFSET('Sanitation Data'!$I$29,0,10*ROW('Sanitation Data'!I120)))</f>
        <v/>
      </c>
      <c r="DL126" s="264" t="str">
        <f ca="true">+IF(OFFSET('Sanitation Data'!$I$30,0,10*ROW('Sanitation Data'!I120))="","",OFFSET('Sanitation Data'!$I$30,0,10*ROW('Sanitation Data'!I120)))</f>
        <v/>
      </c>
      <c r="DM126" s="264" t="str">
        <f ca="true">+IF(OFFSET('Sanitation Data'!$I$31,0,10*ROW('Sanitation Data'!I120))="","",OFFSET('Sanitation Data'!$I$31,0,10*ROW('Sanitation Data'!I120)))</f>
        <v/>
      </c>
      <c r="DN126" s="264" t="str">
        <f ca="true">+IF(OFFSET('Sanitation Data'!$I$32,0,10*ROW('Sanitation Data'!I120))="","",OFFSET('Sanitation Data'!$I$32,0,10*ROW('Sanitation Data'!I120)))</f>
        <v/>
      </c>
      <c r="DO126" s="264" t="str">
        <f ca="true">+IF(OFFSET('Hygiene Data'!$D$11,0,10*ROW('Hygiene Data'!D120))="","",OFFSET('Hygiene Data'!$D$11,0,10*ROW('Hygiene Data'!D120)))</f>
        <v/>
      </c>
      <c r="DP126" s="264" t="str">
        <f ca="true">+IF(OFFSET('Hygiene Data'!$D$12,0,10*ROW('Hygiene Data'!D120))="","",OFFSET('Hygiene Data'!$D$12,0,10*ROW('Hygiene Data'!D120)))</f>
        <v/>
      </c>
      <c r="DQ126" s="264" t="str">
        <f ca="true">+IF(OFFSET('Hygiene Data'!$D$13,0,10*ROW('Hygiene Data'!D120))="","",OFFSET('Hygiene Data'!$D$13,0,10*ROW('Hygiene Data'!D120)))</f>
        <v/>
      </c>
      <c r="DR126" s="264" t="str">
        <f ca="true">+IF(OFFSET('Hygiene Data'!$E$11,0,10*ROW('Hygiene Data'!E120))="","",OFFSET('Hygiene Data'!$E$11,0,10*ROW('Hygiene Data'!E120)))</f>
        <v/>
      </c>
      <c r="DS126" s="264" t="str">
        <f ca="true">+IF(OFFSET('Hygiene Data'!$E$12,0,10*ROW('Hygiene Data'!E120))="","",OFFSET('Hygiene Data'!$E$12,0,10*ROW('Hygiene Data'!E120)))</f>
        <v/>
      </c>
      <c r="DT126" s="264" t="str">
        <f ca="true">+IF(OFFSET('Hygiene Data'!$E$13,0,10*ROW('Hygiene Data'!E120))="","",OFFSET('Hygiene Data'!$E$13,0,10*ROW('Hygiene Data'!E120)))</f>
        <v/>
      </c>
      <c r="DU126" s="264" t="str">
        <f ca="true">+IF(OFFSET('Hygiene Data'!$F$11,0,10*ROW('Hygiene Data'!F120))="","",OFFSET('Hygiene Data'!$F$11,0,10*ROW('Hygiene Data'!F120)))</f>
        <v/>
      </c>
      <c r="DV126" s="264" t="str">
        <f ca="true">+IF(OFFSET('Hygiene Data'!$F$12,0,10*ROW('Hygiene Data'!F120))="","",OFFSET('Hygiene Data'!$F$12,0,10*ROW('Hygiene Data'!F120)))</f>
        <v/>
      </c>
      <c r="DW126" s="264" t="str">
        <f ca="true">+IF(OFFSET('Hygiene Data'!$F$13,0,10*ROW('Hygiene Data'!F120))="","",OFFSET('Hygiene Data'!$F$13,0,10*ROW('Hygiene Data'!F120)))</f>
        <v/>
      </c>
      <c r="DX126" s="264" t="str">
        <f ca="true">+IF(OFFSET('Hygiene Data'!$G$11,0,10*ROW('Hygiene Data'!G120))="","",OFFSET('Hygiene Data'!$G$11,0,10*ROW('Hygiene Data'!G120)))</f>
        <v/>
      </c>
      <c r="DY126" s="264" t="str">
        <f ca="true">+IF(OFFSET('Hygiene Data'!$G$12,0,10*ROW('Hygiene Data'!G120))="","",OFFSET('Hygiene Data'!$G$12,0,10*ROW('Hygiene Data'!G120)))</f>
        <v/>
      </c>
      <c r="DZ126" s="264" t="str">
        <f ca="true">+IF(OFFSET('Hygiene Data'!$G$13,0,10*ROW('Hygiene Data'!G120))="","",OFFSET('Hygiene Data'!$G$13,0,10*ROW('Hygiene Data'!G120)))</f>
        <v/>
      </c>
      <c r="EA126" s="264" t="str">
        <f ca="true">+IF(OFFSET('Hygiene Data'!$H$11,0,10*ROW('Hygiene Data'!H120))="","",OFFSET('Hygiene Data'!$H$11,0,10*ROW('Hygiene Data'!H120)))</f>
        <v/>
      </c>
      <c r="EB126" s="264" t="str">
        <f ca="true">+IF(OFFSET('Hygiene Data'!$H$12,0,10*ROW('Hygiene Data'!H120))="","",OFFSET('Hygiene Data'!$H$12,0,10*ROW('Hygiene Data'!H120)))</f>
        <v/>
      </c>
      <c r="EC126" s="264" t="str">
        <f ca="true">+IF(OFFSET('Hygiene Data'!$H$13,0,10*ROW('Hygiene Data'!H120))="","",OFFSET('Hygiene Data'!$H$13,0,10*ROW('Hygiene Data'!H120)))</f>
        <v/>
      </c>
      <c r="ED126" s="264" t="str">
        <f ca="true">+IF(OFFSET('Hygiene Data'!$I$11,0,10*ROW('Hygiene Data'!I120))="","",OFFSET('Hygiene Data'!$I$11,0,10*ROW('Hygiene Data'!I120)))</f>
        <v/>
      </c>
      <c r="EE126" s="264" t="str">
        <f ca="true">+IF(OFFSET('Hygiene Data'!$I$12,0,10*ROW('Hygiene Data'!I120))="","",OFFSET('Hygiene Data'!$I$12,0,10*ROW('Hygiene Data'!I120)))</f>
        <v/>
      </c>
      <c r="EF126" s="26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4"/>
      <c r="BS127" s="264" t="str">
        <f ca="true">+IF(OFFSET('Water Data'!$D$27,0,10*ROW('Water Data'!D121))="","",OFFSET('Water Data'!$D$27,0,10*ROW('Water Data'!D121)))</f>
        <v/>
      </c>
      <c r="BT127" s="264" t="str">
        <f ca="true">+IF(OFFSET('Water Data'!$D$28,0,10*ROW('Water Data'!D121))="","",OFFSET('Water Data'!$D$28,0,10*ROW('Water Data'!D121)))</f>
        <v/>
      </c>
      <c r="BU127" s="264" t="str">
        <f ca="true">+IF(OFFSET('Water Data'!$D$29,0,10*ROW('Water Data'!D121))="","",OFFSET('Water Data'!$D$29,0,10*ROW('Water Data'!D121)))</f>
        <v/>
      </c>
      <c r="BV127" s="264" t="str">
        <f ca="true">+IF(OFFSET('Water Data'!$E$27,0,10*ROW('Water Data'!E121))="","",OFFSET('Water Data'!$E$27,0,10*ROW('Water Data'!E121)))</f>
        <v/>
      </c>
      <c r="BW127" s="264" t="str">
        <f ca="true">+IF(OFFSET('Water Data'!$E$28,0,10*ROW('Water Data'!E121))="","",OFFSET('Water Data'!$E$28,0,10*ROW('Water Data'!E121)))</f>
        <v/>
      </c>
      <c r="BX127" s="264" t="str">
        <f ca="true">+IF(OFFSET('Water Data'!$E$29,0,10*ROW('Water Data'!E121))="","",OFFSET('Water Data'!$E$29,0,10*ROW('Water Data'!E121)))</f>
        <v/>
      </c>
      <c r="BY127" s="264" t="str">
        <f ca="true">+IF(OFFSET('Water Data'!$F$27,0,10*ROW('Water Data'!F121))="","",OFFSET('Water Data'!$F$27,0,10*ROW('Water Data'!F121)))</f>
        <v/>
      </c>
      <c r="BZ127" s="264" t="str">
        <f ca="true">+IF(OFFSET('Water Data'!$F$28,0,10*ROW('Water Data'!F121))="","",OFFSET('Water Data'!$F$28,0,10*ROW('Water Data'!F121)))</f>
        <v/>
      </c>
      <c r="CA127" s="264" t="str">
        <f ca="true">+IF(OFFSET('Water Data'!$F$29,0,10*ROW('Water Data'!F121))="","",OFFSET('Water Data'!$F$29,0,10*ROW('Water Data'!F121)))</f>
        <v/>
      </c>
      <c r="CB127" s="264" t="str">
        <f ca="true">+IF(OFFSET('Water Data'!$G$27,0,10*ROW('Water Data'!G121))="","",OFFSET('Water Data'!$G$27,0,10*ROW('Water Data'!G121)))</f>
        <v/>
      </c>
      <c r="CC127" s="264" t="str">
        <f ca="true">+IF(OFFSET('Water Data'!$G$28,0,10*ROW('Water Data'!G121))="","",OFFSET('Water Data'!$G$28,0,10*ROW('Water Data'!G121)))</f>
        <v/>
      </c>
      <c r="CD127" s="264" t="str">
        <f ca="true">+IF(OFFSET('Water Data'!$G$29,0,10*ROW('Water Data'!G121))="","",OFFSET('Water Data'!$G$29,0,10*ROW('Water Data'!G121)))</f>
        <v/>
      </c>
      <c r="CE127" s="264" t="str">
        <f ca="true">+IF(OFFSET('Water Data'!$H$27,0,10*ROW('Water Data'!H121))="","",OFFSET('Water Data'!$H$27,0,10*ROW('Water Data'!H121)))</f>
        <v/>
      </c>
      <c r="CF127" s="264" t="str">
        <f ca="true">+IF(OFFSET('Water Data'!$H$28,0,10*ROW('Water Data'!H121))="","",OFFSET('Water Data'!$H$28,0,10*ROW('Water Data'!H121)))</f>
        <v/>
      </c>
      <c r="CG127" s="264" t="str">
        <f ca="true">+IF(OFFSET('Water Data'!$H$29,0,10*ROW('Water Data'!H121))="","",OFFSET('Water Data'!$H$29,0,10*ROW('Water Data'!H121)))</f>
        <v/>
      </c>
      <c r="CH127" s="264" t="str">
        <f ca="true">+IF(OFFSET('Water Data'!$I$27,0,10*ROW('Water Data'!I121))="","",OFFSET('Water Data'!$I$27,0,10*ROW('Water Data'!I121)))</f>
        <v/>
      </c>
      <c r="CI127" s="264" t="str">
        <f ca="true">+IF(OFFSET('Water Data'!$I$28,0,10*ROW('Water Data'!I121))="","",OFFSET('Water Data'!$I$28,0,10*ROW('Water Data'!I121)))</f>
        <v/>
      </c>
      <c r="CJ127" s="264" t="str">
        <f ca="true">+IF(OFFSET('Water Data'!$I$29,0,10*ROW('Water Data'!I121))="","",OFFSET('Water Data'!$I$29,0,10*ROW('Water Data'!I121)))</f>
        <v/>
      </c>
      <c r="CK127" s="264" t="str">
        <f ca="true">+IF(OFFSET('Sanitation Data'!$D$28,0,10*ROW('Sanitation Data'!D121))="","",OFFSET('Sanitation Data'!$D$28,0,10*ROW('Sanitation Data'!D121)))</f>
        <v/>
      </c>
      <c r="CL127" s="264" t="str">
        <f ca="true">+IF(OFFSET('Sanitation Data'!$D$29,0,10*ROW('Sanitation Data'!D121))="","",OFFSET('Sanitation Data'!$D$29,0,10*ROW('Sanitation Data'!D121)))</f>
        <v/>
      </c>
      <c r="CM127" s="264" t="str">
        <f ca="true">+IF(OFFSET('Sanitation Data'!$D$30,0,10*ROW('Sanitation Data'!D121))="","",OFFSET('Sanitation Data'!$D$30,0,10*ROW('Sanitation Data'!D121)))</f>
        <v/>
      </c>
      <c r="CN127" s="264" t="str">
        <f ca="true">+IF(OFFSET('Sanitation Data'!$D$31,0,10*ROW('Sanitation Data'!D121))="","",OFFSET('Sanitation Data'!$D$31,0,10*ROW('Sanitation Data'!D121)))</f>
        <v/>
      </c>
      <c r="CO127" s="264" t="str">
        <f ca="true">+IF(OFFSET('Sanitation Data'!$D$32,0,10*ROW('Sanitation Data'!D121))="","",OFFSET('Sanitation Data'!$D$32,0,10*ROW('Sanitation Data'!D121)))</f>
        <v/>
      </c>
      <c r="CP127" s="264" t="str">
        <f ca="true">+IF(OFFSET('Sanitation Data'!$E$28,0,10*ROW('Sanitation Data'!E121))="","",OFFSET('Sanitation Data'!$E$28,0,10*ROW('Sanitation Data'!E121)))</f>
        <v/>
      </c>
      <c r="CQ127" s="264" t="str">
        <f ca="true">+IF(OFFSET('Sanitation Data'!$E$29,0,10*ROW('Sanitation Data'!E121))="","",OFFSET('Sanitation Data'!$E$29,0,10*ROW('Sanitation Data'!E121)))</f>
        <v/>
      </c>
      <c r="CR127" s="264" t="str">
        <f ca="true">+IF(OFFSET('Sanitation Data'!$E$30,0,10*ROW('Sanitation Data'!E121))="","",OFFSET('Sanitation Data'!$E$30,0,10*ROW('Sanitation Data'!E121)))</f>
        <v/>
      </c>
      <c r="CS127" s="264" t="str">
        <f ca="true">+IF(OFFSET('Sanitation Data'!$E$31,0,10*ROW('Sanitation Data'!E121))="","",OFFSET('Sanitation Data'!$E$31,0,10*ROW('Sanitation Data'!E121)))</f>
        <v/>
      </c>
      <c r="CT127" s="264" t="str">
        <f ca="true">+IF(OFFSET('Sanitation Data'!$E$32,0,10*ROW('Sanitation Data'!E121))="","",OFFSET('Sanitation Data'!$E$32,0,10*ROW('Sanitation Data'!E121)))</f>
        <v/>
      </c>
      <c r="CU127" s="264" t="str">
        <f ca="true">+IF(OFFSET('Sanitation Data'!$F$28,0,10*ROW('Sanitation Data'!F121))="","",OFFSET('Sanitation Data'!$F$28,0,10*ROW('Sanitation Data'!F121)))</f>
        <v/>
      </c>
      <c r="CV127" s="264" t="str">
        <f ca="true">+IF(OFFSET('Sanitation Data'!$F$29,0,10*ROW('Sanitation Data'!F121))="","",OFFSET('Sanitation Data'!$F$29,0,10*ROW('Sanitation Data'!F121)))</f>
        <v/>
      </c>
      <c r="CW127" s="264" t="str">
        <f ca="true">+IF(OFFSET('Sanitation Data'!$F$30,0,10*ROW('Sanitation Data'!F121))="","",OFFSET('Sanitation Data'!$F$30,0,10*ROW('Sanitation Data'!F121)))</f>
        <v/>
      </c>
      <c r="CX127" s="264" t="str">
        <f ca="true">+IF(OFFSET('Sanitation Data'!$F$31,0,10*ROW('Sanitation Data'!F121))="","",OFFSET('Sanitation Data'!$F$31,0,10*ROW('Sanitation Data'!F121)))</f>
        <v/>
      </c>
      <c r="CY127" s="264" t="str">
        <f ca="true">+IF(OFFSET('Sanitation Data'!$F$32,0,10*ROW('Sanitation Data'!F121))="","",OFFSET('Sanitation Data'!$F$32,0,10*ROW('Sanitation Data'!F121)))</f>
        <v/>
      </c>
      <c r="CZ127" s="264" t="str">
        <f ca="true">+IF(OFFSET('Sanitation Data'!$G$28,0,10*ROW('Sanitation Data'!G121))="","",OFFSET('Sanitation Data'!$G$28,0,10*ROW('Sanitation Data'!G121)))</f>
        <v/>
      </c>
      <c r="DA127" s="264" t="str">
        <f ca="true">+IF(OFFSET('Sanitation Data'!$G$29,0,10*ROW('Sanitation Data'!G121))="","",OFFSET('Sanitation Data'!$G$29,0,10*ROW('Sanitation Data'!G121)))</f>
        <v/>
      </c>
      <c r="DB127" s="264" t="str">
        <f ca="true">+IF(OFFSET('Sanitation Data'!$G$30,0,10*ROW('Sanitation Data'!G121))="","",OFFSET('Sanitation Data'!$G$30,0,10*ROW('Sanitation Data'!G121)))</f>
        <v/>
      </c>
      <c r="DC127" s="264" t="str">
        <f ca="true">+IF(OFFSET('Sanitation Data'!$G$31,0,10*ROW('Sanitation Data'!G121))="","",OFFSET('Sanitation Data'!$G$31,0,10*ROW('Sanitation Data'!G121)))</f>
        <v/>
      </c>
      <c r="DD127" s="264" t="str">
        <f ca="true">+IF(OFFSET('Sanitation Data'!$G$32,0,10*ROW('Sanitation Data'!G121))="","",OFFSET('Sanitation Data'!$G$32,0,10*ROW('Sanitation Data'!G121)))</f>
        <v/>
      </c>
      <c r="DE127" s="264" t="str">
        <f ca="true">+IF(OFFSET('Sanitation Data'!$H$28,0,10*ROW('Sanitation Data'!H121))="","",OFFSET('Sanitation Data'!$H$28,0,10*ROW('Sanitation Data'!H121)))</f>
        <v/>
      </c>
      <c r="DF127" s="264" t="str">
        <f ca="true">+IF(OFFSET('Sanitation Data'!$H$29,0,10*ROW('Sanitation Data'!H121))="","",OFFSET('Sanitation Data'!$H$29,0,10*ROW('Sanitation Data'!H121)))</f>
        <v/>
      </c>
      <c r="DG127" s="264" t="str">
        <f ca="true">+IF(OFFSET('Sanitation Data'!$H$30,0,10*ROW('Sanitation Data'!H121))="","",OFFSET('Sanitation Data'!$H$30,0,10*ROW('Sanitation Data'!H121)))</f>
        <v/>
      </c>
      <c r="DH127" s="264" t="str">
        <f ca="true">+IF(OFFSET('Sanitation Data'!$H$31,0,10*ROW('Sanitation Data'!H121))="","",OFFSET('Sanitation Data'!$H$31,0,10*ROW('Sanitation Data'!H121)))</f>
        <v/>
      </c>
      <c r="DI127" s="264" t="str">
        <f ca="true">+IF(OFFSET('Sanitation Data'!$H$32,0,10*ROW('Sanitation Data'!H121))="","",OFFSET('Sanitation Data'!$H$32,0,10*ROW('Sanitation Data'!H121)))</f>
        <v/>
      </c>
      <c r="DJ127" s="264" t="str">
        <f ca="true">+IF(OFFSET('Sanitation Data'!$I$28,0,10*ROW('Sanitation Data'!I121))="","",OFFSET('Sanitation Data'!$I$28,0,10*ROW('Sanitation Data'!I121)))</f>
        <v/>
      </c>
      <c r="DK127" s="264" t="str">
        <f ca="true">+IF(OFFSET('Sanitation Data'!$I$29,0,10*ROW('Sanitation Data'!I121))="","",OFFSET('Sanitation Data'!$I$29,0,10*ROW('Sanitation Data'!I121)))</f>
        <v/>
      </c>
      <c r="DL127" s="264" t="str">
        <f ca="true">+IF(OFFSET('Sanitation Data'!$I$30,0,10*ROW('Sanitation Data'!I121))="","",OFFSET('Sanitation Data'!$I$30,0,10*ROW('Sanitation Data'!I121)))</f>
        <v/>
      </c>
      <c r="DM127" s="264" t="str">
        <f ca="true">+IF(OFFSET('Sanitation Data'!$I$31,0,10*ROW('Sanitation Data'!I121))="","",OFFSET('Sanitation Data'!$I$31,0,10*ROW('Sanitation Data'!I121)))</f>
        <v/>
      </c>
      <c r="DN127" s="264" t="str">
        <f ca="true">+IF(OFFSET('Sanitation Data'!$I$32,0,10*ROW('Sanitation Data'!I121))="","",OFFSET('Sanitation Data'!$I$32,0,10*ROW('Sanitation Data'!I121)))</f>
        <v/>
      </c>
      <c r="DO127" s="264" t="str">
        <f ca="true">+IF(OFFSET('Hygiene Data'!$D$11,0,10*ROW('Hygiene Data'!D121))="","",OFFSET('Hygiene Data'!$D$11,0,10*ROW('Hygiene Data'!D121)))</f>
        <v/>
      </c>
      <c r="DP127" s="264" t="str">
        <f ca="true">+IF(OFFSET('Hygiene Data'!$D$12,0,10*ROW('Hygiene Data'!D121))="","",OFFSET('Hygiene Data'!$D$12,0,10*ROW('Hygiene Data'!D121)))</f>
        <v/>
      </c>
      <c r="DQ127" s="264" t="str">
        <f ca="true">+IF(OFFSET('Hygiene Data'!$D$13,0,10*ROW('Hygiene Data'!D121))="","",OFFSET('Hygiene Data'!$D$13,0,10*ROW('Hygiene Data'!D121)))</f>
        <v/>
      </c>
      <c r="DR127" s="264" t="str">
        <f ca="true">+IF(OFFSET('Hygiene Data'!$E$11,0,10*ROW('Hygiene Data'!E121))="","",OFFSET('Hygiene Data'!$E$11,0,10*ROW('Hygiene Data'!E121)))</f>
        <v/>
      </c>
      <c r="DS127" s="264" t="str">
        <f ca="true">+IF(OFFSET('Hygiene Data'!$E$12,0,10*ROW('Hygiene Data'!E121))="","",OFFSET('Hygiene Data'!$E$12,0,10*ROW('Hygiene Data'!E121)))</f>
        <v/>
      </c>
      <c r="DT127" s="264" t="str">
        <f ca="true">+IF(OFFSET('Hygiene Data'!$E$13,0,10*ROW('Hygiene Data'!E121))="","",OFFSET('Hygiene Data'!$E$13,0,10*ROW('Hygiene Data'!E121)))</f>
        <v/>
      </c>
      <c r="DU127" s="264" t="str">
        <f ca="true">+IF(OFFSET('Hygiene Data'!$F$11,0,10*ROW('Hygiene Data'!F121))="","",OFFSET('Hygiene Data'!$F$11,0,10*ROW('Hygiene Data'!F121)))</f>
        <v/>
      </c>
      <c r="DV127" s="264" t="str">
        <f ca="true">+IF(OFFSET('Hygiene Data'!$F$12,0,10*ROW('Hygiene Data'!F121))="","",OFFSET('Hygiene Data'!$F$12,0,10*ROW('Hygiene Data'!F121)))</f>
        <v/>
      </c>
      <c r="DW127" s="264" t="str">
        <f ca="true">+IF(OFFSET('Hygiene Data'!$F$13,0,10*ROW('Hygiene Data'!F121))="","",OFFSET('Hygiene Data'!$F$13,0,10*ROW('Hygiene Data'!F121)))</f>
        <v/>
      </c>
      <c r="DX127" s="264" t="str">
        <f ca="true">+IF(OFFSET('Hygiene Data'!$G$11,0,10*ROW('Hygiene Data'!G121))="","",OFFSET('Hygiene Data'!$G$11,0,10*ROW('Hygiene Data'!G121)))</f>
        <v/>
      </c>
      <c r="DY127" s="264" t="str">
        <f ca="true">+IF(OFFSET('Hygiene Data'!$G$12,0,10*ROW('Hygiene Data'!G121))="","",OFFSET('Hygiene Data'!$G$12,0,10*ROW('Hygiene Data'!G121)))</f>
        <v/>
      </c>
      <c r="DZ127" s="264" t="str">
        <f ca="true">+IF(OFFSET('Hygiene Data'!$G$13,0,10*ROW('Hygiene Data'!G121))="","",OFFSET('Hygiene Data'!$G$13,0,10*ROW('Hygiene Data'!G121)))</f>
        <v/>
      </c>
      <c r="EA127" s="264" t="str">
        <f ca="true">+IF(OFFSET('Hygiene Data'!$H$11,0,10*ROW('Hygiene Data'!H121))="","",OFFSET('Hygiene Data'!$H$11,0,10*ROW('Hygiene Data'!H121)))</f>
        <v/>
      </c>
      <c r="EB127" s="264" t="str">
        <f ca="true">+IF(OFFSET('Hygiene Data'!$H$12,0,10*ROW('Hygiene Data'!H121))="","",OFFSET('Hygiene Data'!$H$12,0,10*ROW('Hygiene Data'!H121)))</f>
        <v/>
      </c>
      <c r="EC127" s="264" t="str">
        <f ca="true">+IF(OFFSET('Hygiene Data'!$H$13,0,10*ROW('Hygiene Data'!H121))="","",OFFSET('Hygiene Data'!$H$13,0,10*ROW('Hygiene Data'!H121)))</f>
        <v/>
      </c>
      <c r="ED127" s="264" t="str">
        <f ca="true">+IF(OFFSET('Hygiene Data'!$I$11,0,10*ROW('Hygiene Data'!I121))="","",OFFSET('Hygiene Data'!$I$11,0,10*ROW('Hygiene Data'!I121)))</f>
        <v/>
      </c>
      <c r="EE127" s="264" t="str">
        <f ca="true">+IF(OFFSET('Hygiene Data'!$I$12,0,10*ROW('Hygiene Data'!I121))="","",OFFSET('Hygiene Data'!$I$12,0,10*ROW('Hygiene Data'!I121)))</f>
        <v/>
      </c>
      <c r="EF127" s="26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4"/>
      <c r="BS128" s="264" t="str">
        <f ca="true">+IF(OFFSET('Water Data'!$D$27,0,10*ROW('Water Data'!D122))="","",OFFSET('Water Data'!$D$27,0,10*ROW('Water Data'!D122)))</f>
        <v/>
      </c>
      <c r="BT128" s="264" t="str">
        <f ca="true">+IF(OFFSET('Water Data'!$D$28,0,10*ROW('Water Data'!D122))="","",OFFSET('Water Data'!$D$28,0,10*ROW('Water Data'!D122)))</f>
        <v/>
      </c>
      <c r="BU128" s="264" t="str">
        <f ca="true">+IF(OFFSET('Water Data'!$D$29,0,10*ROW('Water Data'!D122))="","",OFFSET('Water Data'!$D$29,0,10*ROW('Water Data'!D122)))</f>
        <v/>
      </c>
      <c r="BV128" s="264" t="str">
        <f ca="true">+IF(OFFSET('Water Data'!$E$27,0,10*ROW('Water Data'!E122))="","",OFFSET('Water Data'!$E$27,0,10*ROW('Water Data'!E122)))</f>
        <v/>
      </c>
      <c r="BW128" s="264" t="str">
        <f ca="true">+IF(OFFSET('Water Data'!$E$28,0,10*ROW('Water Data'!E122))="","",OFFSET('Water Data'!$E$28,0,10*ROW('Water Data'!E122)))</f>
        <v/>
      </c>
      <c r="BX128" s="264" t="str">
        <f ca="true">+IF(OFFSET('Water Data'!$E$29,0,10*ROW('Water Data'!E122))="","",OFFSET('Water Data'!$E$29,0,10*ROW('Water Data'!E122)))</f>
        <v/>
      </c>
      <c r="BY128" s="264" t="str">
        <f ca="true">+IF(OFFSET('Water Data'!$F$27,0,10*ROW('Water Data'!F122))="","",OFFSET('Water Data'!$F$27,0,10*ROW('Water Data'!F122)))</f>
        <v/>
      </c>
      <c r="BZ128" s="264" t="str">
        <f ca="true">+IF(OFFSET('Water Data'!$F$28,0,10*ROW('Water Data'!F122))="","",OFFSET('Water Data'!$F$28,0,10*ROW('Water Data'!F122)))</f>
        <v/>
      </c>
      <c r="CA128" s="264" t="str">
        <f ca="true">+IF(OFFSET('Water Data'!$F$29,0,10*ROW('Water Data'!F122))="","",OFFSET('Water Data'!$F$29,0,10*ROW('Water Data'!F122)))</f>
        <v/>
      </c>
      <c r="CB128" s="264" t="str">
        <f ca="true">+IF(OFFSET('Water Data'!$G$27,0,10*ROW('Water Data'!G122))="","",OFFSET('Water Data'!$G$27,0,10*ROW('Water Data'!G122)))</f>
        <v/>
      </c>
      <c r="CC128" s="264" t="str">
        <f ca="true">+IF(OFFSET('Water Data'!$G$28,0,10*ROW('Water Data'!G122))="","",OFFSET('Water Data'!$G$28,0,10*ROW('Water Data'!G122)))</f>
        <v/>
      </c>
      <c r="CD128" s="264" t="str">
        <f ca="true">+IF(OFFSET('Water Data'!$G$29,0,10*ROW('Water Data'!G122))="","",OFFSET('Water Data'!$G$29,0,10*ROW('Water Data'!G122)))</f>
        <v/>
      </c>
      <c r="CE128" s="264" t="str">
        <f ca="true">+IF(OFFSET('Water Data'!$H$27,0,10*ROW('Water Data'!H122))="","",OFFSET('Water Data'!$H$27,0,10*ROW('Water Data'!H122)))</f>
        <v/>
      </c>
      <c r="CF128" s="264" t="str">
        <f ca="true">+IF(OFFSET('Water Data'!$H$28,0,10*ROW('Water Data'!H122))="","",OFFSET('Water Data'!$H$28,0,10*ROW('Water Data'!H122)))</f>
        <v/>
      </c>
      <c r="CG128" s="264" t="str">
        <f ca="true">+IF(OFFSET('Water Data'!$H$29,0,10*ROW('Water Data'!H122))="","",OFFSET('Water Data'!$H$29,0,10*ROW('Water Data'!H122)))</f>
        <v/>
      </c>
      <c r="CH128" s="264" t="str">
        <f ca="true">+IF(OFFSET('Water Data'!$I$27,0,10*ROW('Water Data'!I122))="","",OFFSET('Water Data'!$I$27,0,10*ROW('Water Data'!I122)))</f>
        <v/>
      </c>
      <c r="CI128" s="264" t="str">
        <f ca="true">+IF(OFFSET('Water Data'!$I$28,0,10*ROW('Water Data'!I122))="","",OFFSET('Water Data'!$I$28,0,10*ROW('Water Data'!I122)))</f>
        <v/>
      </c>
      <c r="CJ128" s="264" t="str">
        <f ca="true">+IF(OFFSET('Water Data'!$I$29,0,10*ROW('Water Data'!I122))="","",OFFSET('Water Data'!$I$29,0,10*ROW('Water Data'!I122)))</f>
        <v/>
      </c>
      <c r="CK128" s="264" t="str">
        <f ca="true">+IF(OFFSET('Sanitation Data'!$D$28,0,10*ROW('Sanitation Data'!D122))="","",OFFSET('Sanitation Data'!$D$28,0,10*ROW('Sanitation Data'!D122)))</f>
        <v/>
      </c>
      <c r="CL128" s="264" t="str">
        <f ca="true">+IF(OFFSET('Sanitation Data'!$D$29,0,10*ROW('Sanitation Data'!D122))="","",OFFSET('Sanitation Data'!$D$29,0,10*ROW('Sanitation Data'!D122)))</f>
        <v/>
      </c>
      <c r="CM128" s="264" t="str">
        <f ca="true">+IF(OFFSET('Sanitation Data'!$D$30,0,10*ROW('Sanitation Data'!D122))="","",OFFSET('Sanitation Data'!$D$30,0,10*ROW('Sanitation Data'!D122)))</f>
        <v/>
      </c>
      <c r="CN128" s="264" t="str">
        <f ca="true">+IF(OFFSET('Sanitation Data'!$D$31,0,10*ROW('Sanitation Data'!D122))="","",OFFSET('Sanitation Data'!$D$31,0,10*ROW('Sanitation Data'!D122)))</f>
        <v/>
      </c>
      <c r="CO128" s="264" t="str">
        <f ca="true">+IF(OFFSET('Sanitation Data'!$D$32,0,10*ROW('Sanitation Data'!D122))="","",OFFSET('Sanitation Data'!$D$32,0,10*ROW('Sanitation Data'!D122)))</f>
        <v/>
      </c>
      <c r="CP128" s="264" t="str">
        <f ca="true">+IF(OFFSET('Sanitation Data'!$E$28,0,10*ROW('Sanitation Data'!E122))="","",OFFSET('Sanitation Data'!$E$28,0,10*ROW('Sanitation Data'!E122)))</f>
        <v/>
      </c>
      <c r="CQ128" s="264" t="str">
        <f ca="true">+IF(OFFSET('Sanitation Data'!$E$29,0,10*ROW('Sanitation Data'!E122))="","",OFFSET('Sanitation Data'!$E$29,0,10*ROW('Sanitation Data'!E122)))</f>
        <v/>
      </c>
      <c r="CR128" s="264" t="str">
        <f ca="true">+IF(OFFSET('Sanitation Data'!$E$30,0,10*ROW('Sanitation Data'!E122))="","",OFFSET('Sanitation Data'!$E$30,0,10*ROW('Sanitation Data'!E122)))</f>
        <v/>
      </c>
      <c r="CS128" s="264" t="str">
        <f ca="true">+IF(OFFSET('Sanitation Data'!$E$31,0,10*ROW('Sanitation Data'!E122))="","",OFFSET('Sanitation Data'!$E$31,0,10*ROW('Sanitation Data'!E122)))</f>
        <v/>
      </c>
      <c r="CT128" s="264" t="str">
        <f ca="true">+IF(OFFSET('Sanitation Data'!$E$32,0,10*ROW('Sanitation Data'!E122))="","",OFFSET('Sanitation Data'!$E$32,0,10*ROW('Sanitation Data'!E122)))</f>
        <v/>
      </c>
      <c r="CU128" s="264" t="str">
        <f ca="true">+IF(OFFSET('Sanitation Data'!$F$28,0,10*ROW('Sanitation Data'!F122))="","",OFFSET('Sanitation Data'!$F$28,0,10*ROW('Sanitation Data'!F122)))</f>
        <v/>
      </c>
      <c r="CV128" s="264" t="str">
        <f ca="true">+IF(OFFSET('Sanitation Data'!$F$29,0,10*ROW('Sanitation Data'!F122))="","",OFFSET('Sanitation Data'!$F$29,0,10*ROW('Sanitation Data'!F122)))</f>
        <v/>
      </c>
      <c r="CW128" s="264" t="str">
        <f ca="true">+IF(OFFSET('Sanitation Data'!$F$30,0,10*ROW('Sanitation Data'!F122))="","",OFFSET('Sanitation Data'!$F$30,0,10*ROW('Sanitation Data'!F122)))</f>
        <v/>
      </c>
      <c r="CX128" s="264" t="str">
        <f ca="true">+IF(OFFSET('Sanitation Data'!$F$31,0,10*ROW('Sanitation Data'!F122))="","",OFFSET('Sanitation Data'!$F$31,0,10*ROW('Sanitation Data'!F122)))</f>
        <v/>
      </c>
      <c r="CY128" s="264" t="str">
        <f ca="true">+IF(OFFSET('Sanitation Data'!$F$32,0,10*ROW('Sanitation Data'!F122))="","",OFFSET('Sanitation Data'!$F$32,0,10*ROW('Sanitation Data'!F122)))</f>
        <v/>
      </c>
      <c r="CZ128" s="264" t="str">
        <f ca="true">+IF(OFFSET('Sanitation Data'!$G$28,0,10*ROW('Sanitation Data'!G122))="","",OFFSET('Sanitation Data'!$G$28,0,10*ROW('Sanitation Data'!G122)))</f>
        <v/>
      </c>
      <c r="DA128" s="264" t="str">
        <f ca="true">+IF(OFFSET('Sanitation Data'!$G$29,0,10*ROW('Sanitation Data'!G122))="","",OFFSET('Sanitation Data'!$G$29,0,10*ROW('Sanitation Data'!G122)))</f>
        <v/>
      </c>
      <c r="DB128" s="264" t="str">
        <f ca="true">+IF(OFFSET('Sanitation Data'!$G$30,0,10*ROW('Sanitation Data'!G122))="","",OFFSET('Sanitation Data'!$G$30,0,10*ROW('Sanitation Data'!G122)))</f>
        <v/>
      </c>
      <c r="DC128" s="264" t="str">
        <f ca="true">+IF(OFFSET('Sanitation Data'!$G$31,0,10*ROW('Sanitation Data'!G122))="","",OFFSET('Sanitation Data'!$G$31,0,10*ROW('Sanitation Data'!G122)))</f>
        <v/>
      </c>
      <c r="DD128" s="264" t="str">
        <f ca="true">+IF(OFFSET('Sanitation Data'!$G$32,0,10*ROW('Sanitation Data'!G122))="","",OFFSET('Sanitation Data'!$G$32,0,10*ROW('Sanitation Data'!G122)))</f>
        <v/>
      </c>
      <c r="DE128" s="264" t="str">
        <f ca="true">+IF(OFFSET('Sanitation Data'!$H$28,0,10*ROW('Sanitation Data'!H122))="","",OFFSET('Sanitation Data'!$H$28,0,10*ROW('Sanitation Data'!H122)))</f>
        <v/>
      </c>
      <c r="DF128" s="264" t="str">
        <f ca="true">+IF(OFFSET('Sanitation Data'!$H$29,0,10*ROW('Sanitation Data'!H122))="","",OFFSET('Sanitation Data'!$H$29,0,10*ROW('Sanitation Data'!H122)))</f>
        <v/>
      </c>
      <c r="DG128" s="264" t="str">
        <f ca="true">+IF(OFFSET('Sanitation Data'!$H$30,0,10*ROW('Sanitation Data'!H122))="","",OFFSET('Sanitation Data'!$H$30,0,10*ROW('Sanitation Data'!H122)))</f>
        <v/>
      </c>
      <c r="DH128" s="264" t="str">
        <f ca="true">+IF(OFFSET('Sanitation Data'!$H$31,0,10*ROW('Sanitation Data'!H122))="","",OFFSET('Sanitation Data'!$H$31,0,10*ROW('Sanitation Data'!H122)))</f>
        <v/>
      </c>
      <c r="DI128" s="264" t="str">
        <f ca="true">+IF(OFFSET('Sanitation Data'!$H$32,0,10*ROW('Sanitation Data'!H122))="","",OFFSET('Sanitation Data'!$H$32,0,10*ROW('Sanitation Data'!H122)))</f>
        <v/>
      </c>
      <c r="DJ128" s="264" t="str">
        <f ca="true">+IF(OFFSET('Sanitation Data'!$I$28,0,10*ROW('Sanitation Data'!I122))="","",OFFSET('Sanitation Data'!$I$28,0,10*ROW('Sanitation Data'!I122)))</f>
        <v/>
      </c>
      <c r="DK128" s="264" t="str">
        <f ca="true">+IF(OFFSET('Sanitation Data'!$I$29,0,10*ROW('Sanitation Data'!I122))="","",OFFSET('Sanitation Data'!$I$29,0,10*ROW('Sanitation Data'!I122)))</f>
        <v/>
      </c>
      <c r="DL128" s="264" t="str">
        <f ca="true">+IF(OFFSET('Sanitation Data'!$I$30,0,10*ROW('Sanitation Data'!I122))="","",OFFSET('Sanitation Data'!$I$30,0,10*ROW('Sanitation Data'!I122)))</f>
        <v/>
      </c>
      <c r="DM128" s="264" t="str">
        <f ca="true">+IF(OFFSET('Sanitation Data'!$I$31,0,10*ROW('Sanitation Data'!I122))="","",OFFSET('Sanitation Data'!$I$31,0,10*ROW('Sanitation Data'!I122)))</f>
        <v/>
      </c>
      <c r="DN128" s="264" t="str">
        <f ca="true">+IF(OFFSET('Sanitation Data'!$I$32,0,10*ROW('Sanitation Data'!I122))="","",OFFSET('Sanitation Data'!$I$32,0,10*ROW('Sanitation Data'!I122)))</f>
        <v/>
      </c>
      <c r="DO128" s="264" t="str">
        <f ca="true">+IF(OFFSET('Hygiene Data'!$D$11,0,10*ROW('Hygiene Data'!D122))="","",OFFSET('Hygiene Data'!$D$11,0,10*ROW('Hygiene Data'!D122)))</f>
        <v/>
      </c>
      <c r="DP128" s="264" t="str">
        <f ca="true">+IF(OFFSET('Hygiene Data'!$D$12,0,10*ROW('Hygiene Data'!D122))="","",OFFSET('Hygiene Data'!$D$12,0,10*ROW('Hygiene Data'!D122)))</f>
        <v/>
      </c>
      <c r="DQ128" s="264" t="str">
        <f ca="true">+IF(OFFSET('Hygiene Data'!$D$13,0,10*ROW('Hygiene Data'!D122))="","",OFFSET('Hygiene Data'!$D$13,0,10*ROW('Hygiene Data'!D122)))</f>
        <v/>
      </c>
      <c r="DR128" s="264" t="str">
        <f ca="true">+IF(OFFSET('Hygiene Data'!$E$11,0,10*ROW('Hygiene Data'!E122))="","",OFFSET('Hygiene Data'!$E$11,0,10*ROW('Hygiene Data'!E122)))</f>
        <v/>
      </c>
      <c r="DS128" s="264" t="str">
        <f ca="true">+IF(OFFSET('Hygiene Data'!$E$12,0,10*ROW('Hygiene Data'!E122))="","",OFFSET('Hygiene Data'!$E$12,0,10*ROW('Hygiene Data'!E122)))</f>
        <v/>
      </c>
      <c r="DT128" s="264" t="str">
        <f ca="true">+IF(OFFSET('Hygiene Data'!$E$13,0,10*ROW('Hygiene Data'!E122))="","",OFFSET('Hygiene Data'!$E$13,0,10*ROW('Hygiene Data'!E122)))</f>
        <v/>
      </c>
      <c r="DU128" s="264" t="str">
        <f ca="true">+IF(OFFSET('Hygiene Data'!$F$11,0,10*ROW('Hygiene Data'!F122))="","",OFFSET('Hygiene Data'!$F$11,0,10*ROW('Hygiene Data'!F122)))</f>
        <v/>
      </c>
      <c r="DV128" s="264" t="str">
        <f ca="true">+IF(OFFSET('Hygiene Data'!$F$12,0,10*ROW('Hygiene Data'!F122))="","",OFFSET('Hygiene Data'!$F$12,0,10*ROW('Hygiene Data'!F122)))</f>
        <v/>
      </c>
      <c r="DW128" s="264" t="str">
        <f ca="true">+IF(OFFSET('Hygiene Data'!$F$13,0,10*ROW('Hygiene Data'!F122))="","",OFFSET('Hygiene Data'!$F$13,0,10*ROW('Hygiene Data'!F122)))</f>
        <v/>
      </c>
      <c r="DX128" s="264" t="str">
        <f ca="true">+IF(OFFSET('Hygiene Data'!$G$11,0,10*ROW('Hygiene Data'!G122))="","",OFFSET('Hygiene Data'!$G$11,0,10*ROW('Hygiene Data'!G122)))</f>
        <v/>
      </c>
      <c r="DY128" s="264" t="str">
        <f ca="true">+IF(OFFSET('Hygiene Data'!$G$12,0,10*ROW('Hygiene Data'!G122))="","",OFFSET('Hygiene Data'!$G$12,0,10*ROW('Hygiene Data'!G122)))</f>
        <v/>
      </c>
      <c r="DZ128" s="264" t="str">
        <f ca="true">+IF(OFFSET('Hygiene Data'!$G$13,0,10*ROW('Hygiene Data'!G122))="","",OFFSET('Hygiene Data'!$G$13,0,10*ROW('Hygiene Data'!G122)))</f>
        <v/>
      </c>
      <c r="EA128" s="264" t="str">
        <f ca="true">+IF(OFFSET('Hygiene Data'!$H$11,0,10*ROW('Hygiene Data'!H122))="","",OFFSET('Hygiene Data'!$H$11,0,10*ROW('Hygiene Data'!H122)))</f>
        <v/>
      </c>
      <c r="EB128" s="264" t="str">
        <f ca="true">+IF(OFFSET('Hygiene Data'!$H$12,0,10*ROW('Hygiene Data'!H122))="","",OFFSET('Hygiene Data'!$H$12,0,10*ROW('Hygiene Data'!H122)))</f>
        <v/>
      </c>
      <c r="EC128" s="264" t="str">
        <f ca="true">+IF(OFFSET('Hygiene Data'!$H$13,0,10*ROW('Hygiene Data'!H122))="","",OFFSET('Hygiene Data'!$H$13,0,10*ROW('Hygiene Data'!H122)))</f>
        <v/>
      </c>
      <c r="ED128" s="264" t="str">
        <f ca="true">+IF(OFFSET('Hygiene Data'!$I$11,0,10*ROW('Hygiene Data'!I122))="","",OFFSET('Hygiene Data'!$I$11,0,10*ROW('Hygiene Data'!I122)))</f>
        <v/>
      </c>
      <c r="EE128" s="264" t="str">
        <f ca="true">+IF(OFFSET('Hygiene Data'!$I$12,0,10*ROW('Hygiene Data'!I122))="","",OFFSET('Hygiene Data'!$I$12,0,10*ROW('Hygiene Data'!I122)))</f>
        <v/>
      </c>
      <c r="EF128" s="26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4"/>
      <c r="BS129" s="264" t="str">
        <f ca="true">+IF(OFFSET('Water Data'!$D$27,0,10*ROW('Water Data'!D123))="","",OFFSET('Water Data'!$D$27,0,10*ROW('Water Data'!D123)))</f>
        <v/>
      </c>
      <c r="BT129" s="264" t="str">
        <f ca="true">+IF(OFFSET('Water Data'!$D$28,0,10*ROW('Water Data'!D123))="","",OFFSET('Water Data'!$D$28,0,10*ROW('Water Data'!D123)))</f>
        <v/>
      </c>
      <c r="BU129" s="264" t="str">
        <f ca="true">+IF(OFFSET('Water Data'!$D$29,0,10*ROW('Water Data'!D123))="","",OFFSET('Water Data'!$D$29,0,10*ROW('Water Data'!D123)))</f>
        <v/>
      </c>
      <c r="BV129" s="264" t="str">
        <f ca="true">+IF(OFFSET('Water Data'!$E$27,0,10*ROW('Water Data'!E123))="","",OFFSET('Water Data'!$E$27,0,10*ROW('Water Data'!E123)))</f>
        <v/>
      </c>
      <c r="BW129" s="264" t="str">
        <f ca="true">+IF(OFFSET('Water Data'!$E$28,0,10*ROW('Water Data'!E123))="","",OFFSET('Water Data'!$E$28,0,10*ROW('Water Data'!E123)))</f>
        <v/>
      </c>
      <c r="BX129" s="264" t="str">
        <f ca="true">+IF(OFFSET('Water Data'!$E$29,0,10*ROW('Water Data'!E123))="","",OFFSET('Water Data'!$E$29,0,10*ROW('Water Data'!E123)))</f>
        <v/>
      </c>
      <c r="BY129" s="264" t="str">
        <f ca="true">+IF(OFFSET('Water Data'!$F$27,0,10*ROW('Water Data'!F123))="","",OFFSET('Water Data'!$F$27,0,10*ROW('Water Data'!F123)))</f>
        <v/>
      </c>
      <c r="BZ129" s="264" t="str">
        <f ca="true">+IF(OFFSET('Water Data'!$F$28,0,10*ROW('Water Data'!F123))="","",OFFSET('Water Data'!$F$28,0,10*ROW('Water Data'!F123)))</f>
        <v/>
      </c>
      <c r="CA129" s="264" t="str">
        <f ca="true">+IF(OFFSET('Water Data'!$F$29,0,10*ROW('Water Data'!F123))="","",OFFSET('Water Data'!$F$29,0,10*ROW('Water Data'!F123)))</f>
        <v/>
      </c>
      <c r="CB129" s="264" t="str">
        <f ca="true">+IF(OFFSET('Water Data'!$G$27,0,10*ROW('Water Data'!G123))="","",OFFSET('Water Data'!$G$27,0,10*ROW('Water Data'!G123)))</f>
        <v/>
      </c>
      <c r="CC129" s="264" t="str">
        <f ca="true">+IF(OFFSET('Water Data'!$G$28,0,10*ROW('Water Data'!G123))="","",OFFSET('Water Data'!$G$28,0,10*ROW('Water Data'!G123)))</f>
        <v/>
      </c>
      <c r="CD129" s="264" t="str">
        <f ca="true">+IF(OFFSET('Water Data'!$G$29,0,10*ROW('Water Data'!G123))="","",OFFSET('Water Data'!$G$29,0,10*ROW('Water Data'!G123)))</f>
        <v/>
      </c>
      <c r="CE129" s="264" t="str">
        <f ca="true">+IF(OFFSET('Water Data'!$H$27,0,10*ROW('Water Data'!H123))="","",OFFSET('Water Data'!$H$27,0,10*ROW('Water Data'!H123)))</f>
        <v/>
      </c>
      <c r="CF129" s="264" t="str">
        <f ca="true">+IF(OFFSET('Water Data'!$H$28,0,10*ROW('Water Data'!H123))="","",OFFSET('Water Data'!$H$28,0,10*ROW('Water Data'!H123)))</f>
        <v/>
      </c>
      <c r="CG129" s="264" t="str">
        <f ca="true">+IF(OFFSET('Water Data'!$H$29,0,10*ROW('Water Data'!H123))="","",OFFSET('Water Data'!$H$29,0,10*ROW('Water Data'!H123)))</f>
        <v/>
      </c>
      <c r="CH129" s="264" t="str">
        <f ca="true">+IF(OFFSET('Water Data'!$I$27,0,10*ROW('Water Data'!I123))="","",OFFSET('Water Data'!$I$27,0,10*ROW('Water Data'!I123)))</f>
        <v/>
      </c>
      <c r="CI129" s="264" t="str">
        <f ca="true">+IF(OFFSET('Water Data'!$I$28,0,10*ROW('Water Data'!I123))="","",OFFSET('Water Data'!$I$28,0,10*ROW('Water Data'!I123)))</f>
        <v/>
      </c>
      <c r="CJ129" s="264" t="str">
        <f ca="true">+IF(OFFSET('Water Data'!$I$29,0,10*ROW('Water Data'!I123))="","",OFFSET('Water Data'!$I$29,0,10*ROW('Water Data'!I123)))</f>
        <v/>
      </c>
      <c r="CK129" s="264" t="str">
        <f ca="true">+IF(OFFSET('Sanitation Data'!$D$28,0,10*ROW('Sanitation Data'!D123))="","",OFFSET('Sanitation Data'!$D$28,0,10*ROW('Sanitation Data'!D123)))</f>
        <v/>
      </c>
      <c r="CL129" s="264" t="str">
        <f ca="true">+IF(OFFSET('Sanitation Data'!$D$29,0,10*ROW('Sanitation Data'!D123))="","",OFFSET('Sanitation Data'!$D$29,0,10*ROW('Sanitation Data'!D123)))</f>
        <v/>
      </c>
      <c r="CM129" s="264" t="str">
        <f ca="true">+IF(OFFSET('Sanitation Data'!$D$30,0,10*ROW('Sanitation Data'!D123))="","",OFFSET('Sanitation Data'!$D$30,0,10*ROW('Sanitation Data'!D123)))</f>
        <v/>
      </c>
      <c r="CN129" s="264" t="str">
        <f ca="true">+IF(OFFSET('Sanitation Data'!$D$31,0,10*ROW('Sanitation Data'!D123))="","",OFFSET('Sanitation Data'!$D$31,0,10*ROW('Sanitation Data'!D123)))</f>
        <v/>
      </c>
      <c r="CO129" s="264" t="str">
        <f ca="true">+IF(OFFSET('Sanitation Data'!$D$32,0,10*ROW('Sanitation Data'!D123))="","",OFFSET('Sanitation Data'!$D$32,0,10*ROW('Sanitation Data'!D123)))</f>
        <v/>
      </c>
      <c r="CP129" s="264" t="str">
        <f ca="true">+IF(OFFSET('Sanitation Data'!$E$28,0,10*ROW('Sanitation Data'!E123))="","",OFFSET('Sanitation Data'!$E$28,0,10*ROW('Sanitation Data'!E123)))</f>
        <v/>
      </c>
      <c r="CQ129" s="264" t="str">
        <f ca="true">+IF(OFFSET('Sanitation Data'!$E$29,0,10*ROW('Sanitation Data'!E123))="","",OFFSET('Sanitation Data'!$E$29,0,10*ROW('Sanitation Data'!E123)))</f>
        <v/>
      </c>
      <c r="CR129" s="264" t="str">
        <f ca="true">+IF(OFFSET('Sanitation Data'!$E$30,0,10*ROW('Sanitation Data'!E123))="","",OFFSET('Sanitation Data'!$E$30,0,10*ROW('Sanitation Data'!E123)))</f>
        <v/>
      </c>
      <c r="CS129" s="264" t="str">
        <f ca="true">+IF(OFFSET('Sanitation Data'!$E$31,0,10*ROW('Sanitation Data'!E123))="","",OFFSET('Sanitation Data'!$E$31,0,10*ROW('Sanitation Data'!E123)))</f>
        <v/>
      </c>
      <c r="CT129" s="264" t="str">
        <f ca="true">+IF(OFFSET('Sanitation Data'!$E$32,0,10*ROW('Sanitation Data'!E123))="","",OFFSET('Sanitation Data'!$E$32,0,10*ROW('Sanitation Data'!E123)))</f>
        <v/>
      </c>
      <c r="CU129" s="264" t="str">
        <f ca="true">+IF(OFFSET('Sanitation Data'!$F$28,0,10*ROW('Sanitation Data'!F123))="","",OFFSET('Sanitation Data'!$F$28,0,10*ROW('Sanitation Data'!F123)))</f>
        <v/>
      </c>
      <c r="CV129" s="264" t="str">
        <f ca="true">+IF(OFFSET('Sanitation Data'!$F$29,0,10*ROW('Sanitation Data'!F123))="","",OFFSET('Sanitation Data'!$F$29,0,10*ROW('Sanitation Data'!F123)))</f>
        <v/>
      </c>
      <c r="CW129" s="264" t="str">
        <f ca="true">+IF(OFFSET('Sanitation Data'!$F$30,0,10*ROW('Sanitation Data'!F123))="","",OFFSET('Sanitation Data'!$F$30,0,10*ROW('Sanitation Data'!F123)))</f>
        <v/>
      </c>
      <c r="CX129" s="264" t="str">
        <f ca="true">+IF(OFFSET('Sanitation Data'!$F$31,0,10*ROW('Sanitation Data'!F123))="","",OFFSET('Sanitation Data'!$F$31,0,10*ROW('Sanitation Data'!F123)))</f>
        <v/>
      </c>
      <c r="CY129" s="264" t="str">
        <f ca="true">+IF(OFFSET('Sanitation Data'!$F$32,0,10*ROW('Sanitation Data'!F123))="","",OFFSET('Sanitation Data'!$F$32,0,10*ROW('Sanitation Data'!F123)))</f>
        <v/>
      </c>
      <c r="CZ129" s="264" t="str">
        <f ca="true">+IF(OFFSET('Sanitation Data'!$G$28,0,10*ROW('Sanitation Data'!G123))="","",OFFSET('Sanitation Data'!$G$28,0,10*ROW('Sanitation Data'!G123)))</f>
        <v/>
      </c>
      <c r="DA129" s="264" t="str">
        <f ca="true">+IF(OFFSET('Sanitation Data'!$G$29,0,10*ROW('Sanitation Data'!G123))="","",OFFSET('Sanitation Data'!$G$29,0,10*ROW('Sanitation Data'!G123)))</f>
        <v/>
      </c>
      <c r="DB129" s="264" t="str">
        <f ca="true">+IF(OFFSET('Sanitation Data'!$G$30,0,10*ROW('Sanitation Data'!G123))="","",OFFSET('Sanitation Data'!$G$30,0,10*ROW('Sanitation Data'!G123)))</f>
        <v/>
      </c>
      <c r="DC129" s="264" t="str">
        <f ca="true">+IF(OFFSET('Sanitation Data'!$G$31,0,10*ROW('Sanitation Data'!G123))="","",OFFSET('Sanitation Data'!$G$31,0,10*ROW('Sanitation Data'!G123)))</f>
        <v/>
      </c>
      <c r="DD129" s="264" t="str">
        <f ca="true">+IF(OFFSET('Sanitation Data'!$G$32,0,10*ROW('Sanitation Data'!G123))="","",OFFSET('Sanitation Data'!$G$32,0,10*ROW('Sanitation Data'!G123)))</f>
        <v/>
      </c>
      <c r="DE129" s="264" t="str">
        <f ca="true">+IF(OFFSET('Sanitation Data'!$H$28,0,10*ROW('Sanitation Data'!H123))="","",OFFSET('Sanitation Data'!$H$28,0,10*ROW('Sanitation Data'!H123)))</f>
        <v/>
      </c>
      <c r="DF129" s="264" t="str">
        <f ca="true">+IF(OFFSET('Sanitation Data'!$H$29,0,10*ROW('Sanitation Data'!H123))="","",OFFSET('Sanitation Data'!$H$29,0,10*ROW('Sanitation Data'!H123)))</f>
        <v/>
      </c>
      <c r="DG129" s="264" t="str">
        <f ca="true">+IF(OFFSET('Sanitation Data'!$H$30,0,10*ROW('Sanitation Data'!H123))="","",OFFSET('Sanitation Data'!$H$30,0,10*ROW('Sanitation Data'!H123)))</f>
        <v/>
      </c>
      <c r="DH129" s="264" t="str">
        <f ca="true">+IF(OFFSET('Sanitation Data'!$H$31,0,10*ROW('Sanitation Data'!H123))="","",OFFSET('Sanitation Data'!$H$31,0,10*ROW('Sanitation Data'!H123)))</f>
        <v/>
      </c>
      <c r="DI129" s="264" t="str">
        <f ca="true">+IF(OFFSET('Sanitation Data'!$H$32,0,10*ROW('Sanitation Data'!H123))="","",OFFSET('Sanitation Data'!$H$32,0,10*ROW('Sanitation Data'!H123)))</f>
        <v/>
      </c>
      <c r="DJ129" s="264" t="str">
        <f ca="true">+IF(OFFSET('Sanitation Data'!$I$28,0,10*ROW('Sanitation Data'!I123))="","",OFFSET('Sanitation Data'!$I$28,0,10*ROW('Sanitation Data'!I123)))</f>
        <v/>
      </c>
      <c r="DK129" s="264" t="str">
        <f ca="true">+IF(OFFSET('Sanitation Data'!$I$29,0,10*ROW('Sanitation Data'!I123))="","",OFFSET('Sanitation Data'!$I$29,0,10*ROW('Sanitation Data'!I123)))</f>
        <v/>
      </c>
      <c r="DL129" s="264" t="str">
        <f ca="true">+IF(OFFSET('Sanitation Data'!$I$30,0,10*ROW('Sanitation Data'!I123))="","",OFFSET('Sanitation Data'!$I$30,0,10*ROW('Sanitation Data'!I123)))</f>
        <v/>
      </c>
      <c r="DM129" s="264" t="str">
        <f ca="true">+IF(OFFSET('Sanitation Data'!$I$31,0,10*ROW('Sanitation Data'!I123))="","",OFFSET('Sanitation Data'!$I$31,0,10*ROW('Sanitation Data'!I123)))</f>
        <v/>
      </c>
      <c r="DN129" s="264" t="str">
        <f ca="true">+IF(OFFSET('Sanitation Data'!$I$32,0,10*ROW('Sanitation Data'!I123))="","",OFFSET('Sanitation Data'!$I$32,0,10*ROW('Sanitation Data'!I123)))</f>
        <v/>
      </c>
      <c r="DO129" s="264" t="str">
        <f ca="true">+IF(OFFSET('Hygiene Data'!$D$11,0,10*ROW('Hygiene Data'!D123))="","",OFFSET('Hygiene Data'!$D$11,0,10*ROW('Hygiene Data'!D123)))</f>
        <v/>
      </c>
      <c r="DP129" s="264" t="str">
        <f ca="true">+IF(OFFSET('Hygiene Data'!$D$12,0,10*ROW('Hygiene Data'!D123))="","",OFFSET('Hygiene Data'!$D$12,0,10*ROW('Hygiene Data'!D123)))</f>
        <v/>
      </c>
      <c r="DQ129" s="264" t="str">
        <f ca="true">+IF(OFFSET('Hygiene Data'!$D$13,0,10*ROW('Hygiene Data'!D123))="","",OFFSET('Hygiene Data'!$D$13,0,10*ROW('Hygiene Data'!D123)))</f>
        <v/>
      </c>
      <c r="DR129" s="264" t="str">
        <f ca="true">+IF(OFFSET('Hygiene Data'!$E$11,0,10*ROW('Hygiene Data'!E123))="","",OFFSET('Hygiene Data'!$E$11,0,10*ROW('Hygiene Data'!E123)))</f>
        <v/>
      </c>
      <c r="DS129" s="264" t="str">
        <f ca="true">+IF(OFFSET('Hygiene Data'!$E$12,0,10*ROW('Hygiene Data'!E123))="","",OFFSET('Hygiene Data'!$E$12,0,10*ROW('Hygiene Data'!E123)))</f>
        <v/>
      </c>
      <c r="DT129" s="264" t="str">
        <f ca="true">+IF(OFFSET('Hygiene Data'!$E$13,0,10*ROW('Hygiene Data'!E123))="","",OFFSET('Hygiene Data'!$E$13,0,10*ROW('Hygiene Data'!E123)))</f>
        <v/>
      </c>
      <c r="DU129" s="264" t="str">
        <f ca="true">+IF(OFFSET('Hygiene Data'!$F$11,0,10*ROW('Hygiene Data'!F123))="","",OFFSET('Hygiene Data'!$F$11,0,10*ROW('Hygiene Data'!F123)))</f>
        <v/>
      </c>
      <c r="DV129" s="264" t="str">
        <f ca="true">+IF(OFFSET('Hygiene Data'!$F$12,0,10*ROW('Hygiene Data'!F123))="","",OFFSET('Hygiene Data'!$F$12,0,10*ROW('Hygiene Data'!F123)))</f>
        <v/>
      </c>
      <c r="DW129" s="264" t="str">
        <f ca="true">+IF(OFFSET('Hygiene Data'!$F$13,0,10*ROW('Hygiene Data'!F123))="","",OFFSET('Hygiene Data'!$F$13,0,10*ROW('Hygiene Data'!F123)))</f>
        <v/>
      </c>
      <c r="DX129" s="264" t="str">
        <f ca="true">+IF(OFFSET('Hygiene Data'!$G$11,0,10*ROW('Hygiene Data'!G123))="","",OFFSET('Hygiene Data'!$G$11,0,10*ROW('Hygiene Data'!G123)))</f>
        <v/>
      </c>
      <c r="DY129" s="264" t="str">
        <f ca="true">+IF(OFFSET('Hygiene Data'!$G$12,0,10*ROW('Hygiene Data'!G123))="","",OFFSET('Hygiene Data'!$G$12,0,10*ROW('Hygiene Data'!G123)))</f>
        <v/>
      </c>
      <c r="DZ129" s="264" t="str">
        <f ca="true">+IF(OFFSET('Hygiene Data'!$G$13,0,10*ROW('Hygiene Data'!G123))="","",OFFSET('Hygiene Data'!$G$13,0,10*ROW('Hygiene Data'!G123)))</f>
        <v/>
      </c>
      <c r="EA129" s="264" t="str">
        <f ca="true">+IF(OFFSET('Hygiene Data'!$H$11,0,10*ROW('Hygiene Data'!H123))="","",OFFSET('Hygiene Data'!$H$11,0,10*ROW('Hygiene Data'!H123)))</f>
        <v/>
      </c>
      <c r="EB129" s="264" t="str">
        <f ca="true">+IF(OFFSET('Hygiene Data'!$H$12,0,10*ROW('Hygiene Data'!H123))="","",OFFSET('Hygiene Data'!$H$12,0,10*ROW('Hygiene Data'!H123)))</f>
        <v/>
      </c>
      <c r="EC129" s="264" t="str">
        <f ca="true">+IF(OFFSET('Hygiene Data'!$H$13,0,10*ROW('Hygiene Data'!H123))="","",OFFSET('Hygiene Data'!$H$13,0,10*ROW('Hygiene Data'!H123)))</f>
        <v/>
      </c>
      <c r="ED129" s="264" t="str">
        <f ca="true">+IF(OFFSET('Hygiene Data'!$I$11,0,10*ROW('Hygiene Data'!I123))="","",OFFSET('Hygiene Data'!$I$11,0,10*ROW('Hygiene Data'!I123)))</f>
        <v/>
      </c>
      <c r="EE129" s="264" t="str">
        <f ca="true">+IF(OFFSET('Hygiene Data'!$I$12,0,10*ROW('Hygiene Data'!I123))="","",OFFSET('Hygiene Data'!$I$12,0,10*ROW('Hygiene Data'!I123)))</f>
        <v/>
      </c>
      <c r="EF129" s="26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4"/>
      <c r="BS130" s="264" t="str">
        <f ca="true">+IF(OFFSET('Water Data'!$D$27,0,10*ROW('Water Data'!D124))="","",OFFSET('Water Data'!$D$27,0,10*ROW('Water Data'!D124)))</f>
        <v/>
      </c>
      <c r="BT130" s="264" t="str">
        <f ca="true">+IF(OFFSET('Water Data'!$D$28,0,10*ROW('Water Data'!D124))="","",OFFSET('Water Data'!$D$28,0,10*ROW('Water Data'!D124)))</f>
        <v/>
      </c>
      <c r="BU130" s="264" t="str">
        <f ca="true">+IF(OFFSET('Water Data'!$D$29,0,10*ROW('Water Data'!D124))="","",OFFSET('Water Data'!$D$29,0,10*ROW('Water Data'!D124)))</f>
        <v/>
      </c>
      <c r="BV130" s="264" t="str">
        <f ca="true">+IF(OFFSET('Water Data'!$E$27,0,10*ROW('Water Data'!E124))="","",OFFSET('Water Data'!$E$27,0,10*ROW('Water Data'!E124)))</f>
        <v/>
      </c>
      <c r="BW130" s="264" t="str">
        <f ca="true">+IF(OFFSET('Water Data'!$E$28,0,10*ROW('Water Data'!E124))="","",OFFSET('Water Data'!$E$28,0,10*ROW('Water Data'!E124)))</f>
        <v/>
      </c>
      <c r="BX130" s="264" t="str">
        <f ca="true">+IF(OFFSET('Water Data'!$E$29,0,10*ROW('Water Data'!E124))="","",OFFSET('Water Data'!$E$29,0,10*ROW('Water Data'!E124)))</f>
        <v/>
      </c>
      <c r="BY130" s="264" t="str">
        <f ca="true">+IF(OFFSET('Water Data'!$F$27,0,10*ROW('Water Data'!F124))="","",OFFSET('Water Data'!$F$27,0,10*ROW('Water Data'!F124)))</f>
        <v/>
      </c>
      <c r="BZ130" s="264" t="str">
        <f ca="true">+IF(OFFSET('Water Data'!$F$28,0,10*ROW('Water Data'!F124))="","",OFFSET('Water Data'!$F$28,0,10*ROW('Water Data'!F124)))</f>
        <v/>
      </c>
      <c r="CA130" s="264" t="str">
        <f ca="true">+IF(OFFSET('Water Data'!$F$29,0,10*ROW('Water Data'!F124))="","",OFFSET('Water Data'!$F$29,0,10*ROW('Water Data'!F124)))</f>
        <v/>
      </c>
      <c r="CB130" s="264" t="str">
        <f ca="true">+IF(OFFSET('Water Data'!$G$27,0,10*ROW('Water Data'!G124))="","",OFFSET('Water Data'!$G$27,0,10*ROW('Water Data'!G124)))</f>
        <v/>
      </c>
      <c r="CC130" s="264" t="str">
        <f ca="true">+IF(OFFSET('Water Data'!$G$28,0,10*ROW('Water Data'!G124))="","",OFFSET('Water Data'!$G$28,0,10*ROW('Water Data'!G124)))</f>
        <v/>
      </c>
      <c r="CD130" s="264" t="str">
        <f ca="true">+IF(OFFSET('Water Data'!$G$29,0,10*ROW('Water Data'!G124))="","",OFFSET('Water Data'!$G$29,0,10*ROW('Water Data'!G124)))</f>
        <v/>
      </c>
      <c r="CE130" s="264" t="str">
        <f ca="true">+IF(OFFSET('Water Data'!$H$27,0,10*ROW('Water Data'!H124))="","",OFFSET('Water Data'!$H$27,0,10*ROW('Water Data'!H124)))</f>
        <v/>
      </c>
      <c r="CF130" s="264" t="str">
        <f ca="true">+IF(OFFSET('Water Data'!$H$28,0,10*ROW('Water Data'!H124))="","",OFFSET('Water Data'!$H$28,0,10*ROW('Water Data'!H124)))</f>
        <v/>
      </c>
      <c r="CG130" s="264" t="str">
        <f ca="true">+IF(OFFSET('Water Data'!$H$29,0,10*ROW('Water Data'!H124))="","",OFFSET('Water Data'!$H$29,0,10*ROW('Water Data'!H124)))</f>
        <v/>
      </c>
      <c r="CH130" s="264" t="str">
        <f ca="true">+IF(OFFSET('Water Data'!$I$27,0,10*ROW('Water Data'!I124))="","",OFFSET('Water Data'!$I$27,0,10*ROW('Water Data'!I124)))</f>
        <v/>
      </c>
      <c r="CI130" s="264" t="str">
        <f ca="true">+IF(OFFSET('Water Data'!$I$28,0,10*ROW('Water Data'!I124))="","",OFFSET('Water Data'!$I$28,0,10*ROW('Water Data'!I124)))</f>
        <v/>
      </c>
      <c r="CJ130" s="264" t="str">
        <f ca="true">+IF(OFFSET('Water Data'!$I$29,0,10*ROW('Water Data'!I124))="","",OFFSET('Water Data'!$I$29,0,10*ROW('Water Data'!I124)))</f>
        <v/>
      </c>
      <c r="CK130" s="264" t="str">
        <f ca="true">+IF(OFFSET('Sanitation Data'!$D$28,0,10*ROW('Sanitation Data'!D124))="","",OFFSET('Sanitation Data'!$D$28,0,10*ROW('Sanitation Data'!D124)))</f>
        <v/>
      </c>
      <c r="CL130" s="264" t="str">
        <f ca="true">+IF(OFFSET('Sanitation Data'!$D$29,0,10*ROW('Sanitation Data'!D124))="","",OFFSET('Sanitation Data'!$D$29,0,10*ROW('Sanitation Data'!D124)))</f>
        <v/>
      </c>
      <c r="CM130" s="264" t="str">
        <f ca="true">+IF(OFFSET('Sanitation Data'!$D$30,0,10*ROW('Sanitation Data'!D124))="","",OFFSET('Sanitation Data'!$D$30,0,10*ROW('Sanitation Data'!D124)))</f>
        <v/>
      </c>
      <c r="CN130" s="264" t="str">
        <f ca="true">+IF(OFFSET('Sanitation Data'!$D$31,0,10*ROW('Sanitation Data'!D124))="","",OFFSET('Sanitation Data'!$D$31,0,10*ROW('Sanitation Data'!D124)))</f>
        <v/>
      </c>
      <c r="CO130" s="264" t="str">
        <f ca="true">+IF(OFFSET('Sanitation Data'!$D$32,0,10*ROW('Sanitation Data'!D124))="","",OFFSET('Sanitation Data'!$D$32,0,10*ROW('Sanitation Data'!D124)))</f>
        <v/>
      </c>
      <c r="CP130" s="264" t="str">
        <f ca="true">+IF(OFFSET('Sanitation Data'!$E$28,0,10*ROW('Sanitation Data'!E124))="","",OFFSET('Sanitation Data'!$E$28,0,10*ROW('Sanitation Data'!E124)))</f>
        <v/>
      </c>
      <c r="CQ130" s="264" t="str">
        <f ca="true">+IF(OFFSET('Sanitation Data'!$E$29,0,10*ROW('Sanitation Data'!E124))="","",OFFSET('Sanitation Data'!$E$29,0,10*ROW('Sanitation Data'!E124)))</f>
        <v/>
      </c>
      <c r="CR130" s="264" t="str">
        <f ca="true">+IF(OFFSET('Sanitation Data'!$E$30,0,10*ROW('Sanitation Data'!E124))="","",OFFSET('Sanitation Data'!$E$30,0,10*ROW('Sanitation Data'!E124)))</f>
        <v/>
      </c>
      <c r="CS130" s="264" t="str">
        <f ca="true">+IF(OFFSET('Sanitation Data'!$E$31,0,10*ROW('Sanitation Data'!E124))="","",OFFSET('Sanitation Data'!$E$31,0,10*ROW('Sanitation Data'!E124)))</f>
        <v/>
      </c>
      <c r="CT130" s="264" t="str">
        <f ca="true">+IF(OFFSET('Sanitation Data'!$E$32,0,10*ROW('Sanitation Data'!E124))="","",OFFSET('Sanitation Data'!$E$32,0,10*ROW('Sanitation Data'!E124)))</f>
        <v/>
      </c>
      <c r="CU130" s="264" t="str">
        <f ca="true">+IF(OFFSET('Sanitation Data'!$F$28,0,10*ROW('Sanitation Data'!F124))="","",OFFSET('Sanitation Data'!$F$28,0,10*ROW('Sanitation Data'!F124)))</f>
        <v/>
      </c>
      <c r="CV130" s="264" t="str">
        <f ca="true">+IF(OFFSET('Sanitation Data'!$F$29,0,10*ROW('Sanitation Data'!F124))="","",OFFSET('Sanitation Data'!$F$29,0,10*ROW('Sanitation Data'!F124)))</f>
        <v/>
      </c>
      <c r="CW130" s="264" t="str">
        <f ca="true">+IF(OFFSET('Sanitation Data'!$F$30,0,10*ROW('Sanitation Data'!F124))="","",OFFSET('Sanitation Data'!$F$30,0,10*ROW('Sanitation Data'!F124)))</f>
        <v/>
      </c>
      <c r="CX130" s="264" t="str">
        <f ca="true">+IF(OFFSET('Sanitation Data'!$F$31,0,10*ROW('Sanitation Data'!F124))="","",OFFSET('Sanitation Data'!$F$31,0,10*ROW('Sanitation Data'!F124)))</f>
        <v/>
      </c>
      <c r="CY130" s="264" t="str">
        <f ca="true">+IF(OFFSET('Sanitation Data'!$F$32,0,10*ROW('Sanitation Data'!F124))="","",OFFSET('Sanitation Data'!$F$32,0,10*ROW('Sanitation Data'!F124)))</f>
        <v/>
      </c>
      <c r="CZ130" s="264" t="str">
        <f ca="true">+IF(OFFSET('Sanitation Data'!$G$28,0,10*ROW('Sanitation Data'!G124))="","",OFFSET('Sanitation Data'!$G$28,0,10*ROW('Sanitation Data'!G124)))</f>
        <v/>
      </c>
      <c r="DA130" s="264" t="str">
        <f ca="true">+IF(OFFSET('Sanitation Data'!$G$29,0,10*ROW('Sanitation Data'!G124))="","",OFFSET('Sanitation Data'!$G$29,0,10*ROW('Sanitation Data'!G124)))</f>
        <v/>
      </c>
      <c r="DB130" s="264" t="str">
        <f ca="true">+IF(OFFSET('Sanitation Data'!$G$30,0,10*ROW('Sanitation Data'!G124))="","",OFFSET('Sanitation Data'!$G$30,0,10*ROW('Sanitation Data'!G124)))</f>
        <v/>
      </c>
      <c r="DC130" s="264" t="str">
        <f ca="true">+IF(OFFSET('Sanitation Data'!$G$31,0,10*ROW('Sanitation Data'!G124))="","",OFFSET('Sanitation Data'!$G$31,0,10*ROW('Sanitation Data'!G124)))</f>
        <v/>
      </c>
      <c r="DD130" s="264" t="str">
        <f ca="true">+IF(OFFSET('Sanitation Data'!$G$32,0,10*ROW('Sanitation Data'!G124))="","",OFFSET('Sanitation Data'!$G$32,0,10*ROW('Sanitation Data'!G124)))</f>
        <v/>
      </c>
      <c r="DE130" s="264" t="str">
        <f ca="true">+IF(OFFSET('Sanitation Data'!$H$28,0,10*ROW('Sanitation Data'!H124))="","",OFFSET('Sanitation Data'!$H$28,0,10*ROW('Sanitation Data'!H124)))</f>
        <v/>
      </c>
      <c r="DF130" s="264" t="str">
        <f ca="true">+IF(OFFSET('Sanitation Data'!$H$29,0,10*ROW('Sanitation Data'!H124))="","",OFFSET('Sanitation Data'!$H$29,0,10*ROW('Sanitation Data'!H124)))</f>
        <v/>
      </c>
      <c r="DG130" s="264" t="str">
        <f ca="true">+IF(OFFSET('Sanitation Data'!$H$30,0,10*ROW('Sanitation Data'!H124))="","",OFFSET('Sanitation Data'!$H$30,0,10*ROW('Sanitation Data'!H124)))</f>
        <v/>
      </c>
      <c r="DH130" s="264" t="str">
        <f ca="true">+IF(OFFSET('Sanitation Data'!$H$31,0,10*ROW('Sanitation Data'!H124))="","",OFFSET('Sanitation Data'!$H$31,0,10*ROW('Sanitation Data'!H124)))</f>
        <v/>
      </c>
      <c r="DI130" s="264" t="str">
        <f ca="true">+IF(OFFSET('Sanitation Data'!$H$32,0,10*ROW('Sanitation Data'!H124))="","",OFFSET('Sanitation Data'!$H$32,0,10*ROW('Sanitation Data'!H124)))</f>
        <v/>
      </c>
      <c r="DJ130" s="264" t="str">
        <f ca="true">+IF(OFFSET('Sanitation Data'!$I$28,0,10*ROW('Sanitation Data'!I124))="","",OFFSET('Sanitation Data'!$I$28,0,10*ROW('Sanitation Data'!I124)))</f>
        <v/>
      </c>
      <c r="DK130" s="264" t="str">
        <f ca="true">+IF(OFFSET('Sanitation Data'!$I$29,0,10*ROW('Sanitation Data'!I124))="","",OFFSET('Sanitation Data'!$I$29,0,10*ROW('Sanitation Data'!I124)))</f>
        <v/>
      </c>
      <c r="DL130" s="264" t="str">
        <f ca="true">+IF(OFFSET('Sanitation Data'!$I$30,0,10*ROW('Sanitation Data'!I124))="","",OFFSET('Sanitation Data'!$I$30,0,10*ROW('Sanitation Data'!I124)))</f>
        <v/>
      </c>
      <c r="DM130" s="264" t="str">
        <f ca="true">+IF(OFFSET('Sanitation Data'!$I$31,0,10*ROW('Sanitation Data'!I124))="","",OFFSET('Sanitation Data'!$I$31,0,10*ROW('Sanitation Data'!I124)))</f>
        <v/>
      </c>
      <c r="DN130" s="264" t="str">
        <f ca="true">+IF(OFFSET('Sanitation Data'!$I$32,0,10*ROW('Sanitation Data'!I124))="","",OFFSET('Sanitation Data'!$I$32,0,10*ROW('Sanitation Data'!I124)))</f>
        <v/>
      </c>
      <c r="DO130" s="264" t="str">
        <f ca="true">+IF(OFFSET('Hygiene Data'!$D$11,0,10*ROW('Hygiene Data'!D124))="","",OFFSET('Hygiene Data'!$D$11,0,10*ROW('Hygiene Data'!D124)))</f>
        <v/>
      </c>
      <c r="DP130" s="264" t="str">
        <f ca="true">+IF(OFFSET('Hygiene Data'!$D$12,0,10*ROW('Hygiene Data'!D124))="","",OFFSET('Hygiene Data'!$D$12,0,10*ROW('Hygiene Data'!D124)))</f>
        <v/>
      </c>
      <c r="DQ130" s="264" t="str">
        <f ca="true">+IF(OFFSET('Hygiene Data'!$D$13,0,10*ROW('Hygiene Data'!D124))="","",OFFSET('Hygiene Data'!$D$13,0,10*ROW('Hygiene Data'!D124)))</f>
        <v/>
      </c>
      <c r="DR130" s="264" t="str">
        <f ca="true">+IF(OFFSET('Hygiene Data'!$E$11,0,10*ROW('Hygiene Data'!E124))="","",OFFSET('Hygiene Data'!$E$11,0,10*ROW('Hygiene Data'!E124)))</f>
        <v/>
      </c>
      <c r="DS130" s="264" t="str">
        <f ca="true">+IF(OFFSET('Hygiene Data'!$E$12,0,10*ROW('Hygiene Data'!E124))="","",OFFSET('Hygiene Data'!$E$12,0,10*ROW('Hygiene Data'!E124)))</f>
        <v/>
      </c>
      <c r="DT130" s="264" t="str">
        <f ca="true">+IF(OFFSET('Hygiene Data'!$E$13,0,10*ROW('Hygiene Data'!E124))="","",OFFSET('Hygiene Data'!$E$13,0,10*ROW('Hygiene Data'!E124)))</f>
        <v/>
      </c>
      <c r="DU130" s="264" t="str">
        <f ca="true">+IF(OFFSET('Hygiene Data'!$F$11,0,10*ROW('Hygiene Data'!F124))="","",OFFSET('Hygiene Data'!$F$11,0,10*ROW('Hygiene Data'!F124)))</f>
        <v/>
      </c>
      <c r="DV130" s="264" t="str">
        <f ca="true">+IF(OFFSET('Hygiene Data'!$F$12,0,10*ROW('Hygiene Data'!F124))="","",OFFSET('Hygiene Data'!$F$12,0,10*ROW('Hygiene Data'!F124)))</f>
        <v/>
      </c>
      <c r="DW130" s="264" t="str">
        <f ca="true">+IF(OFFSET('Hygiene Data'!$F$13,0,10*ROW('Hygiene Data'!F124))="","",OFFSET('Hygiene Data'!$F$13,0,10*ROW('Hygiene Data'!F124)))</f>
        <v/>
      </c>
      <c r="DX130" s="264" t="str">
        <f ca="true">+IF(OFFSET('Hygiene Data'!$G$11,0,10*ROW('Hygiene Data'!G124))="","",OFFSET('Hygiene Data'!$G$11,0,10*ROW('Hygiene Data'!G124)))</f>
        <v/>
      </c>
      <c r="DY130" s="264" t="str">
        <f ca="true">+IF(OFFSET('Hygiene Data'!$G$12,0,10*ROW('Hygiene Data'!G124))="","",OFFSET('Hygiene Data'!$G$12,0,10*ROW('Hygiene Data'!G124)))</f>
        <v/>
      </c>
      <c r="DZ130" s="264" t="str">
        <f ca="true">+IF(OFFSET('Hygiene Data'!$G$13,0,10*ROW('Hygiene Data'!G124))="","",OFFSET('Hygiene Data'!$G$13,0,10*ROW('Hygiene Data'!G124)))</f>
        <v/>
      </c>
      <c r="EA130" s="264" t="str">
        <f ca="true">+IF(OFFSET('Hygiene Data'!$H$11,0,10*ROW('Hygiene Data'!H124))="","",OFFSET('Hygiene Data'!$H$11,0,10*ROW('Hygiene Data'!H124)))</f>
        <v/>
      </c>
      <c r="EB130" s="264" t="str">
        <f ca="true">+IF(OFFSET('Hygiene Data'!$H$12,0,10*ROW('Hygiene Data'!H124))="","",OFFSET('Hygiene Data'!$H$12,0,10*ROW('Hygiene Data'!H124)))</f>
        <v/>
      </c>
      <c r="EC130" s="264" t="str">
        <f ca="true">+IF(OFFSET('Hygiene Data'!$H$13,0,10*ROW('Hygiene Data'!H124))="","",OFFSET('Hygiene Data'!$H$13,0,10*ROW('Hygiene Data'!H124)))</f>
        <v/>
      </c>
      <c r="ED130" s="264" t="str">
        <f ca="true">+IF(OFFSET('Hygiene Data'!$I$11,0,10*ROW('Hygiene Data'!I124))="","",OFFSET('Hygiene Data'!$I$11,0,10*ROW('Hygiene Data'!I124)))</f>
        <v/>
      </c>
      <c r="EE130" s="264" t="str">
        <f ca="true">+IF(OFFSET('Hygiene Data'!$I$12,0,10*ROW('Hygiene Data'!I124))="","",OFFSET('Hygiene Data'!$I$12,0,10*ROW('Hygiene Data'!I124)))</f>
        <v/>
      </c>
      <c r="EF130" s="26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4"/>
      <c r="BS131" s="264" t="str">
        <f ca="true">+IF(OFFSET('Water Data'!$D$27,0,10*ROW('Water Data'!D125))="","",OFFSET('Water Data'!$D$27,0,10*ROW('Water Data'!D125)))</f>
        <v/>
      </c>
      <c r="BT131" s="264" t="str">
        <f ca="true">+IF(OFFSET('Water Data'!$D$28,0,10*ROW('Water Data'!D125))="","",OFFSET('Water Data'!$D$28,0,10*ROW('Water Data'!D125)))</f>
        <v/>
      </c>
      <c r="BU131" s="264" t="str">
        <f ca="true">+IF(OFFSET('Water Data'!$D$29,0,10*ROW('Water Data'!D125))="","",OFFSET('Water Data'!$D$29,0,10*ROW('Water Data'!D125)))</f>
        <v/>
      </c>
      <c r="BV131" s="264" t="str">
        <f ca="true">+IF(OFFSET('Water Data'!$E$27,0,10*ROW('Water Data'!E125))="","",OFFSET('Water Data'!$E$27,0,10*ROW('Water Data'!E125)))</f>
        <v/>
      </c>
      <c r="BW131" s="264" t="str">
        <f ca="true">+IF(OFFSET('Water Data'!$E$28,0,10*ROW('Water Data'!E125))="","",OFFSET('Water Data'!$E$28,0,10*ROW('Water Data'!E125)))</f>
        <v/>
      </c>
      <c r="BX131" s="264" t="str">
        <f ca="true">+IF(OFFSET('Water Data'!$E$29,0,10*ROW('Water Data'!E125))="","",OFFSET('Water Data'!$E$29,0,10*ROW('Water Data'!E125)))</f>
        <v/>
      </c>
      <c r="BY131" s="264" t="str">
        <f ca="true">+IF(OFFSET('Water Data'!$F$27,0,10*ROW('Water Data'!F125))="","",OFFSET('Water Data'!$F$27,0,10*ROW('Water Data'!F125)))</f>
        <v/>
      </c>
      <c r="BZ131" s="264" t="str">
        <f ca="true">+IF(OFFSET('Water Data'!$F$28,0,10*ROW('Water Data'!F125))="","",OFFSET('Water Data'!$F$28,0,10*ROW('Water Data'!F125)))</f>
        <v/>
      </c>
      <c r="CA131" s="264" t="str">
        <f ca="true">+IF(OFFSET('Water Data'!$F$29,0,10*ROW('Water Data'!F125))="","",OFFSET('Water Data'!$F$29,0,10*ROW('Water Data'!F125)))</f>
        <v/>
      </c>
      <c r="CB131" s="264" t="str">
        <f ca="true">+IF(OFFSET('Water Data'!$G$27,0,10*ROW('Water Data'!G125))="","",OFFSET('Water Data'!$G$27,0,10*ROW('Water Data'!G125)))</f>
        <v/>
      </c>
      <c r="CC131" s="264" t="str">
        <f ca="true">+IF(OFFSET('Water Data'!$G$28,0,10*ROW('Water Data'!G125))="","",OFFSET('Water Data'!$G$28,0,10*ROW('Water Data'!G125)))</f>
        <v/>
      </c>
      <c r="CD131" s="264" t="str">
        <f ca="true">+IF(OFFSET('Water Data'!$G$29,0,10*ROW('Water Data'!G125))="","",OFFSET('Water Data'!$G$29,0,10*ROW('Water Data'!G125)))</f>
        <v/>
      </c>
      <c r="CE131" s="264" t="str">
        <f ca="true">+IF(OFFSET('Water Data'!$H$27,0,10*ROW('Water Data'!H125))="","",OFFSET('Water Data'!$H$27,0,10*ROW('Water Data'!H125)))</f>
        <v/>
      </c>
      <c r="CF131" s="264" t="str">
        <f ca="true">+IF(OFFSET('Water Data'!$H$28,0,10*ROW('Water Data'!H125))="","",OFFSET('Water Data'!$H$28,0,10*ROW('Water Data'!H125)))</f>
        <v/>
      </c>
      <c r="CG131" s="264" t="str">
        <f ca="true">+IF(OFFSET('Water Data'!$H$29,0,10*ROW('Water Data'!H125))="","",OFFSET('Water Data'!$H$29,0,10*ROW('Water Data'!H125)))</f>
        <v/>
      </c>
      <c r="CH131" s="264" t="str">
        <f ca="true">+IF(OFFSET('Water Data'!$I$27,0,10*ROW('Water Data'!I125))="","",OFFSET('Water Data'!$I$27,0,10*ROW('Water Data'!I125)))</f>
        <v/>
      </c>
      <c r="CI131" s="264" t="str">
        <f ca="true">+IF(OFFSET('Water Data'!$I$28,0,10*ROW('Water Data'!I125))="","",OFFSET('Water Data'!$I$28,0,10*ROW('Water Data'!I125)))</f>
        <v/>
      </c>
      <c r="CJ131" s="264" t="str">
        <f ca="true">+IF(OFFSET('Water Data'!$I$29,0,10*ROW('Water Data'!I125))="","",OFFSET('Water Data'!$I$29,0,10*ROW('Water Data'!I125)))</f>
        <v/>
      </c>
      <c r="CK131" s="264" t="str">
        <f ca="true">+IF(OFFSET('Sanitation Data'!$D$28,0,10*ROW('Sanitation Data'!D125))="","",OFFSET('Sanitation Data'!$D$28,0,10*ROW('Sanitation Data'!D125)))</f>
        <v/>
      </c>
      <c r="CL131" s="264" t="str">
        <f ca="true">+IF(OFFSET('Sanitation Data'!$D$29,0,10*ROW('Sanitation Data'!D125))="","",OFFSET('Sanitation Data'!$D$29,0,10*ROW('Sanitation Data'!D125)))</f>
        <v/>
      </c>
      <c r="CM131" s="264" t="str">
        <f ca="true">+IF(OFFSET('Sanitation Data'!$D$30,0,10*ROW('Sanitation Data'!D125))="","",OFFSET('Sanitation Data'!$D$30,0,10*ROW('Sanitation Data'!D125)))</f>
        <v/>
      </c>
      <c r="CN131" s="264" t="str">
        <f ca="true">+IF(OFFSET('Sanitation Data'!$D$31,0,10*ROW('Sanitation Data'!D125))="","",OFFSET('Sanitation Data'!$D$31,0,10*ROW('Sanitation Data'!D125)))</f>
        <v/>
      </c>
      <c r="CO131" s="264" t="str">
        <f ca="true">+IF(OFFSET('Sanitation Data'!$D$32,0,10*ROW('Sanitation Data'!D125))="","",OFFSET('Sanitation Data'!$D$32,0,10*ROW('Sanitation Data'!D125)))</f>
        <v/>
      </c>
      <c r="CP131" s="264" t="str">
        <f ca="true">+IF(OFFSET('Sanitation Data'!$E$28,0,10*ROW('Sanitation Data'!E125))="","",OFFSET('Sanitation Data'!$E$28,0,10*ROW('Sanitation Data'!E125)))</f>
        <v/>
      </c>
      <c r="CQ131" s="264" t="str">
        <f ca="true">+IF(OFFSET('Sanitation Data'!$E$29,0,10*ROW('Sanitation Data'!E125))="","",OFFSET('Sanitation Data'!$E$29,0,10*ROW('Sanitation Data'!E125)))</f>
        <v/>
      </c>
      <c r="CR131" s="264" t="str">
        <f ca="true">+IF(OFFSET('Sanitation Data'!$E$30,0,10*ROW('Sanitation Data'!E125))="","",OFFSET('Sanitation Data'!$E$30,0,10*ROW('Sanitation Data'!E125)))</f>
        <v/>
      </c>
      <c r="CS131" s="264" t="str">
        <f ca="true">+IF(OFFSET('Sanitation Data'!$E$31,0,10*ROW('Sanitation Data'!E125))="","",OFFSET('Sanitation Data'!$E$31,0,10*ROW('Sanitation Data'!E125)))</f>
        <v/>
      </c>
      <c r="CT131" s="264" t="str">
        <f ca="true">+IF(OFFSET('Sanitation Data'!$E$32,0,10*ROW('Sanitation Data'!E125))="","",OFFSET('Sanitation Data'!$E$32,0,10*ROW('Sanitation Data'!E125)))</f>
        <v/>
      </c>
      <c r="CU131" s="264" t="str">
        <f ca="true">+IF(OFFSET('Sanitation Data'!$F$28,0,10*ROW('Sanitation Data'!F125))="","",OFFSET('Sanitation Data'!$F$28,0,10*ROW('Sanitation Data'!F125)))</f>
        <v/>
      </c>
      <c r="CV131" s="264" t="str">
        <f ca="true">+IF(OFFSET('Sanitation Data'!$F$29,0,10*ROW('Sanitation Data'!F125))="","",OFFSET('Sanitation Data'!$F$29,0,10*ROW('Sanitation Data'!F125)))</f>
        <v/>
      </c>
      <c r="CW131" s="264" t="str">
        <f ca="true">+IF(OFFSET('Sanitation Data'!$F$30,0,10*ROW('Sanitation Data'!F125))="","",OFFSET('Sanitation Data'!$F$30,0,10*ROW('Sanitation Data'!F125)))</f>
        <v/>
      </c>
      <c r="CX131" s="264" t="str">
        <f ca="true">+IF(OFFSET('Sanitation Data'!$F$31,0,10*ROW('Sanitation Data'!F125))="","",OFFSET('Sanitation Data'!$F$31,0,10*ROW('Sanitation Data'!F125)))</f>
        <v/>
      </c>
      <c r="CY131" s="264" t="str">
        <f ca="true">+IF(OFFSET('Sanitation Data'!$F$32,0,10*ROW('Sanitation Data'!F125))="","",OFFSET('Sanitation Data'!$F$32,0,10*ROW('Sanitation Data'!F125)))</f>
        <v/>
      </c>
      <c r="CZ131" s="264" t="str">
        <f ca="true">+IF(OFFSET('Sanitation Data'!$G$28,0,10*ROW('Sanitation Data'!G125))="","",OFFSET('Sanitation Data'!$G$28,0,10*ROW('Sanitation Data'!G125)))</f>
        <v/>
      </c>
      <c r="DA131" s="264" t="str">
        <f ca="true">+IF(OFFSET('Sanitation Data'!$G$29,0,10*ROW('Sanitation Data'!G125))="","",OFFSET('Sanitation Data'!$G$29,0,10*ROW('Sanitation Data'!G125)))</f>
        <v/>
      </c>
      <c r="DB131" s="264" t="str">
        <f ca="true">+IF(OFFSET('Sanitation Data'!$G$30,0,10*ROW('Sanitation Data'!G125))="","",OFFSET('Sanitation Data'!$G$30,0,10*ROW('Sanitation Data'!G125)))</f>
        <v/>
      </c>
      <c r="DC131" s="264" t="str">
        <f ca="true">+IF(OFFSET('Sanitation Data'!$G$31,0,10*ROW('Sanitation Data'!G125))="","",OFFSET('Sanitation Data'!$G$31,0,10*ROW('Sanitation Data'!G125)))</f>
        <v/>
      </c>
      <c r="DD131" s="264" t="str">
        <f ca="true">+IF(OFFSET('Sanitation Data'!$G$32,0,10*ROW('Sanitation Data'!G125))="","",OFFSET('Sanitation Data'!$G$32,0,10*ROW('Sanitation Data'!G125)))</f>
        <v/>
      </c>
      <c r="DE131" s="264" t="str">
        <f ca="true">+IF(OFFSET('Sanitation Data'!$H$28,0,10*ROW('Sanitation Data'!H125))="","",OFFSET('Sanitation Data'!$H$28,0,10*ROW('Sanitation Data'!H125)))</f>
        <v/>
      </c>
      <c r="DF131" s="264" t="str">
        <f ca="true">+IF(OFFSET('Sanitation Data'!$H$29,0,10*ROW('Sanitation Data'!H125))="","",OFFSET('Sanitation Data'!$H$29,0,10*ROW('Sanitation Data'!H125)))</f>
        <v/>
      </c>
      <c r="DG131" s="264" t="str">
        <f ca="true">+IF(OFFSET('Sanitation Data'!$H$30,0,10*ROW('Sanitation Data'!H125))="","",OFFSET('Sanitation Data'!$H$30,0,10*ROW('Sanitation Data'!H125)))</f>
        <v/>
      </c>
      <c r="DH131" s="264" t="str">
        <f ca="true">+IF(OFFSET('Sanitation Data'!$H$31,0,10*ROW('Sanitation Data'!H125))="","",OFFSET('Sanitation Data'!$H$31,0,10*ROW('Sanitation Data'!H125)))</f>
        <v/>
      </c>
      <c r="DI131" s="264" t="str">
        <f ca="true">+IF(OFFSET('Sanitation Data'!$H$32,0,10*ROW('Sanitation Data'!H125))="","",OFFSET('Sanitation Data'!$H$32,0,10*ROW('Sanitation Data'!H125)))</f>
        <v/>
      </c>
      <c r="DJ131" s="264" t="str">
        <f ca="true">+IF(OFFSET('Sanitation Data'!$I$28,0,10*ROW('Sanitation Data'!I125))="","",OFFSET('Sanitation Data'!$I$28,0,10*ROW('Sanitation Data'!I125)))</f>
        <v/>
      </c>
      <c r="DK131" s="264" t="str">
        <f ca="true">+IF(OFFSET('Sanitation Data'!$I$29,0,10*ROW('Sanitation Data'!I125))="","",OFFSET('Sanitation Data'!$I$29,0,10*ROW('Sanitation Data'!I125)))</f>
        <v/>
      </c>
      <c r="DL131" s="264" t="str">
        <f ca="true">+IF(OFFSET('Sanitation Data'!$I$30,0,10*ROW('Sanitation Data'!I125))="","",OFFSET('Sanitation Data'!$I$30,0,10*ROW('Sanitation Data'!I125)))</f>
        <v/>
      </c>
      <c r="DM131" s="264" t="str">
        <f ca="true">+IF(OFFSET('Sanitation Data'!$I$31,0,10*ROW('Sanitation Data'!I125))="","",OFFSET('Sanitation Data'!$I$31,0,10*ROW('Sanitation Data'!I125)))</f>
        <v/>
      </c>
      <c r="DN131" s="264" t="str">
        <f ca="true">+IF(OFFSET('Sanitation Data'!$I$32,0,10*ROW('Sanitation Data'!I125))="","",OFFSET('Sanitation Data'!$I$32,0,10*ROW('Sanitation Data'!I125)))</f>
        <v/>
      </c>
      <c r="DO131" s="264" t="str">
        <f ca="true">+IF(OFFSET('Hygiene Data'!$D$11,0,10*ROW('Hygiene Data'!D125))="","",OFFSET('Hygiene Data'!$D$11,0,10*ROW('Hygiene Data'!D125)))</f>
        <v/>
      </c>
      <c r="DP131" s="264" t="str">
        <f ca="true">+IF(OFFSET('Hygiene Data'!$D$12,0,10*ROW('Hygiene Data'!D125))="","",OFFSET('Hygiene Data'!$D$12,0,10*ROW('Hygiene Data'!D125)))</f>
        <v/>
      </c>
      <c r="DQ131" s="264" t="str">
        <f ca="true">+IF(OFFSET('Hygiene Data'!$D$13,0,10*ROW('Hygiene Data'!D125))="","",OFFSET('Hygiene Data'!$D$13,0,10*ROW('Hygiene Data'!D125)))</f>
        <v/>
      </c>
      <c r="DR131" s="264" t="str">
        <f ca="true">+IF(OFFSET('Hygiene Data'!$E$11,0,10*ROW('Hygiene Data'!E125))="","",OFFSET('Hygiene Data'!$E$11,0,10*ROW('Hygiene Data'!E125)))</f>
        <v/>
      </c>
      <c r="DS131" s="264" t="str">
        <f ca="true">+IF(OFFSET('Hygiene Data'!$E$12,0,10*ROW('Hygiene Data'!E125))="","",OFFSET('Hygiene Data'!$E$12,0,10*ROW('Hygiene Data'!E125)))</f>
        <v/>
      </c>
      <c r="DT131" s="264" t="str">
        <f ca="true">+IF(OFFSET('Hygiene Data'!$E$13,0,10*ROW('Hygiene Data'!E125))="","",OFFSET('Hygiene Data'!$E$13,0,10*ROW('Hygiene Data'!E125)))</f>
        <v/>
      </c>
      <c r="DU131" s="264" t="str">
        <f ca="true">+IF(OFFSET('Hygiene Data'!$F$11,0,10*ROW('Hygiene Data'!F125))="","",OFFSET('Hygiene Data'!$F$11,0,10*ROW('Hygiene Data'!F125)))</f>
        <v/>
      </c>
      <c r="DV131" s="264" t="str">
        <f ca="true">+IF(OFFSET('Hygiene Data'!$F$12,0,10*ROW('Hygiene Data'!F125))="","",OFFSET('Hygiene Data'!$F$12,0,10*ROW('Hygiene Data'!F125)))</f>
        <v/>
      </c>
      <c r="DW131" s="264" t="str">
        <f ca="true">+IF(OFFSET('Hygiene Data'!$F$13,0,10*ROW('Hygiene Data'!F125))="","",OFFSET('Hygiene Data'!$F$13,0,10*ROW('Hygiene Data'!F125)))</f>
        <v/>
      </c>
      <c r="DX131" s="264" t="str">
        <f ca="true">+IF(OFFSET('Hygiene Data'!$G$11,0,10*ROW('Hygiene Data'!G125))="","",OFFSET('Hygiene Data'!$G$11,0,10*ROW('Hygiene Data'!G125)))</f>
        <v/>
      </c>
      <c r="DY131" s="264" t="str">
        <f ca="true">+IF(OFFSET('Hygiene Data'!$G$12,0,10*ROW('Hygiene Data'!G125))="","",OFFSET('Hygiene Data'!$G$12,0,10*ROW('Hygiene Data'!G125)))</f>
        <v/>
      </c>
      <c r="DZ131" s="264" t="str">
        <f ca="true">+IF(OFFSET('Hygiene Data'!$G$13,0,10*ROW('Hygiene Data'!G125))="","",OFFSET('Hygiene Data'!$G$13,0,10*ROW('Hygiene Data'!G125)))</f>
        <v/>
      </c>
      <c r="EA131" s="264" t="str">
        <f ca="true">+IF(OFFSET('Hygiene Data'!$H$11,0,10*ROW('Hygiene Data'!H125))="","",OFFSET('Hygiene Data'!$H$11,0,10*ROW('Hygiene Data'!H125)))</f>
        <v/>
      </c>
      <c r="EB131" s="264" t="str">
        <f ca="true">+IF(OFFSET('Hygiene Data'!$H$12,0,10*ROW('Hygiene Data'!H125))="","",OFFSET('Hygiene Data'!$H$12,0,10*ROW('Hygiene Data'!H125)))</f>
        <v/>
      </c>
      <c r="EC131" s="264" t="str">
        <f ca="true">+IF(OFFSET('Hygiene Data'!$H$13,0,10*ROW('Hygiene Data'!H125))="","",OFFSET('Hygiene Data'!$H$13,0,10*ROW('Hygiene Data'!H125)))</f>
        <v/>
      </c>
      <c r="ED131" s="264" t="str">
        <f ca="true">+IF(OFFSET('Hygiene Data'!$I$11,0,10*ROW('Hygiene Data'!I125))="","",OFFSET('Hygiene Data'!$I$11,0,10*ROW('Hygiene Data'!I125)))</f>
        <v/>
      </c>
      <c r="EE131" s="264" t="str">
        <f ca="true">+IF(OFFSET('Hygiene Data'!$I$12,0,10*ROW('Hygiene Data'!I125))="","",OFFSET('Hygiene Data'!$I$12,0,10*ROW('Hygiene Data'!I125)))</f>
        <v/>
      </c>
      <c r="EF131" s="26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4"/>
      <c r="BS132" s="264" t="str">
        <f ca="true">+IF(OFFSET('Water Data'!$D$27,0,10*ROW('Water Data'!D126))="","",OFFSET('Water Data'!$D$27,0,10*ROW('Water Data'!D126)))</f>
        <v/>
      </c>
      <c r="BT132" s="264" t="str">
        <f ca="true">+IF(OFFSET('Water Data'!$D$28,0,10*ROW('Water Data'!D126))="","",OFFSET('Water Data'!$D$28,0,10*ROW('Water Data'!D126)))</f>
        <v/>
      </c>
      <c r="BU132" s="264" t="str">
        <f ca="true">+IF(OFFSET('Water Data'!$D$29,0,10*ROW('Water Data'!D126))="","",OFFSET('Water Data'!$D$29,0,10*ROW('Water Data'!D126)))</f>
        <v/>
      </c>
      <c r="BV132" s="264" t="str">
        <f ca="true">+IF(OFFSET('Water Data'!$E$27,0,10*ROW('Water Data'!E126))="","",OFFSET('Water Data'!$E$27,0,10*ROW('Water Data'!E126)))</f>
        <v/>
      </c>
      <c r="BW132" s="264" t="str">
        <f ca="true">+IF(OFFSET('Water Data'!$E$28,0,10*ROW('Water Data'!E126))="","",OFFSET('Water Data'!$E$28,0,10*ROW('Water Data'!E126)))</f>
        <v/>
      </c>
      <c r="BX132" s="264" t="str">
        <f ca="true">+IF(OFFSET('Water Data'!$E$29,0,10*ROW('Water Data'!E126))="","",OFFSET('Water Data'!$E$29,0,10*ROW('Water Data'!E126)))</f>
        <v/>
      </c>
      <c r="BY132" s="264" t="str">
        <f ca="true">+IF(OFFSET('Water Data'!$F$27,0,10*ROW('Water Data'!F126))="","",OFFSET('Water Data'!$F$27,0,10*ROW('Water Data'!F126)))</f>
        <v/>
      </c>
      <c r="BZ132" s="264" t="str">
        <f ca="true">+IF(OFFSET('Water Data'!$F$28,0,10*ROW('Water Data'!F126))="","",OFFSET('Water Data'!$F$28,0,10*ROW('Water Data'!F126)))</f>
        <v/>
      </c>
      <c r="CA132" s="264" t="str">
        <f ca="true">+IF(OFFSET('Water Data'!$F$29,0,10*ROW('Water Data'!F126))="","",OFFSET('Water Data'!$F$29,0,10*ROW('Water Data'!F126)))</f>
        <v/>
      </c>
      <c r="CB132" s="264" t="str">
        <f ca="true">+IF(OFFSET('Water Data'!$G$27,0,10*ROW('Water Data'!G126))="","",OFFSET('Water Data'!$G$27,0,10*ROW('Water Data'!G126)))</f>
        <v/>
      </c>
      <c r="CC132" s="264" t="str">
        <f ca="true">+IF(OFFSET('Water Data'!$G$28,0,10*ROW('Water Data'!G126))="","",OFFSET('Water Data'!$G$28,0,10*ROW('Water Data'!G126)))</f>
        <v/>
      </c>
      <c r="CD132" s="264" t="str">
        <f ca="true">+IF(OFFSET('Water Data'!$G$29,0,10*ROW('Water Data'!G126))="","",OFFSET('Water Data'!$G$29,0,10*ROW('Water Data'!G126)))</f>
        <v/>
      </c>
      <c r="CE132" s="264" t="str">
        <f ca="true">+IF(OFFSET('Water Data'!$H$27,0,10*ROW('Water Data'!H126))="","",OFFSET('Water Data'!$H$27,0,10*ROW('Water Data'!H126)))</f>
        <v/>
      </c>
      <c r="CF132" s="264" t="str">
        <f ca="true">+IF(OFFSET('Water Data'!$H$28,0,10*ROW('Water Data'!H126))="","",OFFSET('Water Data'!$H$28,0,10*ROW('Water Data'!H126)))</f>
        <v/>
      </c>
      <c r="CG132" s="264" t="str">
        <f ca="true">+IF(OFFSET('Water Data'!$H$29,0,10*ROW('Water Data'!H126))="","",OFFSET('Water Data'!$H$29,0,10*ROW('Water Data'!H126)))</f>
        <v/>
      </c>
      <c r="CH132" s="264" t="str">
        <f ca="true">+IF(OFFSET('Water Data'!$I$27,0,10*ROW('Water Data'!I126))="","",OFFSET('Water Data'!$I$27,0,10*ROW('Water Data'!I126)))</f>
        <v/>
      </c>
      <c r="CI132" s="264" t="str">
        <f ca="true">+IF(OFFSET('Water Data'!$I$28,0,10*ROW('Water Data'!I126))="","",OFFSET('Water Data'!$I$28,0,10*ROW('Water Data'!I126)))</f>
        <v/>
      </c>
      <c r="CJ132" s="264" t="str">
        <f ca="true">+IF(OFFSET('Water Data'!$I$29,0,10*ROW('Water Data'!I126))="","",OFFSET('Water Data'!$I$29,0,10*ROW('Water Data'!I126)))</f>
        <v/>
      </c>
      <c r="CK132" s="264" t="str">
        <f ca="true">+IF(OFFSET('Sanitation Data'!$D$28,0,10*ROW('Sanitation Data'!D126))="","",OFFSET('Sanitation Data'!$D$28,0,10*ROW('Sanitation Data'!D126)))</f>
        <v/>
      </c>
      <c r="CL132" s="264" t="str">
        <f ca="true">+IF(OFFSET('Sanitation Data'!$D$29,0,10*ROW('Sanitation Data'!D126))="","",OFFSET('Sanitation Data'!$D$29,0,10*ROW('Sanitation Data'!D126)))</f>
        <v/>
      </c>
      <c r="CM132" s="264" t="str">
        <f ca="true">+IF(OFFSET('Sanitation Data'!$D$30,0,10*ROW('Sanitation Data'!D126))="","",OFFSET('Sanitation Data'!$D$30,0,10*ROW('Sanitation Data'!D126)))</f>
        <v/>
      </c>
      <c r="CN132" s="264" t="str">
        <f ca="true">+IF(OFFSET('Sanitation Data'!$D$31,0,10*ROW('Sanitation Data'!D126))="","",OFFSET('Sanitation Data'!$D$31,0,10*ROW('Sanitation Data'!D126)))</f>
        <v/>
      </c>
      <c r="CO132" s="264" t="str">
        <f ca="true">+IF(OFFSET('Sanitation Data'!$D$32,0,10*ROW('Sanitation Data'!D126))="","",OFFSET('Sanitation Data'!$D$32,0,10*ROW('Sanitation Data'!D126)))</f>
        <v/>
      </c>
      <c r="CP132" s="264" t="str">
        <f ca="true">+IF(OFFSET('Sanitation Data'!$E$28,0,10*ROW('Sanitation Data'!E126))="","",OFFSET('Sanitation Data'!$E$28,0,10*ROW('Sanitation Data'!E126)))</f>
        <v/>
      </c>
      <c r="CQ132" s="264" t="str">
        <f ca="true">+IF(OFFSET('Sanitation Data'!$E$29,0,10*ROW('Sanitation Data'!E126))="","",OFFSET('Sanitation Data'!$E$29,0,10*ROW('Sanitation Data'!E126)))</f>
        <v/>
      </c>
      <c r="CR132" s="264" t="str">
        <f ca="true">+IF(OFFSET('Sanitation Data'!$E$30,0,10*ROW('Sanitation Data'!E126))="","",OFFSET('Sanitation Data'!$E$30,0,10*ROW('Sanitation Data'!E126)))</f>
        <v/>
      </c>
      <c r="CS132" s="264" t="str">
        <f ca="true">+IF(OFFSET('Sanitation Data'!$E$31,0,10*ROW('Sanitation Data'!E126))="","",OFFSET('Sanitation Data'!$E$31,0,10*ROW('Sanitation Data'!E126)))</f>
        <v/>
      </c>
      <c r="CT132" s="264" t="str">
        <f ca="true">+IF(OFFSET('Sanitation Data'!$E$32,0,10*ROW('Sanitation Data'!E126))="","",OFFSET('Sanitation Data'!$E$32,0,10*ROW('Sanitation Data'!E126)))</f>
        <v/>
      </c>
      <c r="CU132" s="264" t="str">
        <f ca="true">+IF(OFFSET('Sanitation Data'!$F$28,0,10*ROW('Sanitation Data'!F126))="","",OFFSET('Sanitation Data'!$F$28,0,10*ROW('Sanitation Data'!F126)))</f>
        <v/>
      </c>
      <c r="CV132" s="264" t="str">
        <f ca="true">+IF(OFFSET('Sanitation Data'!$F$29,0,10*ROW('Sanitation Data'!F126))="","",OFFSET('Sanitation Data'!$F$29,0,10*ROW('Sanitation Data'!F126)))</f>
        <v/>
      </c>
      <c r="CW132" s="264" t="str">
        <f ca="true">+IF(OFFSET('Sanitation Data'!$F$30,0,10*ROW('Sanitation Data'!F126))="","",OFFSET('Sanitation Data'!$F$30,0,10*ROW('Sanitation Data'!F126)))</f>
        <v/>
      </c>
      <c r="CX132" s="264" t="str">
        <f ca="true">+IF(OFFSET('Sanitation Data'!$F$31,0,10*ROW('Sanitation Data'!F126))="","",OFFSET('Sanitation Data'!$F$31,0,10*ROW('Sanitation Data'!F126)))</f>
        <v/>
      </c>
      <c r="CY132" s="264" t="str">
        <f ca="true">+IF(OFFSET('Sanitation Data'!$F$32,0,10*ROW('Sanitation Data'!F126))="","",OFFSET('Sanitation Data'!$F$32,0,10*ROW('Sanitation Data'!F126)))</f>
        <v/>
      </c>
      <c r="CZ132" s="264" t="str">
        <f ca="true">+IF(OFFSET('Sanitation Data'!$G$28,0,10*ROW('Sanitation Data'!G126))="","",OFFSET('Sanitation Data'!$G$28,0,10*ROW('Sanitation Data'!G126)))</f>
        <v/>
      </c>
      <c r="DA132" s="264" t="str">
        <f ca="true">+IF(OFFSET('Sanitation Data'!$G$29,0,10*ROW('Sanitation Data'!G126))="","",OFFSET('Sanitation Data'!$G$29,0,10*ROW('Sanitation Data'!G126)))</f>
        <v/>
      </c>
      <c r="DB132" s="264" t="str">
        <f ca="true">+IF(OFFSET('Sanitation Data'!$G$30,0,10*ROW('Sanitation Data'!G126))="","",OFFSET('Sanitation Data'!$G$30,0,10*ROW('Sanitation Data'!G126)))</f>
        <v/>
      </c>
      <c r="DC132" s="264" t="str">
        <f ca="true">+IF(OFFSET('Sanitation Data'!$G$31,0,10*ROW('Sanitation Data'!G126))="","",OFFSET('Sanitation Data'!$G$31,0,10*ROW('Sanitation Data'!G126)))</f>
        <v/>
      </c>
      <c r="DD132" s="264" t="str">
        <f ca="true">+IF(OFFSET('Sanitation Data'!$G$32,0,10*ROW('Sanitation Data'!G126))="","",OFFSET('Sanitation Data'!$G$32,0,10*ROW('Sanitation Data'!G126)))</f>
        <v/>
      </c>
      <c r="DE132" s="264" t="str">
        <f ca="true">+IF(OFFSET('Sanitation Data'!$H$28,0,10*ROW('Sanitation Data'!H126))="","",OFFSET('Sanitation Data'!$H$28,0,10*ROW('Sanitation Data'!H126)))</f>
        <v/>
      </c>
      <c r="DF132" s="264" t="str">
        <f ca="true">+IF(OFFSET('Sanitation Data'!$H$29,0,10*ROW('Sanitation Data'!H126))="","",OFFSET('Sanitation Data'!$H$29,0,10*ROW('Sanitation Data'!H126)))</f>
        <v/>
      </c>
      <c r="DG132" s="264" t="str">
        <f ca="true">+IF(OFFSET('Sanitation Data'!$H$30,0,10*ROW('Sanitation Data'!H126))="","",OFFSET('Sanitation Data'!$H$30,0,10*ROW('Sanitation Data'!H126)))</f>
        <v/>
      </c>
      <c r="DH132" s="264" t="str">
        <f ca="true">+IF(OFFSET('Sanitation Data'!$H$31,0,10*ROW('Sanitation Data'!H126))="","",OFFSET('Sanitation Data'!$H$31,0,10*ROW('Sanitation Data'!H126)))</f>
        <v/>
      </c>
      <c r="DI132" s="264" t="str">
        <f ca="true">+IF(OFFSET('Sanitation Data'!$H$32,0,10*ROW('Sanitation Data'!H126))="","",OFFSET('Sanitation Data'!$H$32,0,10*ROW('Sanitation Data'!H126)))</f>
        <v/>
      </c>
      <c r="DJ132" s="264" t="str">
        <f ca="true">+IF(OFFSET('Sanitation Data'!$I$28,0,10*ROW('Sanitation Data'!I126))="","",OFFSET('Sanitation Data'!$I$28,0,10*ROW('Sanitation Data'!I126)))</f>
        <v/>
      </c>
      <c r="DK132" s="264" t="str">
        <f ca="true">+IF(OFFSET('Sanitation Data'!$I$29,0,10*ROW('Sanitation Data'!I126))="","",OFFSET('Sanitation Data'!$I$29,0,10*ROW('Sanitation Data'!I126)))</f>
        <v/>
      </c>
      <c r="DL132" s="264" t="str">
        <f ca="true">+IF(OFFSET('Sanitation Data'!$I$30,0,10*ROW('Sanitation Data'!I126))="","",OFFSET('Sanitation Data'!$I$30,0,10*ROW('Sanitation Data'!I126)))</f>
        <v/>
      </c>
      <c r="DM132" s="264" t="str">
        <f ca="true">+IF(OFFSET('Sanitation Data'!$I$31,0,10*ROW('Sanitation Data'!I126))="","",OFFSET('Sanitation Data'!$I$31,0,10*ROW('Sanitation Data'!I126)))</f>
        <v/>
      </c>
      <c r="DN132" s="264" t="str">
        <f ca="true">+IF(OFFSET('Sanitation Data'!$I$32,0,10*ROW('Sanitation Data'!I126))="","",OFFSET('Sanitation Data'!$I$32,0,10*ROW('Sanitation Data'!I126)))</f>
        <v/>
      </c>
      <c r="DO132" s="264" t="str">
        <f ca="true">+IF(OFFSET('Hygiene Data'!$D$11,0,10*ROW('Hygiene Data'!D126))="","",OFFSET('Hygiene Data'!$D$11,0,10*ROW('Hygiene Data'!D126)))</f>
        <v/>
      </c>
      <c r="DP132" s="264" t="str">
        <f ca="true">+IF(OFFSET('Hygiene Data'!$D$12,0,10*ROW('Hygiene Data'!D126))="","",OFFSET('Hygiene Data'!$D$12,0,10*ROW('Hygiene Data'!D126)))</f>
        <v/>
      </c>
      <c r="DQ132" s="264" t="str">
        <f ca="true">+IF(OFFSET('Hygiene Data'!$D$13,0,10*ROW('Hygiene Data'!D126))="","",OFFSET('Hygiene Data'!$D$13,0,10*ROW('Hygiene Data'!D126)))</f>
        <v/>
      </c>
      <c r="DR132" s="264" t="str">
        <f ca="true">+IF(OFFSET('Hygiene Data'!$E$11,0,10*ROW('Hygiene Data'!E126))="","",OFFSET('Hygiene Data'!$E$11,0,10*ROW('Hygiene Data'!E126)))</f>
        <v/>
      </c>
      <c r="DS132" s="264" t="str">
        <f ca="true">+IF(OFFSET('Hygiene Data'!$E$12,0,10*ROW('Hygiene Data'!E126))="","",OFFSET('Hygiene Data'!$E$12,0,10*ROW('Hygiene Data'!E126)))</f>
        <v/>
      </c>
      <c r="DT132" s="264" t="str">
        <f ca="true">+IF(OFFSET('Hygiene Data'!$E$13,0,10*ROW('Hygiene Data'!E126))="","",OFFSET('Hygiene Data'!$E$13,0,10*ROW('Hygiene Data'!E126)))</f>
        <v/>
      </c>
      <c r="DU132" s="264" t="str">
        <f ca="true">+IF(OFFSET('Hygiene Data'!$F$11,0,10*ROW('Hygiene Data'!F126))="","",OFFSET('Hygiene Data'!$F$11,0,10*ROW('Hygiene Data'!F126)))</f>
        <v/>
      </c>
      <c r="DV132" s="264" t="str">
        <f ca="true">+IF(OFFSET('Hygiene Data'!$F$12,0,10*ROW('Hygiene Data'!F126))="","",OFFSET('Hygiene Data'!$F$12,0,10*ROW('Hygiene Data'!F126)))</f>
        <v/>
      </c>
      <c r="DW132" s="264" t="str">
        <f ca="true">+IF(OFFSET('Hygiene Data'!$F$13,0,10*ROW('Hygiene Data'!F126))="","",OFFSET('Hygiene Data'!$F$13,0,10*ROW('Hygiene Data'!F126)))</f>
        <v/>
      </c>
      <c r="DX132" s="264" t="str">
        <f ca="true">+IF(OFFSET('Hygiene Data'!$G$11,0,10*ROW('Hygiene Data'!G126))="","",OFFSET('Hygiene Data'!$G$11,0,10*ROW('Hygiene Data'!G126)))</f>
        <v/>
      </c>
      <c r="DY132" s="264" t="str">
        <f ca="true">+IF(OFFSET('Hygiene Data'!$G$12,0,10*ROW('Hygiene Data'!G126))="","",OFFSET('Hygiene Data'!$G$12,0,10*ROW('Hygiene Data'!G126)))</f>
        <v/>
      </c>
      <c r="DZ132" s="264" t="str">
        <f ca="true">+IF(OFFSET('Hygiene Data'!$G$13,0,10*ROW('Hygiene Data'!G126))="","",OFFSET('Hygiene Data'!$G$13,0,10*ROW('Hygiene Data'!G126)))</f>
        <v/>
      </c>
      <c r="EA132" s="264" t="str">
        <f ca="true">+IF(OFFSET('Hygiene Data'!$H$11,0,10*ROW('Hygiene Data'!H126))="","",OFFSET('Hygiene Data'!$H$11,0,10*ROW('Hygiene Data'!H126)))</f>
        <v/>
      </c>
      <c r="EB132" s="264" t="str">
        <f ca="true">+IF(OFFSET('Hygiene Data'!$H$12,0,10*ROW('Hygiene Data'!H126))="","",OFFSET('Hygiene Data'!$H$12,0,10*ROW('Hygiene Data'!H126)))</f>
        <v/>
      </c>
      <c r="EC132" s="264" t="str">
        <f ca="true">+IF(OFFSET('Hygiene Data'!$H$13,0,10*ROW('Hygiene Data'!H126))="","",OFFSET('Hygiene Data'!$H$13,0,10*ROW('Hygiene Data'!H126)))</f>
        <v/>
      </c>
      <c r="ED132" s="264" t="str">
        <f ca="true">+IF(OFFSET('Hygiene Data'!$I$11,0,10*ROW('Hygiene Data'!I126))="","",OFFSET('Hygiene Data'!$I$11,0,10*ROW('Hygiene Data'!I126)))</f>
        <v/>
      </c>
      <c r="EE132" s="264" t="str">
        <f ca="true">+IF(OFFSET('Hygiene Data'!$I$12,0,10*ROW('Hygiene Data'!I126))="","",OFFSET('Hygiene Data'!$I$12,0,10*ROW('Hygiene Data'!I126)))</f>
        <v/>
      </c>
      <c r="EF132" s="26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4"/>
      <c r="BS133" s="264" t="str">
        <f ca="true">+IF(OFFSET('Water Data'!$D$27,0,10*ROW('Water Data'!D127))="","",OFFSET('Water Data'!$D$27,0,10*ROW('Water Data'!D127)))</f>
        <v/>
      </c>
      <c r="BT133" s="264" t="str">
        <f ca="true">+IF(OFFSET('Water Data'!$D$28,0,10*ROW('Water Data'!D127))="","",OFFSET('Water Data'!$D$28,0,10*ROW('Water Data'!D127)))</f>
        <v/>
      </c>
      <c r="BU133" s="264" t="str">
        <f ca="true">+IF(OFFSET('Water Data'!$D$29,0,10*ROW('Water Data'!D127))="","",OFFSET('Water Data'!$D$29,0,10*ROW('Water Data'!D127)))</f>
        <v/>
      </c>
      <c r="BV133" s="264" t="str">
        <f ca="true">+IF(OFFSET('Water Data'!$E$27,0,10*ROW('Water Data'!E127))="","",OFFSET('Water Data'!$E$27,0,10*ROW('Water Data'!E127)))</f>
        <v/>
      </c>
      <c r="BW133" s="264" t="str">
        <f ca="true">+IF(OFFSET('Water Data'!$E$28,0,10*ROW('Water Data'!E127))="","",OFFSET('Water Data'!$E$28,0,10*ROW('Water Data'!E127)))</f>
        <v/>
      </c>
      <c r="BX133" s="264" t="str">
        <f ca="true">+IF(OFFSET('Water Data'!$E$29,0,10*ROW('Water Data'!E127))="","",OFFSET('Water Data'!$E$29,0,10*ROW('Water Data'!E127)))</f>
        <v/>
      </c>
      <c r="BY133" s="264" t="str">
        <f ca="true">+IF(OFFSET('Water Data'!$F$27,0,10*ROW('Water Data'!F127))="","",OFFSET('Water Data'!$F$27,0,10*ROW('Water Data'!F127)))</f>
        <v/>
      </c>
      <c r="BZ133" s="264" t="str">
        <f ca="true">+IF(OFFSET('Water Data'!$F$28,0,10*ROW('Water Data'!F127))="","",OFFSET('Water Data'!$F$28,0,10*ROW('Water Data'!F127)))</f>
        <v/>
      </c>
      <c r="CA133" s="264" t="str">
        <f ca="true">+IF(OFFSET('Water Data'!$F$29,0,10*ROW('Water Data'!F127))="","",OFFSET('Water Data'!$F$29,0,10*ROW('Water Data'!F127)))</f>
        <v/>
      </c>
      <c r="CB133" s="264" t="str">
        <f ca="true">+IF(OFFSET('Water Data'!$G$27,0,10*ROW('Water Data'!G127))="","",OFFSET('Water Data'!$G$27,0,10*ROW('Water Data'!G127)))</f>
        <v/>
      </c>
      <c r="CC133" s="264" t="str">
        <f ca="true">+IF(OFFSET('Water Data'!$G$28,0,10*ROW('Water Data'!G127))="","",OFFSET('Water Data'!$G$28,0,10*ROW('Water Data'!G127)))</f>
        <v/>
      </c>
      <c r="CD133" s="264" t="str">
        <f ca="true">+IF(OFFSET('Water Data'!$G$29,0,10*ROW('Water Data'!G127))="","",OFFSET('Water Data'!$G$29,0,10*ROW('Water Data'!G127)))</f>
        <v/>
      </c>
      <c r="CE133" s="264" t="str">
        <f ca="true">+IF(OFFSET('Water Data'!$H$27,0,10*ROW('Water Data'!H127))="","",OFFSET('Water Data'!$H$27,0,10*ROW('Water Data'!H127)))</f>
        <v/>
      </c>
      <c r="CF133" s="264" t="str">
        <f ca="true">+IF(OFFSET('Water Data'!$H$28,0,10*ROW('Water Data'!H127))="","",OFFSET('Water Data'!$H$28,0,10*ROW('Water Data'!H127)))</f>
        <v/>
      </c>
      <c r="CG133" s="264" t="str">
        <f ca="true">+IF(OFFSET('Water Data'!$H$29,0,10*ROW('Water Data'!H127))="","",OFFSET('Water Data'!$H$29,0,10*ROW('Water Data'!H127)))</f>
        <v/>
      </c>
      <c r="CH133" s="264" t="str">
        <f ca="true">+IF(OFFSET('Water Data'!$I$27,0,10*ROW('Water Data'!I127))="","",OFFSET('Water Data'!$I$27,0,10*ROW('Water Data'!I127)))</f>
        <v/>
      </c>
      <c r="CI133" s="264" t="str">
        <f ca="true">+IF(OFFSET('Water Data'!$I$28,0,10*ROW('Water Data'!I127))="","",OFFSET('Water Data'!$I$28,0,10*ROW('Water Data'!I127)))</f>
        <v/>
      </c>
      <c r="CJ133" s="264" t="str">
        <f ca="true">+IF(OFFSET('Water Data'!$I$29,0,10*ROW('Water Data'!I127))="","",OFFSET('Water Data'!$I$29,0,10*ROW('Water Data'!I127)))</f>
        <v/>
      </c>
      <c r="CK133" s="264" t="str">
        <f ca="true">+IF(OFFSET('Sanitation Data'!$D$28,0,10*ROW('Sanitation Data'!D127))="","",OFFSET('Sanitation Data'!$D$28,0,10*ROW('Sanitation Data'!D127)))</f>
        <v/>
      </c>
      <c r="CL133" s="264" t="str">
        <f ca="true">+IF(OFFSET('Sanitation Data'!$D$29,0,10*ROW('Sanitation Data'!D127))="","",OFFSET('Sanitation Data'!$D$29,0,10*ROW('Sanitation Data'!D127)))</f>
        <v/>
      </c>
      <c r="CM133" s="264" t="str">
        <f ca="true">+IF(OFFSET('Sanitation Data'!$D$30,0,10*ROW('Sanitation Data'!D127))="","",OFFSET('Sanitation Data'!$D$30,0,10*ROW('Sanitation Data'!D127)))</f>
        <v/>
      </c>
      <c r="CN133" s="264" t="str">
        <f ca="true">+IF(OFFSET('Sanitation Data'!$D$31,0,10*ROW('Sanitation Data'!D127))="","",OFFSET('Sanitation Data'!$D$31,0,10*ROW('Sanitation Data'!D127)))</f>
        <v/>
      </c>
      <c r="CO133" s="264" t="str">
        <f ca="true">+IF(OFFSET('Sanitation Data'!$D$32,0,10*ROW('Sanitation Data'!D127))="","",OFFSET('Sanitation Data'!$D$32,0,10*ROW('Sanitation Data'!D127)))</f>
        <v/>
      </c>
      <c r="CP133" s="264" t="str">
        <f ca="true">+IF(OFFSET('Sanitation Data'!$E$28,0,10*ROW('Sanitation Data'!E127))="","",OFFSET('Sanitation Data'!$E$28,0,10*ROW('Sanitation Data'!E127)))</f>
        <v/>
      </c>
      <c r="CQ133" s="264" t="str">
        <f ca="true">+IF(OFFSET('Sanitation Data'!$E$29,0,10*ROW('Sanitation Data'!E127))="","",OFFSET('Sanitation Data'!$E$29,0,10*ROW('Sanitation Data'!E127)))</f>
        <v/>
      </c>
      <c r="CR133" s="264" t="str">
        <f ca="true">+IF(OFFSET('Sanitation Data'!$E$30,0,10*ROW('Sanitation Data'!E127))="","",OFFSET('Sanitation Data'!$E$30,0,10*ROW('Sanitation Data'!E127)))</f>
        <v/>
      </c>
      <c r="CS133" s="264" t="str">
        <f ca="true">+IF(OFFSET('Sanitation Data'!$E$31,0,10*ROW('Sanitation Data'!E127))="","",OFFSET('Sanitation Data'!$E$31,0,10*ROW('Sanitation Data'!E127)))</f>
        <v/>
      </c>
      <c r="CT133" s="264" t="str">
        <f ca="true">+IF(OFFSET('Sanitation Data'!$E$32,0,10*ROW('Sanitation Data'!E127))="","",OFFSET('Sanitation Data'!$E$32,0,10*ROW('Sanitation Data'!E127)))</f>
        <v/>
      </c>
      <c r="CU133" s="264" t="str">
        <f ca="true">+IF(OFFSET('Sanitation Data'!$F$28,0,10*ROW('Sanitation Data'!F127))="","",OFFSET('Sanitation Data'!$F$28,0,10*ROW('Sanitation Data'!F127)))</f>
        <v/>
      </c>
      <c r="CV133" s="264" t="str">
        <f ca="true">+IF(OFFSET('Sanitation Data'!$F$29,0,10*ROW('Sanitation Data'!F127))="","",OFFSET('Sanitation Data'!$F$29,0,10*ROW('Sanitation Data'!F127)))</f>
        <v/>
      </c>
      <c r="CW133" s="264" t="str">
        <f ca="true">+IF(OFFSET('Sanitation Data'!$F$30,0,10*ROW('Sanitation Data'!F127))="","",OFFSET('Sanitation Data'!$F$30,0,10*ROW('Sanitation Data'!F127)))</f>
        <v/>
      </c>
      <c r="CX133" s="264" t="str">
        <f ca="true">+IF(OFFSET('Sanitation Data'!$F$31,0,10*ROW('Sanitation Data'!F127))="","",OFFSET('Sanitation Data'!$F$31,0,10*ROW('Sanitation Data'!F127)))</f>
        <v/>
      </c>
      <c r="CY133" s="264" t="str">
        <f ca="true">+IF(OFFSET('Sanitation Data'!$F$32,0,10*ROW('Sanitation Data'!F127))="","",OFFSET('Sanitation Data'!$F$32,0,10*ROW('Sanitation Data'!F127)))</f>
        <v/>
      </c>
      <c r="CZ133" s="264" t="str">
        <f ca="true">+IF(OFFSET('Sanitation Data'!$G$28,0,10*ROW('Sanitation Data'!G127))="","",OFFSET('Sanitation Data'!$G$28,0,10*ROW('Sanitation Data'!G127)))</f>
        <v/>
      </c>
      <c r="DA133" s="264" t="str">
        <f ca="true">+IF(OFFSET('Sanitation Data'!$G$29,0,10*ROW('Sanitation Data'!G127))="","",OFFSET('Sanitation Data'!$G$29,0,10*ROW('Sanitation Data'!G127)))</f>
        <v/>
      </c>
      <c r="DB133" s="264" t="str">
        <f ca="true">+IF(OFFSET('Sanitation Data'!$G$30,0,10*ROW('Sanitation Data'!G127))="","",OFFSET('Sanitation Data'!$G$30,0,10*ROW('Sanitation Data'!G127)))</f>
        <v/>
      </c>
      <c r="DC133" s="264" t="str">
        <f ca="true">+IF(OFFSET('Sanitation Data'!$G$31,0,10*ROW('Sanitation Data'!G127))="","",OFFSET('Sanitation Data'!$G$31,0,10*ROW('Sanitation Data'!G127)))</f>
        <v/>
      </c>
      <c r="DD133" s="264" t="str">
        <f ca="true">+IF(OFFSET('Sanitation Data'!$G$32,0,10*ROW('Sanitation Data'!G127))="","",OFFSET('Sanitation Data'!$G$32,0,10*ROW('Sanitation Data'!G127)))</f>
        <v/>
      </c>
      <c r="DE133" s="264" t="str">
        <f ca="true">+IF(OFFSET('Sanitation Data'!$H$28,0,10*ROW('Sanitation Data'!H127))="","",OFFSET('Sanitation Data'!$H$28,0,10*ROW('Sanitation Data'!H127)))</f>
        <v/>
      </c>
      <c r="DF133" s="264" t="str">
        <f ca="true">+IF(OFFSET('Sanitation Data'!$H$29,0,10*ROW('Sanitation Data'!H127))="","",OFFSET('Sanitation Data'!$H$29,0,10*ROW('Sanitation Data'!H127)))</f>
        <v/>
      </c>
      <c r="DG133" s="264" t="str">
        <f ca="true">+IF(OFFSET('Sanitation Data'!$H$30,0,10*ROW('Sanitation Data'!H127))="","",OFFSET('Sanitation Data'!$H$30,0,10*ROW('Sanitation Data'!H127)))</f>
        <v/>
      </c>
      <c r="DH133" s="264" t="str">
        <f ca="true">+IF(OFFSET('Sanitation Data'!$H$31,0,10*ROW('Sanitation Data'!H127))="","",OFFSET('Sanitation Data'!$H$31,0,10*ROW('Sanitation Data'!H127)))</f>
        <v/>
      </c>
      <c r="DI133" s="264" t="str">
        <f ca="true">+IF(OFFSET('Sanitation Data'!$H$32,0,10*ROW('Sanitation Data'!H127))="","",OFFSET('Sanitation Data'!$H$32,0,10*ROW('Sanitation Data'!H127)))</f>
        <v/>
      </c>
      <c r="DJ133" s="264" t="str">
        <f ca="true">+IF(OFFSET('Sanitation Data'!$I$28,0,10*ROW('Sanitation Data'!I127))="","",OFFSET('Sanitation Data'!$I$28,0,10*ROW('Sanitation Data'!I127)))</f>
        <v/>
      </c>
      <c r="DK133" s="264" t="str">
        <f ca="true">+IF(OFFSET('Sanitation Data'!$I$29,0,10*ROW('Sanitation Data'!I127))="","",OFFSET('Sanitation Data'!$I$29,0,10*ROW('Sanitation Data'!I127)))</f>
        <v/>
      </c>
      <c r="DL133" s="264" t="str">
        <f ca="true">+IF(OFFSET('Sanitation Data'!$I$30,0,10*ROW('Sanitation Data'!I127))="","",OFFSET('Sanitation Data'!$I$30,0,10*ROW('Sanitation Data'!I127)))</f>
        <v/>
      </c>
      <c r="DM133" s="264" t="str">
        <f ca="true">+IF(OFFSET('Sanitation Data'!$I$31,0,10*ROW('Sanitation Data'!I127))="","",OFFSET('Sanitation Data'!$I$31,0,10*ROW('Sanitation Data'!I127)))</f>
        <v/>
      </c>
      <c r="DN133" s="264" t="str">
        <f ca="true">+IF(OFFSET('Sanitation Data'!$I$32,0,10*ROW('Sanitation Data'!I127))="","",OFFSET('Sanitation Data'!$I$32,0,10*ROW('Sanitation Data'!I127)))</f>
        <v/>
      </c>
      <c r="DO133" s="264" t="str">
        <f ca="true">+IF(OFFSET('Hygiene Data'!$D$11,0,10*ROW('Hygiene Data'!D127))="","",OFFSET('Hygiene Data'!$D$11,0,10*ROW('Hygiene Data'!D127)))</f>
        <v/>
      </c>
      <c r="DP133" s="264" t="str">
        <f ca="true">+IF(OFFSET('Hygiene Data'!$D$12,0,10*ROW('Hygiene Data'!D127))="","",OFFSET('Hygiene Data'!$D$12,0,10*ROW('Hygiene Data'!D127)))</f>
        <v/>
      </c>
      <c r="DQ133" s="264" t="str">
        <f ca="true">+IF(OFFSET('Hygiene Data'!$D$13,0,10*ROW('Hygiene Data'!D127))="","",OFFSET('Hygiene Data'!$D$13,0,10*ROW('Hygiene Data'!D127)))</f>
        <v/>
      </c>
      <c r="DR133" s="264" t="str">
        <f ca="true">+IF(OFFSET('Hygiene Data'!$E$11,0,10*ROW('Hygiene Data'!E127))="","",OFFSET('Hygiene Data'!$E$11,0,10*ROW('Hygiene Data'!E127)))</f>
        <v/>
      </c>
      <c r="DS133" s="264" t="str">
        <f ca="true">+IF(OFFSET('Hygiene Data'!$E$12,0,10*ROW('Hygiene Data'!E127))="","",OFFSET('Hygiene Data'!$E$12,0,10*ROW('Hygiene Data'!E127)))</f>
        <v/>
      </c>
      <c r="DT133" s="264" t="str">
        <f ca="true">+IF(OFFSET('Hygiene Data'!$E$13,0,10*ROW('Hygiene Data'!E127))="","",OFFSET('Hygiene Data'!$E$13,0,10*ROW('Hygiene Data'!E127)))</f>
        <v/>
      </c>
      <c r="DU133" s="264" t="str">
        <f ca="true">+IF(OFFSET('Hygiene Data'!$F$11,0,10*ROW('Hygiene Data'!F127))="","",OFFSET('Hygiene Data'!$F$11,0,10*ROW('Hygiene Data'!F127)))</f>
        <v/>
      </c>
      <c r="DV133" s="264" t="str">
        <f ca="true">+IF(OFFSET('Hygiene Data'!$F$12,0,10*ROW('Hygiene Data'!F127))="","",OFFSET('Hygiene Data'!$F$12,0,10*ROW('Hygiene Data'!F127)))</f>
        <v/>
      </c>
      <c r="DW133" s="264" t="str">
        <f ca="true">+IF(OFFSET('Hygiene Data'!$F$13,0,10*ROW('Hygiene Data'!F127))="","",OFFSET('Hygiene Data'!$F$13,0,10*ROW('Hygiene Data'!F127)))</f>
        <v/>
      </c>
      <c r="DX133" s="264" t="str">
        <f ca="true">+IF(OFFSET('Hygiene Data'!$G$11,0,10*ROW('Hygiene Data'!G127))="","",OFFSET('Hygiene Data'!$G$11,0,10*ROW('Hygiene Data'!G127)))</f>
        <v/>
      </c>
      <c r="DY133" s="264" t="str">
        <f ca="true">+IF(OFFSET('Hygiene Data'!$G$12,0,10*ROW('Hygiene Data'!G127))="","",OFFSET('Hygiene Data'!$G$12,0,10*ROW('Hygiene Data'!G127)))</f>
        <v/>
      </c>
      <c r="DZ133" s="264" t="str">
        <f ca="true">+IF(OFFSET('Hygiene Data'!$G$13,0,10*ROW('Hygiene Data'!G127))="","",OFFSET('Hygiene Data'!$G$13,0,10*ROW('Hygiene Data'!G127)))</f>
        <v/>
      </c>
      <c r="EA133" s="264" t="str">
        <f ca="true">+IF(OFFSET('Hygiene Data'!$H$11,0,10*ROW('Hygiene Data'!H127))="","",OFFSET('Hygiene Data'!$H$11,0,10*ROW('Hygiene Data'!H127)))</f>
        <v/>
      </c>
      <c r="EB133" s="264" t="str">
        <f ca="true">+IF(OFFSET('Hygiene Data'!$H$12,0,10*ROW('Hygiene Data'!H127))="","",OFFSET('Hygiene Data'!$H$12,0,10*ROW('Hygiene Data'!H127)))</f>
        <v/>
      </c>
      <c r="EC133" s="264" t="str">
        <f ca="true">+IF(OFFSET('Hygiene Data'!$H$13,0,10*ROW('Hygiene Data'!H127))="","",OFFSET('Hygiene Data'!$H$13,0,10*ROW('Hygiene Data'!H127)))</f>
        <v/>
      </c>
      <c r="ED133" s="264" t="str">
        <f ca="true">+IF(OFFSET('Hygiene Data'!$I$11,0,10*ROW('Hygiene Data'!I127))="","",OFFSET('Hygiene Data'!$I$11,0,10*ROW('Hygiene Data'!I127)))</f>
        <v/>
      </c>
      <c r="EE133" s="264" t="str">
        <f ca="true">+IF(OFFSET('Hygiene Data'!$I$12,0,10*ROW('Hygiene Data'!I127))="","",OFFSET('Hygiene Data'!$I$12,0,10*ROW('Hygiene Data'!I127)))</f>
        <v/>
      </c>
      <c r="EF133" s="26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4"/>
      <c r="BS134" s="264" t="str">
        <f ca="true">+IF(OFFSET('Water Data'!$D$27,0,10*ROW('Water Data'!D128))="","",OFFSET('Water Data'!$D$27,0,10*ROW('Water Data'!D128)))</f>
        <v/>
      </c>
      <c r="BT134" s="264" t="str">
        <f ca="true">+IF(OFFSET('Water Data'!$D$28,0,10*ROW('Water Data'!D128))="","",OFFSET('Water Data'!$D$28,0,10*ROW('Water Data'!D128)))</f>
        <v/>
      </c>
      <c r="BU134" s="264" t="str">
        <f ca="true">+IF(OFFSET('Water Data'!$D$29,0,10*ROW('Water Data'!D128))="","",OFFSET('Water Data'!$D$29,0,10*ROW('Water Data'!D128)))</f>
        <v/>
      </c>
      <c r="BV134" s="264" t="str">
        <f ca="true">+IF(OFFSET('Water Data'!$E$27,0,10*ROW('Water Data'!E128))="","",OFFSET('Water Data'!$E$27,0,10*ROW('Water Data'!E128)))</f>
        <v/>
      </c>
      <c r="BW134" s="264" t="str">
        <f ca="true">+IF(OFFSET('Water Data'!$E$28,0,10*ROW('Water Data'!E128))="","",OFFSET('Water Data'!$E$28,0,10*ROW('Water Data'!E128)))</f>
        <v/>
      </c>
      <c r="BX134" s="264" t="str">
        <f ca="true">+IF(OFFSET('Water Data'!$E$29,0,10*ROW('Water Data'!E128))="","",OFFSET('Water Data'!$E$29,0,10*ROW('Water Data'!E128)))</f>
        <v/>
      </c>
      <c r="BY134" s="264" t="str">
        <f ca="true">+IF(OFFSET('Water Data'!$F$27,0,10*ROW('Water Data'!F128))="","",OFFSET('Water Data'!$F$27,0,10*ROW('Water Data'!F128)))</f>
        <v/>
      </c>
      <c r="BZ134" s="264" t="str">
        <f ca="true">+IF(OFFSET('Water Data'!$F$28,0,10*ROW('Water Data'!F128))="","",OFFSET('Water Data'!$F$28,0,10*ROW('Water Data'!F128)))</f>
        <v/>
      </c>
      <c r="CA134" s="264" t="str">
        <f ca="true">+IF(OFFSET('Water Data'!$F$29,0,10*ROW('Water Data'!F128))="","",OFFSET('Water Data'!$F$29,0,10*ROW('Water Data'!F128)))</f>
        <v/>
      </c>
      <c r="CB134" s="264" t="str">
        <f ca="true">+IF(OFFSET('Water Data'!$G$27,0,10*ROW('Water Data'!G128))="","",OFFSET('Water Data'!$G$27,0,10*ROW('Water Data'!G128)))</f>
        <v/>
      </c>
      <c r="CC134" s="264" t="str">
        <f ca="true">+IF(OFFSET('Water Data'!$G$28,0,10*ROW('Water Data'!G128))="","",OFFSET('Water Data'!$G$28,0,10*ROW('Water Data'!G128)))</f>
        <v/>
      </c>
      <c r="CD134" s="264" t="str">
        <f ca="true">+IF(OFFSET('Water Data'!$G$29,0,10*ROW('Water Data'!G128))="","",OFFSET('Water Data'!$G$29,0,10*ROW('Water Data'!G128)))</f>
        <v/>
      </c>
      <c r="CE134" s="264" t="str">
        <f ca="true">+IF(OFFSET('Water Data'!$H$27,0,10*ROW('Water Data'!H128))="","",OFFSET('Water Data'!$H$27,0,10*ROW('Water Data'!H128)))</f>
        <v/>
      </c>
      <c r="CF134" s="264" t="str">
        <f ca="true">+IF(OFFSET('Water Data'!$H$28,0,10*ROW('Water Data'!H128))="","",OFFSET('Water Data'!$H$28,0,10*ROW('Water Data'!H128)))</f>
        <v/>
      </c>
      <c r="CG134" s="264" t="str">
        <f ca="true">+IF(OFFSET('Water Data'!$H$29,0,10*ROW('Water Data'!H128))="","",OFFSET('Water Data'!$H$29,0,10*ROW('Water Data'!H128)))</f>
        <v/>
      </c>
      <c r="CH134" s="264" t="str">
        <f ca="true">+IF(OFFSET('Water Data'!$I$27,0,10*ROW('Water Data'!I128))="","",OFFSET('Water Data'!$I$27,0,10*ROW('Water Data'!I128)))</f>
        <v/>
      </c>
      <c r="CI134" s="264" t="str">
        <f ca="true">+IF(OFFSET('Water Data'!$I$28,0,10*ROW('Water Data'!I128))="","",OFFSET('Water Data'!$I$28,0,10*ROW('Water Data'!I128)))</f>
        <v/>
      </c>
      <c r="CJ134" s="264" t="str">
        <f ca="true">+IF(OFFSET('Water Data'!$I$29,0,10*ROW('Water Data'!I128))="","",OFFSET('Water Data'!$I$29,0,10*ROW('Water Data'!I128)))</f>
        <v/>
      </c>
      <c r="CK134" s="264" t="str">
        <f ca="true">+IF(OFFSET('Sanitation Data'!$D$28,0,10*ROW('Sanitation Data'!D128))="","",OFFSET('Sanitation Data'!$D$28,0,10*ROW('Sanitation Data'!D128)))</f>
        <v/>
      </c>
      <c r="CL134" s="264" t="str">
        <f ca="true">+IF(OFFSET('Sanitation Data'!$D$29,0,10*ROW('Sanitation Data'!D128))="","",OFFSET('Sanitation Data'!$D$29,0,10*ROW('Sanitation Data'!D128)))</f>
        <v/>
      </c>
      <c r="CM134" s="264" t="str">
        <f ca="true">+IF(OFFSET('Sanitation Data'!$D$30,0,10*ROW('Sanitation Data'!D128))="","",OFFSET('Sanitation Data'!$D$30,0,10*ROW('Sanitation Data'!D128)))</f>
        <v/>
      </c>
      <c r="CN134" s="264" t="str">
        <f ca="true">+IF(OFFSET('Sanitation Data'!$D$31,0,10*ROW('Sanitation Data'!D128))="","",OFFSET('Sanitation Data'!$D$31,0,10*ROW('Sanitation Data'!D128)))</f>
        <v/>
      </c>
      <c r="CO134" s="264" t="str">
        <f ca="true">+IF(OFFSET('Sanitation Data'!$D$32,0,10*ROW('Sanitation Data'!D128))="","",OFFSET('Sanitation Data'!$D$32,0,10*ROW('Sanitation Data'!D128)))</f>
        <v/>
      </c>
      <c r="CP134" s="264" t="str">
        <f ca="true">+IF(OFFSET('Sanitation Data'!$E$28,0,10*ROW('Sanitation Data'!E128))="","",OFFSET('Sanitation Data'!$E$28,0,10*ROW('Sanitation Data'!E128)))</f>
        <v/>
      </c>
      <c r="CQ134" s="264" t="str">
        <f ca="true">+IF(OFFSET('Sanitation Data'!$E$29,0,10*ROW('Sanitation Data'!E128))="","",OFFSET('Sanitation Data'!$E$29,0,10*ROW('Sanitation Data'!E128)))</f>
        <v/>
      </c>
      <c r="CR134" s="264" t="str">
        <f ca="true">+IF(OFFSET('Sanitation Data'!$E$30,0,10*ROW('Sanitation Data'!E128))="","",OFFSET('Sanitation Data'!$E$30,0,10*ROW('Sanitation Data'!E128)))</f>
        <v/>
      </c>
      <c r="CS134" s="264" t="str">
        <f ca="true">+IF(OFFSET('Sanitation Data'!$E$31,0,10*ROW('Sanitation Data'!E128))="","",OFFSET('Sanitation Data'!$E$31,0,10*ROW('Sanitation Data'!E128)))</f>
        <v/>
      </c>
      <c r="CT134" s="264" t="str">
        <f ca="true">+IF(OFFSET('Sanitation Data'!$E$32,0,10*ROW('Sanitation Data'!E128))="","",OFFSET('Sanitation Data'!$E$32,0,10*ROW('Sanitation Data'!E128)))</f>
        <v/>
      </c>
      <c r="CU134" s="264" t="str">
        <f ca="true">+IF(OFFSET('Sanitation Data'!$F$28,0,10*ROW('Sanitation Data'!F128))="","",OFFSET('Sanitation Data'!$F$28,0,10*ROW('Sanitation Data'!F128)))</f>
        <v/>
      </c>
      <c r="CV134" s="264" t="str">
        <f ca="true">+IF(OFFSET('Sanitation Data'!$F$29,0,10*ROW('Sanitation Data'!F128))="","",OFFSET('Sanitation Data'!$F$29,0,10*ROW('Sanitation Data'!F128)))</f>
        <v/>
      </c>
      <c r="CW134" s="264" t="str">
        <f ca="true">+IF(OFFSET('Sanitation Data'!$F$30,0,10*ROW('Sanitation Data'!F128))="","",OFFSET('Sanitation Data'!$F$30,0,10*ROW('Sanitation Data'!F128)))</f>
        <v/>
      </c>
      <c r="CX134" s="264" t="str">
        <f ca="true">+IF(OFFSET('Sanitation Data'!$F$31,0,10*ROW('Sanitation Data'!F128))="","",OFFSET('Sanitation Data'!$F$31,0,10*ROW('Sanitation Data'!F128)))</f>
        <v/>
      </c>
      <c r="CY134" s="264" t="str">
        <f ca="true">+IF(OFFSET('Sanitation Data'!$F$32,0,10*ROW('Sanitation Data'!F128))="","",OFFSET('Sanitation Data'!$F$32,0,10*ROW('Sanitation Data'!F128)))</f>
        <v/>
      </c>
      <c r="CZ134" s="264" t="str">
        <f ca="true">+IF(OFFSET('Sanitation Data'!$G$28,0,10*ROW('Sanitation Data'!G128))="","",OFFSET('Sanitation Data'!$G$28,0,10*ROW('Sanitation Data'!G128)))</f>
        <v/>
      </c>
      <c r="DA134" s="264" t="str">
        <f ca="true">+IF(OFFSET('Sanitation Data'!$G$29,0,10*ROW('Sanitation Data'!G128))="","",OFFSET('Sanitation Data'!$G$29,0,10*ROW('Sanitation Data'!G128)))</f>
        <v/>
      </c>
      <c r="DB134" s="264" t="str">
        <f ca="true">+IF(OFFSET('Sanitation Data'!$G$30,0,10*ROW('Sanitation Data'!G128))="","",OFFSET('Sanitation Data'!$G$30,0,10*ROW('Sanitation Data'!G128)))</f>
        <v/>
      </c>
      <c r="DC134" s="264" t="str">
        <f ca="true">+IF(OFFSET('Sanitation Data'!$G$31,0,10*ROW('Sanitation Data'!G128))="","",OFFSET('Sanitation Data'!$G$31,0,10*ROW('Sanitation Data'!G128)))</f>
        <v/>
      </c>
      <c r="DD134" s="264" t="str">
        <f ca="true">+IF(OFFSET('Sanitation Data'!$G$32,0,10*ROW('Sanitation Data'!G128))="","",OFFSET('Sanitation Data'!$G$32,0,10*ROW('Sanitation Data'!G128)))</f>
        <v/>
      </c>
      <c r="DE134" s="264" t="str">
        <f ca="true">+IF(OFFSET('Sanitation Data'!$H$28,0,10*ROW('Sanitation Data'!H128))="","",OFFSET('Sanitation Data'!$H$28,0,10*ROW('Sanitation Data'!H128)))</f>
        <v/>
      </c>
      <c r="DF134" s="264" t="str">
        <f ca="true">+IF(OFFSET('Sanitation Data'!$H$29,0,10*ROW('Sanitation Data'!H128))="","",OFFSET('Sanitation Data'!$H$29,0,10*ROW('Sanitation Data'!H128)))</f>
        <v/>
      </c>
      <c r="DG134" s="264" t="str">
        <f ca="true">+IF(OFFSET('Sanitation Data'!$H$30,0,10*ROW('Sanitation Data'!H128))="","",OFFSET('Sanitation Data'!$H$30,0,10*ROW('Sanitation Data'!H128)))</f>
        <v/>
      </c>
      <c r="DH134" s="264" t="str">
        <f ca="true">+IF(OFFSET('Sanitation Data'!$H$31,0,10*ROW('Sanitation Data'!H128))="","",OFFSET('Sanitation Data'!$H$31,0,10*ROW('Sanitation Data'!H128)))</f>
        <v/>
      </c>
      <c r="DI134" s="264" t="str">
        <f ca="true">+IF(OFFSET('Sanitation Data'!$H$32,0,10*ROW('Sanitation Data'!H128))="","",OFFSET('Sanitation Data'!$H$32,0,10*ROW('Sanitation Data'!H128)))</f>
        <v/>
      </c>
      <c r="DJ134" s="264" t="str">
        <f ca="true">+IF(OFFSET('Sanitation Data'!$I$28,0,10*ROW('Sanitation Data'!I128))="","",OFFSET('Sanitation Data'!$I$28,0,10*ROW('Sanitation Data'!I128)))</f>
        <v/>
      </c>
      <c r="DK134" s="264" t="str">
        <f ca="true">+IF(OFFSET('Sanitation Data'!$I$29,0,10*ROW('Sanitation Data'!I128))="","",OFFSET('Sanitation Data'!$I$29,0,10*ROW('Sanitation Data'!I128)))</f>
        <v/>
      </c>
      <c r="DL134" s="264" t="str">
        <f ca="true">+IF(OFFSET('Sanitation Data'!$I$30,0,10*ROW('Sanitation Data'!I128))="","",OFFSET('Sanitation Data'!$I$30,0,10*ROW('Sanitation Data'!I128)))</f>
        <v/>
      </c>
      <c r="DM134" s="264" t="str">
        <f ca="true">+IF(OFFSET('Sanitation Data'!$I$31,0,10*ROW('Sanitation Data'!I128))="","",OFFSET('Sanitation Data'!$I$31,0,10*ROW('Sanitation Data'!I128)))</f>
        <v/>
      </c>
      <c r="DN134" s="264" t="str">
        <f ca="true">+IF(OFFSET('Sanitation Data'!$I$32,0,10*ROW('Sanitation Data'!I128))="","",OFFSET('Sanitation Data'!$I$32,0,10*ROW('Sanitation Data'!I128)))</f>
        <v/>
      </c>
      <c r="DO134" s="264" t="str">
        <f ca="true">+IF(OFFSET('Hygiene Data'!$D$11,0,10*ROW('Hygiene Data'!D128))="","",OFFSET('Hygiene Data'!$D$11,0,10*ROW('Hygiene Data'!D128)))</f>
        <v/>
      </c>
      <c r="DP134" s="264" t="str">
        <f ca="true">+IF(OFFSET('Hygiene Data'!$D$12,0,10*ROW('Hygiene Data'!D128))="","",OFFSET('Hygiene Data'!$D$12,0,10*ROW('Hygiene Data'!D128)))</f>
        <v/>
      </c>
      <c r="DQ134" s="264" t="str">
        <f ca="true">+IF(OFFSET('Hygiene Data'!$D$13,0,10*ROW('Hygiene Data'!D128))="","",OFFSET('Hygiene Data'!$D$13,0,10*ROW('Hygiene Data'!D128)))</f>
        <v/>
      </c>
      <c r="DR134" s="264" t="str">
        <f ca="true">+IF(OFFSET('Hygiene Data'!$E$11,0,10*ROW('Hygiene Data'!E128))="","",OFFSET('Hygiene Data'!$E$11,0,10*ROW('Hygiene Data'!E128)))</f>
        <v/>
      </c>
      <c r="DS134" s="264" t="str">
        <f ca="true">+IF(OFFSET('Hygiene Data'!$E$12,0,10*ROW('Hygiene Data'!E128))="","",OFFSET('Hygiene Data'!$E$12,0,10*ROW('Hygiene Data'!E128)))</f>
        <v/>
      </c>
      <c r="DT134" s="264" t="str">
        <f ca="true">+IF(OFFSET('Hygiene Data'!$E$13,0,10*ROW('Hygiene Data'!E128))="","",OFFSET('Hygiene Data'!$E$13,0,10*ROW('Hygiene Data'!E128)))</f>
        <v/>
      </c>
      <c r="DU134" s="264" t="str">
        <f ca="true">+IF(OFFSET('Hygiene Data'!$F$11,0,10*ROW('Hygiene Data'!F128))="","",OFFSET('Hygiene Data'!$F$11,0,10*ROW('Hygiene Data'!F128)))</f>
        <v/>
      </c>
      <c r="DV134" s="264" t="str">
        <f ca="true">+IF(OFFSET('Hygiene Data'!$F$12,0,10*ROW('Hygiene Data'!F128))="","",OFFSET('Hygiene Data'!$F$12,0,10*ROW('Hygiene Data'!F128)))</f>
        <v/>
      </c>
      <c r="DW134" s="264" t="str">
        <f ca="true">+IF(OFFSET('Hygiene Data'!$F$13,0,10*ROW('Hygiene Data'!F128))="","",OFFSET('Hygiene Data'!$F$13,0,10*ROW('Hygiene Data'!F128)))</f>
        <v/>
      </c>
      <c r="DX134" s="264" t="str">
        <f ca="true">+IF(OFFSET('Hygiene Data'!$G$11,0,10*ROW('Hygiene Data'!G128))="","",OFFSET('Hygiene Data'!$G$11,0,10*ROW('Hygiene Data'!G128)))</f>
        <v/>
      </c>
      <c r="DY134" s="264" t="str">
        <f ca="true">+IF(OFFSET('Hygiene Data'!$G$12,0,10*ROW('Hygiene Data'!G128))="","",OFFSET('Hygiene Data'!$G$12,0,10*ROW('Hygiene Data'!G128)))</f>
        <v/>
      </c>
      <c r="DZ134" s="264" t="str">
        <f ca="true">+IF(OFFSET('Hygiene Data'!$G$13,0,10*ROW('Hygiene Data'!G128))="","",OFFSET('Hygiene Data'!$G$13,0,10*ROW('Hygiene Data'!G128)))</f>
        <v/>
      </c>
      <c r="EA134" s="264" t="str">
        <f ca="true">+IF(OFFSET('Hygiene Data'!$H$11,0,10*ROW('Hygiene Data'!H128))="","",OFFSET('Hygiene Data'!$H$11,0,10*ROW('Hygiene Data'!H128)))</f>
        <v/>
      </c>
      <c r="EB134" s="264" t="str">
        <f ca="true">+IF(OFFSET('Hygiene Data'!$H$12,0,10*ROW('Hygiene Data'!H128))="","",OFFSET('Hygiene Data'!$H$12,0,10*ROW('Hygiene Data'!H128)))</f>
        <v/>
      </c>
      <c r="EC134" s="264" t="str">
        <f ca="true">+IF(OFFSET('Hygiene Data'!$H$13,0,10*ROW('Hygiene Data'!H128))="","",OFFSET('Hygiene Data'!$H$13,0,10*ROW('Hygiene Data'!H128)))</f>
        <v/>
      </c>
      <c r="ED134" s="264" t="str">
        <f ca="true">+IF(OFFSET('Hygiene Data'!$I$11,0,10*ROW('Hygiene Data'!I128))="","",OFFSET('Hygiene Data'!$I$11,0,10*ROW('Hygiene Data'!I128)))</f>
        <v/>
      </c>
      <c r="EE134" s="264" t="str">
        <f ca="true">+IF(OFFSET('Hygiene Data'!$I$12,0,10*ROW('Hygiene Data'!I128))="","",OFFSET('Hygiene Data'!$I$12,0,10*ROW('Hygiene Data'!I128)))</f>
        <v/>
      </c>
      <c r="EF134" s="26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4"/>
      <c r="BS135" s="264" t="str">
        <f ca="true">+IF(OFFSET('Water Data'!$D$27,0,10*ROW('Water Data'!D129))="","",OFFSET('Water Data'!$D$27,0,10*ROW('Water Data'!D129)))</f>
        <v/>
      </c>
      <c r="BT135" s="264" t="str">
        <f ca="true">+IF(OFFSET('Water Data'!$D$28,0,10*ROW('Water Data'!D129))="","",OFFSET('Water Data'!$D$28,0,10*ROW('Water Data'!D129)))</f>
        <v/>
      </c>
      <c r="BU135" s="264" t="str">
        <f ca="true">+IF(OFFSET('Water Data'!$D$29,0,10*ROW('Water Data'!D129))="","",OFFSET('Water Data'!$D$29,0,10*ROW('Water Data'!D129)))</f>
        <v/>
      </c>
      <c r="BV135" s="264" t="str">
        <f ca="true">+IF(OFFSET('Water Data'!$E$27,0,10*ROW('Water Data'!E129))="","",OFFSET('Water Data'!$E$27,0,10*ROW('Water Data'!E129)))</f>
        <v/>
      </c>
      <c r="BW135" s="264" t="str">
        <f ca="true">+IF(OFFSET('Water Data'!$E$28,0,10*ROW('Water Data'!E129))="","",OFFSET('Water Data'!$E$28,0,10*ROW('Water Data'!E129)))</f>
        <v/>
      </c>
      <c r="BX135" s="264" t="str">
        <f ca="true">+IF(OFFSET('Water Data'!$E$29,0,10*ROW('Water Data'!E129))="","",OFFSET('Water Data'!$E$29,0,10*ROW('Water Data'!E129)))</f>
        <v/>
      </c>
      <c r="BY135" s="264" t="str">
        <f ca="true">+IF(OFFSET('Water Data'!$F$27,0,10*ROW('Water Data'!F129))="","",OFFSET('Water Data'!$F$27,0,10*ROW('Water Data'!F129)))</f>
        <v/>
      </c>
      <c r="BZ135" s="264" t="str">
        <f ca="true">+IF(OFFSET('Water Data'!$F$28,0,10*ROW('Water Data'!F129))="","",OFFSET('Water Data'!$F$28,0,10*ROW('Water Data'!F129)))</f>
        <v/>
      </c>
      <c r="CA135" s="264" t="str">
        <f ca="true">+IF(OFFSET('Water Data'!$F$29,0,10*ROW('Water Data'!F129))="","",OFFSET('Water Data'!$F$29,0,10*ROW('Water Data'!F129)))</f>
        <v/>
      </c>
      <c r="CB135" s="264" t="str">
        <f ca="true">+IF(OFFSET('Water Data'!$G$27,0,10*ROW('Water Data'!G129))="","",OFFSET('Water Data'!$G$27,0,10*ROW('Water Data'!G129)))</f>
        <v/>
      </c>
      <c r="CC135" s="264" t="str">
        <f ca="true">+IF(OFFSET('Water Data'!$G$28,0,10*ROW('Water Data'!G129))="","",OFFSET('Water Data'!$G$28,0,10*ROW('Water Data'!G129)))</f>
        <v/>
      </c>
      <c r="CD135" s="264" t="str">
        <f ca="true">+IF(OFFSET('Water Data'!$G$29,0,10*ROW('Water Data'!G129))="","",OFFSET('Water Data'!$G$29,0,10*ROW('Water Data'!G129)))</f>
        <v/>
      </c>
      <c r="CE135" s="264" t="str">
        <f ca="true">+IF(OFFSET('Water Data'!$H$27,0,10*ROW('Water Data'!H129))="","",OFFSET('Water Data'!$H$27,0,10*ROW('Water Data'!H129)))</f>
        <v/>
      </c>
      <c r="CF135" s="264" t="str">
        <f ca="true">+IF(OFFSET('Water Data'!$H$28,0,10*ROW('Water Data'!H129))="","",OFFSET('Water Data'!$H$28,0,10*ROW('Water Data'!H129)))</f>
        <v/>
      </c>
      <c r="CG135" s="264" t="str">
        <f ca="true">+IF(OFFSET('Water Data'!$H$29,0,10*ROW('Water Data'!H129))="","",OFFSET('Water Data'!$H$29,0,10*ROW('Water Data'!H129)))</f>
        <v/>
      </c>
      <c r="CH135" s="264" t="str">
        <f ca="true">+IF(OFFSET('Water Data'!$I$27,0,10*ROW('Water Data'!I129))="","",OFFSET('Water Data'!$I$27,0,10*ROW('Water Data'!I129)))</f>
        <v/>
      </c>
      <c r="CI135" s="264" t="str">
        <f ca="true">+IF(OFFSET('Water Data'!$I$28,0,10*ROW('Water Data'!I129))="","",OFFSET('Water Data'!$I$28,0,10*ROW('Water Data'!I129)))</f>
        <v/>
      </c>
      <c r="CJ135" s="264" t="str">
        <f ca="true">+IF(OFFSET('Water Data'!$I$29,0,10*ROW('Water Data'!I129))="","",OFFSET('Water Data'!$I$29,0,10*ROW('Water Data'!I129)))</f>
        <v/>
      </c>
      <c r="CK135" s="264" t="str">
        <f ca="true">+IF(OFFSET('Sanitation Data'!$D$28,0,10*ROW('Sanitation Data'!D129))="","",OFFSET('Sanitation Data'!$D$28,0,10*ROW('Sanitation Data'!D129)))</f>
        <v/>
      </c>
      <c r="CL135" s="264" t="str">
        <f ca="true">+IF(OFFSET('Sanitation Data'!$D$29,0,10*ROW('Sanitation Data'!D129))="","",OFFSET('Sanitation Data'!$D$29,0,10*ROW('Sanitation Data'!D129)))</f>
        <v/>
      </c>
      <c r="CM135" s="264" t="str">
        <f ca="true">+IF(OFFSET('Sanitation Data'!$D$30,0,10*ROW('Sanitation Data'!D129))="","",OFFSET('Sanitation Data'!$D$30,0,10*ROW('Sanitation Data'!D129)))</f>
        <v/>
      </c>
      <c r="CN135" s="264" t="str">
        <f ca="true">+IF(OFFSET('Sanitation Data'!$D$31,0,10*ROW('Sanitation Data'!D129))="","",OFFSET('Sanitation Data'!$D$31,0,10*ROW('Sanitation Data'!D129)))</f>
        <v/>
      </c>
      <c r="CO135" s="264" t="str">
        <f ca="true">+IF(OFFSET('Sanitation Data'!$D$32,0,10*ROW('Sanitation Data'!D129))="","",OFFSET('Sanitation Data'!$D$32,0,10*ROW('Sanitation Data'!D129)))</f>
        <v/>
      </c>
      <c r="CP135" s="264" t="str">
        <f ca="true">+IF(OFFSET('Sanitation Data'!$E$28,0,10*ROW('Sanitation Data'!E129))="","",OFFSET('Sanitation Data'!$E$28,0,10*ROW('Sanitation Data'!E129)))</f>
        <v/>
      </c>
      <c r="CQ135" s="264" t="str">
        <f ca="true">+IF(OFFSET('Sanitation Data'!$E$29,0,10*ROW('Sanitation Data'!E129))="","",OFFSET('Sanitation Data'!$E$29,0,10*ROW('Sanitation Data'!E129)))</f>
        <v/>
      </c>
      <c r="CR135" s="264" t="str">
        <f ca="true">+IF(OFFSET('Sanitation Data'!$E$30,0,10*ROW('Sanitation Data'!E129))="","",OFFSET('Sanitation Data'!$E$30,0,10*ROW('Sanitation Data'!E129)))</f>
        <v/>
      </c>
      <c r="CS135" s="264" t="str">
        <f ca="true">+IF(OFFSET('Sanitation Data'!$E$31,0,10*ROW('Sanitation Data'!E129))="","",OFFSET('Sanitation Data'!$E$31,0,10*ROW('Sanitation Data'!E129)))</f>
        <v/>
      </c>
      <c r="CT135" s="264" t="str">
        <f ca="true">+IF(OFFSET('Sanitation Data'!$E$32,0,10*ROW('Sanitation Data'!E129))="","",OFFSET('Sanitation Data'!$E$32,0,10*ROW('Sanitation Data'!E129)))</f>
        <v/>
      </c>
      <c r="CU135" s="264" t="str">
        <f ca="true">+IF(OFFSET('Sanitation Data'!$F$28,0,10*ROW('Sanitation Data'!F129))="","",OFFSET('Sanitation Data'!$F$28,0,10*ROW('Sanitation Data'!F129)))</f>
        <v/>
      </c>
      <c r="CV135" s="264" t="str">
        <f ca="true">+IF(OFFSET('Sanitation Data'!$F$29,0,10*ROW('Sanitation Data'!F129))="","",OFFSET('Sanitation Data'!$F$29,0,10*ROW('Sanitation Data'!F129)))</f>
        <v/>
      </c>
      <c r="CW135" s="264" t="str">
        <f ca="true">+IF(OFFSET('Sanitation Data'!$F$30,0,10*ROW('Sanitation Data'!F129))="","",OFFSET('Sanitation Data'!$F$30,0,10*ROW('Sanitation Data'!F129)))</f>
        <v/>
      </c>
      <c r="CX135" s="264" t="str">
        <f ca="true">+IF(OFFSET('Sanitation Data'!$F$31,0,10*ROW('Sanitation Data'!F129))="","",OFFSET('Sanitation Data'!$F$31,0,10*ROW('Sanitation Data'!F129)))</f>
        <v/>
      </c>
      <c r="CY135" s="264" t="str">
        <f ca="true">+IF(OFFSET('Sanitation Data'!$F$32,0,10*ROW('Sanitation Data'!F129))="","",OFFSET('Sanitation Data'!$F$32,0,10*ROW('Sanitation Data'!F129)))</f>
        <v/>
      </c>
      <c r="CZ135" s="264" t="str">
        <f ca="true">+IF(OFFSET('Sanitation Data'!$G$28,0,10*ROW('Sanitation Data'!G129))="","",OFFSET('Sanitation Data'!$G$28,0,10*ROW('Sanitation Data'!G129)))</f>
        <v/>
      </c>
      <c r="DA135" s="264" t="str">
        <f ca="true">+IF(OFFSET('Sanitation Data'!$G$29,0,10*ROW('Sanitation Data'!G129))="","",OFFSET('Sanitation Data'!$G$29,0,10*ROW('Sanitation Data'!G129)))</f>
        <v/>
      </c>
      <c r="DB135" s="264" t="str">
        <f ca="true">+IF(OFFSET('Sanitation Data'!$G$30,0,10*ROW('Sanitation Data'!G129))="","",OFFSET('Sanitation Data'!$G$30,0,10*ROW('Sanitation Data'!G129)))</f>
        <v/>
      </c>
      <c r="DC135" s="264" t="str">
        <f ca="true">+IF(OFFSET('Sanitation Data'!$G$31,0,10*ROW('Sanitation Data'!G129))="","",OFFSET('Sanitation Data'!$G$31,0,10*ROW('Sanitation Data'!G129)))</f>
        <v/>
      </c>
      <c r="DD135" s="264" t="str">
        <f ca="true">+IF(OFFSET('Sanitation Data'!$G$32,0,10*ROW('Sanitation Data'!G129))="","",OFFSET('Sanitation Data'!$G$32,0,10*ROW('Sanitation Data'!G129)))</f>
        <v/>
      </c>
      <c r="DE135" s="264" t="str">
        <f ca="true">+IF(OFFSET('Sanitation Data'!$H$28,0,10*ROW('Sanitation Data'!H129))="","",OFFSET('Sanitation Data'!$H$28,0,10*ROW('Sanitation Data'!H129)))</f>
        <v/>
      </c>
      <c r="DF135" s="264" t="str">
        <f ca="true">+IF(OFFSET('Sanitation Data'!$H$29,0,10*ROW('Sanitation Data'!H129))="","",OFFSET('Sanitation Data'!$H$29,0,10*ROW('Sanitation Data'!H129)))</f>
        <v/>
      </c>
      <c r="DG135" s="264" t="str">
        <f ca="true">+IF(OFFSET('Sanitation Data'!$H$30,0,10*ROW('Sanitation Data'!H129))="","",OFFSET('Sanitation Data'!$H$30,0,10*ROW('Sanitation Data'!H129)))</f>
        <v/>
      </c>
      <c r="DH135" s="264" t="str">
        <f ca="true">+IF(OFFSET('Sanitation Data'!$H$31,0,10*ROW('Sanitation Data'!H129))="","",OFFSET('Sanitation Data'!$H$31,0,10*ROW('Sanitation Data'!H129)))</f>
        <v/>
      </c>
      <c r="DI135" s="264" t="str">
        <f ca="true">+IF(OFFSET('Sanitation Data'!$H$32,0,10*ROW('Sanitation Data'!H129))="","",OFFSET('Sanitation Data'!$H$32,0,10*ROW('Sanitation Data'!H129)))</f>
        <v/>
      </c>
      <c r="DJ135" s="264" t="str">
        <f ca="true">+IF(OFFSET('Sanitation Data'!$I$28,0,10*ROW('Sanitation Data'!I129))="","",OFFSET('Sanitation Data'!$I$28,0,10*ROW('Sanitation Data'!I129)))</f>
        <v/>
      </c>
      <c r="DK135" s="264" t="str">
        <f ca="true">+IF(OFFSET('Sanitation Data'!$I$29,0,10*ROW('Sanitation Data'!I129))="","",OFFSET('Sanitation Data'!$I$29,0,10*ROW('Sanitation Data'!I129)))</f>
        <v/>
      </c>
      <c r="DL135" s="264" t="str">
        <f ca="true">+IF(OFFSET('Sanitation Data'!$I$30,0,10*ROW('Sanitation Data'!I129))="","",OFFSET('Sanitation Data'!$I$30,0,10*ROW('Sanitation Data'!I129)))</f>
        <v/>
      </c>
      <c r="DM135" s="264" t="str">
        <f ca="true">+IF(OFFSET('Sanitation Data'!$I$31,0,10*ROW('Sanitation Data'!I129))="","",OFFSET('Sanitation Data'!$I$31,0,10*ROW('Sanitation Data'!I129)))</f>
        <v/>
      </c>
      <c r="DN135" s="264" t="str">
        <f ca="true">+IF(OFFSET('Sanitation Data'!$I$32,0,10*ROW('Sanitation Data'!I129))="","",OFFSET('Sanitation Data'!$I$32,0,10*ROW('Sanitation Data'!I129)))</f>
        <v/>
      </c>
      <c r="DO135" s="264" t="str">
        <f ca="true">+IF(OFFSET('Hygiene Data'!$D$11,0,10*ROW('Hygiene Data'!D129))="","",OFFSET('Hygiene Data'!$D$11,0,10*ROW('Hygiene Data'!D129)))</f>
        <v/>
      </c>
      <c r="DP135" s="264" t="str">
        <f ca="true">+IF(OFFSET('Hygiene Data'!$D$12,0,10*ROW('Hygiene Data'!D129))="","",OFFSET('Hygiene Data'!$D$12,0,10*ROW('Hygiene Data'!D129)))</f>
        <v/>
      </c>
      <c r="DQ135" s="264" t="str">
        <f ca="true">+IF(OFFSET('Hygiene Data'!$D$13,0,10*ROW('Hygiene Data'!D129))="","",OFFSET('Hygiene Data'!$D$13,0,10*ROW('Hygiene Data'!D129)))</f>
        <v/>
      </c>
      <c r="DR135" s="264" t="str">
        <f ca="true">+IF(OFFSET('Hygiene Data'!$E$11,0,10*ROW('Hygiene Data'!E129))="","",OFFSET('Hygiene Data'!$E$11,0,10*ROW('Hygiene Data'!E129)))</f>
        <v/>
      </c>
      <c r="DS135" s="264" t="str">
        <f ca="true">+IF(OFFSET('Hygiene Data'!$E$12,0,10*ROW('Hygiene Data'!E129))="","",OFFSET('Hygiene Data'!$E$12,0,10*ROW('Hygiene Data'!E129)))</f>
        <v/>
      </c>
      <c r="DT135" s="264" t="str">
        <f ca="true">+IF(OFFSET('Hygiene Data'!$E$13,0,10*ROW('Hygiene Data'!E129))="","",OFFSET('Hygiene Data'!$E$13,0,10*ROW('Hygiene Data'!E129)))</f>
        <v/>
      </c>
      <c r="DU135" s="264" t="str">
        <f ca="true">+IF(OFFSET('Hygiene Data'!$F$11,0,10*ROW('Hygiene Data'!F129))="","",OFFSET('Hygiene Data'!$F$11,0,10*ROW('Hygiene Data'!F129)))</f>
        <v/>
      </c>
      <c r="DV135" s="264" t="str">
        <f ca="true">+IF(OFFSET('Hygiene Data'!$F$12,0,10*ROW('Hygiene Data'!F129))="","",OFFSET('Hygiene Data'!$F$12,0,10*ROW('Hygiene Data'!F129)))</f>
        <v/>
      </c>
      <c r="DW135" s="264" t="str">
        <f ca="true">+IF(OFFSET('Hygiene Data'!$F$13,0,10*ROW('Hygiene Data'!F129))="","",OFFSET('Hygiene Data'!$F$13,0,10*ROW('Hygiene Data'!F129)))</f>
        <v/>
      </c>
      <c r="DX135" s="264" t="str">
        <f ca="true">+IF(OFFSET('Hygiene Data'!$G$11,0,10*ROW('Hygiene Data'!G129))="","",OFFSET('Hygiene Data'!$G$11,0,10*ROW('Hygiene Data'!G129)))</f>
        <v/>
      </c>
      <c r="DY135" s="264" t="str">
        <f ca="true">+IF(OFFSET('Hygiene Data'!$G$12,0,10*ROW('Hygiene Data'!G129))="","",OFFSET('Hygiene Data'!$G$12,0,10*ROW('Hygiene Data'!G129)))</f>
        <v/>
      </c>
      <c r="DZ135" s="264" t="str">
        <f ca="true">+IF(OFFSET('Hygiene Data'!$G$13,0,10*ROW('Hygiene Data'!G129))="","",OFFSET('Hygiene Data'!$G$13,0,10*ROW('Hygiene Data'!G129)))</f>
        <v/>
      </c>
      <c r="EA135" s="264" t="str">
        <f ca="true">+IF(OFFSET('Hygiene Data'!$H$11,0,10*ROW('Hygiene Data'!H129))="","",OFFSET('Hygiene Data'!$H$11,0,10*ROW('Hygiene Data'!H129)))</f>
        <v/>
      </c>
      <c r="EB135" s="264" t="str">
        <f ca="true">+IF(OFFSET('Hygiene Data'!$H$12,0,10*ROW('Hygiene Data'!H129))="","",OFFSET('Hygiene Data'!$H$12,0,10*ROW('Hygiene Data'!H129)))</f>
        <v/>
      </c>
      <c r="EC135" s="264" t="str">
        <f ca="true">+IF(OFFSET('Hygiene Data'!$H$13,0,10*ROW('Hygiene Data'!H129))="","",OFFSET('Hygiene Data'!$H$13,0,10*ROW('Hygiene Data'!H129)))</f>
        <v/>
      </c>
      <c r="ED135" s="264" t="str">
        <f ca="true">+IF(OFFSET('Hygiene Data'!$I$11,0,10*ROW('Hygiene Data'!I129))="","",OFFSET('Hygiene Data'!$I$11,0,10*ROW('Hygiene Data'!I129)))</f>
        <v/>
      </c>
      <c r="EE135" s="264" t="str">
        <f ca="true">+IF(OFFSET('Hygiene Data'!$I$12,0,10*ROW('Hygiene Data'!I129))="","",OFFSET('Hygiene Data'!$I$12,0,10*ROW('Hygiene Data'!I129)))</f>
        <v/>
      </c>
      <c r="EF135" s="26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4"/>
      <c r="BS136" s="264" t="str">
        <f ca="true">+IF(OFFSET('Water Data'!$D$27,0,10*ROW('Water Data'!D130))="","",OFFSET('Water Data'!$D$27,0,10*ROW('Water Data'!D130)))</f>
        <v/>
      </c>
      <c r="BT136" s="264" t="str">
        <f ca="true">+IF(OFFSET('Water Data'!$D$28,0,10*ROW('Water Data'!D130))="","",OFFSET('Water Data'!$D$28,0,10*ROW('Water Data'!D130)))</f>
        <v/>
      </c>
      <c r="BU136" s="264" t="str">
        <f ca="true">+IF(OFFSET('Water Data'!$D$29,0,10*ROW('Water Data'!D130))="","",OFFSET('Water Data'!$D$29,0,10*ROW('Water Data'!D130)))</f>
        <v/>
      </c>
      <c r="BV136" s="264" t="str">
        <f ca="true">+IF(OFFSET('Water Data'!$E$27,0,10*ROW('Water Data'!E130))="","",OFFSET('Water Data'!$E$27,0,10*ROW('Water Data'!E130)))</f>
        <v/>
      </c>
      <c r="BW136" s="264" t="str">
        <f ca="true">+IF(OFFSET('Water Data'!$E$28,0,10*ROW('Water Data'!E130))="","",OFFSET('Water Data'!$E$28,0,10*ROW('Water Data'!E130)))</f>
        <v/>
      </c>
      <c r="BX136" s="264" t="str">
        <f ca="true">+IF(OFFSET('Water Data'!$E$29,0,10*ROW('Water Data'!E130))="","",OFFSET('Water Data'!$E$29,0,10*ROW('Water Data'!E130)))</f>
        <v/>
      </c>
      <c r="BY136" s="264" t="str">
        <f ca="true">+IF(OFFSET('Water Data'!$F$27,0,10*ROW('Water Data'!F130))="","",OFFSET('Water Data'!$F$27,0,10*ROW('Water Data'!F130)))</f>
        <v/>
      </c>
      <c r="BZ136" s="264" t="str">
        <f ca="true">+IF(OFFSET('Water Data'!$F$28,0,10*ROW('Water Data'!F130))="","",OFFSET('Water Data'!$F$28,0,10*ROW('Water Data'!F130)))</f>
        <v/>
      </c>
      <c r="CA136" s="264" t="str">
        <f ca="true">+IF(OFFSET('Water Data'!$F$29,0,10*ROW('Water Data'!F130))="","",OFFSET('Water Data'!$F$29,0,10*ROW('Water Data'!F130)))</f>
        <v/>
      </c>
      <c r="CB136" s="264" t="str">
        <f ca="true">+IF(OFFSET('Water Data'!$G$27,0,10*ROW('Water Data'!G130))="","",OFFSET('Water Data'!$G$27,0,10*ROW('Water Data'!G130)))</f>
        <v/>
      </c>
      <c r="CC136" s="264" t="str">
        <f ca="true">+IF(OFFSET('Water Data'!$G$28,0,10*ROW('Water Data'!G130))="","",OFFSET('Water Data'!$G$28,0,10*ROW('Water Data'!G130)))</f>
        <v/>
      </c>
      <c r="CD136" s="264" t="str">
        <f ca="true">+IF(OFFSET('Water Data'!$G$29,0,10*ROW('Water Data'!G130))="","",OFFSET('Water Data'!$G$29,0,10*ROW('Water Data'!G130)))</f>
        <v/>
      </c>
      <c r="CE136" s="264" t="str">
        <f ca="true">+IF(OFFSET('Water Data'!$H$27,0,10*ROW('Water Data'!H130))="","",OFFSET('Water Data'!$H$27,0,10*ROW('Water Data'!H130)))</f>
        <v/>
      </c>
      <c r="CF136" s="264" t="str">
        <f ca="true">+IF(OFFSET('Water Data'!$H$28,0,10*ROW('Water Data'!H130))="","",OFFSET('Water Data'!$H$28,0,10*ROW('Water Data'!H130)))</f>
        <v/>
      </c>
      <c r="CG136" s="264" t="str">
        <f ca="true">+IF(OFFSET('Water Data'!$H$29,0,10*ROW('Water Data'!H130))="","",OFFSET('Water Data'!$H$29,0,10*ROW('Water Data'!H130)))</f>
        <v/>
      </c>
      <c r="CH136" s="264" t="str">
        <f ca="true">+IF(OFFSET('Water Data'!$I$27,0,10*ROW('Water Data'!I130))="","",OFFSET('Water Data'!$I$27,0,10*ROW('Water Data'!I130)))</f>
        <v/>
      </c>
      <c r="CI136" s="264" t="str">
        <f ca="true">+IF(OFFSET('Water Data'!$I$28,0,10*ROW('Water Data'!I130))="","",OFFSET('Water Data'!$I$28,0,10*ROW('Water Data'!I130)))</f>
        <v/>
      </c>
      <c r="CJ136" s="264" t="str">
        <f ca="true">+IF(OFFSET('Water Data'!$I$29,0,10*ROW('Water Data'!I130))="","",OFFSET('Water Data'!$I$29,0,10*ROW('Water Data'!I130)))</f>
        <v/>
      </c>
      <c r="CK136" s="264" t="str">
        <f ca="true">+IF(OFFSET('Sanitation Data'!$D$28,0,10*ROW('Sanitation Data'!D130))="","",OFFSET('Sanitation Data'!$D$28,0,10*ROW('Sanitation Data'!D130)))</f>
        <v/>
      </c>
      <c r="CL136" s="264" t="str">
        <f ca="true">+IF(OFFSET('Sanitation Data'!$D$29,0,10*ROW('Sanitation Data'!D130))="","",OFFSET('Sanitation Data'!$D$29,0,10*ROW('Sanitation Data'!D130)))</f>
        <v/>
      </c>
      <c r="CM136" s="264" t="str">
        <f ca="true">+IF(OFFSET('Sanitation Data'!$D$30,0,10*ROW('Sanitation Data'!D130))="","",OFFSET('Sanitation Data'!$D$30,0,10*ROW('Sanitation Data'!D130)))</f>
        <v/>
      </c>
      <c r="CN136" s="264" t="str">
        <f ca="true">+IF(OFFSET('Sanitation Data'!$D$31,0,10*ROW('Sanitation Data'!D130))="","",OFFSET('Sanitation Data'!$D$31,0,10*ROW('Sanitation Data'!D130)))</f>
        <v/>
      </c>
      <c r="CO136" s="264" t="str">
        <f ca="true">+IF(OFFSET('Sanitation Data'!$D$32,0,10*ROW('Sanitation Data'!D130))="","",OFFSET('Sanitation Data'!$D$32,0,10*ROW('Sanitation Data'!D130)))</f>
        <v/>
      </c>
      <c r="CP136" s="264" t="str">
        <f ca="true">+IF(OFFSET('Sanitation Data'!$E$28,0,10*ROW('Sanitation Data'!E130))="","",OFFSET('Sanitation Data'!$E$28,0,10*ROW('Sanitation Data'!E130)))</f>
        <v/>
      </c>
      <c r="CQ136" s="264" t="str">
        <f ca="true">+IF(OFFSET('Sanitation Data'!$E$29,0,10*ROW('Sanitation Data'!E130))="","",OFFSET('Sanitation Data'!$E$29,0,10*ROW('Sanitation Data'!E130)))</f>
        <v/>
      </c>
      <c r="CR136" s="264" t="str">
        <f ca="true">+IF(OFFSET('Sanitation Data'!$E$30,0,10*ROW('Sanitation Data'!E130))="","",OFFSET('Sanitation Data'!$E$30,0,10*ROW('Sanitation Data'!E130)))</f>
        <v/>
      </c>
      <c r="CS136" s="264" t="str">
        <f ca="true">+IF(OFFSET('Sanitation Data'!$E$31,0,10*ROW('Sanitation Data'!E130))="","",OFFSET('Sanitation Data'!$E$31,0,10*ROW('Sanitation Data'!E130)))</f>
        <v/>
      </c>
      <c r="CT136" s="264" t="str">
        <f ca="true">+IF(OFFSET('Sanitation Data'!$E$32,0,10*ROW('Sanitation Data'!E130))="","",OFFSET('Sanitation Data'!$E$32,0,10*ROW('Sanitation Data'!E130)))</f>
        <v/>
      </c>
      <c r="CU136" s="264" t="str">
        <f ca="true">+IF(OFFSET('Sanitation Data'!$F$28,0,10*ROW('Sanitation Data'!F130))="","",OFFSET('Sanitation Data'!$F$28,0,10*ROW('Sanitation Data'!F130)))</f>
        <v/>
      </c>
      <c r="CV136" s="264" t="str">
        <f ca="true">+IF(OFFSET('Sanitation Data'!$F$29,0,10*ROW('Sanitation Data'!F130))="","",OFFSET('Sanitation Data'!$F$29,0,10*ROW('Sanitation Data'!F130)))</f>
        <v/>
      </c>
      <c r="CW136" s="264" t="str">
        <f ca="true">+IF(OFFSET('Sanitation Data'!$F$30,0,10*ROW('Sanitation Data'!F130))="","",OFFSET('Sanitation Data'!$F$30,0,10*ROW('Sanitation Data'!F130)))</f>
        <v/>
      </c>
      <c r="CX136" s="264" t="str">
        <f ca="true">+IF(OFFSET('Sanitation Data'!$F$31,0,10*ROW('Sanitation Data'!F130))="","",OFFSET('Sanitation Data'!$F$31,0,10*ROW('Sanitation Data'!F130)))</f>
        <v/>
      </c>
      <c r="CY136" s="264" t="str">
        <f ca="true">+IF(OFFSET('Sanitation Data'!$F$32,0,10*ROW('Sanitation Data'!F130))="","",OFFSET('Sanitation Data'!$F$32,0,10*ROW('Sanitation Data'!F130)))</f>
        <v/>
      </c>
      <c r="CZ136" s="264" t="str">
        <f ca="true">+IF(OFFSET('Sanitation Data'!$G$28,0,10*ROW('Sanitation Data'!G130))="","",OFFSET('Sanitation Data'!$G$28,0,10*ROW('Sanitation Data'!G130)))</f>
        <v/>
      </c>
      <c r="DA136" s="264" t="str">
        <f ca="true">+IF(OFFSET('Sanitation Data'!$G$29,0,10*ROW('Sanitation Data'!G130))="","",OFFSET('Sanitation Data'!$G$29,0,10*ROW('Sanitation Data'!G130)))</f>
        <v/>
      </c>
      <c r="DB136" s="264" t="str">
        <f ca="true">+IF(OFFSET('Sanitation Data'!$G$30,0,10*ROW('Sanitation Data'!G130))="","",OFFSET('Sanitation Data'!$G$30,0,10*ROW('Sanitation Data'!G130)))</f>
        <v/>
      </c>
      <c r="DC136" s="264" t="str">
        <f ca="true">+IF(OFFSET('Sanitation Data'!$G$31,0,10*ROW('Sanitation Data'!G130))="","",OFFSET('Sanitation Data'!$G$31,0,10*ROW('Sanitation Data'!G130)))</f>
        <v/>
      </c>
      <c r="DD136" s="264" t="str">
        <f ca="true">+IF(OFFSET('Sanitation Data'!$G$32,0,10*ROW('Sanitation Data'!G130))="","",OFFSET('Sanitation Data'!$G$32,0,10*ROW('Sanitation Data'!G130)))</f>
        <v/>
      </c>
      <c r="DE136" s="264" t="str">
        <f ca="true">+IF(OFFSET('Sanitation Data'!$H$28,0,10*ROW('Sanitation Data'!H130))="","",OFFSET('Sanitation Data'!$H$28,0,10*ROW('Sanitation Data'!H130)))</f>
        <v/>
      </c>
      <c r="DF136" s="264" t="str">
        <f ca="true">+IF(OFFSET('Sanitation Data'!$H$29,0,10*ROW('Sanitation Data'!H130))="","",OFFSET('Sanitation Data'!$H$29,0,10*ROW('Sanitation Data'!H130)))</f>
        <v/>
      </c>
      <c r="DG136" s="264" t="str">
        <f ca="true">+IF(OFFSET('Sanitation Data'!$H$30,0,10*ROW('Sanitation Data'!H130))="","",OFFSET('Sanitation Data'!$H$30,0,10*ROW('Sanitation Data'!H130)))</f>
        <v/>
      </c>
      <c r="DH136" s="264" t="str">
        <f ca="true">+IF(OFFSET('Sanitation Data'!$H$31,0,10*ROW('Sanitation Data'!H130))="","",OFFSET('Sanitation Data'!$H$31,0,10*ROW('Sanitation Data'!H130)))</f>
        <v/>
      </c>
      <c r="DI136" s="264" t="str">
        <f ca="true">+IF(OFFSET('Sanitation Data'!$H$32,0,10*ROW('Sanitation Data'!H130))="","",OFFSET('Sanitation Data'!$H$32,0,10*ROW('Sanitation Data'!H130)))</f>
        <v/>
      </c>
      <c r="DJ136" s="264" t="str">
        <f ca="true">+IF(OFFSET('Sanitation Data'!$I$28,0,10*ROW('Sanitation Data'!I130))="","",OFFSET('Sanitation Data'!$I$28,0,10*ROW('Sanitation Data'!I130)))</f>
        <v/>
      </c>
      <c r="DK136" s="264" t="str">
        <f ca="true">+IF(OFFSET('Sanitation Data'!$I$29,0,10*ROW('Sanitation Data'!I130))="","",OFFSET('Sanitation Data'!$I$29,0,10*ROW('Sanitation Data'!I130)))</f>
        <v/>
      </c>
      <c r="DL136" s="264" t="str">
        <f ca="true">+IF(OFFSET('Sanitation Data'!$I$30,0,10*ROW('Sanitation Data'!I130))="","",OFFSET('Sanitation Data'!$I$30,0,10*ROW('Sanitation Data'!I130)))</f>
        <v/>
      </c>
      <c r="DM136" s="264" t="str">
        <f ca="true">+IF(OFFSET('Sanitation Data'!$I$31,0,10*ROW('Sanitation Data'!I130))="","",OFFSET('Sanitation Data'!$I$31,0,10*ROW('Sanitation Data'!I130)))</f>
        <v/>
      </c>
      <c r="DN136" s="264" t="str">
        <f ca="true">+IF(OFFSET('Sanitation Data'!$I$32,0,10*ROW('Sanitation Data'!I130))="","",OFFSET('Sanitation Data'!$I$32,0,10*ROW('Sanitation Data'!I130)))</f>
        <v/>
      </c>
      <c r="DO136" s="264" t="str">
        <f ca="true">+IF(OFFSET('Hygiene Data'!$D$11,0,10*ROW('Hygiene Data'!D130))="","",OFFSET('Hygiene Data'!$D$11,0,10*ROW('Hygiene Data'!D130)))</f>
        <v/>
      </c>
      <c r="DP136" s="264" t="str">
        <f ca="true">+IF(OFFSET('Hygiene Data'!$D$12,0,10*ROW('Hygiene Data'!D130))="","",OFFSET('Hygiene Data'!$D$12,0,10*ROW('Hygiene Data'!D130)))</f>
        <v/>
      </c>
      <c r="DQ136" s="264" t="str">
        <f ca="true">+IF(OFFSET('Hygiene Data'!$D$13,0,10*ROW('Hygiene Data'!D130))="","",OFFSET('Hygiene Data'!$D$13,0,10*ROW('Hygiene Data'!D130)))</f>
        <v/>
      </c>
      <c r="DR136" s="264" t="str">
        <f ca="true">+IF(OFFSET('Hygiene Data'!$E$11,0,10*ROW('Hygiene Data'!E130))="","",OFFSET('Hygiene Data'!$E$11,0,10*ROW('Hygiene Data'!E130)))</f>
        <v/>
      </c>
      <c r="DS136" s="264" t="str">
        <f ca="true">+IF(OFFSET('Hygiene Data'!$E$12,0,10*ROW('Hygiene Data'!E130))="","",OFFSET('Hygiene Data'!$E$12,0,10*ROW('Hygiene Data'!E130)))</f>
        <v/>
      </c>
      <c r="DT136" s="264" t="str">
        <f ca="true">+IF(OFFSET('Hygiene Data'!$E$13,0,10*ROW('Hygiene Data'!E130))="","",OFFSET('Hygiene Data'!$E$13,0,10*ROW('Hygiene Data'!E130)))</f>
        <v/>
      </c>
      <c r="DU136" s="264" t="str">
        <f ca="true">+IF(OFFSET('Hygiene Data'!$F$11,0,10*ROW('Hygiene Data'!F130))="","",OFFSET('Hygiene Data'!$F$11,0,10*ROW('Hygiene Data'!F130)))</f>
        <v/>
      </c>
      <c r="DV136" s="264" t="str">
        <f ca="true">+IF(OFFSET('Hygiene Data'!$F$12,0,10*ROW('Hygiene Data'!F130))="","",OFFSET('Hygiene Data'!$F$12,0,10*ROW('Hygiene Data'!F130)))</f>
        <v/>
      </c>
      <c r="DW136" s="264" t="str">
        <f ca="true">+IF(OFFSET('Hygiene Data'!$F$13,0,10*ROW('Hygiene Data'!F130))="","",OFFSET('Hygiene Data'!$F$13,0,10*ROW('Hygiene Data'!F130)))</f>
        <v/>
      </c>
      <c r="DX136" s="264" t="str">
        <f ca="true">+IF(OFFSET('Hygiene Data'!$G$11,0,10*ROW('Hygiene Data'!G130))="","",OFFSET('Hygiene Data'!$G$11,0,10*ROW('Hygiene Data'!G130)))</f>
        <v/>
      </c>
      <c r="DY136" s="264" t="str">
        <f ca="true">+IF(OFFSET('Hygiene Data'!$G$12,0,10*ROW('Hygiene Data'!G130))="","",OFFSET('Hygiene Data'!$G$12,0,10*ROW('Hygiene Data'!G130)))</f>
        <v/>
      </c>
      <c r="DZ136" s="264" t="str">
        <f ca="true">+IF(OFFSET('Hygiene Data'!$G$13,0,10*ROW('Hygiene Data'!G130))="","",OFFSET('Hygiene Data'!$G$13,0,10*ROW('Hygiene Data'!G130)))</f>
        <v/>
      </c>
      <c r="EA136" s="264" t="str">
        <f ca="true">+IF(OFFSET('Hygiene Data'!$H$11,0,10*ROW('Hygiene Data'!H130))="","",OFFSET('Hygiene Data'!$H$11,0,10*ROW('Hygiene Data'!H130)))</f>
        <v/>
      </c>
      <c r="EB136" s="264" t="str">
        <f ca="true">+IF(OFFSET('Hygiene Data'!$H$12,0,10*ROW('Hygiene Data'!H130))="","",OFFSET('Hygiene Data'!$H$12,0,10*ROW('Hygiene Data'!H130)))</f>
        <v/>
      </c>
      <c r="EC136" s="264" t="str">
        <f ca="true">+IF(OFFSET('Hygiene Data'!$H$13,0,10*ROW('Hygiene Data'!H130))="","",OFFSET('Hygiene Data'!$H$13,0,10*ROW('Hygiene Data'!H130)))</f>
        <v/>
      </c>
      <c r="ED136" s="264" t="str">
        <f ca="true">+IF(OFFSET('Hygiene Data'!$I$11,0,10*ROW('Hygiene Data'!I130))="","",OFFSET('Hygiene Data'!$I$11,0,10*ROW('Hygiene Data'!I130)))</f>
        <v/>
      </c>
      <c r="EE136" s="264" t="str">
        <f ca="true">+IF(OFFSET('Hygiene Data'!$I$12,0,10*ROW('Hygiene Data'!I130))="","",OFFSET('Hygiene Data'!$I$12,0,10*ROW('Hygiene Data'!I130)))</f>
        <v/>
      </c>
      <c r="EF136" s="26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4"/>
      <c r="BS137" s="264" t="str">
        <f ca="true">+IF(OFFSET('Water Data'!$D$27,0,10*ROW('Water Data'!D131))="","",OFFSET('Water Data'!$D$27,0,10*ROW('Water Data'!D131)))</f>
        <v/>
      </c>
      <c r="BT137" s="264" t="str">
        <f ca="true">+IF(OFFSET('Water Data'!$D$28,0,10*ROW('Water Data'!D131))="","",OFFSET('Water Data'!$D$28,0,10*ROW('Water Data'!D131)))</f>
        <v/>
      </c>
      <c r="BU137" s="264" t="str">
        <f ca="true">+IF(OFFSET('Water Data'!$D$29,0,10*ROW('Water Data'!D131))="","",OFFSET('Water Data'!$D$29,0,10*ROW('Water Data'!D131)))</f>
        <v/>
      </c>
      <c r="BV137" s="264" t="str">
        <f ca="true">+IF(OFFSET('Water Data'!$E$27,0,10*ROW('Water Data'!E131))="","",OFFSET('Water Data'!$E$27,0,10*ROW('Water Data'!E131)))</f>
        <v/>
      </c>
      <c r="BW137" s="264" t="str">
        <f ca="true">+IF(OFFSET('Water Data'!$E$28,0,10*ROW('Water Data'!E131))="","",OFFSET('Water Data'!$E$28,0,10*ROW('Water Data'!E131)))</f>
        <v/>
      </c>
      <c r="BX137" s="264" t="str">
        <f ca="true">+IF(OFFSET('Water Data'!$E$29,0,10*ROW('Water Data'!E131))="","",OFFSET('Water Data'!$E$29,0,10*ROW('Water Data'!E131)))</f>
        <v/>
      </c>
      <c r="BY137" s="264" t="str">
        <f ca="true">+IF(OFFSET('Water Data'!$F$27,0,10*ROW('Water Data'!F131))="","",OFFSET('Water Data'!$F$27,0,10*ROW('Water Data'!F131)))</f>
        <v/>
      </c>
      <c r="BZ137" s="264" t="str">
        <f ca="true">+IF(OFFSET('Water Data'!$F$28,0,10*ROW('Water Data'!F131))="","",OFFSET('Water Data'!$F$28,0,10*ROW('Water Data'!F131)))</f>
        <v/>
      </c>
      <c r="CA137" s="264" t="str">
        <f ca="true">+IF(OFFSET('Water Data'!$F$29,0,10*ROW('Water Data'!F131))="","",OFFSET('Water Data'!$F$29,0,10*ROW('Water Data'!F131)))</f>
        <v/>
      </c>
      <c r="CB137" s="264" t="str">
        <f ca="true">+IF(OFFSET('Water Data'!$G$27,0,10*ROW('Water Data'!G131))="","",OFFSET('Water Data'!$G$27,0,10*ROW('Water Data'!G131)))</f>
        <v/>
      </c>
      <c r="CC137" s="264" t="str">
        <f ca="true">+IF(OFFSET('Water Data'!$G$28,0,10*ROW('Water Data'!G131))="","",OFFSET('Water Data'!$G$28,0,10*ROW('Water Data'!G131)))</f>
        <v/>
      </c>
      <c r="CD137" s="264" t="str">
        <f ca="true">+IF(OFFSET('Water Data'!$G$29,0,10*ROW('Water Data'!G131))="","",OFFSET('Water Data'!$G$29,0,10*ROW('Water Data'!G131)))</f>
        <v/>
      </c>
      <c r="CE137" s="264" t="str">
        <f ca="true">+IF(OFFSET('Water Data'!$H$27,0,10*ROW('Water Data'!H131))="","",OFFSET('Water Data'!$H$27,0,10*ROW('Water Data'!H131)))</f>
        <v/>
      </c>
      <c r="CF137" s="264" t="str">
        <f ca="true">+IF(OFFSET('Water Data'!$H$28,0,10*ROW('Water Data'!H131))="","",OFFSET('Water Data'!$H$28,0,10*ROW('Water Data'!H131)))</f>
        <v/>
      </c>
      <c r="CG137" s="264" t="str">
        <f ca="true">+IF(OFFSET('Water Data'!$H$29,0,10*ROW('Water Data'!H131))="","",OFFSET('Water Data'!$H$29,0,10*ROW('Water Data'!H131)))</f>
        <v/>
      </c>
      <c r="CH137" s="264" t="str">
        <f ca="true">+IF(OFFSET('Water Data'!$I$27,0,10*ROW('Water Data'!I131))="","",OFFSET('Water Data'!$I$27,0,10*ROW('Water Data'!I131)))</f>
        <v/>
      </c>
      <c r="CI137" s="264" t="str">
        <f ca="true">+IF(OFFSET('Water Data'!$I$28,0,10*ROW('Water Data'!I131))="","",OFFSET('Water Data'!$I$28,0,10*ROW('Water Data'!I131)))</f>
        <v/>
      </c>
      <c r="CJ137" s="264" t="str">
        <f ca="true">+IF(OFFSET('Water Data'!$I$29,0,10*ROW('Water Data'!I131))="","",OFFSET('Water Data'!$I$29,0,10*ROW('Water Data'!I131)))</f>
        <v/>
      </c>
      <c r="CK137" s="264" t="str">
        <f ca="true">+IF(OFFSET('Sanitation Data'!$D$28,0,10*ROW('Sanitation Data'!D131))="","",OFFSET('Sanitation Data'!$D$28,0,10*ROW('Sanitation Data'!D131)))</f>
        <v/>
      </c>
      <c r="CL137" s="264" t="str">
        <f ca="true">+IF(OFFSET('Sanitation Data'!$D$29,0,10*ROW('Sanitation Data'!D131))="","",OFFSET('Sanitation Data'!$D$29,0,10*ROW('Sanitation Data'!D131)))</f>
        <v/>
      </c>
      <c r="CM137" s="264" t="str">
        <f ca="true">+IF(OFFSET('Sanitation Data'!$D$30,0,10*ROW('Sanitation Data'!D131))="","",OFFSET('Sanitation Data'!$D$30,0,10*ROW('Sanitation Data'!D131)))</f>
        <v/>
      </c>
      <c r="CN137" s="264" t="str">
        <f ca="true">+IF(OFFSET('Sanitation Data'!$D$31,0,10*ROW('Sanitation Data'!D131))="","",OFFSET('Sanitation Data'!$D$31,0,10*ROW('Sanitation Data'!D131)))</f>
        <v/>
      </c>
      <c r="CO137" s="264" t="str">
        <f ca="true">+IF(OFFSET('Sanitation Data'!$D$32,0,10*ROW('Sanitation Data'!D131))="","",OFFSET('Sanitation Data'!$D$32,0,10*ROW('Sanitation Data'!D131)))</f>
        <v/>
      </c>
      <c r="CP137" s="264" t="str">
        <f ca="true">+IF(OFFSET('Sanitation Data'!$E$28,0,10*ROW('Sanitation Data'!E131))="","",OFFSET('Sanitation Data'!$E$28,0,10*ROW('Sanitation Data'!E131)))</f>
        <v/>
      </c>
      <c r="CQ137" s="264" t="str">
        <f ca="true">+IF(OFFSET('Sanitation Data'!$E$29,0,10*ROW('Sanitation Data'!E131))="","",OFFSET('Sanitation Data'!$E$29,0,10*ROW('Sanitation Data'!E131)))</f>
        <v/>
      </c>
      <c r="CR137" s="264" t="str">
        <f ca="true">+IF(OFFSET('Sanitation Data'!$E$30,0,10*ROW('Sanitation Data'!E131))="","",OFFSET('Sanitation Data'!$E$30,0,10*ROW('Sanitation Data'!E131)))</f>
        <v/>
      </c>
      <c r="CS137" s="264" t="str">
        <f ca="true">+IF(OFFSET('Sanitation Data'!$E$31,0,10*ROW('Sanitation Data'!E131))="","",OFFSET('Sanitation Data'!$E$31,0,10*ROW('Sanitation Data'!E131)))</f>
        <v/>
      </c>
      <c r="CT137" s="264" t="str">
        <f ca="true">+IF(OFFSET('Sanitation Data'!$E$32,0,10*ROW('Sanitation Data'!E131))="","",OFFSET('Sanitation Data'!$E$32,0,10*ROW('Sanitation Data'!E131)))</f>
        <v/>
      </c>
      <c r="CU137" s="264" t="str">
        <f ca="true">+IF(OFFSET('Sanitation Data'!$F$28,0,10*ROW('Sanitation Data'!F131))="","",OFFSET('Sanitation Data'!$F$28,0,10*ROW('Sanitation Data'!F131)))</f>
        <v/>
      </c>
      <c r="CV137" s="264" t="str">
        <f ca="true">+IF(OFFSET('Sanitation Data'!$F$29,0,10*ROW('Sanitation Data'!F131))="","",OFFSET('Sanitation Data'!$F$29,0,10*ROW('Sanitation Data'!F131)))</f>
        <v/>
      </c>
      <c r="CW137" s="264" t="str">
        <f ca="true">+IF(OFFSET('Sanitation Data'!$F$30,0,10*ROW('Sanitation Data'!F131))="","",OFFSET('Sanitation Data'!$F$30,0,10*ROW('Sanitation Data'!F131)))</f>
        <v/>
      </c>
      <c r="CX137" s="264" t="str">
        <f ca="true">+IF(OFFSET('Sanitation Data'!$F$31,0,10*ROW('Sanitation Data'!F131))="","",OFFSET('Sanitation Data'!$F$31,0,10*ROW('Sanitation Data'!F131)))</f>
        <v/>
      </c>
      <c r="CY137" s="264" t="str">
        <f ca="true">+IF(OFFSET('Sanitation Data'!$F$32,0,10*ROW('Sanitation Data'!F131))="","",OFFSET('Sanitation Data'!$F$32,0,10*ROW('Sanitation Data'!F131)))</f>
        <v/>
      </c>
      <c r="CZ137" s="264" t="str">
        <f ca="true">+IF(OFFSET('Sanitation Data'!$G$28,0,10*ROW('Sanitation Data'!G131))="","",OFFSET('Sanitation Data'!$G$28,0,10*ROW('Sanitation Data'!G131)))</f>
        <v/>
      </c>
      <c r="DA137" s="264" t="str">
        <f ca="true">+IF(OFFSET('Sanitation Data'!$G$29,0,10*ROW('Sanitation Data'!G131))="","",OFFSET('Sanitation Data'!$G$29,0,10*ROW('Sanitation Data'!G131)))</f>
        <v/>
      </c>
      <c r="DB137" s="264" t="str">
        <f ca="true">+IF(OFFSET('Sanitation Data'!$G$30,0,10*ROW('Sanitation Data'!G131))="","",OFFSET('Sanitation Data'!$G$30,0,10*ROW('Sanitation Data'!G131)))</f>
        <v/>
      </c>
      <c r="DC137" s="264" t="str">
        <f ca="true">+IF(OFFSET('Sanitation Data'!$G$31,0,10*ROW('Sanitation Data'!G131))="","",OFFSET('Sanitation Data'!$G$31,0,10*ROW('Sanitation Data'!G131)))</f>
        <v/>
      </c>
      <c r="DD137" s="264" t="str">
        <f ca="true">+IF(OFFSET('Sanitation Data'!$G$32,0,10*ROW('Sanitation Data'!G131))="","",OFFSET('Sanitation Data'!$G$32,0,10*ROW('Sanitation Data'!G131)))</f>
        <v/>
      </c>
      <c r="DE137" s="264" t="str">
        <f ca="true">+IF(OFFSET('Sanitation Data'!$H$28,0,10*ROW('Sanitation Data'!H131))="","",OFFSET('Sanitation Data'!$H$28,0,10*ROW('Sanitation Data'!H131)))</f>
        <v/>
      </c>
      <c r="DF137" s="264" t="str">
        <f ca="true">+IF(OFFSET('Sanitation Data'!$H$29,0,10*ROW('Sanitation Data'!H131))="","",OFFSET('Sanitation Data'!$H$29,0,10*ROW('Sanitation Data'!H131)))</f>
        <v/>
      </c>
      <c r="DG137" s="264" t="str">
        <f ca="true">+IF(OFFSET('Sanitation Data'!$H$30,0,10*ROW('Sanitation Data'!H131))="","",OFFSET('Sanitation Data'!$H$30,0,10*ROW('Sanitation Data'!H131)))</f>
        <v/>
      </c>
      <c r="DH137" s="264" t="str">
        <f ca="true">+IF(OFFSET('Sanitation Data'!$H$31,0,10*ROW('Sanitation Data'!H131))="","",OFFSET('Sanitation Data'!$H$31,0,10*ROW('Sanitation Data'!H131)))</f>
        <v/>
      </c>
      <c r="DI137" s="264" t="str">
        <f ca="true">+IF(OFFSET('Sanitation Data'!$H$32,0,10*ROW('Sanitation Data'!H131))="","",OFFSET('Sanitation Data'!$H$32,0,10*ROW('Sanitation Data'!H131)))</f>
        <v/>
      </c>
      <c r="DJ137" s="264" t="str">
        <f ca="true">+IF(OFFSET('Sanitation Data'!$I$28,0,10*ROW('Sanitation Data'!I131))="","",OFFSET('Sanitation Data'!$I$28,0,10*ROW('Sanitation Data'!I131)))</f>
        <v/>
      </c>
      <c r="DK137" s="264" t="str">
        <f ca="true">+IF(OFFSET('Sanitation Data'!$I$29,0,10*ROW('Sanitation Data'!I131))="","",OFFSET('Sanitation Data'!$I$29,0,10*ROW('Sanitation Data'!I131)))</f>
        <v/>
      </c>
      <c r="DL137" s="264" t="str">
        <f ca="true">+IF(OFFSET('Sanitation Data'!$I$30,0,10*ROW('Sanitation Data'!I131))="","",OFFSET('Sanitation Data'!$I$30,0,10*ROW('Sanitation Data'!I131)))</f>
        <v/>
      </c>
      <c r="DM137" s="264" t="str">
        <f ca="true">+IF(OFFSET('Sanitation Data'!$I$31,0,10*ROW('Sanitation Data'!I131))="","",OFFSET('Sanitation Data'!$I$31,0,10*ROW('Sanitation Data'!I131)))</f>
        <v/>
      </c>
      <c r="DN137" s="264" t="str">
        <f ca="true">+IF(OFFSET('Sanitation Data'!$I$32,0,10*ROW('Sanitation Data'!I131))="","",OFFSET('Sanitation Data'!$I$32,0,10*ROW('Sanitation Data'!I131)))</f>
        <v/>
      </c>
      <c r="DO137" s="264" t="str">
        <f ca="true">+IF(OFFSET('Hygiene Data'!$D$11,0,10*ROW('Hygiene Data'!D131))="","",OFFSET('Hygiene Data'!$D$11,0,10*ROW('Hygiene Data'!D131)))</f>
        <v/>
      </c>
      <c r="DP137" s="264" t="str">
        <f ca="true">+IF(OFFSET('Hygiene Data'!$D$12,0,10*ROW('Hygiene Data'!D131))="","",OFFSET('Hygiene Data'!$D$12,0,10*ROW('Hygiene Data'!D131)))</f>
        <v/>
      </c>
      <c r="DQ137" s="264" t="str">
        <f ca="true">+IF(OFFSET('Hygiene Data'!$D$13,0,10*ROW('Hygiene Data'!D131))="","",OFFSET('Hygiene Data'!$D$13,0,10*ROW('Hygiene Data'!D131)))</f>
        <v/>
      </c>
      <c r="DR137" s="264" t="str">
        <f ca="true">+IF(OFFSET('Hygiene Data'!$E$11,0,10*ROW('Hygiene Data'!E131))="","",OFFSET('Hygiene Data'!$E$11,0,10*ROW('Hygiene Data'!E131)))</f>
        <v/>
      </c>
      <c r="DS137" s="264" t="str">
        <f ca="true">+IF(OFFSET('Hygiene Data'!$E$12,0,10*ROW('Hygiene Data'!E131))="","",OFFSET('Hygiene Data'!$E$12,0,10*ROW('Hygiene Data'!E131)))</f>
        <v/>
      </c>
      <c r="DT137" s="264" t="str">
        <f ca="true">+IF(OFFSET('Hygiene Data'!$E$13,0,10*ROW('Hygiene Data'!E131))="","",OFFSET('Hygiene Data'!$E$13,0,10*ROW('Hygiene Data'!E131)))</f>
        <v/>
      </c>
      <c r="DU137" s="264" t="str">
        <f ca="true">+IF(OFFSET('Hygiene Data'!$F$11,0,10*ROW('Hygiene Data'!F131))="","",OFFSET('Hygiene Data'!$F$11,0,10*ROW('Hygiene Data'!F131)))</f>
        <v/>
      </c>
      <c r="DV137" s="264" t="str">
        <f ca="true">+IF(OFFSET('Hygiene Data'!$F$12,0,10*ROW('Hygiene Data'!F131))="","",OFFSET('Hygiene Data'!$F$12,0,10*ROW('Hygiene Data'!F131)))</f>
        <v/>
      </c>
      <c r="DW137" s="264" t="str">
        <f ca="true">+IF(OFFSET('Hygiene Data'!$F$13,0,10*ROW('Hygiene Data'!F131))="","",OFFSET('Hygiene Data'!$F$13,0,10*ROW('Hygiene Data'!F131)))</f>
        <v/>
      </c>
      <c r="DX137" s="264" t="str">
        <f ca="true">+IF(OFFSET('Hygiene Data'!$G$11,0,10*ROW('Hygiene Data'!G131))="","",OFFSET('Hygiene Data'!$G$11,0,10*ROW('Hygiene Data'!G131)))</f>
        <v/>
      </c>
      <c r="DY137" s="264" t="str">
        <f ca="true">+IF(OFFSET('Hygiene Data'!$G$12,0,10*ROW('Hygiene Data'!G131))="","",OFFSET('Hygiene Data'!$G$12,0,10*ROW('Hygiene Data'!G131)))</f>
        <v/>
      </c>
      <c r="DZ137" s="264" t="str">
        <f ca="true">+IF(OFFSET('Hygiene Data'!$G$13,0,10*ROW('Hygiene Data'!G131))="","",OFFSET('Hygiene Data'!$G$13,0,10*ROW('Hygiene Data'!G131)))</f>
        <v/>
      </c>
      <c r="EA137" s="264" t="str">
        <f ca="true">+IF(OFFSET('Hygiene Data'!$H$11,0,10*ROW('Hygiene Data'!H131))="","",OFFSET('Hygiene Data'!$H$11,0,10*ROW('Hygiene Data'!H131)))</f>
        <v/>
      </c>
      <c r="EB137" s="264" t="str">
        <f ca="true">+IF(OFFSET('Hygiene Data'!$H$12,0,10*ROW('Hygiene Data'!H131))="","",OFFSET('Hygiene Data'!$H$12,0,10*ROW('Hygiene Data'!H131)))</f>
        <v/>
      </c>
      <c r="EC137" s="264" t="str">
        <f ca="true">+IF(OFFSET('Hygiene Data'!$H$13,0,10*ROW('Hygiene Data'!H131))="","",OFFSET('Hygiene Data'!$H$13,0,10*ROW('Hygiene Data'!H131)))</f>
        <v/>
      </c>
      <c r="ED137" s="264" t="str">
        <f ca="true">+IF(OFFSET('Hygiene Data'!$I$11,0,10*ROW('Hygiene Data'!I131))="","",OFFSET('Hygiene Data'!$I$11,0,10*ROW('Hygiene Data'!I131)))</f>
        <v/>
      </c>
      <c r="EE137" s="264" t="str">
        <f ca="true">+IF(OFFSET('Hygiene Data'!$I$12,0,10*ROW('Hygiene Data'!I131))="","",OFFSET('Hygiene Data'!$I$12,0,10*ROW('Hygiene Data'!I131)))</f>
        <v/>
      </c>
      <c r="EF137" s="26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4"/>
      <c r="BS138" s="264" t="str">
        <f ca="true">+IF(OFFSET('Water Data'!$D$27,0,10*ROW('Water Data'!D132))="","",OFFSET('Water Data'!$D$27,0,10*ROW('Water Data'!D132)))</f>
        <v/>
      </c>
      <c r="BT138" s="264" t="str">
        <f ca="true">+IF(OFFSET('Water Data'!$D$28,0,10*ROW('Water Data'!D132))="","",OFFSET('Water Data'!$D$28,0,10*ROW('Water Data'!D132)))</f>
        <v/>
      </c>
      <c r="BU138" s="264" t="str">
        <f ca="true">+IF(OFFSET('Water Data'!$D$29,0,10*ROW('Water Data'!D132))="","",OFFSET('Water Data'!$D$29,0,10*ROW('Water Data'!D132)))</f>
        <v/>
      </c>
      <c r="BV138" s="264" t="str">
        <f ca="true">+IF(OFFSET('Water Data'!$E$27,0,10*ROW('Water Data'!E132))="","",OFFSET('Water Data'!$E$27,0,10*ROW('Water Data'!E132)))</f>
        <v/>
      </c>
      <c r="BW138" s="264" t="str">
        <f ca="true">+IF(OFFSET('Water Data'!$E$28,0,10*ROW('Water Data'!E132))="","",OFFSET('Water Data'!$E$28,0,10*ROW('Water Data'!E132)))</f>
        <v/>
      </c>
      <c r="BX138" s="264" t="str">
        <f ca="true">+IF(OFFSET('Water Data'!$E$29,0,10*ROW('Water Data'!E132))="","",OFFSET('Water Data'!$E$29,0,10*ROW('Water Data'!E132)))</f>
        <v/>
      </c>
      <c r="BY138" s="264" t="str">
        <f ca="true">+IF(OFFSET('Water Data'!$F$27,0,10*ROW('Water Data'!F132))="","",OFFSET('Water Data'!$F$27,0,10*ROW('Water Data'!F132)))</f>
        <v/>
      </c>
      <c r="BZ138" s="264" t="str">
        <f ca="true">+IF(OFFSET('Water Data'!$F$28,0,10*ROW('Water Data'!F132))="","",OFFSET('Water Data'!$F$28,0,10*ROW('Water Data'!F132)))</f>
        <v/>
      </c>
      <c r="CA138" s="264" t="str">
        <f ca="true">+IF(OFFSET('Water Data'!$F$29,0,10*ROW('Water Data'!F132))="","",OFFSET('Water Data'!$F$29,0,10*ROW('Water Data'!F132)))</f>
        <v/>
      </c>
      <c r="CB138" s="264" t="str">
        <f ca="true">+IF(OFFSET('Water Data'!$G$27,0,10*ROW('Water Data'!G132))="","",OFFSET('Water Data'!$G$27,0,10*ROW('Water Data'!G132)))</f>
        <v/>
      </c>
      <c r="CC138" s="264" t="str">
        <f ca="true">+IF(OFFSET('Water Data'!$G$28,0,10*ROW('Water Data'!G132))="","",OFFSET('Water Data'!$G$28,0,10*ROW('Water Data'!G132)))</f>
        <v/>
      </c>
      <c r="CD138" s="264" t="str">
        <f ca="true">+IF(OFFSET('Water Data'!$G$29,0,10*ROW('Water Data'!G132))="","",OFFSET('Water Data'!$G$29,0,10*ROW('Water Data'!G132)))</f>
        <v/>
      </c>
      <c r="CE138" s="264" t="str">
        <f ca="true">+IF(OFFSET('Water Data'!$H$27,0,10*ROW('Water Data'!H132))="","",OFFSET('Water Data'!$H$27,0,10*ROW('Water Data'!H132)))</f>
        <v/>
      </c>
      <c r="CF138" s="264" t="str">
        <f ca="true">+IF(OFFSET('Water Data'!$H$28,0,10*ROW('Water Data'!H132))="","",OFFSET('Water Data'!$H$28,0,10*ROW('Water Data'!H132)))</f>
        <v/>
      </c>
      <c r="CG138" s="264" t="str">
        <f ca="true">+IF(OFFSET('Water Data'!$H$29,0,10*ROW('Water Data'!H132))="","",OFFSET('Water Data'!$H$29,0,10*ROW('Water Data'!H132)))</f>
        <v/>
      </c>
      <c r="CH138" s="264" t="str">
        <f ca="true">+IF(OFFSET('Water Data'!$I$27,0,10*ROW('Water Data'!I132))="","",OFFSET('Water Data'!$I$27,0,10*ROW('Water Data'!I132)))</f>
        <v/>
      </c>
      <c r="CI138" s="264" t="str">
        <f ca="true">+IF(OFFSET('Water Data'!$I$28,0,10*ROW('Water Data'!I132))="","",OFFSET('Water Data'!$I$28,0,10*ROW('Water Data'!I132)))</f>
        <v/>
      </c>
      <c r="CJ138" s="264" t="str">
        <f ca="true">+IF(OFFSET('Water Data'!$I$29,0,10*ROW('Water Data'!I132))="","",OFFSET('Water Data'!$I$29,0,10*ROW('Water Data'!I132)))</f>
        <v/>
      </c>
      <c r="CK138" s="264" t="str">
        <f ca="true">+IF(OFFSET('Sanitation Data'!$D$28,0,10*ROW('Sanitation Data'!D132))="","",OFFSET('Sanitation Data'!$D$28,0,10*ROW('Sanitation Data'!D132)))</f>
        <v/>
      </c>
      <c r="CL138" s="264" t="str">
        <f ca="true">+IF(OFFSET('Sanitation Data'!$D$29,0,10*ROW('Sanitation Data'!D132))="","",OFFSET('Sanitation Data'!$D$29,0,10*ROW('Sanitation Data'!D132)))</f>
        <v/>
      </c>
      <c r="CM138" s="264" t="str">
        <f ca="true">+IF(OFFSET('Sanitation Data'!$D$30,0,10*ROW('Sanitation Data'!D132))="","",OFFSET('Sanitation Data'!$D$30,0,10*ROW('Sanitation Data'!D132)))</f>
        <v/>
      </c>
      <c r="CN138" s="264" t="str">
        <f ca="true">+IF(OFFSET('Sanitation Data'!$D$31,0,10*ROW('Sanitation Data'!D132))="","",OFFSET('Sanitation Data'!$D$31,0,10*ROW('Sanitation Data'!D132)))</f>
        <v/>
      </c>
      <c r="CO138" s="264" t="str">
        <f ca="true">+IF(OFFSET('Sanitation Data'!$D$32,0,10*ROW('Sanitation Data'!D132))="","",OFFSET('Sanitation Data'!$D$32,0,10*ROW('Sanitation Data'!D132)))</f>
        <v/>
      </c>
      <c r="CP138" s="264" t="str">
        <f ca="true">+IF(OFFSET('Sanitation Data'!$E$28,0,10*ROW('Sanitation Data'!E132))="","",OFFSET('Sanitation Data'!$E$28,0,10*ROW('Sanitation Data'!E132)))</f>
        <v/>
      </c>
      <c r="CQ138" s="264" t="str">
        <f ca="true">+IF(OFFSET('Sanitation Data'!$E$29,0,10*ROW('Sanitation Data'!E132))="","",OFFSET('Sanitation Data'!$E$29,0,10*ROW('Sanitation Data'!E132)))</f>
        <v/>
      </c>
      <c r="CR138" s="264" t="str">
        <f ca="true">+IF(OFFSET('Sanitation Data'!$E$30,0,10*ROW('Sanitation Data'!E132))="","",OFFSET('Sanitation Data'!$E$30,0,10*ROW('Sanitation Data'!E132)))</f>
        <v/>
      </c>
      <c r="CS138" s="264" t="str">
        <f ca="true">+IF(OFFSET('Sanitation Data'!$E$31,0,10*ROW('Sanitation Data'!E132))="","",OFFSET('Sanitation Data'!$E$31,0,10*ROW('Sanitation Data'!E132)))</f>
        <v/>
      </c>
      <c r="CT138" s="264" t="str">
        <f ca="true">+IF(OFFSET('Sanitation Data'!$E$32,0,10*ROW('Sanitation Data'!E132))="","",OFFSET('Sanitation Data'!$E$32,0,10*ROW('Sanitation Data'!E132)))</f>
        <v/>
      </c>
      <c r="CU138" s="264" t="str">
        <f ca="true">+IF(OFFSET('Sanitation Data'!$F$28,0,10*ROW('Sanitation Data'!F132))="","",OFFSET('Sanitation Data'!$F$28,0,10*ROW('Sanitation Data'!F132)))</f>
        <v/>
      </c>
      <c r="CV138" s="264" t="str">
        <f ca="true">+IF(OFFSET('Sanitation Data'!$F$29,0,10*ROW('Sanitation Data'!F132))="","",OFFSET('Sanitation Data'!$F$29,0,10*ROW('Sanitation Data'!F132)))</f>
        <v/>
      </c>
      <c r="CW138" s="264" t="str">
        <f ca="true">+IF(OFFSET('Sanitation Data'!$F$30,0,10*ROW('Sanitation Data'!F132))="","",OFFSET('Sanitation Data'!$F$30,0,10*ROW('Sanitation Data'!F132)))</f>
        <v/>
      </c>
      <c r="CX138" s="264" t="str">
        <f ca="true">+IF(OFFSET('Sanitation Data'!$F$31,0,10*ROW('Sanitation Data'!F132))="","",OFFSET('Sanitation Data'!$F$31,0,10*ROW('Sanitation Data'!F132)))</f>
        <v/>
      </c>
      <c r="CY138" s="264" t="str">
        <f ca="true">+IF(OFFSET('Sanitation Data'!$F$32,0,10*ROW('Sanitation Data'!F132))="","",OFFSET('Sanitation Data'!$F$32,0,10*ROW('Sanitation Data'!F132)))</f>
        <v/>
      </c>
      <c r="CZ138" s="264" t="str">
        <f ca="true">+IF(OFFSET('Sanitation Data'!$G$28,0,10*ROW('Sanitation Data'!G132))="","",OFFSET('Sanitation Data'!$G$28,0,10*ROW('Sanitation Data'!G132)))</f>
        <v/>
      </c>
      <c r="DA138" s="264" t="str">
        <f ca="true">+IF(OFFSET('Sanitation Data'!$G$29,0,10*ROW('Sanitation Data'!G132))="","",OFFSET('Sanitation Data'!$G$29,0,10*ROW('Sanitation Data'!G132)))</f>
        <v/>
      </c>
      <c r="DB138" s="264" t="str">
        <f ca="true">+IF(OFFSET('Sanitation Data'!$G$30,0,10*ROW('Sanitation Data'!G132))="","",OFFSET('Sanitation Data'!$G$30,0,10*ROW('Sanitation Data'!G132)))</f>
        <v/>
      </c>
      <c r="DC138" s="264" t="str">
        <f ca="true">+IF(OFFSET('Sanitation Data'!$G$31,0,10*ROW('Sanitation Data'!G132))="","",OFFSET('Sanitation Data'!$G$31,0,10*ROW('Sanitation Data'!G132)))</f>
        <v/>
      </c>
      <c r="DD138" s="264" t="str">
        <f ca="true">+IF(OFFSET('Sanitation Data'!$G$32,0,10*ROW('Sanitation Data'!G132))="","",OFFSET('Sanitation Data'!$G$32,0,10*ROW('Sanitation Data'!G132)))</f>
        <v/>
      </c>
      <c r="DE138" s="264" t="str">
        <f ca="true">+IF(OFFSET('Sanitation Data'!$H$28,0,10*ROW('Sanitation Data'!H132))="","",OFFSET('Sanitation Data'!$H$28,0,10*ROW('Sanitation Data'!H132)))</f>
        <v/>
      </c>
      <c r="DF138" s="264" t="str">
        <f ca="true">+IF(OFFSET('Sanitation Data'!$H$29,0,10*ROW('Sanitation Data'!H132))="","",OFFSET('Sanitation Data'!$H$29,0,10*ROW('Sanitation Data'!H132)))</f>
        <v/>
      </c>
      <c r="DG138" s="264" t="str">
        <f ca="true">+IF(OFFSET('Sanitation Data'!$H$30,0,10*ROW('Sanitation Data'!H132))="","",OFFSET('Sanitation Data'!$H$30,0,10*ROW('Sanitation Data'!H132)))</f>
        <v/>
      </c>
      <c r="DH138" s="264" t="str">
        <f ca="true">+IF(OFFSET('Sanitation Data'!$H$31,0,10*ROW('Sanitation Data'!H132))="","",OFFSET('Sanitation Data'!$H$31,0,10*ROW('Sanitation Data'!H132)))</f>
        <v/>
      </c>
      <c r="DI138" s="264" t="str">
        <f ca="true">+IF(OFFSET('Sanitation Data'!$H$32,0,10*ROW('Sanitation Data'!H132))="","",OFFSET('Sanitation Data'!$H$32,0,10*ROW('Sanitation Data'!H132)))</f>
        <v/>
      </c>
      <c r="DJ138" s="264" t="str">
        <f ca="true">+IF(OFFSET('Sanitation Data'!$I$28,0,10*ROW('Sanitation Data'!I132))="","",OFFSET('Sanitation Data'!$I$28,0,10*ROW('Sanitation Data'!I132)))</f>
        <v/>
      </c>
      <c r="DK138" s="264" t="str">
        <f ca="true">+IF(OFFSET('Sanitation Data'!$I$29,0,10*ROW('Sanitation Data'!I132))="","",OFFSET('Sanitation Data'!$I$29,0,10*ROW('Sanitation Data'!I132)))</f>
        <v/>
      </c>
      <c r="DL138" s="264" t="str">
        <f ca="true">+IF(OFFSET('Sanitation Data'!$I$30,0,10*ROW('Sanitation Data'!I132))="","",OFFSET('Sanitation Data'!$I$30,0,10*ROW('Sanitation Data'!I132)))</f>
        <v/>
      </c>
      <c r="DM138" s="264" t="str">
        <f ca="true">+IF(OFFSET('Sanitation Data'!$I$31,0,10*ROW('Sanitation Data'!I132))="","",OFFSET('Sanitation Data'!$I$31,0,10*ROW('Sanitation Data'!I132)))</f>
        <v/>
      </c>
      <c r="DN138" s="264" t="str">
        <f ca="true">+IF(OFFSET('Sanitation Data'!$I$32,0,10*ROW('Sanitation Data'!I132))="","",OFFSET('Sanitation Data'!$I$32,0,10*ROW('Sanitation Data'!I132)))</f>
        <v/>
      </c>
      <c r="DO138" s="264" t="str">
        <f ca="true">+IF(OFFSET('Hygiene Data'!$D$11,0,10*ROW('Hygiene Data'!D132))="","",OFFSET('Hygiene Data'!$D$11,0,10*ROW('Hygiene Data'!D132)))</f>
        <v/>
      </c>
      <c r="DP138" s="264" t="str">
        <f ca="true">+IF(OFFSET('Hygiene Data'!$D$12,0,10*ROW('Hygiene Data'!D132))="","",OFFSET('Hygiene Data'!$D$12,0,10*ROW('Hygiene Data'!D132)))</f>
        <v/>
      </c>
      <c r="DQ138" s="264" t="str">
        <f ca="true">+IF(OFFSET('Hygiene Data'!$D$13,0,10*ROW('Hygiene Data'!D132))="","",OFFSET('Hygiene Data'!$D$13,0,10*ROW('Hygiene Data'!D132)))</f>
        <v/>
      </c>
      <c r="DR138" s="264" t="str">
        <f ca="true">+IF(OFFSET('Hygiene Data'!$E$11,0,10*ROW('Hygiene Data'!E132))="","",OFFSET('Hygiene Data'!$E$11,0,10*ROW('Hygiene Data'!E132)))</f>
        <v/>
      </c>
      <c r="DS138" s="264" t="str">
        <f ca="true">+IF(OFFSET('Hygiene Data'!$E$12,0,10*ROW('Hygiene Data'!E132))="","",OFFSET('Hygiene Data'!$E$12,0,10*ROW('Hygiene Data'!E132)))</f>
        <v/>
      </c>
      <c r="DT138" s="264" t="str">
        <f ca="true">+IF(OFFSET('Hygiene Data'!$E$13,0,10*ROW('Hygiene Data'!E132))="","",OFFSET('Hygiene Data'!$E$13,0,10*ROW('Hygiene Data'!E132)))</f>
        <v/>
      </c>
      <c r="DU138" s="264" t="str">
        <f ca="true">+IF(OFFSET('Hygiene Data'!$F$11,0,10*ROW('Hygiene Data'!F132))="","",OFFSET('Hygiene Data'!$F$11,0,10*ROW('Hygiene Data'!F132)))</f>
        <v/>
      </c>
      <c r="DV138" s="264" t="str">
        <f ca="true">+IF(OFFSET('Hygiene Data'!$F$12,0,10*ROW('Hygiene Data'!F132))="","",OFFSET('Hygiene Data'!$F$12,0,10*ROW('Hygiene Data'!F132)))</f>
        <v/>
      </c>
      <c r="DW138" s="264" t="str">
        <f ca="true">+IF(OFFSET('Hygiene Data'!$F$13,0,10*ROW('Hygiene Data'!F132))="","",OFFSET('Hygiene Data'!$F$13,0,10*ROW('Hygiene Data'!F132)))</f>
        <v/>
      </c>
      <c r="DX138" s="264" t="str">
        <f ca="true">+IF(OFFSET('Hygiene Data'!$G$11,0,10*ROW('Hygiene Data'!G132))="","",OFFSET('Hygiene Data'!$G$11,0,10*ROW('Hygiene Data'!G132)))</f>
        <v/>
      </c>
      <c r="DY138" s="264" t="str">
        <f ca="true">+IF(OFFSET('Hygiene Data'!$G$12,0,10*ROW('Hygiene Data'!G132))="","",OFFSET('Hygiene Data'!$G$12,0,10*ROW('Hygiene Data'!G132)))</f>
        <v/>
      </c>
      <c r="DZ138" s="264" t="str">
        <f ca="true">+IF(OFFSET('Hygiene Data'!$G$13,0,10*ROW('Hygiene Data'!G132))="","",OFFSET('Hygiene Data'!$G$13,0,10*ROW('Hygiene Data'!G132)))</f>
        <v/>
      </c>
      <c r="EA138" s="264" t="str">
        <f ca="true">+IF(OFFSET('Hygiene Data'!$H$11,0,10*ROW('Hygiene Data'!H132))="","",OFFSET('Hygiene Data'!$H$11,0,10*ROW('Hygiene Data'!H132)))</f>
        <v/>
      </c>
      <c r="EB138" s="264" t="str">
        <f ca="true">+IF(OFFSET('Hygiene Data'!$H$12,0,10*ROW('Hygiene Data'!H132))="","",OFFSET('Hygiene Data'!$H$12,0,10*ROW('Hygiene Data'!H132)))</f>
        <v/>
      </c>
      <c r="EC138" s="264" t="str">
        <f ca="true">+IF(OFFSET('Hygiene Data'!$H$13,0,10*ROW('Hygiene Data'!H132))="","",OFFSET('Hygiene Data'!$H$13,0,10*ROW('Hygiene Data'!H132)))</f>
        <v/>
      </c>
      <c r="ED138" s="264" t="str">
        <f ca="true">+IF(OFFSET('Hygiene Data'!$I$11,0,10*ROW('Hygiene Data'!I132))="","",OFFSET('Hygiene Data'!$I$11,0,10*ROW('Hygiene Data'!I132)))</f>
        <v/>
      </c>
      <c r="EE138" s="264" t="str">
        <f ca="true">+IF(OFFSET('Hygiene Data'!$I$12,0,10*ROW('Hygiene Data'!I132))="","",OFFSET('Hygiene Data'!$I$12,0,10*ROW('Hygiene Data'!I132)))</f>
        <v/>
      </c>
      <c r="EF138" s="26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4"/>
      <c r="BS139" s="264" t="str">
        <f ca="true">+IF(OFFSET('Water Data'!$D$27,0,10*ROW('Water Data'!D133))="","",OFFSET('Water Data'!$D$27,0,10*ROW('Water Data'!D133)))</f>
        <v/>
      </c>
      <c r="BT139" s="264" t="str">
        <f ca="true">+IF(OFFSET('Water Data'!$D$28,0,10*ROW('Water Data'!D133))="","",OFFSET('Water Data'!$D$28,0,10*ROW('Water Data'!D133)))</f>
        <v/>
      </c>
      <c r="BU139" s="264" t="str">
        <f ca="true">+IF(OFFSET('Water Data'!$D$29,0,10*ROW('Water Data'!D133))="","",OFFSET('Water Data'!$D$29,0,10*ROW('Water Data'!D133)))</f>
        <v/>
      </c>
      <c r="BV139" s="264" t="str">
        <f ca="true">+IF(OFFSET('Water Data'!$E$27,0,10*ROW('Water Data'!E133))="","",OFFSET('Water Data'!$E$27,0,10*ROW('Water Data'!E133)))</f>
        <v/>
      </c>
      <c r="BW139" s="264" t="str">
        <f ca="true">+IF(OFFSET('Water Data'!$E$28,0,10*ROW('Water Data'!E133))="","",OFFSET('Water Data'!$E$28,0,10*ROW('Water Data'!E133)))</f>
        <v/>
      </c>
      <c r="BX139" s="264" t="str">
        <f ca="true">+IF(OFFSET('Water Data'!$E$29,0,10*ROW('Water Data'!E133))="","",OFFSET('Water Data'!$E$29,0,10*ROW('Water Data'!E133)))</f>
        <v/>
      </c>
      <c r="BY139" s="264" t="str">
        <f ca="true">+IF(OFFSET('Water Data'!$F$27,0,10*ROW('Water Data'!F133))="","",OFFSET('Water Data'!$F$27,0,10*ROW('Water Data'!F133)))</f>
        <v/>
      </c>
      <c r="BZ139" s="264" t="str">
        <f ca="true">+IF(OFFSET('Water Data'!$F$28,0,10*ROW('Water Data'!F133))="","",OFFSET('Water Data'!$F$28,0,10*ROW('Water Data'!F133)))</f>
        <v/>
      </c>
      <c r="CA139" s="264" t="str">
        <f ca="true">+IF(OFFSET('Water Data'!$F$29,0,10*ROW('Water Data'!F133))="","",OFFSET('Water Data'!$F$29,0,10*ROW('Water Data'!F133)))</f>
        <v/>
      </c>
      <c r="CB139" s="264" t="str">
        <f ca="true">+IF(OFFSET('Water Data'!$G$27,0,10*ROW('Water Data'!G133))="","",OFFSET('Water Data'!$G$27,0,10*ROW('Water Data'!G133)))</f>
        <v/>
      </c>
      <c r="CC139" s="264" t="str">
        <f ca="true">+IF(OFFSET('Water Data'!$G$28,0,10*ROW('Water Data'!G133))="","",OFFSET('Water Data'!$G$28,0,10*ROW('Water Data'!G133)))</f>
        <v/>
      </c>
      <c r="CD139" s="264" t="str">
        <f ca="true">+IF(OFFSET('Water Data'!$G$29,0,10*ROW('Water Data'!G133))="","",OFFSET('Water Data'!$G$29,0,10*ROW('Water Data'!G133)))</f>
        <v/>
      </c>
      <c r="CE139" s="264" t="str">
        <f ca="true">+IF(OFFSET('Water Data'!$H$27,0,10*ROW('Water Data'!H133))="","",OFFSET('Water Data'!$H$27,0,10*ROW('Water Data'!H133)))</f>
        <v/>
      </c>
      <c r="CF139" s="264" t="str">
        <f ca="true">+IF(OFFSET('Water Data'!$H$28,0,10*ROW('Water Data'!H133))="","",OFFSET('Water Data'!$H$28,0,10*ROW('Water Data'!H133)))</f>
        <v/>
      </c>
      <c r="CG139" s="264" t="str">
        <f ca="true">+IF(OFFSET('Water Data'!$H$29,0,10*ROW('Water Data'!H133))="","",OFFSET('Water Data'!$H$29,0,10*ROW('Water Data'!H133)))</f>
        <v/>
      </c>
      <c r="CH139" s="264" t="str">
        <f ca="true">+IF(OFFSET('Water Data'!$I$27,0,10*ROW('Water Data'!I133))="","",OFFSET('Water Data'!$I$27,0,10*ROW('Water Data'!I133)))</f>
        <v/>
      </c>
      <c r="CI139" s="264" t="str">
        <f ca="true">+IF(OFFSET('Water Data'!$I$28,0,10*ROW('Water Data'!I133))="","",OFFSET('Water Data'!$I$28,0,10*ROW('Water Data'!I133)))</f>
        <v/>
      </c>
      <c r="CJ139" s="264" t="str">
        <f ca="true">+IF(OFFSET('Water Data'!$I$29,0,10*ROW('Water Data'!I133))="","",OFFSET('Water Data'!$I$29,0,10*ROW('Water Data'!I133)))</f>
        <v/>
      </c>
      <c r="CK139" s="264" t="str">
        <f ca="true">+IF(OFFSET('Sanitation Data'!$D$28,0,10*ROW('Sanitation Data'!D133))="","",OFFSET('Sanitation Data'!$D$28,0,10*ROW('Sanitation Data'!D133)))</f>
        <v/>
      </c>
      <c r="CL139" s="264" t="str">
        <f ca="true">+IF(OFFSET('Sanitation Data'!$D$29,0,10*ROW('Sanitation Data'!D133))="","",OFFSET('Sanitation Data'!$D$29,0,10*ROW('Sanitation Data'!D133)))</f>
        <v/>
      </c>
      <c r="CM139" s="264" t="str">
        <f ca="true">+IF(OFFSET('Sanitation Data'!$D$30,0,10*ROW('Sanitation Data'!D133))="","",OFFSET('Sanitation Data'!$D$30,0,10*ROW('Sanitation Data'!D133)))</f>
        <v/>
      </c>
      <c r="CN139" s="264" t="str">
        <f ca="true">+IF(OFFSET('Sanitation Data'!$D$31,0,10*ROW('Sanitation Data'!D133))="","",OFFSET('Sanitation Data'!$D$31,0,10*ROW('Sanitation Data'!D133)))</f>
        <v/>
      </c>
      <c r="CO139" s="264" t="str">
        <f ca="true">+IF(OFFSET('Sanitation Data'!$D$32,0,10*ROW('Sanitation Data'!D133))="","",OFFSET('Sanitation Data'!$D$32,0,10*ROW('Sanitation Data'!D133)))</f>
        <v/>
      </c>
      <c r="CP139" s="264" t="str">
        <f ca="true">+IF(OFFSET('Sanitation Data'!$E$28,0,10*ROW('Sanitation Data'!E133))="","",OFFSET('Sanitation Data'!$E$28,0,10*ROW('Sanitation Data'!E133)))</f>
        <v/>
      </c>
      <c r="CQ139" s="264" t="str">
        <f ca="true">+IF(OFFSET('Sanitation Data'!$E$29,0,10*ROW('Sanitation Data'!E133))="","",OFFSET('Sanitation Data'!$E$29,0,10*ROW('Sanitation Data'!E133)))</f>
        <v/>
      </c>
      <c r="CR139" s="264" t="str">
        <f ca="true">+IF(OFFSET('Sanitation Data'!$E$30,0,10*ROW('Sanitation Data'!E133))="","",OFFSET('Sanitation Data'!$E$30,0,10*ROW('Sanitation Data'!E133)))</f>
        <v/>
      </c>
      <c r="CS139" s="264" t="str">
        <f ca="true">+IF(OFFSET('Sanitation Data'!$E$31,0,10*ROW('Sanitation Data'!E133))="","",OFFSET('Sanitation Data'!$E$31,0,10*ROW('Sanitation Data'!E133)))</f>
        <v/>
      </c>
      <c r="CT139" s="264" t="str">
        <f ca="true">+IF(OFFSET('Sanitation Data'!$E$32,0,10*ROW('Sanitation Data'!E133))="","",OFFSET('Sanitation Data'!$E$32,0,10*ROW('Sanitation Data'!E133)))</f>
        <v/>
      </c>
      <c r="CU139" s="264" t="str">
        <f ca="true">+IF(OFFSET('Sanitation Data'!$F$28,0,10*ROW('Sanitation Data'!F133))="","",OFFSET('Sanitation Data'!$F$28,0,10*ROW('Sanitation Data'!F133)))</f>
        <v/>
      </c>
      <c r="CV139" s="264" t="str">
        <f ca="true">+IF(OFFSET('Sanitation Data'!$F$29,0,10*ROW('Sanitation Data'!F133))="","",OFFSET('Sanitation Data'!$F$29,0,10*ROW('Sanitation Data'!F133)))</f>
        <v/>
      </c>
      <c r="CW139" s="264" t="str">
        <f ca="true">+IF(OFFSET('Sanitation Data'!$F$30,0,10*ROW('Sanitation Data'!F133))="","",OFFSET('Sanitation Data'!$F$30,0,10*ROW('Sanitation Data'!F133)))</f>
        <v/>
      </c>
      <c r="CX139" s="264" t="str">
        <f ca="true">+IF(OFFSET('Sanitation Data'!$F$31,0,10*ROW('Sanitation Data'!F133))="","",OFFSET('Sanitation Data'!$F$31,0,10*ROW('Sanitation Data'!F133)))</f>
        <v/>
      </c>
      <c r="CY139" s="264" t="str">
        <f ca="true">+IF(OFFSET('Sanitation Data'!$F$32,0,10*ROW('Sanitation Data'!F133))="","",OFFSET('Sanitation Data'!$F$32,0,10*ROW('Sanitation Data'!F133)))</f>
        <v/>
      </c>
      <c r="CZ139" s="264" t="str">
        <f ca="true">+IF(OFFSET('Sanitation Data'!$G$28,0,10*ROW('Sanitation Data'!G133))="","",OFFSET('Sanitation Data'!$G$28,0,10*ROW('Sanitation Data'!G133)))</f>
        <v/>
      </c>
      <c r="DA139" s="264" t="str">
        <f ca="true">+IF(OFFSET('Sanitation Data'!$G$29,0,10*ROW('Sanitation Data'!G133))="","",OFFSET('Sanitation Data'!$G$29,0,10*ROW('Sanitation Data'!G133)))</f>
        <v/>
      </c>
      <c r="DB139" s="264" t="str">
        <f ca="true">+IF(OFFSET('Sanitation Data'!$G$30,0,10*ROW('Sanitation Data'!G133))="","",OFFSET('Sanitation Data'!$G$30,0,10*ROW('Sanitation Data'!G133)))</f>
        <v/>
      </c>
      <c r="DC139" s="264" t="str">
        <f ca="true">+IF(OFFSET('Sanitation Data'!$G$31,0,10*ROW('Sanitation Data'!G133))="","",OFFSET('Sanitation Data'!$G$31,0,10*ROW('Sanitation Data'!G133)))</f>
        <v/>
      </c>
      <c r="DD139" s="264" t="str">
        <f ca="true">+IF(OFFSET('Sanitation Data'!$G$32,0,10*ROW('Sanitation Data'!G133))="","",OFFSET('Sanitation Data'!$G$32,0,10*ROW('Sanitation Data'!G133)))</f>
        <v/>
      </c>
      <c r="DE139" s="264" t="str">
        <f ca="true">+IF(OFFSET('Sanitation Data'!$H$28,0,10*ROW('Sanitation Data'!H133))="","",OFFSET('Sanitation Data'!$H$28,0,10*ROW('Sanitation Data'!H133)))</f>
        <v/>
      </c>
      <c r="DF139" s="264" t="str">
        <f ca="true">+IF(OFFSET('Sanitation Data'!$H$29,0,10*ROW('Sanitation Data'!H133))="","",OFFSET('Sanitation Data'!$H$29,0,10*ROW('Sanitation Data'!H133)))</f>
        <v/>
      </c>
      <c r="DG139" s="264" t="str">
        <f ca="true">+IF(OFFSET('Sanitation Data'!$H$30,0,10*ROW('Sanitation Data'!H133))="","",OFFSET('Sanitation Data'!$H$30,0,10*ROW('Sanitation Data'!H133)))</f>
        <v/>
      </c>
      <c r="DH139" s="264" t="str">
        <f ca="true">+IF(OFFSET('Sanitation Data'!$H$31,0,10*ROW('Sanitation Data'!H133))="","",OFFSET('Sanitation Data'!$H$31,0,10*ROW('Sanitation Data'!H133)))</f>
        <v/>
      </c>
      <c r="DI139" s="264" t="str">
        <f ca="true">+IF(OFFSET('Sanitation Data'!$H$32,0,10*ROW('Sanitation Data'!H133))="","",OFFSET('Sanitation Data'!$H$32,0,10*ROW('Sanitation Data'!H133)))</f>
        <v/>
      </c>
      <c r="DJ139" s="264" t="str">
        <f ca="true">+IF(OFFSET('Sanitation Data'!$I$28,0,10*ROW('Sanitation Data'!I133))="","",OFFSET('Sanitation Data'!$I$28,0,10*ROW('Sanitation Data'!I133)))</f>
        <v/>
      </c>
      <c r="DK139" s="264" t="str">
        <f ca="true">+IF(OFFSET('Sanitation Data'!$I$29,0,10*ROW('Sanitation Data'!I133))="","",OFFSET('Sanitation Data'!$I$29,0,10*ROW('Sanitation Data'!I133)))</f>
        <v/>
      </c>
      <c r="DL139" s="264" t="str">
        <f ca="true">+IF(OFFSET('Sanitation Data'!$I$30,0,10*ROW('Sanitation Data'!I133))="","",OFFSET('Sanitation Data'!$I$30,0,10*ROW('Sanitation Data'!I133)))</f>
        <v/>
      </c>
      <c r="DM139" s="264" t="str">
        <f ca="true">+IF(OFFSET('Sanitation Data'!$I$31,0,10*ROW('Sanitation Data'!I133))="","",OFFSET('Sanitation Data'!$I$31,0,10*ROW('Sanitation Data'!I133)))</f>
        <v/>
      </c>
      <c r="DN139" s="264" t="str">
        <f ca="true">+IF(OFFSET('Sanitation Data'!$I$32,0,10*ROW('Sanitation Data'!I133))="","",OFFSET('Sanitation Data'!$I$32,0,10*ROW('Sanitation Data'!I133)))</f>
        <v/>
      </c>
      <c r="DO139" s="264" t="str">
        <f ca="true">+IF(OFFSET('Hygiene Data'!$D$11,0,10*ROW('Hygiene Data'!D133))="","",OFFSET('Hygiene Data'!$D$11,0,10*ROW('Hygiene Data'!D133)))</f>
        <v/>
      </c>
      <c r="DP139" s="264" t="str">
        <f ca="true">+IF(OFFSET('Hygiene Data'!$D$12,0,10*ROW('Hygiene Data'!D133))="","",OFFSET('Hygiene Data'!$D$12,0,10*ROW('Hygiene Data'!D133)))</f>
        <v/>
      </c>
      <c r="DQ139" s="264" t="str">
        <f ca="true">+IF(OFFSET('Hygiene Data'!$D$13,0,10*ROW('Hygiene Data'!D133))="","",OFFSET('Hygiene Data'!$D$13,0,10*ROW('Hygiene Data'!D133)))</f>
        <v/>
      </c>
      <c r="DR139" s="264" t="str">
        <f ca="true">+IF(OFFSET('Hygiene Data'!$E$11,0,10*ROW('Hygiene Data'!E133))="","",OFFSET('Hygiene Data'!$E$11,0,10*ROW('Hygiene Data'!E133)))</f>
        <v/>
      </c>
      <c r="DS139" s="264" t="str">
        <f ca="true">+IF(OFFSET('Hygiene Data'!$E$12,0,10*ROW('Hygiene Data'!E133))="","",OFFSET('Hygiene Data'!$E$12,0,10*ROW('Hygiene Data'!E133)))</f>
        <v/>
      </c>
      <c r="DT139" s="264" t="str">
        <f ca="true">+IF(OFFSET('Hygiene Data'!$E$13,0,10*ROW('Hygiene Data'!E133))="","",OFFSET('Hygiene Data'!$E$13,0,10*ROW('Hygiene Data'!E133)))</f>
        <v/>
      </c>
      <c r="DU139" s="264" t="str">
        <f ca="true">+IF(OFFSET('Hygiene Data'!$F$11,0,10*ROW('Hygiene Data'!F133))="","",OFFSET('Hygiene Data'!$F$11,0,10*ROW('Hygiene Data'!F133)))</f>
        <v/>
      </c>
      <c r="DV139" s="264" t="str">
        <f ca="true">+IF(OFFSET('Hygiene Data'!$F$12,0,10*ROW('Hygiene Data'!F133))="","",OFFSET('Hygiene Data'!$F$12,0,10*ROW('Hygiene Data'!F133)))</f>
        <v/>
      </c>
      <c r="DW139" s="264" t="str">
        <f ca="true">+IF(OFFSET('Hygiene Data'!$F$13,0,10*ROW('Hygiene Data'!F133))="","",OFFSET('Hygiene Data'!$F$13,0,10*ROW('Hygiene Data'!F133)))</f>
        <v/>
      </c>
      <c r="DX139" s="264" t="str">
        <f ca="true">+IF(OFFSET('Hygiene Data'!$G$11,0,10*ROW('Hygiene Data'!G133))="","",OFFSET('Hygiene Data'!$G$11,0,10*ROW('Hygiene Data'!G133)))</f>
        <v/>
      </c>
      <c r="DY139" s="264" t="str">
        <f ca="true">+IF(OFFSET('Hygiene Data'!$G$12,0,10*ROW('Hygiene Data'!G133))="","",OFFSET('Hygiene Data'!$G$12,0,10*ROW('Hygiene Data'!G133)))</f>
        <v/>
      </c>
      <c r="DZ139" s="264" t="str">
        <f ca="true">+IF(OFFSET('Hygiene Data'!$G$13,0,10*ROW('Hygiene Data'!G133))="","",OFFSET('Hygiene Data'!$G$13,0,10*ROW('Hygiene Data'!G133)))</f>
        <v/>
      </c>
      <c r="EA139" s="264" t="str">
        <f ca="true">+IF(OFFSET('Hygiene Data'!$H$11,0,10*ROW('Hygiene Data'!H133))="","",OFFSET('Hygiene Data'!$H$11,0,10*ROW('Hygiene Data'!H133)))</f>
        <v/>
      </c>
      <c r="EB139" s="264" t="str">
        <f ca="true">+IF(OFFSET('Hygiene Data'!$H$12,0,10*ROW('Hygiene Data'!H133))="","",OFFSET('Hygiene Data'!$H$12,0,10*ROW('Hygiene Data'!H133)))</f>
        <v/>
      </c>
      <c r="EC139" s="264" t="str">
        <f ca="true">+IF(OFFSET('Hygiene Data'!$H$13,0,10*ROW('Hygiene Data'!H133))="","",OFFSET('Hygiene Data'!$H$13,0,10*ROW('Hygiene Data'!H133)))</f>
        <v/>
      </c>
      <c r="ED139" s="264" t="str">
        <f ca="true">+IF(OFFSET('Hygiene Data'!$I$11,0,10*ROW('Hygiene Data'!I133))="","",OFFSET('Hygiene Data'!$I$11,0,10*ROW('Hygiene Data'!I133)))</f>
        <v/>
      </c>
      <c r="EE139" s="264" t="str">
        <f ca="true">+IF(OFFSET('Hygiene Data'!$I$12,0,10*ROW('Hygiene Data'!I133))="","",OFFSET('Hygiene Data'!$I$12,0,10*ROW('Hygiene Data'!I133)))</f>
        <v/>
      </c>
      <c r="EF139" s="26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4"/>
      <c r="BS140" s="264" t="str">
        <f ca="true">+IF(OFFSET('Water Data'!$D$27,0,10*ROW('Water Data'!D134))="","",OFFSET('Water Data'!$D$27,0,10*ROW('Water Data'!D134)))</f>
        <v/>
      </c>
      <c r="BT140" s="264" t="str">
        <f ca="true">+IF(OFFSET('Water Data'!$D$28,0,10*ROW('Water Data'!D134))="","",OFFSET('Water Data'!$D$28,0,10*ROW('Water Data'!D134)))</f>
        <v/>
      </c>
      <c r="BU140" s="264" t="str">
        <f ca="true">+IF(OFFSET('Water Data'!$D$29,0,10*ROW('Water Data'!D134))="","",OFFSET('Water Data'!$D$29,0,10*ROW('Water Data'!D134)))</f>
        <v/>
      </c>
      <c r="BV140" s="264" t="str">
        <f ca="true">+IF(OFFSET('Water Data'!$E$27,0,10*ROW('Water Data'!E134))="","",OFFSET('Water Data'!$E$27,0,10*ROW('Water Data'!E134)))</f>
        <v/>
      </c>
      <c r="BW140" s="264" t="str">
        <f ca="true">+IF(OFFSET('Water Data'!$E$28,0,10*ROW('Water Data'!E134))="","",OFFSET('Water Data'!$E$28,0,10*ROW('Water Data'!E134)))</f>
        <v/>
      </c>
      <c r="BX140" s="264" t="str">
        <f ca="true">+IF(OFFSET('Water Data'!$E$29,0,10*ROW('Water Data'!E134))="","",OFFSET('Water Data'!$E$29,0,10*ROW('Water Data'!E134)))</f>
        <v/>
      </c>
      <c r="BY140" s="264" t="str">
        <f ca="true">+IF(OFFSET('Water Data'!$F$27,0,10*ROW('Water Data'!F134))="","",OFFSET('Water Data'!$F$27,0,10*ROW('Water Data'!F134)))</f>
        <v/>
      </c>
      <c r="BZ140" s="264" t="str">
        <f ca="true">+IF(OFFSET('Water Data'!$F$28,0,10*ROW('Water Data'!F134))="","",OFFSET('Water Data'!$F$28,0,10*ROW('Water Data'!F134)))</f>
        <v/>
      </c>
      <c r="CA140" s="264" t="str">
        <f ca="true">+IF(OFFSET('Water Data'!$F$29,0,10*ROW('Water Data'!F134))="","",OFFSET('Water Data'!$F$29,0,10*ROW('Water Data'!F134)))</f>
        <v/>
      </c>
      <c r="CB140" s="264" t="str">
        <f ca="true">+IF(OFFSET('Water Data'!$G$27,0,10*ROW('Water Data'!G134))="","",OFFSET('Water Data'!$G$27,0,10*ROW('Water Data'!G134)))</f>
        <v/>
      </c>
      <c r="CC140" s="264" t="str">
        <f ca="true">+IF(OFFSET('Water Data'!$G$28,0,10*ROW('Water Data'!G134))="","",OFFSET('Water Data'!$G$28,0,10*ROW('Water Data'!G134)))</f>
        <v/>
      </c>
      <c r="CD140" s="264" t="str">
        <f ca="true">+IF(OFFSET('Water Data'!$G$29,0,10*ROW('Water Data'!G134))="","",OFFSET('Water Data'!$G$29,0,10*ROW('Water Data'!G134)))</f>
        <v/>
      </c>
      <c r="CE140" s="264" t="str">
        <f ca="true">+IF(OFFSET('Water Data'!$H$27,0,10*ROW('Water Data'!H134))="","",OFFSET('Water Data'!$H$27,0,10*ROW('Water Data'!H134)))</f>
        <v/>
      </c>
      <c r="CF140" s="264" t="str">
        <f ca="true">+IF(OFFSET('Water Data'!$H$28,0,10*ROW('Water Data'!H134))="","",OFFSET('Water Data'!$H$28,0,10*ROW('Water Data'!H134)))</f>
        <v/>
      </c>
      <c r="CG140" s="264" t="str">
        <f ca="true">+IF(OFFSET('Water Data'!$H$29,0,10*ROW('Water Data'!H134))="","",OFFSET('Water Data'!$H$29,0,10*ROW('Water Data'!H134)))</f>
        <v/>
      </c>
      <c r="CH140" s="264" t="str">
        <f ca="true">+IF(OFFSET('Water Data'!$I$27,0,10*ROW('Water Data'!I134))="","",OFFSET('Water Data'!$I$27,0,10*ROW('Water Data'!I134)))</f>
        <v/>
      </c>
      <c r="CI140" s="264" t="str">
        <f ca="true">+IF(OFFSET('Water Data'!$I$28,0,10*ROW('Water Data'!I134))="","",OFFSET('Water Data'!$I$28,0,10*ROW('Water Data'!I134)))</f>
        <v/>
      </c>
      <c r="CJ140" s="264" t="str">
        <f ca="true">+IF(OFFSET('Water Data'!$I$29,0,10*ROW('Water Data'!I134))="","",OFFSET('Water Data'!$I$29,0,10*ROW('Water Data'!I134)))</f>
        <v/>
      </c>
      <c r="CK140" s="264" t="str">
        <f ca="true">+IF(OFFSET('Sanitation Data'!$D$28,0,10*ROW('Sanitation Data'!D134))="","",OFFSET('Sanitation Data'!$D$28,0,10*ROW('Sanitation Data'!D134)))</f>
        <v/>
      </c>
      <c r="CL140" s="264" t="str">
        <f ca="true">+IF(OFFSET('Sanitation Data'!$D$29,0,10*ROW('Sanitation Data'!D134))="","",OFFSET('Sanitation Data'!$D$29,0,10*ROW('Sanitation Data'!D134)))</f>
        <v/>
      </c>
      <c r="CM140" s="264" t="str">
        <f ca="true">+IF(OFFSET('Sanitation Data'!$D$30,0,10*ROW('Sanitation Data'!D134))="","",OFFSET('Sanitation Data'!$D$30,0,10*ROW('Sanitation Data'!D134)))</f>
        <v/>
      </c>
      <c r="CN140" s="264" t="str">
        <f ca="true">+IF(OFFSET('Sanitation Data'!$D$31,0,10*ROW('Sanitation Data'!D134))="","",OFFSET('Sanitation Data'!$D$31,0,10*ROW('Sanitation Data'!D134)))</f>
        <v/>
      </c>
      <c r="CO140" s="264" t="str">
        <f ca="true">+IF(OFFSET('Sanitation Data'!$D$32,0,10*ROW('Sanitation Data'!D134))="","",OFFSET('Sanitation Data'!$D$32,0,10*ROW('Sanitation Data'!D134)))</f>
        <v/>
      </c>
      <c r="CP140" s="264" t="str">
        <f ca="true">+IF(OFFSET('Sanitation Data'!$E$28,0,10*ROW('Sanitation Data'!E134))="","",OFFSET('Sanitation Data'!$E$28,0,10*ROW('Sanitation Data'!E134)))</f>
        <v/>
      </c>
      <c r="CQ140" s="264" t="str">
        <f ca="true">+IF(OFFSET('Sanitation Data'!$E$29,0,10*ROW('Sanitation Data'!E134))="","",OFFSET('Sanitation Data'!$E$29,0,10*ROW('Sanitation Data'!E134)))</f>
        <v/>
      </c>
      <c r="CR140" s="264" t="str">
        <f ca="true">+IF(OFFSET('Sanitation Data'!$E$30,0,10*ROW('Sanitation Data'!E134))="","",OFFSET('Sanitation Data'!$E$30,0,10*ROW('Sanitation Data'!E134)))</f>
        <v/>
      </c>
      <c r="CS140" s="264" t="str">
        <f ca="true">+IF(OFFSET('Sanitation Data'!$E$31,0,10*ROW('Sanitation Data'!E134))="","",OFFSET('Sanitation Data'!$E$31,0,10*ROW('Sanitation Data'!E134)))</f>
        <v/>
      </c>
      <c r="CT140" s="264" t="str">
        <f ca="true">+IF(OFFSET('Sanitation Data'!$E$32,0,10*ROW('Sanitation Data'!E134))="","",OFFSET('Sanitation Data'!$E$32,0,10*ROW('Sanitation Data'!E134)))</f>
        <v/>
      </c>
      <c r="CU140" s="264" t="str">
        <f ca="true">+IF(OFFSET('Sanitation Data'!$F$28,0,10*ROW('Sanitation Data'!F134))="","",OFFSET('Sanitation Data'!$F$28,0,10*ROW('Sanitation Data'!F134)))</f>
        <v/>
      </c>
      <c r="CV140" s="264" t="str">
        <f ca="true">+IF(OFFSET('Sanitation Data'!$F$29,0,10*ROW('Sanitation Data'!F134))="","",OFFSET('Sanitation Data'!$F$29,0,10*ROW('Sanitation Data'!F134)))</f>
        <v/>
      </c>
      <c r="CW140" s="264" t="str">
        <f ca="true">+IF(OFFSET('Sanitation Data'!$F$30,0,10*ROW('Sanitation Data'!F134))="","",OFFSET('Sanitation Data'!$F$30,0,10*ROW('Sanitation Data'!F134)))</f>
        <v/>
      </c>
      <c r="CX140" s="264" t="str">
        <f ca="true">+IF(OFFSET('Sanitation Data'!$F$31,0,10*ROW('Sanitation Data'!F134))="","",OFFSET('Sanitation Data'!$F$31,0,10*ROW('Sanitation Data'!F134)))</f>
        <v/>
      </c>
      <c r="CY140" s="264" t="str">
        <f ca="true">+IF(OFFSET('Sanitation Data'!$F$32,0,10*ROW('Sanitation Data'!F134))="","",OFFSET('Sanitation Data'!$F$32,0,10*ROW('Sanitation Data'!F134)))</f>
        <v/>
      </c>
      <c r="CZ140" s="264" t="str">
        <f ca="true">+IF(OFFSET('Sanitation Data'!$G$28,0,10*ROW('Sanitation Data'!G134))="","",OFFSET('Sanitation Data'!$G$28,0,10*ROW('Sanitation Data'!G134)))</f>
        <v/>
      </c>
      <c r="DA140" s="264" t="str">
        <f ca="true">+IF(OFFSET('Sanitation Data'!$G$29,0,10*ROW('Sanitation Data'!G134))="","",OFFSET('Sanitation Data'!$G$29,0,10*ROW('Sanitation Data'!G134)))</f>
        <v/>
      </c>
      <c r="DB140" s="264" t="str">
        <f ca="true">+IF(OFFSET('Sanitation Data'!$G$30,0,10*ROW('Sanitation Data'!G134))="","",OFFSET('Sanitation Data'!$G$30,0,10*ROW('Sanitation Data'!G134)))</f>
        <v/>
      </c>
      <c r="DC140" s="264" t="str">
        <f ca="true">+IF(OFFSET('Sanitation Data'!$G$31,0,10*ROW('Sanitation Data'!G134))="","",OFFSET('Sanitation Data'!$G$31,0,10*ROW('Sanitation Data'!G134)))</f>
        <v/>
      </c>
      <c r="DD140" s="264" t="str">
        <f ca="true">+IF(OFFSET('Sanitation Data'!$G$32,0,10*ROW('Sanitation Data'!G134))="","",OFFSET('Sanitation Data'!$G$32,0,10*ROW('Sanitation Data'!G134)))</f>
        <v/>
      </c>
      <c r="DE140" s="264" t="str">
        <f ca="true">+IF(OFFSET('Sanitation Data'!$H$28,0,10*ROW('Sanitation Data'!H134))="","",OFFSET('Sanitation Data'!$H$28,0,10*ROW('Sanitation Data'!H134)))</f>
        <v/>
      </c>
      <c r="DF140" s="264" t="str">
        <f ca="true">+IF(OFFSET('Sanitation Data'!$H$29,0,10*ROW('Sanitation Data'!H134))="","",OFFSET('Sanitation Data'!$H$29,0,10*ROW('Sanitation Data'!H134)))</f>
        <v/>
      </c>
      <c r="DG140" s="264" t="str">
        <f ca="true">+IF(OFFSET('Sanitation Data'!$H$30,0,10*ROW('Sanitation Data'!H134))="","",OFFSET('Sanitation Data'!$H$30,0,10*ROW('Sanitation Data'!H134)))</f>
        <v/>
      </c>
      <c r="DH140" s="264" t="str">
        <f ca="true">+IF(OFFSET('Sanitation Data'!$H$31,0,10*ROW('Sanitation Data'!H134))="","",OFFSET('Sanitation Data'!$H$31,0,10*ROW('Sanitation Data'!H134)))</f>
        <v/>
      </c>
      <c r="DI140" s="264" t="str">
        <f ca="true">+IF(OFFSET('Sanitation Data'!$H$32,0,10*ROW('Sanitation Data'!H134))="","",OFFSET('Sanitation Data'!$H$32,0,10*ROW('Sanitation Data'!H134)))</f>
        <v/>
      </c>
      <c r="DJ140" s="264" t="str">
        <f ca="true">+IF(OFFSET('Sanitation Data'!$I$28,0,10*ROW('Sanitation Data'!I134))="","",OFFSET('Sanitation Data'!$I$28,0,10*ROW('Sanitation Data'!I134)))</f>
        <v/>
      </c>
      <c r="DK140" s="264" t="str">
        <f ca="true">+IF(OFFSET('Sanitation Data'!$I$29,0,10*ROW('Sanitation Data'!I134))="","",OFFSET('Sanitation Data'!$I$29,0,10*ROW('Sanitation Data'!I134)))</f>
        <v/>
      </c>
      <c r="DL140" s="264" t="str">
        <f ca="true">+IF(OFFSET('Sanitation Data'!$I$30,0,10*ROW('Sanitation Data'!I134))="","",OFFSET('Sanitation Data'!$I$30,0,10*ROW('Sanitation Data'!I134)))</f>
        <v/>
      </c>
      <c r="DM140" s="264" t="str">
        <f ca="true">+IF(OFFSET('Sanitation Data'!$I$31,0,10*ROW('Sanitation Data'!I134))="","",OFFSET('Sanitation Data'!$I$31,0,10*ROW('Sanitation Data'!I134)))</f>
        <v/>
      </c>
      <c r="DN140" s="264" t="str">
        <f ca="true">+IF(OFFSET('Sanitation Data'!$I$32,0,10*ROW('Sanitation Data'!I134))="","",OFFSET('Sanitation Data'!$I$32,0,10*ROW('Sanitation Data'!I134)))</f>
        <v/>
      </c>
      <c r="DO140" s="264" t="str">
        <f ca="true">+IF(OFFSET('Hygiene Data'!$D$11,0,10*ROW('Hygiene Data'!D134))="","",OFFSET('Hygiene Data'!$D$11,0,10*ROW('Hygiene Data'!D134)))</f>
        <v/>
      </c>
      <c r="DP140" s="264" t="str">
        <f ca="true">+IF(OFFSET('Hygiene Data'!$D$12,0,10*ROW('Hygiene Data'!D134))="","",OFFSET('Hygiene Data'!$D$12,0,10*ROW('Hygiene Data'!D134)))</f>
        <v/>
      </c>
      <c r="DQ140" s="264" t="str">
        <f ca="true">+IF(OFFSET('Hygiene Data'!$D$13,0,10*ROW('Hygiene Data'!D134))="","",OFFSET('Hygiene Data'!$D$13,0,10*ROW('Hygiene Data'!D134)))</f>
        <v/>
      </c>
      <c r="DR140" s="264" t="str">
        <f ca="true">+IF(OFFSET('Hygiene Data'!$E$11,0,10*ROW('Hygiene Data'!E134))="","",OFFSET('Hygiene Data'!$E$11,0,10*ROW('Hygiene Data'!E134)))</f>
        <v/>
      </c>
      <c r="DS140" s="264" t="str">
        <f ca="true">+IF(OFFSET('Hygiene Data'!$E$12,0,10*ROW('Hygiene Data'!E134))="","",OFFSET('Hygiene Data'!$E$12,0,10*ROW('Hygiene Data'!E134)))</f>
        <v/>
      </c>
      <c r="DT140" s="264" t="str">
        <f ca="true">+IF(OFFSET('Hygiene Data'!$E$13,0,10*ROW('Hygiene Data'!E134))="","",OFFSET('Hygiene Data'!$E$13,0,10*ROW('Hygiene Data'!E134)))</f>
        <v/>
      </c>
      <c r="DU140" s="264" t="str">
        <f ca="true">+IF(OFFSET('Hygiene Data'!$F$11,0,10*ROW('Hygiene Data'!F134))="","",OFFSET('Hygiene Data'!$F$11,0,10*ROW('Hygiene Data'!F134)))</f>
        <v/>
      </c>
      <c r="DV140" s="264" t="str">
        <f ca="true">+IF(OFFSET('Hygiene Data'!$F$12,0,10*ROW('Hygiene Data'!F134))="","",OFFSET('Hygiene Data'!$F$12,0,10*ROW('Hygiene Data'!F134)))</f>
        <v/>
      </c>
      <c r="DW140" s="264" t="str">
        <f ca="true">+IF(OFFSET('Hygiene Data'!$F$13,0,10*ROW('Hygiene Data'!F134))="","",OFFSET('Hygiene Data'!$F$13,0,10*ROW('Hygiene Data'!F134)))</f>
        <v/>
      </c>
      <c r="DX140" s="264" t="str">
        <f ca="true">+IF(OFFSET('Hygiene Data'!$G$11,0,10*ROW('Hygiene Data'!G134))="","",OFFSET('Hygiene Data'!$G$11,0,10*ROW('Hygiene Data'!G134)))</f>
        <v/>
      </c>
      <c r="DY140" s="264" t="str">
        <f ca="true">+IF(OFFSET('Hygiene Data'!$G$12,0,10*ROW('Hygiene Data'!G134))="","",OFFSET('Hygiene Data'!$G$12,0,10*ROW('Hygiene Data'!G134)))</f>
        <v/>
      </c>
      <c r="DZ140" s="264" t="str">
        <f ca="true">+IF(OFFSET('Hygiene Data'!$G$13,0,10*ROW('Hygiene Data'!G134))="","",OFFSET('Hygiene Data'!$G$13,0,10*ROW('Hygiene Data'!G134)))</f>
        <v/>
      </c>
      <c r="EA140" s="264" t="str">
        <f ca="true">+IF(OFFSET('Hygiene Data'!$H$11,0,10*ROW('Hygiene Data'!H134))="","",OFFSET('Hygiene Data'!$H$11,0,10*ROW('Hygiene Data'!H134)))</f>
        <v/>
      </c>
      <c r="EB140" s="264" t="str">
        <f ca="true">+IF(OFFSET('Hygiene Data'!$H$12,0,10*ROW('Hygiene Data'!H134))="","",OFFSET('Hygiene Data'!$H$12,0,10*ROW('Hygiene Data'!H134)))</f>
        <v/>
      </c>
      <c r="EC140" s="264" t="str">
        <f ca="true">+IF(OFFSET('Hygiene Data'!$H$13,0,10*ROW('Hygiene Data'!H134))="","",OFFSET('Hygiene Data'!$H$13,0,10*ROW('Hygiene Data'!H134)))</f>
        <v/>
      </c>
      <c r="ED140" s="264" t="str">
        <f ca="true">+IF(OFFSET('Hygiene Data'!$I$11,0,10*ROW('Hygiene Data'!I134))="","",OFFSET('Hygiene Data'!$I$11,0,10*ROW('Hygiene Data'!I134)))</f>
        <v/>
      </c>
      <c r="EE140" s="264" t="str">
        <f ca="true">+IF(OFFSET('Hygiene Data'!$I$12,0,10*ROW('Hygiene Data'!I134))="","",OFFSET('Hygiene Data'!$I$12,0,10*ROW('Hygiene Data'!I134)))</f>
        <v/>
      </c>
      <c r="EF140" s="26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4"/>
      <c r="BS141" s="264" t="str">
        <f ca="true">+IF(OFFSET('Water Data'!$D$27,0,10*ROW('Water Data'!D135))="","",OFFSET('Water Data'!$D$27,0,10*ROW('Water Data'!D135)))</f>
        <v/>
      </c>
      <c r="BT141" s="264" t="str">
        <f ca="true">+IF(OFFSET('Water Data'!$D$28,0,10*ROW('Water Data'!D135))="","",OFFSET('Water Data'!$D$28,0,10*ROW('Water Data'!D135)))</f>
        <v/>
      </c>
      <c r="BU141" s="264" t="str">
        <f ca="true">+IF(OFFSET('Water Data'!$D$29,0,10*ROW('Water Data'!D135))="","",OFFSET('Water Data'!$D$29,0,10*ROW('Water Data'!D135)))</f>
        <v/>
      </c>
      <c r="BV141" s="264" t="str">
        <f ca="true">+IF(OFFSET('Water Data'!$E$27,0,10*ROW('Water Data'!E135))="","",OFFSET('Water Data'!$E$27,0,10*ROW('Water Data'!E135)))</f>
        <v/>
      </c>
      <c r="BW141" s="264" t="str">
        <f ca="true">+IF(OFFSET('Water Data'!$E$28,0,10*ROW('Water Data'!E135))="","",OFFSET('Water Data'!$E$28,0,10*ROW('Water Data'!E135)))</f>
        <v/>
      </c>
      <c r="BX141" s="264" t="str">
        <f ca="true">+IF(OFFSET('Water Data'!$E$29,0,10*ROW('Water Data'!E135))="","",OFFSET('Water Data'!$E$29,0,10*ROW('Water Data'!E135)))</f>
        <v/>
      </c>
      <c r="BY141" s="264" t="str">
        <f ca="true">+IF(OFFSET('Water Data'!$F$27,0,10*ROW('Water Data'!F135))="","",OFFSET('Water Data'!$F$27,0,10*ROW('Water Data'!F135)))</f>
        <v/>
      </c>
      <c r="BZ141" s="264" t="str">
        <f ca="true">+IF(OFFSET('Water Data'!$F$28,0,10*ROW('Water Data'!F135))="","",OFFSET('Water Data'!$F$28,0,10*ROW('Water Data'!F135)))</f>
        <v/>
      </c>
      <c r="CA141" s="264" t="str">
        <f ca="true">+IF(OFFSET('Water Data'!$F$29,0,10*ROW('Water Data'!F135))="","",OFFSET('Water Data'!$F$29,0,10*ROW('Water Data'!F135)))</f>
        <v/>
      </c>
      <c r="CB141" s="264" t="str">
        <f ca="true">+IF(OFFSET('Water Data'!$G$27,0,10*ROW('Water Data'!G135))="","",OFFSET('Water Data'!$G$27,0,10*ROW('Water Data'!G135)))</f>
        <v/>
      </c>
      <c r="CC141" s="264" t="str">
        <f ca="true">+IF(OFFSET('Water Data'!$G$28,0,10*ROW('Water Data'!G135))="","",OFFSET('Water Data'!$G$28,0,10*ROW('Water Data'!G135)))</f>
        <v/>
      </c>
      <c r="CD141" s="264" t="str">
        <f ca="true">+IF(OFFSET('Water Data'!$G$29,0,10*ROW('Water Data'!G135))="","",OFFSET('Water Data'!$G$29,0,10*ROW('Water Data'!G135)))</f>
        <v/>
      </c>
      <c r="CE141" s="264" t="str">
        <f ca="true">+IF(OFFSET('Water Data'!$H$27,0,10*ROW('Water Data'!H135))="","",OFFSET('Water Data'!$H$27,0,10*ROW('Water Data'!H135)))</f>
        <v/>
      </c>
      <c r="CF141" s="264" t="str">
        <f ca="true">+IF(OFFSET('Water Data'!$H$28,0,10*ROW('Water Data'!H135))="","",OFFSET('Water Data'!$H$28,0,10*ROW('Water Data'!H135)))</f>
        <v/>
      </c>
      <c r="CG141" s="264" t="str">
        <f ca="true">+IF(OFFSET('Water Data'!$H$29,0,10*ROW('Water Data'!H135))="","",OFFSET('Water Data'!$H$29,0,10*ROW('Water Data'!H135)))</f>
        <v/>
      </c>
      <c r="CH141" s="264" t="str">
        <f ca="true">+IF(OFFSET('Water Data'!$I$27,0,10*ROW('Water Data'!I135))="","",OFFSET('Water Data'!$I$27,0,10*ROW('Water Data'!I135)))</f>
        <v/>
      </c>
      <c r="CI141" s="264" t="str">
        <f ca="true">+IF(OFFSET('Water Data'!$I$28,0,10*ROW('Water Data'!I135))="","",OFFSET('Water Data'!$I$28,0,10*ROW('Water Data'!I135)))</f>
        <v/>
      </c>
      <c r="CJ141" s="264" t="str">
        <f ca="true">+IF(OFFSET('Water Data'!$I$29,0,10*ROW('Water Data'!I135))="","",OFFSET('Water Data'!$I$29,0,10*ROW('Water Data'!I135)))</f>
        <v/>
      </c>
      <c r="CK141" s="264" t="str">
        <f ca="true">+IF(OFFSET('Sanitation Data'!$D$28,0,10*ROW('Sanitation Data'!D135))="","",OFFSET('Sanitation Data'!$D$28,0,10*ROW('Sanitation Data'!D135)))</f>
        <v/>
      </c>
      <c r="CL141" s="264" t="str">
        <f ca="true">+IF(OFFSET('Sanitation Data'!$D$29,0,10*ROW('Sanitation Data'!D135))="","",OFFSET('Sanitation Data'!$D$29,0,10*ROW('Sanitation Data'!D135)))</f>
        <v/>
      </c>
      <c r="CM141" s="264" t="str">
        <f ca="true">+IF(OFFSET('Sanitation Data'!$D$30,0,10*ROW('Sanitation Data'!D135))="","",OFFSET('Sanitation Data'!$D$30,0,10*ROW('Sanitation Data'!D135)))</f>
        <v/>
      </c>
      <c r="CN141" s="264" t="str">
        <f ca="true">+IF(OFFSET('Sanitation Data'!$D$31,0,10*ROW('Sanitation Data'!D135))="","",OFFSET('Sanitation Data'!$D$31,0,10*ROW('Sanitation Data'!D135)))</f>
        <v/>
      </c>
      <c r="CO141" s="264" t="str">
        <f ca="true">+IF(OFFSET('Sanitation Data'!$D$32,0,10*ROW('Sanitation Data'!D135))="","",OFFSET('Sanitation Data'!$D$32,0,10*ROW('Sanitation Data'!D135)))</f>
        <v/>
      </c>
      <c r="CP141" s="264" t="str">
        <f ca="true">+IF(OFFSET('Sanitation Data'!$E$28,0,10*ROW('Sanitation Data'!E135))="","",OFFSET('Sanitation Data'!$E$28,0,10*ROW('Sanitation Data'!E135)))</f>
        <v/>
      </c>
      <c r="CQ141" s="264" t="str">
        <f ca="true">+IF(OFFSET('Sanitation Data'!$E$29,0,10*ROW('Sanitation Data'!E135))="","",OFFSET('Sanitation Data'!$E$29,0,10*ROW('Sanitation Data'!E135)))</f>
        <v/>
      </c>
      <c r="CR141" s="264" t="str">
        <f ca="true">+IF(OFFSET('Sanitation Data'!$E$30,0,10*ROW('Sanitation Data'!E135))="","",OFFSET('Sanitation Data'!$E$30,0,10*ROW('Sanitation Data'!E135)))</f>
        <v/>
      </c>
      <c r="CS141" s="264" t="str">
        <f ca="true">+IF(OFFSET('Sanitation Data'!$E$31,0,10*ROW('Sanitation Data'!E135))="","",OFFSET('Sanitation Data'!$E$31,0,10*ROW('Sanitation Data'!E135)))</f>
        <v/>
      </c>
      <c r="CT141" s="264" t="str">
        <f ca="true">+IF(OFFSET('Sanitation Data'!$E$32,0,10*ROW('Sanitation Data'!E135))="","",OFFSET('Sanitation Data'!$E$32,0,10*ROW('Sanitation Data'!E135)))</f>
        <v/>
      </c>
      <c r="CU141" s="264" t="str">
        <f ca="true">+IF(OFFSET('Sanitation Data'!$F$28,0,10*ROW('Sanitation Data'!F135))="","",OFFSET('Sanitation Data'!$F$28,0,10*ROW('Sanitation Data'!F135)))</f>
        <v/>
      </c>
      <c r="CV141" s="264" t="str">
        <f ca="true">+IF(OFFSET('Sanitation Data'!$F$29,0,10*ROW('Sanitation Data'!F135))="","",OFFSET('Sanitation Data'!$F$29,0,10*ROW('Sanitation Data'!F135)))</f>
        <v/>
      </c>
      <c r="CW141" s="264" t="str">
        <f ca="true">+IF(OFFSET('Sanitation Data'!$F$30,0,10*ROW('Sanitation Data'!F135))="","",OFFSET('Sanitation Data'!$F$30,0,10*ROW('Sanitation Data'!F135)))</f>
        <v/>
      </c>
      <c r="CX141" s="264" t="str">
        <f ca="true">+IF(OFFSET('Sanitation Data'!$F$31,0,10*ROW('Sanitation Data'!F135))="","",OFFSET('Sanitation Data'!$F$31,0,10*ROW('Sanitation Data'!F135)))</f>
        <v/>
      </c>
      <c r="CY141" s="264" t="str">
        <f ca="true">+IF(OFFSET('Sanitation Data'!$F$32,0,10*ROW('Sanitation Data'!F135))="","",OFFSET('Sanitation Data'!$F$32,0,10*ROW('Sanitation Data'!F135)))</f>
        <v/>
      </c>
      <c r="CZ141" s="264" t="str">
        <f ca="true">+IF(OFFSET('Sanitation Data'!$G$28,0,10*ROW('Sanitation Data'!G135))="","",OFFSET('Sanitation Data'!$G$28,0,10*ROW('Sanitation Data'!G135)))</f>
        <v/>
      </c>
      <c r="DA141" s="264" t="str">
        <f ca="true">+IF(OFFSET('Sanitation Data'!$G$29,0,10*ROW('Sanitation Data'!G135))="","",OFFSET('Sanitation Data'!$G$29,0,10*ROW('Sanitation Data'!G135)))</f>
        <v/>
      </c>
      <c r="DB141" s="264" t="str">
        <f ca="true">+IF(OFFSET('Sanitation Data'!$G$30,0,10*ROW('Sanitation Data'!G135))="","",OFFSET('Sanitation Data'!$G$30,0,10*ROW('Sanitation Data'!G135)))</f>
        <v/>
      </c>
      <c r="DC141" s="264" t="str">
        <f ca="true">+IF(OFFSET('Sanitation Data'!$G$31,0,10*ROW('Sanitation Data'!G135))="","",OFFSET('Sanitation Data'!$G$31,0,10*ROW('Sanitation Data'!G135)))</f>
        <v/>
      </c>
      <c r="DD141" s="264" t="str">
        <f ca="true">+IF(OFFSET('Sanitation Data'!$G$32,0,10*ROW('Sanitation Data'!G135))="","",OFFSET('Sanitation Data'!$G$32,0,10*ROW('Sanitation Data'!G135)))</f>
        <v/>
      </c>
      <c r="DE141" s="264" t="str">
        <f ca="true">+IF(OFFSET('Sanitation Data'!$H$28,0,10*ROW('Sanitation Data'!H135))="","",OFFSET('Sanitation Data'!$H$28,0,10*ROW('Sanitation Data'!H135)))</f>
        <v/>
      </c>
      <c r="DF141" s="264" t="str">
        <f ca="true">+IF(OFFSET('Sanitation Data'!$H$29,0,10*ROW('Sanitation Data'!H135))="","",OFFSET('Sanitation Data'!$H$29,0,10*ROW('Sanitation Data'!H135)))</f>
        <v/>
      </c>
      <c r="DG141" s="264" t="str">
        <f ca="true">+IF(OFFSET('Sanitation Data'!$H$30,0,10*ROW('Sanitation Data'!H135))="","",OFFSET('Sanitation Data'!$H$30,0,10*ROW('Sanitation Data'!H135)))</f>
        <v/>
      </c>
      <c r="DH141" s="264" t="str">
        <f ca="true">+IF(OFFSET('Sanitation Data'!$H$31,0,10*ROW('Sanitation Data'!H135))="","",OFFSET('Sanitation Data'!$H$31,0,10*ROW('Sanitation Data'!H135)))</f>
        <v/>
      </c>
      <c r="DI141" s="264" t="str">
        <f ca="true">+IF(OFFSET('Sanitation Data'!$H$32,0,10*ROW('Sanitation Data'!H135))="","",OFFSET('Sanitation Data'!$H$32,0,10*ROW('Sanitation Data'!H135)))</f>
        <v/>
      </c>
      <c r="DJ141" s="264" t="str">
        <f ca="true">+IF(OFFSET('Sanitation Data'!$I$28,0,10*ROW('Sanitation Data'!I135))="","",OFFSET('Sanitation Data'!$I$28,0,10*ROW('Sanitation Data'!I135)))</f>
        <v/>
      </c>
      <c r="DK141" s="264" t="str">
        <f ca="true">+IF(OFFSET('Sanitation Data'!$I$29,0,10*ROW('Sanitation Data'!I135))="","",OFFSET('Sanitation Data'!$I$29,0,10*ROW('Sanitation Data'!I135)))</f>
        <v/>
      </c>
      <c r="DL141" s="264" t="str">
        <f ca="true">+IF(OFFSET('Sanitation Data'!$I$30,0,10*ROW('Sanitation Data'!I135))="","",OFFSET('Sanitation Data'!$I$30,0,10*ROW('Sanitation Data'!I135)))</f>
        <v/>
      </c>
      <c r="DM141" s="264" t="str">
        <f ca="true">+IF(OFFSET('Sanitation Data'!$I$31,0,10*ROW('Sanitation Data'!I135))="","",OFFSET('Sanitation Data'!$I$31,0,10*ROW('Sanitation Data'!I135)))</f>
        <v/>
      </c>
      <c r="DN141" s="264" t="str">
        <f ca="true">+IF(OFFSET('Sanitation Data'!$I$32,0,10*ROW('Sanitation Data'!I135))="","",OFFSET('Sanitation Data'!$I$32,0,10*ROW('Sanitation Data'!I135)))</f>
        <v/>
      </c>
      <c r="DO141" s="264" t="str">
        <f ca="true">+IF(OFFSET('Hygiene Data'!$D$11,0,10*ROW('Hygiene Data'!D135))="","",OFFSET('Hygiene Data'!$D$11,0,10*ROW('Hygiene Data'!D135)))</f>
        <v/>
      </c>
      <c r="DP141" s="264" t="str">
        <f ca="true">+IF(OFFSET('Hygiene Data'!$D$12,0,10*ROW('Hygiene Data'!D135))="","",OFFSET('Hygiene Data'!$D$12,0,10*ROW('Hygiene Data'!D135)))</f>
        <v/>
      </c>
      <c r="DQ141" s="264" t="str">
        <f ca="true">+IF(OFFSET('Hygiene Data'!$D$13,0,10*ROW('Hygiene Data'!D135))="","",OFFSET('Hygiene Data'!$D$13,0,10*ROW('Hygiene Data'!D135)))</f>
        <v/>
      </c>
      <c r="DR141" s="264" t="str">
        <f ca="true">+IF(OFFSET('Hygiene Data'!$E$11,0,10*ROW('Hygiene Data'!E135))="","",OFFSET('Hygiene Data'!$E$11,0,10*ROW('Hygiene Data'!E135)))</f>
        <v/>
      </c>
      <c r="DS141" s="264" t="str">
        <f ca="true">+IF(OFFSET('Hygiene Data'!$E$12,0,10*ROW('Hygiene Data'!E135))="","",OFFSET('Hygiene Data'!$E$12,0,10*ROW('Hygiene Data'!E135)))</f>
        <v/>
      </c>
      <c r="DT141" s="264" t="str">
        <f ca="true">+IF(OFFSET('Hygiene Data'!$E$13,0,10*ROW('Hygiene Data'!E135))="","",OFFSET('Hygiene Data'!$E$13,0,10*ROW('Hygiene Data'!E135)))</f>
        <v/>
      </c>
      <c r="DU141" s="264" t="str">
        <f ca="true">+IF(OFFSET('Hygiene Data'!$F$11,0,10*ROW('Hygiene Data'!F135))="","",OFFSET('Hygiene Data'!$F$11,0,10*ROW('Hygiene Data'!F135)))</f>
        <v/>
      </c>
      <c r="DV141" s="264" t="str">
        <f ca="true">+IF(OFFSET('Hygiene Data'!$F$12,0,10*ROW('Hygiene Data'!F135))="","",OFFSET('Hygiene Data'!$F$12,0,10*ROW('Hygiene Data'!F135)))</f>
        <v/>
      </c>
      <c r="DW141" s="264" t="str">
        <f ca="true">+IF(OFFSET('Hygiene Data'!$F$13,0,10*ROW('Hygiene Data'!F135))="","",OFFSET('Hygiene Data'!$F$13,0,10*ROW('Hygiene Data'!F135)))</f>
        <v/>
      </c>
      <c r="DX141" s="264" t="str">
        <f ca="true">+IF(OFFSET('Hygiene Data'!$G$11,0,10*ROW('Hygiene Data'!G135))="","",OFFSET('Hygiene Data'!$G$11,0,10*ROW('Hygiene Data'!G135)))</f>
        <v/>
      </c>
      <c r="DY141" s="264" t="str">
        <f ca="true">+IF(OFFSET('Hygiene Data'!$G$12,0,10*ROW('Hygiene Data'!G135))="","",OFFSET('Hygiene Data'!$G$12,0,10*ROW('Hygiene Data'!G135)))</f>
        <v/>
      </c>
      <c r="DZ141" s="264" t="str">
        <f ca="true">+IF(OFFSET('Hygiene Data'!$G$13,0,10*ROW('Hygiene Data'!G135))="","",OFFSET('Hygiene Data'!$G$13,0,10*ROW('Hygiene Data'!G135)))</f>
        <v/>
      </c>
      <c r="EA141" s="264" t="str">
        <f ca="true">+IF(OFFSET('Hygiene Data'!$H$11,0,10*ROW('Hygiene Data'!H135))="","",OFFSET('Hygiene Data'!$H$11,0,10*ROW('Hygiene Data'!H135)))</f>
        <v/>
      </c>
      <c r="EB141" s="264" t="str">
        <f ca="true">+IF(OFFSET('Hygiene Data'!$H$12,0,10*ROW('Hygiene Data'!H135))="","",OFFSET('Hygiene Data'!$H$12,0,10*ROW('Hygiene Data'!H135)))</f>
        <v/>
      </c>
      <c r="EC141" s="264" t="str">
        <f ca="true">+IF(OFFSET('Hygiene Data'!$H$13,0,10*ROW('Hygiene Data'!H135))="","",OFFSET('Hygiene Data'!$H$13,0,10*ROW('Hygiene Data'!H135)))</f>
        <v/>
      </c>
      <c r="ED141" s="264" t="str">
        <f ca="true">+IF(OFFSET('Hygiene Data'!$I$11,0,10*ROW('Hygiene Data'!I135))="","",OFFSET('Hygiene Data'!$I$11,0,10*ROW('Hygiene Data'!I135)))</f>
        <v/>
      </c>
      <c r="EE141" s="264" t="str">
        <f ca="true">+IF(OFFSET('Hygiene Data'!$I$12,0,10*ROW('Hygiene Data'!I135))="","",OFFSET('Hygiene Data'!$I$12,0,10*ROW('Hygiene Data'!I135)))</f>
        <v/>
      </c>
      <c r="EF141" s="26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4"/>
      <c r="BS142" s="264" t="str">
        <f ca="true">+IF(OFFSET('Water Data'!$D$27,0,10*ROW('Water Data'!D136))="","",OFFSET('Water Data'!$D$27,0,10*ROW('Water Data'!D136)))</f>
        <v/>
      </c>
      <c r="BT142" s="264" t="str">
        <f ca="true">+IF(OFFSET('Water Data'!$D$28,0,10*ROW('Water Data'!D136))="","",OFFSET('Water Data'!$D$28,0,10*ROW('Water Data'!D136)))</f>
        <v/>
      </c>
      <c r="BU142" s="264" t="str">
        <f ca="true">+IF(OFFSET('Water Data'!$D$29,0,10*ROW('Water Data'!D136))="","",OFFSET('Water Data'!$D$29,0,10*ROW('Water Data'!D136)))</f>
        <v/>
      </c>
      <c r="BV142" s="264" t="str">
        <f ca="true">+IF(OFFSET('Water Data'!$E$27,0,10*ROW('Water Data'!E136))="","",OFFSET('Water Data'!$E$27,0,10*ROW('Water Data'!E136)))</f>
        <v/>
      </c>
      <c r="BW142" s="264" t="str">
        <f ca="true">+IF(OFFSET('Water Data'!$E$28,0,10*ROW('Water Data'!E136))="","",OFFSET('Water Data'!$E$28,0,10*ROW('Water Data'!E136)))</f>
        <v/>
      </c>
      <c r="BX142" s="264" t="str">
        <f ca="true">+IF(OFFSET('Water Data'!$E$29,0,10*ROW('Water Data'!E136))="","",OFFSET('Water Data'!$E$29,0,10*ROW('Water Data'!E136)))</f>
        <v/>
      </c>
      <c r="BY142" s="264" t="str">
        <f ca="true">+IF(OFFSET('Water Data'!$F$27,0,10*ROW('Water Data'!F136))="","",OFFSET('Water Data'!$F$27,0,10*ROW('Water Data'!F136)))</f>
        <v/>
      </c>
      <c r="BZ142" s="264" t="str">
        <f ca="true">+IF(OFFSET('Water Data'!$F$28,0,10*ROW('Water Data'!F136))="","",OFFSET('Water Data'!$F$28,0,10*ROW('Water Data'!F136)))</f>
        <v/>
      </c>
      <c r="CA142" s="264" t="str">
        <f ca="true">+IF(OFFSET('Water Data'!$F$29,0,10*ROW('Water Data'!F136))="","",OFFSET('Water Data'!$F$29,0,10*ROW('Water Data'!F136)))</f>
        <v/>
      </c>
      <c r="CB142" s="264" t="str">
        <f ca="true">+IF(OFFSET('Water Data'!$G$27,0,10*ROW('Water Data'!G136))="","",OFFSET('Water Data'!$G$27,0,10*ROW('Water Data'!G136)))</f>
        <v/>
      </c>
      <c r="CC142" s="264" t="str">
        <f ca="true">+IF(OFFSET('Water Data'!$G$28,0,10*ROW('Water Data'!G136))="","",OFFSET('Water Data'!$G$28,0,10*ROW('Water Data'!G136)))</f>
        <v/>
      </c>
      <c r="CD142" s="264" t="str">
        <f ca="true">+IF(OFFSET('Water Data'!$G$29,0,10*ROW('Water Data'!G136))="","",OFFSET('Water Data'!$G$29,0,10*ROW('Water Data'!G136)))</f>
        <v/>
      </c>
      <c r="CE142" s="264" t="str">
        <f ca="true">+IF(OFFSET('Water Data'!$H$27,0,10*ROW('Water Data'!H136))="","",OFFSET('Water Data'!$H$27,0,10*ROW('Water Data'!H136)))</f>
        <v/>
      </c>
      <c r="CF142" s="264" t="str">
        <f ca="true">+IF(OFFSET('Water Data'!$H$28,0,10*ROW('Water Data'!H136))="","",OFFSET('Water Data'!$H$28,0,10*ROW('Water Data'!H136)))</f>
        <v/>
      </c>
      <c r="CG142" s="264" t="str">
        <f ca="true">+IF(OFFSET('Water Data'!$H$29,0,10*ROW('Water Data'!H136))="","",OFFSET('Water Data'!$H$29,0,10*ROW('Water Data'!H136)))</f>
        <v/>
      </c>
      <c r="CH142" s="264" t="str">
        <f ca="true">+IF(OFFSET('Water Data'!$I$27,0,10*ROW('Water Data'!I136))="","",OFFSET('Water Data'!$I$27,0,10*ROW('Water Data'!I136)))</f>
        <v/>
      </c>
      <c r="CI142" s="264" t="str">
        <f ca="true">+IF(OFFSET('Water Data'!$I$28,0,10*ROW('Water Data'!I136))="","",OFFSET('Water Data'!$I$28,0,10*ROW('Water Data'!I136)))</f>
        <v/>
      </c>
      <c r="CJ142" s="264" t="str">
        <f ca="true">+IF(OFFSET('Water Data'!$I$29,0,10*ROW('Water Data'!I136))="","",OFFSET('Water Data'!$I$29,0,10*ROW('Water Data'!I136)))</f>
        <v/>
      </c>
      <c r="CK142" s="264" t="str">
        <f ca="true">+IF(OFFSET('Sanitation Data'!$D$28,0,10*ROW('Sanitation Data'!D136))="","",OFFSET('Sanitation Data'!$D$28,0,10*ROW('Sanitation Data'!D136)))</f>
        <v/>
      </c>
      <c r="CL142" s="264" t="str">
        <f ca="true">+IF(OFFSET('Sanitation Data'!$D$29,0,10*ROW('Sanitation Data'!D136))="","",OFFSET('Sanitation Data'!$D$29,0,10*ROW('Sanitation Data'!D136)))</f>
        <v/>
      </c>
      <c r="CM142" s="264" t="str">
        <f ca="true">+IF(OFFSET('Sanitation Data'!$D$30,0,10*ROW('Sanitation Data'!D136))="","",OFFSET('Sanitation Data'!$D$30,0,10*ROW('Sanitation Data'!D136)))</f>
        <v/>
      </c>
      <c r="CN142" s="264" t="str">
        <f ca="true">+IF(OFFSET('Sanitation Data'!$D$31,0,10*ROW('Sanitation Data'!D136))="","",OFFSET('Sanitation Data'!$D$31,0,10*ROW('Sanitation Data'!D136)))</f>
        <v/>
      </c>
      <c r="CO142" s="264" t="str">
        <f ca="true">+IF(OFFSET('Sanitation Data'!$D$32,0,10*ROW('Sanitation Data'!D136))="","",OFFSET('Sanitation Data'!$D$32,0,10*ROW('Sanitation Data'!D136)))</f>
        <v/>
      </c>
      <c r="CP142" s="264" t="str">
        <f ca="true">+IF(OFFSET('Sanitation Data'!$E$28,0,10*ROW('Sanitation Data'!E136))="","",OFFSET('Sanitation Data'!$E$28,0,10*ROW('Sanitation Data'!E136)))</f>
        <v/>
      </c>
      <c r="CQ142" s="264" t="str">
        <f ca="true">+IF(OFFSET('Sanitation Data'!$E$29,0,10*ROW('Sanitation Data'!E136))="","",OFFSET('Sanitation Data'!$E$29,0,10*ROW('Sanitation Data'!E136)))</f>
        <v/>
      </c>
      <c r="CR142" s="264" t="str">
        <f ca="true">+IF(OFFSET('Sanitation Data'!$E$30,0,10*ROW('Sanitation Data'!E136))="","",OFFSET('Sanitation Data'!$E$30,0,10*ROW('Sanitation Data'!E136)))</f>
        <v/>
      </c>
      <c r="CS142" s="264" t="str">
        <f ca="true">+IF(OFFSET('Sanitation Data'!$E$31,0,10*ROW('Sanitation Data'!E136))="","",OFFSET('Sanitation Data'!$E$31,0,10*ROW('Sanitation Data'!E136)))</f>
        <v/>
      </c>
      <c r="CT142" s="264" t="str">
        <f ca="true">+IF(OFFSET('Sanitation Data'!$E$32,0,10*ROW('Sanitation Data'!E136))="","",OFFSET('Sanitation Data'!$E$32,0,10*ROW('Sanitation Data'!E136)))</f>
        <v/>
      </c>
      <c r="CU142" s="264" t="str">
        <f ca="true">+IF(OFFSET('Sanitation Data'!$F$28,0,10*ROW('Sanitation Data'!F136))="","",OFFSET('Sanitation Data'!$F$28,0,10*ROW('Sanitation Data'!F136)))</f>
        <v/>
      </c>
      <c r="CV142" s="264" t="str">
        <f ca="true">+IF(OFFSET('Sanitation Data'!$F$29,0,10*ROW('Sanitation Data'!F136))="","",OFFSET('Sanitation Data'!$F$29,0,10*ROW('Sanitation Data'!F136)))</f>
        <v/>
      </c>
      <c r="CW142" s="264" t="str">
        <f ca="true">+IF(OFFSET('Sanitation Data'!$F$30,0,10*ROW('Sanitation Data'!F136))="","",OFFSET('Sanitation Data'!$F$30,0,10*ROW('Sanitation Data'!F136)))</f>
        <v/>
      </c>
      <c r="CX142" s="264" t="str">
        <f ca="true">+IF(OFFSET('Sanitation Data'!$F$31,0,10*ROW('Sanitation Data'!F136))="","",OFFSET('Sanitation Data'!$F$31,0,10*ROW('Sanitation Data'!F136)))</f>
        <v/>
      </c>
      <c r="CY142" s="264" t="str">
        <f ca="true">+IF(OFFSET('Sanitation Data'!$F$32,0,10*ROW('Sanitation Data'!F136))="","",OFFSET('Sanitation Data'!$F$32,0,10*ROW('Sanitation Data'!F136)))</f>
        <v/>
      </c>
      <c r="CZ142" s="264" t="str">
        <f ca="true">+IF(OFFSET('Sanitation Data'!$G$28,0,10*ROW('Sanitation Data'!G136))="","",OFFSET('Sanitation Data'!$G$28,0,10*ROW('Sanitation Data'!G136)))</f>
        <v/>
      </c>
      <c r="DA142" s="264" t="str">
        <f ca="true">+IF(OFFSET('Sanitation Data'!$G$29,0,10*ROW('Sanitation Data'!G136))="","",OFFSET('Sanitation Data'!$G$29,0,10*ROW('Sanitation Data'!G136)))</f>
        <v/>
      </c>
      <c r="DB142" s="264" t="str">
        <f ca="true">+IF(OFFSET('Sanitation Data'!$G$30,0,10*ROW('Sanitation Data'!G136))="","",OFFSET('Sanitation Data'!$G$30,0,10*ROW('Sanitation Data'!G136)))</f>
        <v/>
      </c>
      <c r="DC142" s="264" t="str">
        <f ca="true">+IF(OFFSET('Sanitation Data'!$G$31,0,10*ROW('Sanitation Data'!G136))="","",OFFSET('Sanitation Data'!$G$31,0,10*ROW('Sanitation Data'!G136)))</f>
        <v/>
      </c>
      <c r="DD142" s="264" t="str">
        <f ca="true">+IF(OFFSET('Sanitation Data'!$G$32,0,10*ROW('Sanitation Data'!G136))="","",OFFSET('Sanitation Data'!$G$32,0,10*ROW('Sanitation Data'!G136)))</f>
        <v/>
      </c>
      <c r="DE142" s="264" t="str">
        <f ca="true">+IF(OFFSET('Sanitation Data'!$H$28,0,10*ROW('Sanitation Data'!H136))="","",OFFSET('Sanitation Data'!$H$28,0,10*ROW('Sanitation Data'!H136)))</f>
        <v/>
      </c>
      <c r="DF142" s="264" t="str">
        <f ca="true">+IF(OFFSET('Sanitation Data'!$H$29,0,10*ROW('Sanitation Data'!H136))="","",OFFSET('Sanitation Data'!$H$29,0,10*ROW('Sanitation Data'!H136)))</f>
        <v/>
      </c>
      <c r="DG142" s="264" t="str">
        <f ca="true">+IF(OFFSET('Sanitation Data'!$H$30,0,10*ROW('Sanitation Data'!H136))="","",OFFSET('Sanitation Data'!$H$30,0,10*ROW('Sanitation Data'!H136)))</f>
        <v/>
      </c>
      <c r="DH142" s="264" t="str">
        <f ca="true">+IF(OFFSET('Sanitation Data'!$H$31,0,10*ROW('Sanitation Data'!H136))="","",OFFSET('Sanitation Data'!$H$31,0,10*ROW('Sanitation Data'!H136)))</f>
        <v/>
      </c>
      <c r="DI142" s="264" t="str">
        <f ca="true">+IF(OFFSET('Sanitation Data'!$H$32,0,10*ROW('Sanitation Data'!H136))="","",OFFSET('Sanitation Data'!$H$32,0,10*ROW('Sanitation Data'!H136)))</f>
        <v/>
      </c>
      <c r="DJ142" s="264" t="str">
        <f ca="true">+IF(OFFSET('Sanitation Data'!$I$28,0,10*ROW('Sanitation Data'!I136))="","",OFFSET('Sanitation Data'!$I$28,0,10*ROW('Sanitation Data'!I136)))</f>
        <v/>
      </c>
      <c r="DK142" s="264" t="str">
        <f ca="true">+IF(OFFSET('Sanitation Data'!$I$29,0,10*ROW('Sanitation Data'!I136))="","",OFFSET('Sanitation Data'!$I$29,0,10*ROW('Sanitation Data'!I136)))</f>
        <v/>
      </c>
      <c r="DL142" s="264" t="str">
        <f ca="true">+IF(OFFSET('Sanitation Data'!$I$30,0,10*ROW('Sanitation Data'!I136))="","",OFFSET('Sanitation Data'!$I$30,0,10*ROW('Sanitation Data'!I136)))</f>
        <v/>
      </c>
      <c r="DM142" s="264" t="str">
        <f ca="true">+IF(OFFSET('Sanitation Data'!$I$31,0,10*ROW('Sanitation Data'!I136))="","",OFFSET('Sanitation Data'!$I$31,0,10*ROW('Sanitation Data'!I136)))</f>
        <v/>
      </c>
      <c r="DN142" s="264" t="str">
        <f ca="true">+IF(OFFSET('Sanitation Data'!$I$32,0,10*ROW('Sanitation Data'!I136))="","",OFFSET('Sanitation Data'!$I$32,0,10*ROW('Sanitation Data'!I136)))</f>
        <v/>
      </c>
      <c r="DO142" s="264" t="str">
        <f ca="true">+IF(OFFSET('Hygiene Data'!$D$11,0,10*ROW('Hygiene Data'!D136))="","",OFFSET('Hygiene Data'!$D$11,0,10*ROW('Hygiene Data'!D136)))</f>
        <v/>
      </c>
      <c r="DP142" s="264" t="str">
        <f ca="true">+IF(OFFSET('Hygiene Data'!$D$12,0,10*ROW('Hygiene Data'!D136))="","",OFFSET('Hygiene Data'!$D$12,0,10*ROW('Hygiene Data'!D136)))</f>
        <v/>
      </c>
      <c r="DQ142" s="264" t="str">
        <f ca="true">+IF(OFFSET('Hygiene Data'!$D$13,0,10*ROW('Hygiene Data'!D136))="","",OFFSET('Hygiene Data'!$D$13,0,10*ROW('Hygiene Data'!D136)))</f>
        <v/>
      </c>
      <c r="DR142" s="264" t="str">
        <f ca="true">+IF(OFFSET('Hygiene Data'!$E$11,0,10*ROW('Hygiene Data'!E136))="","",OFFSET('Hygiene Data'!$E$11,0,10*ROW('Hygiene Data'!E136)))</f>
        <v/>
      </c>
      <c r="DS142" s="264" t="str">
        <f ca="true">+IF(OFFSET('Hygiene Data'!$E$12,0,10*ROW('Hygiene Data'!E136))="","",OFFSET('Hygiene Data'!$E$12,0,10*ROW('Hygiene Data'!E136)))</f>
        <v/>
      </c>
      <c r="DT142" s="264" t="str">
        <f ca="true">+IF(OFFSET('Hygiene Data'!$E$13,0,10*ROW('Hygiene Data'!E136))="","",OFFSET('Hygiene Data'!$E$13,0,10*ROW('Hygiene Data'!E136)))</f>
        <v/>
      </c>
      <c r="DU142" s="264" t="str">
        <f ca="true">+IF(OFFSET('Hygiene Data'!$F$11,0,10*ROW('Hygiene Data'!F136))="","",OFFSET('Hygiene Data'!$F$11,0,10*ROW('Hygiene Data'!F136)))</f>
        <v/>
      </c>
      <c r="DV142" s="264" t="str">
        <f ca="true">+IF(OFFSET('Hygiene Data'!$F$12,0,10*ROW('Hygiene Data'!F136))="","",OFFSET('Hygiene Data'!$F$12,0,10*ROW('Hygiene Data'!F136)))</f>
        <v/>
      </c>
      <c r="DW142" s="264" t="str">
        <f ca="true">+IF(OFFSET('Hygiene Data'!$F$13,0,10*ROW('Hygiene Data'!F136))="","",OFFSET('Hygiene Data'!$F$13,0,10*ROW('Hygiene Data'!F136)))</f>
        <v/>
      </c>
      <c r="DX142" s="264" t="str">
        <f ca="true">+IF(OFFSET('Hygiene Data'!$G$11,0,10*ROW('Hygiene Data'!G136))="","",OFFSET('Hygiene Data'!$G$11,0,10*ROW('Hygiene Data'!G136)))</f>
        <v/>
      </c>
      <c r="DY142" s="264" t="str">
        <f ca="true">+IF(OFFSET('Hygiene Data'!$G$12,0,10*ROW('Hygiene Data'!G136))="","",OFFSET('Hygiene Data'!$G$12,0,10*ROW('Hygiene Data'!G136)))</f>
        <v/>
      </c>
      <c r="DZ142" s="264" t="str">
        <f ca="true">+IF(OFFSET('Hygiene Data'!$G$13,0,10*ROW('Hygiene Data'!G136))="","",OFFSET('Hygiene Data'!$G$13,0,10*ROW('Hygiene Data'!G136)))</f>
        <v/>
      </c>
      <c r="EA142" s="264" t="str">
        <f ca="true">+IF(OFFSET('Hygiene Data'!$H$11,0,10*ROW('Hygiene Data'!H136))="","",OFFSET('Hygiene Data'!$H$11,0,10*ROW('Hygiene Data'!H136)))</f>
        <v/>
      </c>
      <c r="EB142" s="264" t="str">
        <f ca="true">+IF(OFFSET('Hygiene Data'!$H$12,0,10*ROW('Hygiene Data'!H136))="","",OFFSET('Hygiene Data'!$H$12,0,10*ROW('Hygiene Data'!H136)))</f>
        <v/>
      </c>
      <c r="EC142" s="264" t="str">
        <f ca="true">+IF(OFFSET('Hygiene Data'!$H$13,0,10*ROW('Hygiene Data'!H136))="","",OFFSET('Hygiene Data'!$H$13,0,10*ROW('Hygiene Data'!H136)))</f>
        <v/>
      </c>
      <c r="ED142" s="264" t="str">
        <f ca="true">+IF(OFFSET('Hygiene Data'!$I$11,0,10*ROW('Hygiene Data'!I136))="","",OFFSET('Hygiene Data'!$I$11,0,10*ROW('Hygiene Data'!I136)))</f>
        <v/>
      </c>
      <c r="EE142" s="264" t="str">
        <f ca="true">+IF(OFFSET('Hygiene Data'!$I$12,0,10*ROW('Hygiene Data'!I136))="","",OFFSET('Hygiene Data'!$I$12,0,10*ROW('Hygiene Data'!I136)))</f>
        <v/>
      </c>
      <c r="EF142" s="26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4"/>
      <c r="BS143" s="264" t="str">
        <f ca="true">+IF(OFFSET('Water Data'!$D$27,0,10*ROW('Water Data'!D137))="","",OFFSET('Water Data'!$D$27,0,10*ROW('Water Data'!D137)))</f>
        <v/>
      </c>
      <c r="BT143" s="264" t="str">
        <f ca="true">+IF(OFFSET('Water Data'!$D$28,0,10*ROW('Water Data'!D137))="","",OFFSET('Water Data'!$D$28,0,10*ROW('Water Data'!D137)))</f>
        <v/>
      </c>
      <c r="BU143" s="264" t="str">
        <f ca="true">+IF(OFFSET('Water Data'!$D$29,0,10*ROW('Water Data'!D137))="","",OFFSET('Water Data'!$D$29,0,10*ROW('Water Data'!D137)))</f>
        <v/>
      </c>
      <c r="BV143" s="264" t="str">
        <f ca="true">+IF(OFFSET('Water Data'!$E$27,0,10*ROW('Water Data'!E137))="","",OFFSET('Water Data'!$E$27,0,10*ROW('Water Data'!E137)))</f>
        <v/>
      </c>
      <c r="BW143" s="264" t="str">
        <f ca="true">+IF(OFFSET('Water Data'!$E$28,0,10*ROW('Water Data'!E137))="","",OFFSET('Water Data'!$E$28,0,10*ROW('Water Data'!E137)))</f>
        <v/>
      </c>
      <c r="BX143" s="264" t="str">
        <f ca="true">+IF(OFFSET('Water Data'!$E$29,0,10*ROW('Water Data'!E137))="","",OFFSET('Water Data'!$E$29,0,10*ROW('Water Data'!E137)))</f>
        <v/>
      </c>
      <c r="BY143" s="264" t="str">
        <f ca="true">+IF(OFFSET('Water Data'!$F$27,0,10*ROW('Water Data'!F137))="","",OFFSET('Water Data'!$F$27,0,10*ROW('Water Data'!F137)))</f>
        <v/>
      </c>
      <c r="BZ143" s="264" t="str">
        <f ca="true">+IF(OFFSET('Water Data'!$F$28,0,10*ROW('Water Data'!F137))="","",OFFSET('Water Data'!$F$28,0,10*ROW('Water Data'!F137)))</f>
        <v/>
      </c>
      <c r="CA143" s="264" t="str">
        <f ca="true">+IF(OFFSET('Water Data'!$F$29,0,10*ROW('Water Data'!F137))="","",OFFSET('Water Data'!$F$29,0,10*ROW('Water Data'!F137)))</f>
        <v/>
      </c>
      <c r="CB143" s="264" t="str">
        <f ca="true">+IF(OFFSET('Water Data'!$G$27,0,10*ROW('Water Data'!G137))="","",OFFSET('Water Data'!$G$27,0,10*ROW('Water Data'!G137)))</f>
        <v/>
      </c>
      <c r="CC143" s="264" t="str">
        <f ca="true">+IF(OFFSET('Water Data'!$G$28,0,10*ROW('Water Data'!G137))="","",OFFSET('Water Data'!$G$28,0,10*ROW('Water Data'!G137)))</f>
        <v/>
      </c>
      <c r="CD143" s="264" t="str">
        <f ca="true">+IF(OFFSET('Water Data'!$G$29,0,10*ROW('Water Data'!G137))="","",OFFSET('Water Data'!$G$29,0,10*ROW('Water Data'!G137)))</f>
        <v/>
      </c>
      <c r="CE143" s="264" t="str">
        <f ca="true">+IF(OFFSET('Water Data'!$H$27,0,10*ROW('Water Data'!H137))="","",OFFSET('Water Data'!$H$27,0,10*ROW('Water Data'!H137)))</f>
        <v/>
      </c>
      <c r="CF143" s="264" t="str">
        <f ca="true">+IF(OFFSET('Water Data'!$H$28,0,10*ROW('Water Data'!H137))="","",OFFSET('Water Data'!$H$28,0,10*ROW('Water Data'!H137)))</f>
        <v/>
      </c>
      <c r="CG143" s="264" t="str">
        <f ca="true">+IF(OFFSET('Water Data'!$H$29,0,10*ROW('Water Data'!H137))="","",OFFSET('Water Data'!$H$29,0,10*ROW('Water Data'!H137)))</f>
        <v/>
      </c>
      <c r="CH143" s="264" t="str">
        <f ca="true">+IF(OFFSET('Water Data'!$I$27,0,10*ROW('Water Data'!I137))="","",OFFSET('Water Data'!$I$27,0,10*ROW('Water Data'!I137)))</f>
        <v/>
      </c>
      <c r="CI143" s="264" t="str">
        <f ca="true">+IF(OFFSET('Water Data'!$I$28,0,10*ROW('Water Data'!I137))="","",OFFSET('Water Data'!$I$28,0,10*ROW('Water Data'!I137)))</f>
        <v/>
      </c>
      <c r="CJ143" s="264" t="str">
        <f ca="true">+IF(OFFSET('Water Data'!$I$29,0,10*ROW('Water Data'!I137))="","",OFFSET('Water Data'!$I$29,0,10*ROW('Water Data'!I137)))</f>
        <v/>
      </c>
      <c r="CK143" s="264" t="str">
        <f ca="true">+IF(OFFSET('Sanitation Data'!$D$28,0,10*ROW('Sanitation Data'!D137))="","",OFFSET('Sanitation Data'!$D$28,0,10*ROW('Sanitation Data'!D137)))</f>
        <v/>
      </c>
      <c r="CL143" s="264" t="str">
        <f ca="true">+IF(OFFSET('Sanitation Data'!$D$29,0,10*ROW('Sanitation Data'!D137))="","",OFFSET('Sanitation Data'!$D$29,0,10*ROW('Sanitation Data'!D137)))</f>
        <v/>
      </c>
      <c r="CM143" s="264" t="str">
        <f ca="true">+IF(OFFSET('Sanitation Data'!$D$30,0,10*ROW('Sanitation Data'!D137))="","",OFFSET('Sanitation Data'!$D$30,0,10*ROW('Sanitation Data'!D137)))</f>
        <v/>
      </c>
      <c r="CN143" s="264" t="str">
        <f ca="true">+IF(OFFSET('Sanitation Data'!$D$31,0,10*ROW('Sanitation Data'!D137))="","",OFFSET('Sanitation Data'!$D$31,0,10*ROW('Sanitation Data'!D137)))</f>
        <v/>
      </c>
      <c r="CO143" s="264" t="str">
        <f ca="true">+IF(OFFSET('Sanitation Data'!$D$32,0,10*ROW('Sanitation Data'!D137))="","",OFFSET('Sanitation Data'!$D$32,0,10*ROW('Sanitation Data'!D137)))</f>
        <v/>
      </c>
      <c r="CP143" s="264" t="str">
        <f ca="true">+IF(OFFSET('Sanitation Data'!$E$28,0,10*ROW('Sanitation Data'!E137))="","",OFFSET('Sanitation Data'!$E$28,0,10*ROW('Sanitation Data'!E137)))</f>
        <v/>
      </c>
      <c r="CQ143" s="264" t="str">
        <f ca="true">+IF(OFFSET('Sanitation Data'!$E$29,0,10*ROW('Sanitation Data'!E137))="","",OFFSET('Sanitation Data'!$E$29,0,10*ROW('Sanitation Data'!E137)))</f>
        <v/>
      </c>
      <c r="CR143" s="264" t="str">
        <f ca="true">+IF(OFFSET('Sanitation Data'!$E$30,0,10*ROW('Sanitation Data'!E137))="","",OFFSET('Sanitation Data'!$E$30,0,10*ROW('Sanitation Data'!E137)))</f>
        <v/>
      </c>
      <c r="CS143" s="264" t="str">
        <f ca="true">+IF(OFFSET('Sanitation Data'!$E$31,0,10*ROW('Sanitation Data'!E137))="","",OFFSET('Sanitation Data'!$E$31,0,10*ROW('Sanitation Data'!E137)))</f>
        <v/>
      </c>
      <c r="CT143" s="264" t="str">
        <f ca="true">+IF(OFFSET('Sanitation Data'!$E$32,0,10*ROW('Sanitation Data'!E137))="","",OFFSET('Sanitation Data'!$E$32,0,10*ROW('Sanitation Data'!E137)))</f>
        <v/>
      </c>
      <c r="CU143" s="264" t="str">
        <f ca="true">+IF(OFFSET('Sanitation Data'!$F$28,0,10*ROW('Sanitation Data'!F137))="","",OFFSET('Sanitation Data'!$F$28,0,10*ROW('Sanitation Data'!F137)))</f>
        <v/>
      </c>
      <c r="CV143" s="264" t="str">
        <f ca="true">+IF(OFFSET('Sanitation Data'!$F$29,0,10*ROW('Sanitation Data'!F137))="","",OFFSET('Sanitation Data'!$F$29,0,10*ROW('Sanitation Data'!F137)))</f>
        <v/>
      </c>
      <c r="CW143" s="264" t="str">
        <f ca="true">+IF(OFFSET('Sanitation Data'!$F$30,0,10*ROW('Sanitation Data'!F137))="","",OFFSET('Sanitation Data'!$F$30,0,10*ROW('Sanitation Data'!F137)))</f>
        <v/>
      </c>
      <c r="CX143" s="264" t="str">
        <f ca="true">+IF(OFFSET('Sanitation Data'!$F$31,0,10*ROW('Sanitation Data'!F137))="","",OFFSET('Sanitation Data'!$F$31,0,10*ROW('Sanitation Data'!F137)))</f>
        <v/>
      </c>
      <c r="CY143" s="264" t="str">
        <f ca="true">+IF(OFFSET('Sanitation Data'!$F$32,0,10*ROW('Sanitation Data'!F137))="","",OFFSET('Sanitation Data'!$F$32,0,10*ROW('Sanitation Data'!F137)))</f>
        <v/>
      </c>
      <c r="CZ143" s="264" t="str">
        <f ca="true">+IF(OFFSET('Sanitation Data'!$G$28,0,10*ROW('Sanitation Data'!G137))="","",OFFSET('Sanitation Data'!$G$28,0,10*ROW('Sanitation Data'!G137)))</f>
        <v/>
      </c>
      <c r="DA143" s="264" t="str">
        <f ca="true">+IF(OFFSET('Sanitation Data'!$G$29,0,10*ROW('Sanitation Data'!G137))="","",OFFSET('Sanitation Data'!$G$29,0,10*ROW('Sanitation Data'!G137)))</f>
        <v/>
      </c>
      <c r="DB143" s="264" t="str">
        <f ca="true">+IF(OFFSET('Sanitation Data'!$G$30,0,10*ROW('Sanitation Data'!G137))="","",OFFSET('Sanitation Data'!$G$30,0,10*ROW('Sanitation Data'!G137)))</f>
        <v/>
      </c>
      <c r="DC143" s="264" t="str">
        <f ca="true">+IF(OFFSET('Sanitation Data'!$G$31,0,10*ROW('Sanitation Data'!G137))="","",OFFSET('Sanitation Data'!$G$31,0,10*ROW('Sanitation Data'!G137)))</f>
        <v/>
      </c>
      <c r="DD143" s="264" t="str">
        <f ca="true">+IF(OFFSET('Sanitation Data'!$G$32,0,10*ROW('Sanitation Data'!G137))="","",OFFSET('Sanitation Data'!$G$32,0,10*ROW('Sanitation Data'!G137)))</f>
        <v/>
      </c>
      <c r="DE143" s="264" t="str">
        <f ca="true">+IF(OFFSET('Sanitation Data'!$H$28,0,10*ROW('Sanitation Data'!H137))="","",OFFSET('Sanitation Data'!$H$28,0,10*ROW('Sanitation Data'!H137)))</f>
        <v/>
      </c>
      <c r="DF143" s="264" t="str">
        <f ca="true">+IF(OFFSET('Sanitation Data'!$H$29,0,10*ROW('Sanitation Data'!H137))="","",OFFSET('Sanitation Data'!$H$29,0,10*ROW('Sanitation Data'!H137)))</f>
        <v/>
      </c>
      <c r="DG143" s="264" t="str">
        <f ca="true">+IF(OFFSET('Sanitation Data'!$H$30,0,10*ROW('Sanitation Data'!H137))="","",OFFSET('Sanitation Data'!$H$30,0,10*ROW('Sanitation Data'!H137)))</f>
        <v/>
      </c>
      <c r="DH143" s="264" t="str">
        <f ca="true">+IF(OFFSET('Sanitation Data'!$H$31,0,10*ROW('Sanitation Data'!H137))="","",OFFSET('Sanitation Data'!$H$31,0,10*ROW('Sanitation Data'!H137)))</f>
        <v/>
      </c>
      <c r="DI143" s="264" t="str">
        <f ca="true">+IF(OFFSET('Sanitation Data'!$H$32,0,10*ROW('Sanitation Data'!H137))="","",OFFSET('Sanitation Data'!$H$32,0,10*ROW('Sanitation Data'!H137)))</f>
        <v/>
      </c>
      <c r="DJ143" s="264" t="str">
        <f ca="true">+IF(OFFSET('Sanitation Data'!$I$28,0,10*ROW('Sanitation Data'!I137))="","",OFFSET('Sanitation Data'!$I$28,0,10*ROW('Sanitation Data'!I137)))</f>
        <v/>
      </c>
      <c r="DK143" s="264" t="str">
        <f ca="true">+IF(OFFSET('Sanitation Data'!$I$29,0,10*ROW('Sanitation Data'!I137))="","",OFFSET('Sanitation Data'!$I$29,0,10*ROW('Sanitation Data'!I137)))</f>
        <v/>
      </c>
      <c r="DL143" s="264" t="str">
        <f ca="true">+IF(OFFSET('Sanitation Data'!$I$30,0,10*ROW('Sanitation Data'!I137))="","",OFFSET('Sanitation Data'!$I$30,0,10*ROW('Sanitation Data'!I137)))</f>
        <v/>
      </c>
      <c r="DM143" s="264" t="str">
        <f ca="true">+IF(OFFSET('Sanitation Data'!$I$31,0,10*ROW('Sanitation Data'!I137))="","",OFFSET('Sanitation Data'!$I$31,0,10*ROW('Sanitation Data'!I137)))</f>
        <v/>
      </c>
      <c r="DN143" s="264" t="str">
        <f ca="true">+IF(OFFSET('Sanitation Data'!$I$32,0,10*ROW('Sanitation Data'!I137))="","",OFFSET('Sanitation Data'!$I$32,0,10*ROW('Sanitation Data'!I137)))</f>
        <v/>
      </c>
      <c r="DO143" s="264" t="str">
        <f ca="true">+IF(OFFSET('Hygiene Data'!$D$11,0,10*ROW('Hygiene Data'!D137))="","",OFFSET('Hygiene Data'!$D$11,0,10*ROW('Hygiene Data'!D137)))</f>
        <v/>
      </c>
      <c r="DP143" s="264" t="str">
        <f ca="true">+IF(OFFSET('Hygiene Data'!$D$12,0,10*ROW('Hygiene Data'!D137))="","",OFFSET('Hygiene Data'!$D$12,0,10*ROW('Hygiene Data'!D137)))</f>
        <v/>
      </c>
      <c r="DQ143" s="264" t="str">
        <f ca="true">+IF(OFFSET('Hygiene Data'!$D$13,0,10*ROW('Hygiene Data'!D137))="","",OFFSET('Hygiene Data'!$D$13,0,10*ROW('Hygiene Data'!D137)))</f>
        <v/>
      </c>
      <c r="DR143" s="264" t="str">
        <f ca="true">+IF(OFFSET('Hygiene Data'!$E$11,0,10*ROW('Hygiene Data'!E137))="","",OFFSET('Hygiene Data'!$E$11,0,10*ROW('Hygiene Data'!E137)))</f>
        <v/>
      </c>
      <c r="DS143" s="264" t="str">
        <f ca="true">+IF(OFFSET('Hygiene Data'!$E$12,0,10*ROW('Hygiene Data'!E137))="","",OFFSET('Hygiene Data'!$E$12,0,10*ROW('Hygiene Data'!E137)))</f>
        <v/>
      </c>
      <c r="DT143" s="264" t="str">
        <f ca="true">+IF(OFFSET('Hygiene Data'!$E$13,0,10*ROW('Hygiene Data'!E137))="","",OFFSET('Hygiene Data'!$E$13,0,10*ROW('Hygiene Data'!E137)))</f>
        <v/>
      </c>
      <c r="DU143" s="264" t="str">
        <f ca="true">+IF(OFFSET('Hygiene Data'!$F$11,0,10*ROW('Hygiene Data'!F137))="","",OFFSET('Hygiene Data'!$F$11,0,10*ROW('Hygiene Data'!F137)))</f>
        <v/>
      </c>
      <c r="DV143" s="264" t="str">
        <f ca="true">+IF(OFFSET('Hygiene Data'!$F$12,0,10*ROW('Hygiene Data'!F137))="","",OFFSET('Hygiene Data'!$F$12,0,10*ROW('Hygiene Data'!F137)))</f>
        <v/>
      </c>
      <c r="DW143" s="264" t="str">
        <f ca="true">+IF(OFFSET('Hygiene Data'!$F$13,0,10*ROW('Hygiene Data'!F137))="","",OFFSET('Hygiene Data'!$F$13,0,10*ROW('Hygiene Data'!F137)))</f>
        <v/>
      </c>
      <c r="DX143" s="264" t="str">
        <f ca="true">+IF(OFFSET('Hygiene Data'!$G$11,0,10*ROW('Hygiene Data'!G137))="","",OFFSET('Hygiene Data'!$G$11,0,10*ROW('Hygiene Data'!G137)))</f>
        <v/>
      </c>
      <c r="DY143" s="264" t="str">
        <f ca="true">+IF(OFFSET('Hygiene Data'!$G$12,0,10*ROW('Hygiene Data'!G137))="","",OFFSET('Hygiene Data'!$G$12,0,10*ROW('Hygiene Data'!G137)))</f>
        <v/>
      </c>
      <c r="DZ143" s="264" t="str">
        <f ca="true">+IF(OFFSET('Hygiene Data'!$G$13,0,10*ROW('Hygiene Data'!G137))="","",OFFSET('Hygiene Data'!$G$13,0,10*ROW('Hygiene Data'!G137)))</f>
        <v/>
      </c>
      <c r="EA143" s="264" t="str">
        <f ca="true">+IF(OFFSET('Hygiene Data'!$H$11,0,10*ROW('Hygiene Data'!H137))="","",OFFSET('Hygiene Data'!$H$11,0,10*ROW('Hygiene Data'!H137)))</f>
        <v/>
      </c>
      <c r="EB143" s="264" t="str">
        <f ca="true">+IF(OFFSET('Hygiene Data'!$H$12,0,10*ROW('Hygiene Data'!H137))="","",OFFSET('Hygiene Data'!$H$12,0,10*ROW('Hygiene Data'!H137)))</f>
        <v/>
      </c>
      <c r="EC143" s="264" t="str">
        <f ca="true">+IF(OFFSET('Hygiene Data'!$H$13,0,10*ROW('Hygiene Data'!H137))="","",OFFSET('Hygiene Data'!$H$13,0,10*ROW('Hygiene Data'!H137)))</f>
        <v/>
      </c>
      <c r="ED143" s="264" t="str">
        <f ca="true">+IF(OFFSET('Hygiene Data'!$I$11,0,10*ROW('Hygiene Data'!I137))="","",OFFSET('Hygiene Data'!$I$11,0,10*ROW('Hygiene Data'!I137)))</f>
        <v/>
      </c>
      <c r="EE143" s="264" t="str">
        <f ca="true">+IF(OFFSET('Hygiene Data'!$I$12,0,10*ROW('Hygiene Data'!I137))="","",OFFSET('Hygiene Data'!$I$12,0,10*ROW('Hygiene Data'!I137)))</f>
        <v/>
      </c>
      <c r="EF143" s="26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4"/>
      <c r="BS144" s="264" t="str">
        <f ca="true">+IF(OFFSET('Water Data'!$D$27,0,10*ROW('Water Data'!D138))="","",OFFSET('Water Data'!$D$27,0,10*ROW('Water Data'!D138)))</f>
        <v/>
      </c>
      <c r="BT144" s="264" t="str">
        <f ca="true">+IF(OFFSET('Water Data'!$D$28,0,10*ROW('Water Data'!D138))="","",OFFSET('Water Data'!$D$28,0,10*ROW('Water Data'!D138)))</f>
        <v/>
      </c>
      <c r="BU144" s="264" t="str">
        <f ca="true">+IF(OFFSET('Water Data'!$D$29,0,10*ROW('Water Data'!D138))="","",OFFSET('Water Data'!$D$29,0,10*ROW('Water Data'!D138)))</f>
        <v/>
      </c>
      <c r="BV144" s="264" t="str">
        <f ca="true">+IF(OFFSET('Water Data'!$E$27,0,10*ROW('Water Data'!E138))="","",OFFSET('Water Data'!$E$27,0,10*ROW('Water Data'!E138)))</f>
        <v/>
      </c>
      <c r="BW144" s="264" t="str">
        <f ca="true">+IF(OFFSET('Water Data'!$E$28,0,10*ROW('Water Data'!E138))="","",OFFSET('Water Data'!$E$28,0,10*ROW('Water Data'!E138)))</f>
        <v/>
      </c>
      <c r="BX144" s="264" t="str">
        <f ca="true">+IF(OFFSET('Water Data'!$E$29,0,10*ROW('Water Data'!E138))="","",OFFSET('Water Data'!$E$29,0,10*ROW('Water Data'!E138)))</f>
        <v/>
      </c>
      <c r="BY144" s="264" t="str">
        <f ca="true">+IF(OFFSET('Water Data'!$F$27,0,10*ROW('Water Data'!F138))="","",OFFSET('Water Data'!$F$27,0,10*ROW('Water Data'!F138)))</f>
        <v/>
      </c>
      <c r="BZ144" s="264" t="str">
        <f ca="true">+IF(OFFSET('Water Data'!$F$28,0,10*ROW('Water Data'!F138))="","",OFFSET('Water Data'!$F$28,0,10*ROW('Water Data'!F138)))</f>
        <v/>
      </c>
      <c r="CA144" s="264" t="str">
        <f ca="true">+IF(OFFSET('Water Data'!$F$29,0,10*ROW('Water Data'!F138))="","",OFFSET('Water Data'!$F$29,0,10*ROW('Water Data'!F138)))</f>
        <v/>
      </c>
      <c r="CB144" s="264" t="str">
        <f ca="true">+IF(OFFSET('Water Data'!$G$27,0,10*ROW('Water Data'!G138))="","",OFFSET('Water Data'!$G$27,0,10*ROW('Water Data'!G138)))</f>
        <v/>
      </c>
      <c r="CC144" s="264" t="str">
        <f ca="true">+IF(OFFSET('Water Data'!$G$28,0,10*ROW('Water Data'!G138))="","",OFFSET('Water Data'!$G$28,0,10*ROW('Water Data'!G138)))</f>
        <v/>
      </c>
      <c r="CD144" s="264" t="str">
        <f ca="true">+IF(OFFSET('Water Data'!$G$29,0,10*ROW('Water Data'!G138))="","",OFFSET('Water Data'!$G$29,0,10*ROW('Water Data'!G138)))</f>
        <v/>
      </c>
      <c r="CE144" s="264" t="str">
        <f ca="true">+IF(OFFSET('Water Data'!$H$27,0,10*ROW('Water Data'!H138))="","",OFFSET('Water Data'!$H$27,0,10*ROW('Water Data'!H138)))</f>
        <v/>
      </c>
      <c r="CF144" s="264" t="str">
        <f ca="true">+IF(OFFSET('Water Data'!$H$28,0,10*ROW('Water Data'!H138))="","",OFFSET('Water Data'!$H$28,0,10*ROW('Water Data'!H138)))</f>
        <v/>
      </c>
      <c r="CG144" s="264" t="str">
        <f ca="true">+IF(OFFSET('Water Data'!$H$29,0,10*ROW('Water Data'!H138))="","",OFFSET('Water Data'!$H$29,0,10*ROW('Water Data'!H138)))</f>
        <v/>
      </c>
      <c r="CH144" s="264" t="str">
        <f ca="true">+IF(OFFSET('Water Data'!$I$27,0,10*ROW('Water Data'!I138))="","",OFFSET('Water Data'!$I$27,0,10*ROW('Water Data'!I138)))</f>
        <v/>
      </c>
      <c r="CI144" s="264" t="str">
        <f ca="true">+IF(OFFSET('Water Data'!$I$28,0,10*ROW('Water Data'!I138))="","",OFFSET('Water Data'!$I$28,0,10*ROW('Water Data'!I138)))</f>
        <v/>
      </c>
      <c r="CJ144" s="264" t="str">
        <f ca="true">+IF(OFFSET('Water Data'!$I$29,0,10*ROW('Water Data'!I138))="","",OFFSET('Water Data'!$I$29,0,10*ROW('Water Data'!I138)))</f>
        <v/>
      </c>
      <c r="CK144" s="264" t="str">
        <f ca="true">+IF(OFFSET('Sanitation Data'!$D$28,0,10*ROW('Sanitation Data'!D138))="","",OFFSET('Sanitation Data'!$D$28,0,10*ROW('Sanitation Data'!D138)))</f>
        <v/>
      </c>
      <c r="CL144" s="264" t="str">
        <f ca="true">+IF(OFFSET('Sanitation Data'!$D$29,0,10*ROW('Sanitation Data'!D138))="","",OFFSET('Sanitation Data'!$D$29,0,10*ROW('Sanitation Data'!D138)))</f>
        <v/>
      </c>
      <c r="CM144" s="264" t="str">
        <f ca="true">+IF(OFFSET('Sanitation Data'!$D$30,0,10*ROW('Sanitation Data'!D138))="","",OFFSET('Sanitation Data'!$D$30,0,10*ROW('Sanitation Data'!D138)))</f>
        <v/>
      </c>
      <c r="CN144" s="264" t="str">
        <f ca="true">+IF(OFFSET('Sanitation Data'!$D$31,0,10*ROW('Sanitation Data'!D138))="","",OFFSET('Sanitation Data'!$D$31,0,10*ROW('Sanitation Data'!D138)))</f>
        <v/>
      </c>
      <c r="CO144" s="264" t="str">
        <f ca="true">+IF(OFFSET('Sanitation Data'!$D$32,0,10*ROW('Sanitation Data'!D138))="","",OFFSET('Sanitation Data'!$D$32,0,10*ROW('Sanitation Data'!D138)))</f>
        <v/>
      </c>
      <c r="CP144" s="264" t="str">
        <f ca="true">+IF(OFFSET('Sanitation Data'!$E$28,0,10*ROW('Sanitation Data'!E138))="","",OFFSET('Sanitation Data'!$E$28,0,10*ROW('Sanitation Data'!E138)))</f>
        <v/>
      </c>
      <c r="CQ144" s="264" t="str">
        <f ca="true">+IF(OFFSET('Sanitation Data'!$E$29,0,10*ROW('Sanitation Data'!E138))="","",OFFSET('Sanitation Data'!$E$29,0,10*ROW('Sanitation Data'!E138)))</f>
        <v/>
      </c>
      <c r="CR144" s="264" t="str">
        <f ca="true">+IF(OFFSET('Sanitation Data'!$E$30,0,10*ROW('Sanitation Data'!E138))="","",OFFSET('Sanitation Data'!$E$30,0,10*ROW('Sanitation Data'!E138)))</f>
        <v/>
      </c>
      <c r="CS144" s="264" t="str">
        <f ca="true">+IF(OFFSET('Sanitation Data'!$E$31,0,10*ROW('Sanitation Data'!E138))="","",OFFSET('Sanitation Data'!$E$31,0,10*ROW('Sanitation Data'!E138)))</f>
        <v/>
      </c>
      <c r="CT144" s="264" t="str">
        <f ca="true">+IF(OFFSET('Sanitation Data'!$E$32,0,10*ROW('Sanitation Data'!E138))="","",OFFSET('Sanitation Data'!$E$32,0,10*ROW('Sanitation Data'!E138)))</f>
        <v/>
      </c>
      <c r="CU144" s="264" t="str">
        <f ca="true">+IF(OFFSET('Sanitation Data'!$F$28,0,10*ROW('Sanitation Data'!F138))="","",OFFSET('Sanitation Data'!$F$28,0,10*ROW('Sanitation Data'!F138)))</f>
        <v/>
      </c>
      <c r="CV144" s="264" t="str">
        <f ca="true">+IF(OFFSET('Sanitation Data'!$F$29,0,10*ROW('Sanitation Data'!F138))="","",OFFSET('Sanitation Data'!$F$29,0,10*ROW('Sanitation Data'!F138)))</f>
        <v/>
      </c>
      <c r="CW144" s="264" t="str">
        <f ca="true">+IF(OFFSET('Sanitation Data'!$F$30,0,10*ROW('Sanitation Data'!F138))="","",OFFSET('Sanitation Data'!$F$30,0,10*ROW('Sanitation Data'!F138)))</f>
        <v/>
      </c>
      <c r="CX144" s="264" t="str">
        <f ca="true">+IF(OFFSET('Sanitation Data'!$F$31,0,10*ROW('Sanitation Data'!F138))="","",OFFSET('Sanitation Data'!$F$31,0,10*ROW('Sanitation Data'!F138)))</f>
        <v/>
      </c>
      <c r="CY144" s="264" t="str">
        <f ca="true">+IF(OFFSET('Sanitation Data'!$F$32,0,10*ROW('Sanitation Data'!F138))="","",OFFSET('Sanitation Data'!$F$32,0,10*ROW('Sanitation Data'!F138)))</f>
        <v/>
      </c>
      <c r="CZ144" s="264" t="str">
        <f ca="true">+IF(OFFSET('Sanitation Data'!$G$28,0,10*ROW('Sanitation Data'!G138))="","",OFFSET('Sanitation Data'!$G$28,0,10*ROW('Sanitation Data'!G138)))</f>
        <v/>
      </c>
      <c r="DA144" s="264" t="str">
        <f ca="true">+IF(OFFSET('Sanitation Data'!$G$29,0,10*ROW('Sanitation Data'!G138))="","",OFFSET('Sanitation Data'!$G$29,0,10*ROW('Sanitation Data'!G138)))</f>
        <v/>
      </c>
      <c r="DB144" s="264" t="str">
        <f ca="true">+IF(OFFSET('Sanitation Data'!$G$30,0,10*ROW('Sanitation Data'!G138))="","",OFFSET('Sanitation Data'!$G$30,0,10*ROW('Sanitation Data'!G138)))</f>
        <v/>
      </c>
      <c r="DC144" s="264" t="str">
        <f ca="true">+IF(OFFSET('Sanitation Data'!$G$31,0,10*ROW('Sanitation Data'!G138))="","",OFFSET('Sanitation Data'!$G$31,0,10*ROW('Sanitation Data'!G138)))</f>
        <v/>
      </c>
      <c r="DD144" s="264" t="str">
        <f ca="true">+IF(OFFSET('Sanitation Data'!$G$32,0,10*ROW('Sanitation Data'!G138))="","",OFFSET('Sanitation Data'!$G$32,0,10*ROW('Sanitation Data'!G138)))</f>
        <v/>
      </c>
      <c r="DE144" s="264" t="str">
        <f ca="true">+IF(OFFSET('Sanitation Data'!$H$28,0,10*ROW('Sanitation Data'!H138))="","",OFFSET('Sanitation Data'!$H$28,0,10*ROW('Sanitation Data'!H138)))</f>
        <v/>
      </c>
      <c r="DF144" s="264" t="str">
        <f ca="true">+IF(OFFSET('Sanitation Data'!$H$29,0,10*ROW('Sanitation Data'!H138))="","",OFFSET('Sanitation Data'!$H$29,0,10*ROW('Sanitation Data'!H138)))</f>
        <v/>
      </c>
      <c r="DG144" s="264" t="str">
        <f ca="true">+IF(OFFSET('Sanitation Data'!$H$30,0,10*ROW('Sanitation Data'!H138))="","",OFFSET('Sanitation Data'!$H$30,0,10*ROW('Sanitation Data'!H138)))</f>
        <v/>
      </c>
      <c r="DH144" s="264" t="str">
        <f ca="true">+IF(OFFSET('Sanitation Data'!$H$31,0,10*ROW('Sanitation Data'!H138))="","",OFFSET('Sanitation Data'!$H$31,0,10*ROW('Sanitation Data'!H138)))</f>
        <v/>
      </c>
      <c r="DI144" s="264" t="str">
        <f ca="true">+IF(OFFSET('Sanitation Data'!$H$32,0,10*ROW('Sanitation Data'!H138))="","",OFFSET('Sanitation Data'!$H$32,0,10*ROW('Sanitation Data'!H138)))</f>
        <v/>
      </c>
      <c r="DJ144" s="264" t="str">
        <f ca="true">+IF(OFFSET('Sanitation Data'!$I$28,0,10*ROW('Sanitation Data'!I138))="","",OFFSET('Sanitation Data'!$I$28,0,10*ROW('Sanitation Data'!I138)))</f>
        <v/>
      </c>
      <c r="DK144" s="264" t="str">
        <f ca="true">+IF(OFFSET('Sanitation Data'!$I$29,0,10*ROW('Sanitation Data'!I138))="","",OFFSET('Sanitation Data'!$I$29,0,10*ROW('Sanitation Data'!I138)))</f>
        <v/>
      </c>
      <c r="DL144" s="264" t="str">
        <f ca="true">+IF(OFFSET('Sanitation Data'!$I$30,0,10*ROW('Sanitation Data'!I138))="","",OFFSET('Sanitation Data'!$I$30,0,10*ROW('Sanitation Data'!I138)))</f>
        <v/>
      </c>
      <c r="DM144" s="264" t="str">
        <f ca="true">+IF(OFFSET('Sanitation Data'!$I$31,0,10*ROW('Sanitation Data'!I138))="","",OFFSET('Sanitation Data'!$I$31,0,10*ROW('Sanitation Data'!I138)))</f>
        <v/>
      </c>
      <c r="DN144" s="264" t="str">
        <f ca="true">+IF(OFFSET('Sanitation Data'!$I$32,0,10*ROW('Sanitation Data'!I138))="","",OFFSET('Sanitation Data'!$I$32,0,10*ROW('Sanitation Data'!I138)))</f>
        <v/>
      </c>
      <c r="DO144" s="264" t="str">
        <f ca="true">+IF(OFFSET('Hygiene Data'!$D$11,0,10*ROW('Hygiene Data'!D138))="","",OFFSET('Hygiene Data'!$D$11,0,10*ROW('Hygiene Data'!D138)))</f>
        <v/>
      </c>
      <c r="DP144" s="264" t="str">
        <f ca="true">+IF(OFFSET('Hygiene Data'!$D$12,0,10*ROW('Hygiene Data'!D138))="","",OFFSET('Hygiene Data'!$D$12,0,10*ROW('Hygiene Data'!D138)))</f>
        <v/>
      </c>
      <c r="DQ144" s="264" t="str">
        <f ca="true">+IF(OFFSET('Hygiene Data'!$D$13,0,10*ROW('Hygiene Data'!D138))="","",OFFSET('Hygiene Data'!$D$13,0,10*ROW('Hygiene Data'!D138)))</f>
        <v/>
      </c>
      <c r="DR144" s="264" t="str">
        <f ca="true">+IF(OFFSET('Hygiene Data'!$E$11,0,10*ROW('Hygiene Data'!E138))="","",OFFSET('Hygiene Data'!$E$11,0,10*ROW('Hygiene Data'!E138)))</f>
        <v/>
      </c>
      <c r="DS144" s="264" t="str">
        <f ca="true">+IF(OFFSET('Hygiene Data'!$E$12,0,10*ROW('Hygiene Data'!E138))="","",OFFSET('Hygiene Data'!$E$12,0,10*ROW('Hygiene Data'!E138)))</f>
        <v/>
      </c>
      <c r="DT144" s="264" t="str">
        <f ca="true">+IF(OFFSET('Hygiene Data'!$E$13,0,10*ROW('Hygiene Data'!E138))="","",OFFSET('Hygiene Data'!$E$13,0,10*ROW('Hygiene Data'!E138)))</f>
        <v/>
      </c>
      <c r="DU144" s="264" t="str">
        <f ca="true">+IF(OFFSET('Hygiene Data'!$F$11,0,10*ROW('Hygiene Data'!F138))="","",OFFSET('Hygiene Data'!$F$11,0,10*ROW('Hygiene Data'!F138)))</f>
        <v/>
      </c>
      <c r="DV144" s="264" t="str">
        <f ca="true">+IF(OFFSET('Hygiene Data'!$F$12,0,10*ROW('Hygiene Data'!F138))="","",OFFSET('Hygiene Data'!$F$12,0,10*ROW('Hygiene Data'!F138)))</f>
        <v/>
      </c>
      <c r="DW144" s="264" t="str">
        <f ca="true">+IF(OFFSET('Hygiene Data'!$F$13,0,10*ROW('Hygiene Data'!F138))="","",OFFSET('Hygiene Data'!$F$13,0,10*ROW('Hygiene Data'!F138)))</f>
        <v/>
      </c>
      <c r="DX144" s="264" t="str">
        <f ca="true">+IF(OFFSET('Hygiene Data'!$G$11,0,10*ROW('Hygiene Data'!G138))="","",OFFSET('Hygiene Data'!$G$11,0,10*ROW('Hygiene Data'!G138)))</f>
        <v/>
      </c>
      <c r="DY144" s="264" t="str">
        <f ca="true">+IF(OFFSET('Hygiene Data'!$G$12,0,10*ROW('Hygiene Data'!G138))="","",OFFSET('Hygiene Data'!$G$12,0,10*ROW('Hygiene Data'!G138)))</f>
        <v/>
      </c>
      <c r="DZ144" s="264" t="str">
        <f ca="true">+IF(OFFSET('Hygiene Data'!$G$13,0,10*ROW('Hygiene Data'!G138))="","",OFFSET('Hygiene Data'!$G$13,0,10*ROW('Hygiene Data'!G138)))</f>
        <v/>
      </c>
      <c r="EA144" s="264" t="str">
        <f ca="true">+IF(OFFSET('Hygiene Data'!$H$11,0,10*ROW('Hygiene Data'!H138))="","",OFFSET('Hygiene Data'!$H$11,0,10*ROW('Hygiene Data'!H138)))</f>
        <v/>
      </c>
      <c r="EB144" s="264" t="str">
        <f ca="true">+IF(OFFSET('Hygiene Data'!$H$12,0,10*ROW('Hygiene Data'!H138))="","",OFFSET('Hygiene Data'!$H$12,0,10*ROW('Hygiene Data'!H138)))</f>
        <v/>
      </c>
      <c r="EC144" s="264" t="str">
        <f ca="true">+IF(OFFSET('Hygiene Data'!$H$13,0,10*ROW('Hygiene Data'!H138))="","",OFFSET('Hygiene Data'!$H$13,0,10*ROW('Hygiene Data'!H138)))</f>
        <v/>
      </c>
      <c r="ED144" s="264" t="str">
        <f ca="true">+IF(OFFSET('Hygiene Data'!$I$11,0,10*ROW('Hygiene Data'!I138))="","",OFFSET('Hygiene Data'!$I$11,0,10*ROW('Hygiene Data'!I138)))</f>
        <v/>
      </c>
      <c r="EE144" s="264" t="str">
        <f ca="true">+IF(OFFSET('Hygiene Data'!$I$12,0,10*ROW('Hygiene Data'!I138))="","",OFFSET('Hygiene Data'!$I$12,0,10*ROW('Hygiene Data'!I138)))</f>
        <v/>
      </c>
      <c r="EF144" s="26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4"/>
      <c r="BS145" s="264" t="str">
        <f ca="true">+IF(OFFSET('Water Data'!$D$27,0,10*ROW('Water Data'!D139))="","",OFFSET('Water Data'!$D$27,0,10*ROW('Water Data'!D139)))</f>
        <v/>
      </c>
      <c r="BT145" s="264" t="str">
        <f ca="true">+IF(OFFSET('Water Data'!$D$28,0,10*ROW('Water Data'!D139))="","",OFFSET('Water Data'!$D$28,0,10*ROW('Water Data'!D139)))</f>
        <v/>
      </c>
      <c r="BU145" s="264" t="str">
        <f ca="true">+IF(OFFSET('Water Data'!$D$29,0,10*ROW('Water Data'!D139))="","",OFFSET('Water Data'!$D$29,0,10*ROW('Water Data'!D139)))</f>
        <v/>
      </c>
      <c r="BV145" s="264" t="str">
        <f ca="true">+IF(OFFSET('Water Data'!$E$27,0,10*ROW('Water Data'!E139))="","",OFFSET('Water Data'!$E$27,0,10*ROW('Water Data'!E139)))</f>
        <v/>
      </c>
      <c r="BW145" s="264" t="str">
        <f ca="true">+IF(OFFSET('Water Data'!$E$28,0,10*ROW('Water Data'!E139))="","",OFFSET('Water Data'!$E$28,0,10*ROW('Water Data'!E139)))</f>
        <v/>
      </c>
      <c r="BX145" s="264" t="str">
        <f ca="true">+IF(OFFSET('Water Data'!$E$29,0,10*ROW('Water Data'!E139))="","",OFFSET('Water Data'!$E$29,0,10*ROW('Water Data'!E139)))</f>
        <v/>
      </c>
      <c r="BY145" s="264" t="str">
        <f ca="true">+IF(OFFSET('Water Data'!$F$27,0,10*ROW('Water Data'!F139))="","",OFFSET('Water Data'!$F$27,0,10*ROW('Water Data'!F139)))</f>
        <v/>
      </c>
      <c r="BZ145" s="264" t="str">
        <f ca="true">+IF(OFFSET('Water Data'!$F$28,0,10*ROW('Water Data'!F139))="","",OFFSET('Water Data'!$F$28,0,10*ROW('Water Data'!F139)))</f>
        <v/>
      </c>
      <c r="CA145" s="264" t="str">
        <f ca="true">+IF(OFFSET('Water Data'!$F$29,0,10*ROW('Water Data'!F139))="","",OFFSET('Water Data'!$F$29,0,10*ROW('Water Data'!F139)))</f>
        <v/>
      </c>
      <c r="CB145" s="264" t="str">
        <f ca="true">+IF(OFFSET('Water Data'!$G$27,0,10*ROW('Water Data'!G139))="","",OFFSET('Water Data'!$G$27,0,10*ROW('Water Data'!G139)))</f>
        <v/>
      </c>
      <c r="CC145" s="264" t="str">
        <f ca="true">+IF(OFFSET('Water Data'!$G$28,0,10*ROW('Water Data'!G139))="","",OFFSET('Water Data'!$G$28,0,10*ROW('Water Data'!G139)))</f>
        <v/>
      </c>
      <c r="CD145" s="264" t="str">
        <f ca="true">+IF(OFFSET('Water Data'!$G$29,0,10*ROW('Water Data'!G139))="","",OFFSET('Water Data'!$G$29,0,10*ROW('Water Data'!G139)))</f>
        <v/>
      </c>
      <c r="CE145" s="264" t="str">
        <f ca="true">+IF(OFFSET('Water Data'!$H$27,0,10*ROW('Water Data'!H139))="","",OFFSET('Water Data'!$H$27,0,10*ROW('Water Data'!H139)))</f>
        <v/>
      </c>
      <c r="CF145" s="264" t="str">
        <f ca="true">+IF(OFFSET('Water Data'!$H$28,0,10*ROW('Water Data'!H139))="","",OFFSET('Water Data'!$H$28,0,10*ROW('Water Data'!H139)))</f>
        <v/>
      </c>
      <c r="CG145" s="264" t="str">
        <f ca="true">+IF(OFFSET('Water Data'!$H$29,0,10*ROW('Water Data'!H139))="","",OFFSET('Water Data'!$H$29,0,10*ROW('Water Data'!H139)))</f>
        <v/>
      </c>
      <c r="CH145" s="264" t="str">
        <f ca="true">+IF(OFFSET('Water Data'!$I$27,0,10*ROW('Water Data'!I139))="","",OFFSET('Water Data'!$I$27,0,10*ROW('Water Data'!I139)))</f>
        <v/>
      </c>
      <c r="CI145" s="264" t="str">
        <f ca="true">+IF(OFFSET('Water Data'!$I$28,0,10*ROW('Water Data'!I139))="","",OFFSET('Water Data'!$I$28,0,10*ROW('Water Data'!I139)))</f>
        <v/>
      </c>
      <c r="CJ145" s="264" t="str">
        <f ca="true">+IF(OFFSET('Water Data'!$I$29,0,10*ROW('Water Data'!I139))="","",OFFSET('Water Data'!$I$29,0,10*ROW('Water Data'!I139)))</f>
        <v/>
      </c>
      <c r="CK145" s="264" t="str">
        <f ca="true">+IF(OFFSET('Sanitation Data'!$D$28,0,10*ROW('Sanitation Data'!D139))="","",OFFSET('Sanitation Data'!$D$28,0,10*ROW('Sanitation Data'!D139)))</f>
        <v/>
      </c>
      <c r="CL145" s="264" t="str">
        <f ca="true">+IF(OFFSET('Sanitation Data'!$D$29,0,10*ROW('Sanitation Data'!D139))="","",OFFSET('Sanitation Data'!$D$29,0,10*ROW('Sanitation Data'!D139)))</f>
        <v/>
      </c>
      <c r="CM145" s="264" t="str">
        <f ca="true">+IF(OFFSET('Sanitation Data'!$D$30,0,10*ROW('Sanitation Data'!D139))="","",OFFSET('Sanitation Data'!$D$30,0,10*ROW('Sanitation Data'!D139)))</f>
        <v/>
      </c>
      <c r="CN145" s="264" t="str">
        <f ca="true">+IF(OFFSET('Sanitation Data'!$D$31,0,10*ROW('Sanitation Data'!D139))="","",OFFSET('Sanitation Data'!$D$31,0,10*ROW('Sanitation Data'!D139)))</f>
        <v/>
      </c>
      <c r="CO145" s="264" t="str">
        <f ca="true">+IF(OFFSET('Sanitation Data'!$D$32,0,10*ROW('Sanitation Data'!D139))="","",OFFSET('Sanitation Data'!$D$32,0,10*ROW('Sanitation Data'!D139)))</f>
        <v/>
      </c>
      <c r="CP145" s="264" t="str">
        <f ca="true">+IF(OFFSET('Sanitation Data'!$E$28,0,10*ROW('Sanitation Data'!E139))="","",OFFSET('Sanitation Data'!$E$28,0,10*ROW('Sanitation Data'!E139)))</f>
        <v/>
      </c>
      <c r="CQ145" s="264" t="str">
        <f ca="true">+IF(OFFSET('Sanitation Data'!$E$29,0,10*ROW('Sanitation Data'!E139))="","",OFFSET('Sanitation Data'!$E$29,0,10*ROW('Sanitation Data'!E139)))</f>
        <v/>
      </c>
      <c r="CR145" s="264" t="str">
        <f ca="true">+IF(OFFSET('Sanitation Data'!$E$30,0,10*ROW('Sanitation Data'!E139))="","",OFFSET('Sanitation Data'!$E$30,0,10*ROW('Sanitation Data'!E139)))</f>
        <v/>
      </c>
      <c r="CS145" s="264" t="str">
        <f ca="true">+IF(OFFSET('Sanitation Data'!$E$31,0,10*ROW('Sanitation Data'!E139))="","",OFFSET('Sanitation Data'!$E$31,0,10*ROW('Sanitation Data'!E139)))</f>
        <v/>
      </c>
      <c r="CT145" s="264" t="str">
        <f ca="true">+IF(OFFSET('Sanitation Data'!$E$32,0,10*ROW('Sanitation Data'!E139))="","",OFFSET('Sanitation Data'!$E$32,0,10*ROW('Sanitation Data'!E139)))</f>
        <v/>
      </c>
      <c r="CU145" s="264" t="str">
        <f ca="true">+IF(OFFSET('Sanitation Data'!$F$28,0,10*ROW('Sanitation Data'!F139))="","",OFFSET('Sanitation Data'!$F$28,0,10*ROW('Sanitation Data'!F139)))</f>
        <v/>
      </c>
      <c r="CV145" s="264" t="str">
        <f ca="true">+IF(OFFSET('Sanitation Data'!$F$29,0,10*ROW('Sanitation Data'!F139))="","",OFFSET('Sanitation Data'!$F$29,0,10*ROW('Sanitation Data'!F139)))</f>
        <v/>
      </c>
      <c r="CW145" s="264" t="str">
        <f ca="true">+IF(OFFSET('Sanitation Data'!$F$30,0,10*ROW('Sanitation Data'!F139))="","",OFFSET('Sanitation Data'!$F$30,0,10*ROW('Sanitation Data'!F139)))</f>
        <v/>
      </c>
      <c r="CX145" s="264" t="str">
        <f ca="true">+IF(OFFSET('Sanitation Data'!$F$31,0,10*ROW('Sanitation Data'!F139))="","",OFFSET('Sanitation Data'!$F$31,0,10*ROW('Sanitation Data'!F139)))</f>
        <v/>
      </c>
      <c r="CY145" s="264" t="str">
        <f ca="true">+IF(OFFSET('Sanitation Data'!$F$32,0,10*ROW('Sanitation Data'!F139))="","",OFFSET('Sanitation Data'!$F$32,0,10*ROW('Sanitation Data'!F139)))</f>
        <v/>
      </c>
      <c r="CZ145" s="264" t="str">
        <f ca="true">+IF(OFFSET('Sanitation Data'!$G$28,0,10*ROW('Sanitation Data'!G139))="","",OFFSET('Sanitation Data'!$G$28,0,10*ROW('Sanitation Data'!G139)))</f>
        <v/>
      </c>
      <c r="DA145" s="264" t="str">
        <f ca="true">+IF(OFFSET('Sanitation Data'!$G$29,0,10*ROW('Sanitation Data'!G139))="","",OFFSET('Sanitation Data'!$G$29,0,10*ROW('Sanitation Data'!G139)))</f>
        <v/>
      </c>
      <c r="DB145" s="264" t="str">
        <f ca="true">+IF(OFFSET('Sanitation Data'!$G$30,0,10*ROW('Sanitation Data'!G139))="","",OFFSET('Sanitation Data'!$G$30,0,10*ROW('Sanitation Data'!G139)))</f>
        <v/>
      </c>
      <c r="DC145" s="264" t="str">
        <f ca="true">+IF(OFFSET('Sanitation Data'!$G$31,0,10*ROW('Sanitation Data'!G139))="","",OFFSET('Sanitation Data'!$G$31,0,10*ROW('Sanitation Data'!G139)))</f>
        <v/>
      </c>
      <c r="DD145" s="264" t="str">
        <f ca="true">+IF(OFFSET('Sanitation Data'!$G$32,0,10*ROW('Sanitation Data'!G139))="","",OFFSET('Sanitation Data'!$G$32,0,10*ROW('Sanitation Data'!G139)))</f>
        <v/>
      </c>
      <c r="DE145" s="264" t="str">
        <f ca="true">+IF(OFFSET('Sanitation Data'!$H$28,0,10*ROW('Sanitation Data'!H139))="","",OFFSET('Sanitation Data'!$H$28,0,10*ROW('Sanitation Data'!H139)))</f>
        <v/>
      </c>
      <c r="DF145" s="264" t="str">
        <f ca="true">+IF(OFFSET('Sanitation Data'!$H$29,0,10*ROW('Sanitation Data'!H139))="","",OFFSET('Sanitation Data'!$H$29,0,10*ROW('Sanitation Data'!H139)))</f>
        <v/>
      </c>
      <c r="DG145" s="264" t="str">
        <f ca="true">+IF(OFFSET('Sanitation Data'!$H$30,0,10*ROW('Sanitation Data'!H139))="","",OFFSET('Sanitation Data'!$H$30,0,10*ROW('Sanitation Data'!H139)))</f>
        <v/>
      </c>
      <c r="DH145" s="264" t="str">
        <f ca="true">+IF(OFFSET('Sanitation Data'!$H$31,0,10*ROW('Sanitation Data'!H139))="","",OFFSET('Sanitation Data'!$H$31,0,10*ROW('Sanitation Data'!H139)))</f>
        <v/>
      </c>
      <c r="DI145" s="264" t="str">
        <f ca="true">+IF(OFFSET('Sanitation Data'!$H$32,0,10*ROW('Sanitation Data'!H139))="","",OFFSET('Sanitation Data'!$H$32,0,10*ROW('Sanitation Data'!H139)))</f>
        <v/>
      </c>
      <c r="DJ145" s="264" t="str">
        <f ca="true">+IF(OFFSET('Sanitation Data'!$I$28,0,10*ROW('Sanitation Data'!I139))="","",OFFSET('Sanitation Data'!$I$28,0,10*ROW('Sanitation Data'!I139)))</f>
        <v/>
      </c>
      <c r="DK145" s="264" t="str">
        <f ca="true">+IF(OFFSET('Sanitation Data'!$I$29,0,10*ROW('Sanitation Data'!I139))="","",OFFSET('Sanitation Data'!$I$29,0,10*ROW('Sanitation Data'!I139)))</f>
        <v/>
      </c>
      <c r="DL145" s="264" t="str">
        <f ca="true">+IF(OFFSET('Sanitation Data'!$I$30,0,10*ROW('Sanitation Data'!I139))="","",OFFSET('Sanitation Data'!$I$30,0,10*ROW('Sanitation Data'!I139)))</f>
        <v/>
      </c>
      <c r="DM145" s="264" t="str">
        <f ca="true">+IF(OFFSET('Sanitation Data'!$I$31,0,10*ROW('Sanitation Data'!I139))="","",OFFSET('Sanitation Data'!$I$31,0,10*ROW('Sanitation Data'!I139)))</f>
        <v/>
      </c>
      <c r="DN145" s="264" t="str">
        <f ca="true">+IF(OFFSET('Sanitation Data'!$I$32,0,10*ROW('Sanitation Data'!I139))="","",OFFSET('Sanitation Data'!$I$32,0,10*ROW('Sanitation Data'!I139)))</f>
        <v/>
      </c>
      <c r="DO145" s="264" t="str">
        <f ca="true">+IF(OFFSET('Hygiene Data'!$D$11,0,10*ROW('Hygiene Data'!D139))="","",OFFSET('Hygiene Data'!$D$11,0,10*ROW('Hygiene Data'!D139)))</f>
        <v/>
      </c>
      <c r="DP145" s="264" t="str">
        <f ca="true">+IF(OFFSET('Hygiene Data'!$D$12,0,10*ROW('Hygiene Data'!D139))="","",OFFSET('Hygiene Data'!$D$12,0,10*ROW('Hygiene Data'!D139)))</f>
        <v/>
      </c>
      <c r="DQ145" s="264" t="str">
        <f ca="true">+IF(OFFSET('Hygiene Data'!$D$13,0,10*ROW('Hygiene Data'!D139))="","",OFFSET('Hygiene Data'!$D$13,0,10*ROW('Hygiene Data'!D139)))</f>
        <v/>
      </c>
      <c r="DR145" s="264" t="str">
        <f ca="true">+IF(OFFSET('Hygiene Data'!$E$11,0,10*ROW('Hygiene Data'!E139))="","",OFFSET('Hygiene Data'!$E$11,0,10*ROW('Hygiene Data'!E139)))</f>
        <v/>
      </c>
      <c r="DS145" s="264" t="str">
        <f ca="true">+IF(OFFSET('Hygiene Data'!$E$12,0,10*ROW('Hygiene Data'!E139))="","",OFFSET('Hygiene Data'!$E$12,0,10*ROW('Hygiene Data'!E139)))</f>
        <v/>
      </c>
      <c r="DT145" s="264" t="str">
        <f ca="true">+IF(OFFSET('Hygiene Data'!$E$13,0,10*ROW('Hygiene Data'!E139))="","",OFFSET('Hygiene Data'!$E$13,0,10*ROW('Hygiene Data'!E139)))</f>
        <v/>
      </c>
      <c r="DU145" s="264" t="str">
        <f ca="true">+IF(OFFSET('Hygiene Data'!$F$11,0,10*ROW('Hygiene Data'!F139))="","",OFFSET('Hygiene Data'!$F$11,0,10*ROW('Hygiene Data'!F139)))</f>
        <v/>
      </c>
      <c r="DV145" s="264" t="str">
        <f ca="true">+IF(OFFSET('Hygiene Data'!$F$12,0,10*ROW('Hygiene Data'!F139))="","",OFFSET('Hygiene Data'!$F$12,0,10*ROW('Hygiene Data'!F139)))</f>
        <v/>
      </c>
      <c r="DW145" s="264" t="str">
        <f ca="true">+IF(OFFSET('Hygiene Data'!$F$13,0,10*ROW('Hygiene Data'!F139))="","",OFFSET('Hygiene Data'!$F$13,0,10*ROW('Hygiene Data'!F139)))</f>
        <v/>
      </c>
      <c r="DX145" s="264" t="str">
        <f ca="true">+IF(OFFSET('Hygiene Data'!$G$11,0,10*ROW('Hygiene Data'!G139))="","",OFFSET('Hygiene Data'!$G$11,0,10*ROW('Hygiene Data'!G139)))</f>
        <v/>
      </c>
      <c r="DY145" s="264" t="str">
        <f ca="true">+IF(OFFSET('Hygiene Data'!$G$12,0,10*ROW('Hygiene Data'!G139))="","",OFFSET('Hygiene Data'!$G$12,0,10*ROW('Hygiene Data'!G139)))</f>
        <v/>
      </c>
      <c r="DZ145" s="264" t="str">
        <f ca="true">+IF(OFFSET('Hygiene Data'!$G$13,0,10*ROW('Hygiene Data'!G139))="","",OFFSET('Hygiene Data'!$G$13,0,10*ROW('Hygiene Data'!G139)))</f>
        <v/>
      </c>
      <c r="EA145" s="264" t="str">
        <f ca="true">+IF(OFFSET('Hygiene Data'!$H$11,0,10*ROW('Hygiene Data'!H139))="","",OFFSET('Hygiene Data'!$H$11,0,10*ROW('Hygiene Data'!H139)))</f>
        <v/>
      </c>
      <c r="EB145" s="264" t="str">
        <f ca="true">+IF(OFFSET('Hygiene Data'!$H$12,0,10*ROW('Hygiene Data'!H139))="","",OFFSET('Hygiene Data'!$H$12,0,10*ROW('Hygiene Data'!H139)))</f>
        <v/>
      </c>
      <c r="EC145" s="264" t="str">
        <f ca="true">+IF(OFFSET('Hygiene Data'!$H$13,0,10*ROW('Hygiene Data'!H139))="","",OFFSET('Hygiene Data'!$H$13,0,10*ROW('Hygiene Data'!H139)))</f>
        <v/>
      </c>
      <c r="ED145" s="264" t="str">
        <f ca="true">+IF(OFFSET('Hygiene Data'!$I$11,0,10*ROW('Hygiene Data'!I139))="","",OFFSET('Hygiene Data'!$I$11,0,10*ROW('Hygiene Data'!I139)))</f>
        <v/>
      </c>
      <c r="EE145" s="264" t="str">
        <f ca="true">+IF(OFFSET('Hygiene Data'!$I$12,0,10*ROW('Hygiene Data'!I139))="","",OFFSET('Hygiene Data'!$I$12,0,10*ROW('Hygiene Data'!I139)))</f>
        <v/>
      </c>
      <c r="EF145" s="26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4"/>
      <c r="BS146" s="264" t="str">
        <f ca="true">+IF(OFFSET('Water Data'!$D$27,0,10*ROW('Water Data'!D140))="","",OFFSET('Water Data'!$D$27,0,10*ROW('Water Data'!D140)))</f>
        <v/>
      </c>
      <c r="BT146" s="264" t="str">
        <f ca="true">+IF(OFFSET('Water Data'!$D$28,0,10*ROW('Water Data'!D140))="","",OFFSET('Water Data'!$D$28,0,10*ROW('Water Data'!D140)))</f>
        <v/>
      </c>
      <c r="BU146" s="264" t="str">
        <f ca="true">+IF(OFFSET('Water Data'!$D$29,0,10*ROW('Water Data'!D140))="","",OFFSET('Water Data'!$D$29,0,10*ROW('Water Data'!D140)))</f>
        <v/>
      </c>
      <c r="BV146" s="264" t="str">
        <f ca="true">+IF(OFFSET('Water Data'!$E$27,0,10*ROW('Water Data'!E140))="","",OFFSET('Water Data'!$E$27,0,10*ROW('Water Data'!E140)))</f>
        <v/>
      </c>
      <c r="BW146" s="264" t="str">
        <f ca="true">+IF(OFFSET('Water Data'!$E$28,0,10*ROW('Water Data'!E140))="","",OFFSET('Water Data'!$E$28,0,10*ROW('Water Data'!E140)))</f>
        <v/>
      </c>
      <c r="BX146" s="264" t="str">
        <f ca="true">+IF(OFFSET('Water Data'!$E$29,0,10*ROW('Water Data'!E140))="","",OFFSET('Water Data'!$E$29,0,10*ROW('Water Data'!E140)))</f>
        <v/>
      </c>
      <c r="BY146" s="264" t="str">
        <f ca="true">+IF(OFFSET('Water Data'!$F$27,0,10*ROW('Water Data'!F140))="","",OFFSET('Water Data'!$F$27,0,10*ROW('Water Data'!F140)))</f>
        <v/>
      </c>
      <c r="BZ146" s="264" t="str">
        <f ca="true">+IF(OFFSET('Water Data'!$F$28,0,10*ROW('Water Data'!F140))="","",OFFSET('Water Data'!$F$28,0,10*ROW('Water Data'!F140)))</f>
        <v/>
      </c>
      <c r="CA146" s="264" t="str">
        <f ca="true">+IF(OFFSET('Water Data'!$F$29,0,10*ROW('Water Data'!F140))="","",OFFSET('Water Data'!$F$29,0,10*ROW('Water Data'!F140)))</f>
        <v/>
      </c>
      <c r="CB146" s="264" t="str">
        <f ca="true">+IF(OFFSET('Water Data'!$G$27,0,10*ROW('Water Data'!G140))="","",OFFSET('Water Data'!$G$27,0,10*ROW('Water Data'!G140)))</f>
        <v/>
      </c>
      <c r="CC146" s="264" t="str">
        <f ca="true">+IF(OFFSET('Water Data'!$G$28,0,10*ROW('Water Data'!G140))="","",OFFSET('Water Data'!$G$28,0,10*ROW('Water Data'!G140)))</f>
        <v/>
      </c>
      <c r="CD146" s="264" t="str">
        <f ca="true">+IF(OFFSET('Water Data'!$G$29,0,10*ROW('Water Data'!G140))="","",OFFSET('Water Data'!$G$29,0,10*ROW('Water Data'!G140)))</f>
        <v/>
      </c>
      <c r="CE146" s="264" t="str">
        <f ca="true">+IF(OFFSET('Water Data'!$H$27,0,10*ROW('Water Data'!H140))="","",OFFSET('Water Data'!$H$27,0,10*ROW('Water Data'!H140)))</f>
        <v/>
      </c>
      <c r="CF146" s="264" t="str">
        <f ca="true">+IF(OFFSET('Water Data'!$H$28,0,10*ROW('Water Data'!H140))="","",OFFSET('Water Data'!$H$28,0,10*ROW('Water Data'!H140)))</f>
        <v/>
      </c>
      <c r="CG146" s="264" t="str">
        <f ca="true">+IF(OFFSET('Water Data'!$H$29,0,10*ROW('Water Data'!H140))="","",OFFSET('Water Data'!$H$29,0,10*ROW('Water Data'!H140)))</f>
        <v/>
      </c>
      <c r="CH146" s="264" t="str">
        <f ca="true">+IF(OFFSET('Water Data'!$I$27,0,10*ROW('Water Data'!I140))="","",OFFSET('Water Data'!$I$27,0,10*ROW('Water Data'!I140)))</f>
        <v/>
      </c>
      <c r="CI146" s="264" t="str">
        <f ca="true">+IF(OFFSET('Water Data'!$I$28,0,10*ROW('Water Data'!I140))="","",OFFSET('Water Data'!$I$28,0,10*ROW('Water Data'!I140)))</f>
        <v/>
      </c>
      <c r="CJ146" s="264" t="str">
        <f ca="true">+IF(OFFSET('Water Data'!$I$29,0,10*ROW('Water Data'!I140))="","",OFFSET('Water Data'!$I$29,0,10*ROW('Water Data'!I140)))</f>
        <v/>
      </c>
      <c r="CK146" s="264" t="str">
        <f ca="true">+IF(OFFSET('Sanitation Data'!$D$28,0,10*ROW('Sanitation Data'!D140))="","",OFFSET('Sanitation Data'!$D$28,0,10*ROW('Sanitation Data'!D140)))</f>
        <v/>
      </c>
      <c r="CL146" s="264" t="str">
        <f ca="true">+IF(OFFSET('Sanitation Data'!$D$29,0,10*ROW('Sanitation Data'!D140))="","",OFFSET('Sanitation Data'!$D$29,0,10*ROW('Sanitation Data'!D140)))</f>
        <v/>
      </c>
      <c r="CM146" s="264" t="str">
        <f ca="true">+IF(OFFSET('Sanitation Data'!$D$30,0,10*ROW('Sanitation Data'!D140))="","",OFFSET('Sanitation Data'!$D$30,0,10*ROW('Sanitation Data'!D140)))</f>
        <v/>
      </c>
      <c r="CN146" s="264" t="str">
        <f ca="true">+IF(OFFSET('Sanitation Data'!$D$31,0,10*ROW('Sanitation Data'!D140))="","",OFFSET('Sanitation Data'!$D$31,0,10*ROW('Sanitation Data'!D140)))</f>
        <v/>
      </c>
      <c r="CO146" s="264" t="str">
        <f ca="true">+IF(OFFSET('Sanitation Data'!$D$32,0,10*ROW('Sanitation Data'!D140))="","",OFFSET('Sanitation Data'!$D$32,0,10*ROW('Sanitation Data'!D140)))</f>
        <v/>
      </c>
      <c r="CP146" s="264" t="str">
        <f ca="true">+IF(OFFSET('Sanitation Data'!$E$28,0,10*ROW('Sanitation Data'!E140))="","",OFFSET('Sanitation Data'!$E$28,0,10*ROW('Sanitation Data'!E140)))</f>
        <v/>
      </c>
      <c r="CQ146" s="264" t="str">
        <f ca="true">+IF(OFFSET('Sanitation Data'!$E$29,0,10*ROW('Sanitation Data'!E140))="","",OFFSET('Sanitation Data'!$E$29,0,10*ROW('Sanitation Data'!E140)))</f>
        <v/>
      </c>
      <c r="CR146" s="264" t="str">
        <f ca="true">+IF(OFFSET('Sanitation Data'!$E$30,0,10*ROW('Sanitation Data'!E140))="","",OFFSET('Sanitation Data'!$E$30,0,10*ROW('Sanitation Data'!E140)))</f>
        <v/>
      </c>
      <c r="CS146" s="264" t="str">
        <f ca="true">+IF(OFFSET('Sanitation Data'!$E$31,0,10*ROW('Sanitation Data'!E140))="","",OFFSET('Sanitation Data'!$E$31,0,10*ROW('Sanitation Data'!E140)))</f>
        <v/>
      </c>
      <c r="CT146" s="264" t="str">
        <f ca="true">+IF(OFFSET('Sanitation Data'!$E$32,0,10*ROW('Sanitation Data'!E140))="","",OFFSET('Sanitation Data'!$E$32,0,10*ROW('Sanitation Data'!E140)))</f>
        <v/>
      </c>
      <c r="CU146" s="264" t="str">
        <f ca="true">+IF(OFFSET('Sanitation Data'!$F$28,0,10*ROW('Sanitation Data'!F140))="","",OFFSET('Sanitation Data'!$F$28,0,10*ROW('Sanitation Data'!F140)))</f>
        <v/>
      </c>
      <c r="CV146" s="264" t="str">
        <f ca="true">+IF(OFFSET('Sanitation Data'!$F$29,0,10*ROW('Sanitation Data'!F140))="","",OFFSET('Sanitation Data'!$F$29,0,10*ROW('Sanitation Data'!F140)))</f>
        <v/>
      </c>
      <c r="CW146" s="264" t="str">
        <f ca="true">+IF(OFFSET('Sanitation Data'!$F$30,0,10*ROW('Sanitation Data'!F140))="","",OFFSET('Sanitation Data'!$F$30,0,10*ROW('Sanitation Data'!F140)))</f>
        <v/>
      </c>
      <c r="CX146" s="264" t="str">
        <f ca="true">+IF(OFFSET('Sanitation Data'!$F$31,0,10*ROW('Sanitation Data'!F140))="","",OFFSET('Sanitation Data'!$F$31,0,10*ROW('Sanitation Data'!F140)))</f>
        <v/>
      </c>
      <c r="CY146" s="264" t="str">
        <f ca="true">+IF(OFFSET('Sanitation Data'!$F$32,0,10*ROW('Sanitation Data'!F140))="","",OFFSET('Sanitation Data'!$F$32,0,10*ROW('Sanitation Data'!F140)))</f>
        <v/>
      </c>
      <c r="CZ146" s="264" t="str">
        <f ca="true">+IF(OFFSET('Sanitation Data'!$G$28,0,10*ROW('Sanitation Data'!G140))="","",OFFSET('Sanitation Data'!$G$28,0,10*ROW('Sanitation Data'!G140)))</f>
        <v/>
      </c>
      <c r="DA146" s="264" t="str">
        <f ca="true">+IF(OFFSET('Sanitation Data'!$G$29,0,10*ROW('Sanitation Data'!G140))="","",OFFSET('Sanitation Data'!$G$29,0,10*ROW('Sanitation Data'!G140)))</f>
        <v/>
      </c>
      <c r="DB146" s="264" t="str">
        <f ca="true">+IF(OFFSET('Sanitation Data'!$G$30,0,10*ROW('Sanitation Data'!G140))="","",OFFSET('Sanitation Data'!$G$30,0,10*ROW('Sanitation Data'!G140)))</f>
        <v/>
      </c>
      <c r="DC146" s="264" t="str">
        <f ca="true">+IF(OFFSET('Sanitation Data'!$G$31,0,10*ROW('Sanitation Data'!G140))="","",OFFSET('Sanitation Data'!$G$31,0,10*ROW('Sanitation Data'!G140)))</f>
        <v/>
      </c>
      <c r="DD146" s="264" t="str">
        <f ca="true">+IF(OFFSET('Sanitation Data'!$G$32,0,10*ROW('Sanitation Data'!G140))="","",OFFSET('Sanitation Data'!$G$32,0,10*ROW('Sanitation Data'!G140)))</f>
        <v/>
      </c>
      <c r="DE146" s="264" t="str">
        <f ca="true">+IF(OFFSET('Sanitation Data'!$H$28,0,10*ROW('Sanitation Data'!H140))="","",OFFSET('Sanitation Data'!$H$28,0,10*ROW('Sanitation Data'!H140)))</f>
        <v/>
      </c>
      <c r="DF146" s="264" t="str">
        <f ca="true">+IF(OFFSET('Sanitation Data'!$H$29,0,10*ROW('Sanitation Data'!H140))="","",OFFSET('Sanitation Data'!$H$29,0,10*ROW('Sanitation Data'!H140)))</f>
        <v/>
      </c>
      <c r="DG146" s="264" t="str">
        <f ca="true">+IF(OFFSET('Sanitation Data'!$H$30,0,10*ROW('Sanitation Data'!H140))="","",OFFSET('Sanitation Data'!$H$30,0,10*ROW('Sanitation Data'!H140)))</f>
        <v/>
      </c>
      <c r="DH146" s="264" t="str">
        <f ca="true">+IF(OFFSET('Sanitation Data'!$H$31,0,10*ROW('Sanitation Data'!H140))="","",OFFSET('Sanitation Data'!$H$31,0,10*ROW('Sanitation Data'!H140)))</f>
        <v/>
      </c>
      <c r="DI146" s="264" t="str">
        <f ca="true">+IF(OFFSET('Sanitation Data'!$H$32,0,10*ROW('Sanitation Data'!H140))="","",OFFSET('Sanitation Data'!$H$32,0,10*ROW('Sanitation Data'!H140)))</f>
        <v/>
      </c>
      <c r="DJ146" s="264" t="str">
        <f ca="true">+IF(OFFSET('Sanitation Data'!$I$28,0,10*ROW('Sanitation Data'!I140))="","",OFFSET('Sanitation Data'!$I$28,0,10*ROW('Sanitation Data'!I140)))</f>
        <v/>
      </c>
      <c r="DK146" s="264" t="str">
        <f ca="true">+IF(OFFSET('Sanitation Data'!$I$29,0,10*ROW('Sanitation Data'!I140))="","",OFFSET('Sanitation Data'!$I$29,0,10*ROW('Sanitation Data'!I140)))</f>
        <v/>
      </c>
      <c r="DL146" s="264" t="str">
        <f ca="true">+IF(OFFSET('Sanitation Data'!$I$30,0,10*ROW('Sanitation Data'!I140))="","",OFFSET('Sanitation Data'!$I$30,0,10*ROW('Sanitation Data'!I140)))</f>
        <v/>
      </c>
      <c r="DM146" s="264" t="str">
        <f ca="true">+IF(OFFSET('Sanitation Data'!$I$31,0,10*ROW('Sanitation Data'!I140))="","",OFFSET('Sanitation Data'!$I$31,0,10*ROW('Sanitation Data'!I140)))</f>
        <v/>
      </c>
      <c r="DN146" s="264" t="str">
        <f ca="true">+IF(OFFSET('Sanitation Data'!$I$32,0,10*ROW('Sanitation Data'!I140))="","",OFFSET('Sanitation Data'!$I$32,0,10*ROW('Sanitation Data'!I140)))</f>
        <v/>
      </c>
      <c r="DO146" s="264" t="str">
        <f ca="true">+IF(OFFSET('Hygiene Data'!$D$11,0,10*ROW('Hygiene Data'!D140))="","",OFFSET('Hygiene Data'!$D$11,0,10*ROW('Hygiene Data'!D140)))</f>
        <v/>
      </c>
      <c r="DP146" s="264" t="str">
        <f ca="true">+IF(OFFSET('Hygiene Data'!$D$12,0,10*ROW('Hygiene Data'!D140))="","",OFFSET('Hygiene Data'!$D$12,0,10*ROW('Hygiene Data'!D140)))</f>
        <v/>
      </c>
      <c r="DQ146" s="264" t="str">
        <f ca="true">+IF(OFFSET('Hygiene Data'!$D$13,0,10*ROW('Hygiene Data'!D140))="","",OFFSET('Hygiene Data'!$D$13,0,10*ROW('Hygiene Data'!D140)))</f>
        <v/>
      </c>
      <c r="DR146" s="264" t="str">
        <f ca="true">+IF(OFFSET('Hygiene Data'!$E$11,0,10*ROW('Hygiene Data'!E140))="","",OFFSET('Hygiene Data'!$E$11,0,10*ROW('Hygiene Data'!E140)))</f>
        <v/>
      </c>
      <c r="DS146" s="264" t="str">
        <f ca="true">+IF(OFFSET('Hygiene Data'!$E$12,0,10*ROW('Hygiene Data'!E140))="","",OFFSET('Hygiene Data'!$E$12,0,10*ROW('Hygiene Data'!E140)))</f>
        <v/>
      </c>
      <c r="DT146" s="264" t="str">
        <f ca="true">+IF(OFFSET('Hygiene Data'!$E$13,0,10*ROW('Hygiene Data'!E140))="","",OFFSET('Hygiene Data'!$E$13,0,10*ROW('Hygiene Data'!E140)))</f>
        <v/>
      </c>
      <c r="DU146" s="264" t="str">
        <f ca="true">+IF(OFFSET('Hygiene Data'!$F$11,0,10*ROW('Hygiene Data'!F140))="","",OFFSET('Hygiene Data'!$F$11,0,10*ROW('Hygiene Data'!F140)))</f>
        <v/>
      </c>
      <c r="DV146" s="264" t="str">
        <f ca="true">+IF(OFFSET('Hygiene Data'!$F$12,0,10*ROW('Hygiene Data'!F140))="","",OFFSET('Hygiene Data'!$F$12,0,10*ROW('Hygiene Data'!F140)))</f>
        <v/>
      </c>
      <c r="DW146" s="264" t="str">
        <f ca="true">+IF(OFFSET('Hygiene Data'!$F$13,0,10*ROW('Hygiene Data'!F140))="","",OFFSET('Hygiene Data'!$F$13,0,10*ROW('Hygiene Data'!F140)))</f>
        <v/>
      </c>
      <c r="DX146" s="264" t="str">
        <f ca="true">+IF(OFFSET('Hygiene Data'!$G$11,0,10*ROW('Hygiene Data'!G140))="","",OFFSET('Hygiene Data'!$G$11,0,10*ROW('Hygiene Data'!G140)))</f>
        <v/>
      </c>
      <c r="DY146" s="264" t="str">
        <f ca="true">+IF(OFFSET('Hygiene Data'!$G$12,0,10*ROW('Hygiene Data'!G140))="","",OFFSET('Hygiene Data'!$G$12,0,10*ROW('Hygiene Data'!G140)))</f>
        <v/>
      </c>
      <c r="DZ146" s="264" t="str">
        <f ca="true">+IF(OFFSET('Hygiene Data'!$G$13,0,10*ROW('Hygiene Data'!G140))="","",OFFSET('Hygiene Data'!$G$13,0,10*ROW('Hygiene Data'!G140)))</f>
        <v/>
      </c>
      <c r="EA146" s="264" t="str">
        <f ca="true">+IF(OFFSET('Hygiene Data'!$H$11,0,10*ROW('Hygiene Data'!H140))="","",OFFSET('Hygiene Data'!$H$11,0,10*ROW('Hygiene Data'!H140)))</f>
        <v/>
      </c>
      <c r="EB146" s="264" t="str">
        <f ca="true">+IF(OFFSET('Hygiene Data'!$H$12,0,10*ROW('Hygiene Data'!H140))="","",OFFSET('Hygiene Data'!$H$12,0,10*ROW('Hygiene Data'!H140)))</f>
        <v/>
      </c>
      <c r="EC146" s="264" t="str">
        <f ca="true">+IF(OFFSET('Hygiene Data'!$H$13,0,10*ROW('Hygiene Data'!H140))="","",OFFSET('Hygiene Data'!$H$13,0,10*ROW('Hygiene Data'!H140)))</f>
        <v/>
      </c>
      <c r="ED146" s="264" t="str">
        <f ca="true">+IF(OFFSET('Hygiene Data'!$I$11,0,10*ROW('Hygiene Data'!I140))="","",OFFSET('Hygiene Data'!$I$11,0,10*ROW('Hygiene Data'!I140)))</f>
        <v/>
      </c>
      <c r="EE146" s="264" t="str">
        <f ca="true">+IF(OFFSET('Hygiene Data'!$I$12,0,10*ROW('Hygiene Data'!I140))="","",OFFSET('Hygiene Data'!$I$12,0,10*ROW('Hygiene Data'!I140)))</f>
        <v/>
      </c>
      <c r="EF146" s="26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4"/>
      <c r="BS147" s="264" t="str">
        <f ca="true">+IF(OFFSET('Water Data'!$D$27,0,10*ROW('Water Data'!D141))="","",OFFSET('Water Data'!$D$27,0,10*ROW('Water Data'!D141)))</f>
        <v/>
      </c>
      <c r="BT147" s="264" t="str">
        <f ca="true">+IF(OFFSET('Water Data'!$D$28,0,10*ROW('Water Data'!D141))="","",OFFSET('Water Data'!$D$28,0,10*ROW('Water Data'!D141)))</f>
        <v/>
      </c>
      <c r="BU147" s="264" t="str">
        <f ca="true">+IF(OFFSET('Water Data'!$D$29,0,10*ROW('Water Data'!D141))="","",OFFSET('Water Data'!$D$29,0,10*ROW('Water Data'!D141)))</f>
        <v/>
      </c>
      <c r="BV147" s="264" t="str">
        <f ca="true">+IF(OFFSET('Water Data'!$E$27,0,10*ROW('Water Data'!E141))="","",OFFSET('Water Data'!$E$27,0,10*ROW('Water Data'!E141)))</f>
        <v/>
      </c>
      <c r="BW147" s="264" t="str">
        <f ca="true">+IF(OFFSET('Water Data'!$E$28,0,10*ROW('Water Data'!E141))="","",OFFSET('Water Data'!$E$28,0,10*ROW('Water Data'!E141)))</f>
        <v/>
      </c>
      <c r="BX147" s="264" t="str">
        <f ca="true">+IF(OFFSET('Water Data'!$E$29,0,10*ROW('Water Data'!E141))="","",OFFSET('Water Data'!$E$29,0,10*ROW('Water Data'!E141)))</f>
        <v/>
      </c>
      <c r="BY147" s="264" t="str">
        <f ca="true">+IF(OFFSET('Water Data'!$F$27,0,10*ROW('Water Data'!F141))="","",OFFSET('Water Data'!$F$27,0,10*ROW('Water Data'!F141)))</f>
        <v/>
      </c>
      <c r="BZ147" s="264" t="str">
        <f ca="true">+IF(OFFSET('Water Data'!$F$28,0,10*ROW('Water Data'!F141))="","",OFFSET('Water Data'!$F$28,0,10*ROW('Water Data'!F141)))</f>
        <v/>
      </c>
      <c r="CA147" s="264" t="str">
        <f ca="true">+IF(OFFSET('Water Data'!$F$29,0,10*ROW('Water Data'!F141))="","",OFFSET('Water Data'!$F$29,0,10*ROW('Water Data'!F141)))</f>
        <v/>
      </c>
      <c r="CB147" s="264" t="str">
        <f ca="true">+IF(OFFSET('Water Data'!$G$27,0,10*ROW('Water Data'!G141))="","",OFFSET('Water Data'!$G$27,0,10*ROW('Water Data'!G141)))</f>
        <v/>
      </c>
      <c r="CC147" s="264" t="str">
        <f ca="true">+IF(OFFSET('Water Data'!$G$28,0,10*ROW('Water Data'!G141))="","",OFFSET('Water Data'!$G$28,0,10*ROW('Water Data'!G141)))</f>
        <v/>
      </c>
      <c r="CD147" s="264" t="str">
        <f ca="true">+IF(OFFSET('Water Data'!$G$29,0,10*ROW('Water Data'!G141))="","",OFFSET('Water Data'!$G$29,0,10*ROW('Water Data'!G141)))</f>
        <v/>
      </c>
      <c r="CE147" s="264" t="str">
        <f ca="true">+IF(OFFSET('Water Data'!$H$27,0,10*ROW('Water Data'!H141))="","",OFFSET('Water Data'!$H$27,0,10*ROW('Water Data'!H141)))</f>
        <v/>
      </c>
      <c r="CF147" s="264" t="str">
        <f ca="true">+IF(OFFSET('Water Data'!$H$28,0,10*ROW('Water Data'!H141))="","",OFFSET('Water Data'!$H$28,0,10*ROW('Water Data'!H141)))</f>
        <v/>
      </c>
      <c r="CG147" s="264" t="str">
        <f ca="true">+IF(OFFSET('Water Data'!$H$29,0,10*ROW('Water Data'!H141))="","",OFFSET('Water Data'!$H$29,0,10*ROW('Water Data'!H141)))</f>
        <v/>
      </c>
      <c r="CH147" s="264" t="str">
        <f ca="true">+IF(OFFSET('Water Data'!$I$27,0,10*ROW('Water Data'!I141))="","",OFFSET('Water Data'!$I$27,0,10*ROW('Water Data'!I141)))</f>
        <v/>
      </c>
      <c r="CI147" s="264" t="str">
        <f ca="true">+IF(OFFSET('Water Data'!$I$28,0,10*ROW('Water Data'!I141))="","",OFFSET('Water Data'!$I$28,0,10*ROW('Water Data'!I141)))</f>
        <v/>
      </c>
      <c r="CJ147" s="264" t="str">
        <f ca="true">+IF(OFFSET('Water Data'!$I$29,0,10*ROW('Water Data'!I141))="","",OFFSET('Water Data'!$I$29,0,10*ROW('Water Data'!I141)))</f>
        <v/>
      </c>
      <c r="CK147" s="264" t="str">
        <f ca="true">+IF(OFFSET('Sanitation Data'!$D$28,0,10*ROW('Sanitation Data'!D141))="","",OFFSET('Sanitation Data'!$D$28,0,10*ROW('Sanitation Data'!D141)))</f>
        <v/>
      </c>
      <c r="CL147" s="264" t="str">
        <f ca="true">+IF(OFFSET('Sanitation Data'!$D$29,0,10*ROW('Sanitation Data'!D141))="","",OFFSET('Sanitation Data'!$D$29,0,10*ROW('Sanitation Data'!D141)))</f>
        <v/>
      </c>
      <c r="CM147" s="264" t="str">
        <f ca="true">+IF(OFFSET('Sanitation Data'!$D$30,0,10*ROW('Sanitation Data'!D141))="","",OFFSET('Sanitation Data'!$D$30,0,10*ROW('Sanitation Data'!D141)))</f>
        <v/>
      </c>
      <c r="CN147" s="264" t="str">
        <f ca="true">+IF(OFFSET('Sanitation Data'!$D$31,0,10*ROW('Sanitation Data'!D141))="","",OFFSET('Sanitation Data'!$D$31,0,10*ROW('Sanitation Data'!D141)))</f>
        <v/>
      </c>
      <c r="CO147" s="264" t="str">
        <f ca="true">+IF(OFFSET('Sanitation Data'!$D$32,0,10*ROW('Sanitation Data'!D141))="","",OFFSET('Sanitation Data'!$D$32,0,10*ROW('Sanitation Data'!D141)))</f>
        <v/>
      </c>
      <c r="CP147" s="264" t="str">
        <f ca="true">+IF(OFFSET('Sanitation Data'!$E$28,0,10*ROW('Sanitation Data'!E141))="","",OFFSET('Sanitation Data'!$E$28,0,10*ROW('Sanitation Data'!E141)))</f>
        <v/>
      </c>
      <c r="CQ147" s="264" t="str">
        <f ca="true">+IF(OFFSET('Sanitation Data'!$E$29,0,10*ROW('Sanitation Data'!E141))="","",OFFSET('Sanitation Data'!$E$29,0,10*ROW('Sanitation Data'!E141)))</f>
        <v/>
      </c>
      <c r="CR147" s="264" t="str">
        <f ca="true">+IF(OFFSET('Sanitation Data'!$E$30,0,10*ROW('Sanitation Data'!E141))="","",OFFSET('Sanitation Data'!$E$30,0,10*ROW('Sanitation Data'!E141)))</f>
        <v/>
      </c>
      <c r="CS147" s="264" t="str">
        <f ca="true">+IF(OFFSET('Sanitation Data'!$E$31,0,10*ROW('Sanitation Data'!E141))="","",OFFSET('Sanitation Data'!$E$31,0,10*ROW('Sanitation Data'!E141)))</f>
        <v/>
      </c>
      <c r="CT147" s="264" t="str">
        <f ca="true">+IF(OFFSET('Sanitation Data'!$E$32,0,10*ROW('Sanitation Data'!E141))="","",OFFSET('Sanitation Data'!$E$32,0,10*ROW('Sanitation Data'!E141)))</f>
        <v/>
      </c>
      <c r="CU147" s="264" t="str">
        <f ca="true">+IF(OFFSET('Sanitation Data'!$F$28,0,10*ROW('Sanitation Data'!F141))="","",OFFSET('Sanitation Data'!$F$28,0,10*ROW('Sanitation Data'!F141)))</f>
        <v/>
      </c>
      <c r="CV147" s="264" t="str">
        <f ca="true">+IF(OFFSET('Sanitation Data'!$F$29,0,10*ROW('Sanitation Data'!F141))="","",OFFSET('Sanitation Data'!$F$29,0,10*ROW('Sanitation Data'!F141)))</f>
        <v/>
      </c>
      <c r="CW147" s="264" t="str">
        <f ca="true">+IF(OFFSET('Sanitation Data'!$F$30,0,10*ROW('Sanitation Data'!F141))="","",OFFSET('Sanitation Data'!$F$30,0,10*ROW('Sanitation Data'!F141)))</f>
        <v/>
      </c>
      <c r="CX147" s="264" t="str">
        <f ca="true">+IF(OFFSET('Sanitation Data'!$F$31,0,10*ROW('Sanitation Data'!F141))="","",OFFSET('Sanitation Data'!$F$31,0,10*ROW('Sanitation Data'!F141)))</f>
        <v/>
      </c>
      <c r="CY147" s="264" t="str">
        <f ca="true">+IF(OFFSET('Sanitation Data'!$F$32,0,10*ROW('Sanitation Data'!F141))="","",OFFSET('Sanitation Data'!$F$32,0,10*ROW('Sanitation Data'!F141)))</f>
        <v/>
      </c>
      <c r="CZ147" s="264" t="str">
        <f ca="true">+IF(OFFSET('Sanitation Data'!$G$28,0,10*ROW('Sanitation Data'!G141))="","",OFFSET('Sanitation Data'!$G$28,0,10*ROW('Sanitation Data'!G141)))</f>
        <v/>
      </c>
      <c r="DA147" s="264" t="str">
        <f ca="true">+IF(OFFSET('Sanitation Data'!$G$29,0,10*ROW('Sanitation Data'!G141))="","",OFFSET('Sanitation Data'!$G$29,0,10*ROW('Sanitation Data'!G141)))</f>
        <v/>
      </c>
      <c r="DB147" s="264" t="str">
        <f ca="true">+IF(OFFSET('Sanitation Data'!$G$30,0,10*ROW('Sanitation Data'!G141))="","",OFFSET('Sanitation Data'!$G$30,0,10*ROW('Sanitation Data'!G141)))</f>
        <v/>
      </c>
      <c r="DC147" s="264" t="str">
        <f ca="true">+IF(OFFSET('Sanitation Data'!$G$31,0,10*ROW('Sanitation Data'!G141))="","",OFFSET('Sanitation Data'!$G$31,0,10*ROW('Sanitation Data'!G141)))</f>
        <v/>
      </c>
      <c r="DD147" s="264" t="str">
        <f ca="true">+IF(OFFSET('Sanitation Data'!$G$32,0,10*ROW('Sanitation Data'!G141))="","",OFFSET('Sanitation Data'!$G$32,0,10*ROW('Sanitation Data'!G141)))</f>
        <v/>
      </c>
      <c r="DE147" s="264" t="str">
        <f ca="true">+IF(OFFSET('Sanitation Data'!$H$28,0,10*ROW('Sanitation Data'!H141))="","",OFFSET('Sanitation Data'!$H$28,0,10*ROW('Sanitation Data'!H141)))</f>
        <v/>
      </c>
      <c r="DF147" s="264" t="str">
        <f ca="true">+IF(OFFSET('Sanitation Data'!$H$29,0,10*ROW('Sanitation Data'!H141))="","",OFFSET('Sanitation Data'!$H$29,0,10*ROW('Sanitation Data'!H141)))</f>
        <v/>
      </c>
      <c r="DG147" s="264" t="str">
        <f ca="true">+IF(OFFSET('Sanitation Data'!$H$30,0,10*ROW('Sanitation Data'!H141))="","",OFFSET('Sanitation Data'!$H$30,0,10*ROW('Sanitation Data'!H141)))</f>
        <v/>
      </c>
      <c r="DH147" s="264" t="str">
        <f ca="true">+IF(OFFSET('Sanitation Data'!$H$31,0,10*ROW('Sanitation Data'!H141))="","",OFFSET('Sanitation Data'!$H$31,0,10*ROW('Sanitation Data'!H141)))</f>
        <v/>
      </c>
      <c r="DI147" s="264" t="str">
        <f ca="true">+IF(OFFSET('Sanitation Data'!$H$32,0,10*ROW('Sanitation Data'!H141))="","",OFFSET('Sanitation Data'!$H$32,0,10*ROW('Sanitation Data'!H141)))</f>
        <v/>
      </c>
      <c r="DJ147" s="264" t="str">
        <f ca="true">+IF(OFFSET('Sanitation Data'!$I$28,0,10*ROW('Sanitation Data'!I141))="","",OFFSET('Sanitation Data'!$I$28,0,10*ROW('Sanitation Data'!I141)))</f>
        <v/>
      </c>
      <c r="DK147" s="264" t="str">
        <f ca="true">+IF(OFFSET('Sanitation Data'!$I$29,0,10*ROW('Sanitation Data'!I141))="","",OFFSET('Sanitation Data'!$I$29,0,10*ROW('Sanitation Data'!I141)))</f>
        <v/>
      </c>
      <c r="DL147" s="264" t="str">
        <f ca="true">+IF(OFFSET('Sanitation Data'!$I$30,0,10*ROW('Sanitation Data'!I141))="","",OFFSET('Sanitation Data'!$I$30,0,10*ROW('Sanitation Data'!I141)))</f>
        <v/>
      </c>
      <c r="DM147" s="264" t="str">
        <f ca="true">+IF(OFFSET('Sanitation Data'!$I$31,0,10*ROW('Sanitation Data'!I141))="","",OFFSET('Sanitation Data'!$I$31,0,10*ROW('Sanitation Data'!I141)))</f>
        <v/>
      </c>
      <c r="DN147" s="264" t="str">
        <f ca="true">+IF(OFFSET('Sanitation Data'!$I$32,0,10*ROW('Sanitation Data'!I141))="","",OFFSET('Sanitation Data'!$I$32,0,10*ROW('Sanitation Data'!I141)))</f>
        <v/>
      </c>
      <c r="DO147" s="264" t="str">
        <f ca="true">+IF(OFFSET('Hygiene Data'!$D$11,0,10*ROW('Hygiene Data'!D141))="","",OFFSET('Hygiene Data'!$D$11,0,10*ROW('Hygiene Data'!D141)))</f>
        <v/>
      </c>
      <c r="DP147" s="264" t="str">
        <f ca="true">+IF(OFFSET('Hygiene Data'!$D$12,0,10*ROW('Hygiene Data'!D141))="","",OFFSET('Hygiene Data'!$D$12,0,10*ROW('Hygiene Data'!D141)))</f>
        <v/>
      </c>
      <c r="DQ147" s="264" t="str">
        <f ca="true">+IF(OFFSET('Hygiene Data'!$D$13,0,10*ROW('Hygiene Data'!D141))="","",OFFSET('Hygiene Data'!$D$13,0,10*ROW('Hygiene Data'!D141)))</f>
        <v/>
      </c>
      <c r="DR147" s="264" t="str">
        <f ca="true">+IF(OFFSET('Hygiene Data'!$E$11,0,10*ROW('Hygiene Data'!E141))="","",OFFSET('Hygiene Data'!$E$11,0,10*ROW('Hygiene Data'!E141)))</f>
        <v/>
      </c>
      <c r="DS147" s="264" t="str">
        <f ca="true">+IF(OFFSET('Hygiene Data'!$E$12,0,10*ROW('Hygiene Data'!E141))="","",OFFSET('Hygiene Data'!$E$12,0,10*ROW('Hygiene Data'!E141)))</f>
        <v/>
      </c>
      <c r="DT147" s="264" t="str">
        <f ca="true">+IF(OFFSET('Hygiene Data'!$E$13,0,10*ROW('Hygiene Data'!E141))="","",OFFSET('Hygiene Data'!$E$13,0,10*ROW('Hygiene Data'!E141)))</f>
        <v/>
      </c>
      <c r="DU147" s="264" t="str">
        <f ca="true">+IF(OFFSET('Hygiene Data'!$F$11,0,10*ROW('Hygiene Data'!F141))="","",OFFSET('Hygiene Data'!$F$11,0,10*ROW('Hygiene Data'!F141)))</f>
        <v/>
      </c>
      <c r="DV147" s="264" t="str">
        <f ca="true">+IF(OFFSET('Hygiene Data'!$F$12,0,10*ROW('Hygiene Data'!F141))="","",OFFSET('Hygiene Data'!$F$12,0,10*ROW('Hygiene Data'!F141)))</f>
        <v/>
      </c>
      <c r="DW147" s="264" t="str">
        <f ca="true">+IF(OFFSET('Hygiene Data'!$F$13,0,10*ROW('Hygiene Data'!F141))="","",OFFSET('Hygiene Data'!$F$13,0,10*ROW('Hygiene Data'!F141)))</f>
        <v/>
      </c>
      <c r="DX147" s="264" t="str">
        <f ca="true">+IF(OFFSET('Hygiene Data'!$G$11,0,10*ROW('Hygiene Data'!G141))="","",OFFSET('Hygiene Data'!$G$11,0,10*ROW('Hygiene Data'!G141)))</f>
        <v/>
      </c>
      <c r="DY147" s="264" t="str">
        <f ca="true">+IF(OFFSET('Hygiene Data'!$G$12,0,10*ROW('Hygiene Data'!G141))="","",OFFSET('Hygiene Data'!$G$12,0,10*ROW('Hygiene Data'!G141)))</f>
        <v/>
      </c>
      <c r="DZ147" s="264" t="str">
        <f ca="true">+IF(OFFSET('Hygiene Data'!$G$13,0,10*ROW('Hygiene Data'!G141))="","",OFFSET('Hygiene Data'!$G$13,0,10*ROW('Hygiene Data'!G141)))</f>
        <v/>
      </c>
      <c r="EA147" s="264" t="str">
        <f ca="true">+IF(OFFSET('Hygiene Data'!$H$11,0,10*ROW('Hygiene Data'!H141))="","",OFFSET('Hygiene Data'!$H$11,0,10*ROW('Hygiene Data'!H141)))</f>
        <v/>
      </c>
      <c r="EB147" s="264" t="str">
        <f ca="true">+IF(OFFSET('Hygiene Data'!$H$12,0,10*ROW('Hygiene Data'!H141))="","",OFFSET('Hygiene Data'!$H$12,0,10*ROW('Hygiene Data'!H141)))</f>
        <v/>
      </c>
      <c r="EC147" s="264" t="str">
        <f ca="true">+IF(OFFSET('Hygiene Data'!$H$13,0,10*ROW('Hygiene Data'!H141))="","",OFFSET('Hygiene Data'!$H$13,0,10*ROW('Hygiene Data'!H141)))</f>
        <v/>
      </c>
      <c r="ED147" s="264" t="str">
        <f ca="true">+IF(OFFSET('Hygiene Data'!$I$11,0,10*ROW('Hygiene Data'!I141))="","",OFFSET('Hygiene Data'!$I$11,0,10*ROW('Hygiene Data'!I141)))</f>
        <v/>
      </c>
      <c r="EE147" s="264" t="str">
        <f ca="true">+IF(OFFSET('Hygiene Data'!$I$12,0,10*ROW('Hygiene Data'!I141))="","",OFFSET('Hygiene Data'!$I$12,0,10*ROW('Hygiene Data'!I141)))</f>
        <v/>
      </c>
      <c r="EF147" s="26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4"/>
      <c r="BS148" s="264" t="str">
        <f ca="true">+IF(OFFSET('Water Data'!$D$27,0,10*ROW('Water Data'!D142))="","",OFFSET('Water Data'!$D$27,0,10*ROW('Water Data'!D142)))</f>
        <v/>
      </c>
      <c r="BT148" s="264" t="str">
        <f ca="true">+IF(OFFSET('Water Data'!$D$28,0,10*ROW('Water Data'!D142))="","",OFFSET('Water Data'!$D$28,0,10*ROW('Water Data'!D142)))</f>
        <v/>
      </c>
      <c r="BU148" s="264" t="str">
        <f ca="true">+IF(OFFSET('Water Data'!$D$29,0,10*ROW('Water Data'!D142))="","",OFFSET('Water Data'!$D$29,0,10*ROW('Water Data'!D142)))</f>
        <v/>
      </c>
      <c r="BV148" s="264" t="str">
        <f ca="true">+IF(OFFSET('Water Data'!$E$27,0,10*ROW('Water Data'!E142))="","",OFFSET('Water Data'!$E$27,0,10*ROW('Water Data'!E142)))</f>
        <v/>
      </c>
      <c r="BW148" s="264" t="str">
        <f ca="true">+IF(OFFSET('Water Data'!$E$28,0,10*ROW('Water Data'!E142))="","",OFFSET('Water Data'!$E$28,0,10*ROW('Water Data'!E142)))</f>
        <v/>
      </c>
      <c r="BX148" s="264" t="str">
        <f ca="true">+IF(OFFSET('Water Data'!$E$29,0,10*ROW('Water Data'!E142))="","",OFFSET('Water Data'!$E$29,0,10*ROW('Water Data'!E142)))</f>
        <v/>
      </c>
      <c r="BY148" s="264" t="str">
        <f ca="true">+IF(OFFSET('Water Data'!$F$27,0,10*ROW('Water Data'!F142))="","",OFFSET('Water Data'!$F$27,0,10*ROW('Water Data'!F142)))</f>
        <v/>
      </c>
      <c r="BZ148" s="264" t="str">
        <f ca="true">+IF(OFFSET('Water Data'!$F$28,0,10*ROW('Water Data'!F142))="","",OFFSET('Water Data'!$F$28,0,10*ROW('Water Data'!F142)))</f>
        <v/>
      </c>
      <c r="CA148" s="264" t="str">
        <f ca="true">+IF(OFFSET('Water Data'!$F$29,0,10*ROW('Water Data'!F142))="","",OFFSET('Water Data'!$F$29,0,10*ROW('Water Data'!F142)))</f>
        <v/>
      </c>
      <c r="CB148" s="264" t="str">
        <f ca="true">+IF(OFFSET('Water Data'!$G$27,0,10*ROW('Water Data'!G142))="","",OFFSET('Water Data'!$G$27,0,10*ROW('Water Data'!G142)))</f>
        <v/>
      </c>
      <c r="CC148" s="264" t="str">
        <f ca="true">+IF(OFFSET('Water Data'!$G$28,0,10*ROW('Water Data'!G142))="","",OFFSET('Water Data'!$G$28,0,10*ROW('Water Data'!G142)))</f>
        <v/>
      </c>
      <c r="CD148" s="264" t="str">
        <f ca="true">+IF(OFFSET('Water Data'!$G$29,0,10*ROW('Water Data'!G142))="","",OFFSET('Water Data'!$G$29,0,10*ROW('Water Data'!G142)))</f>
        <v/>
      </c>
      <c r="CE148" s="264" t="str">
        <f ca="true">+IF(OFFSET('Water Data'!$H$27,0,10*ROW('Water Data'!H142))="","",OFFSET('Water Data'!$H$27,0,10*ROW('Water Data'!H142)))</f>
        <v/>
      </c>
      <c r="CF148" s="264" t="str">
        <f ca="true">+IF(OFFSET('Water Data'!$H$28,0,10*ROW('Water Data'!H142))="","",OFFSET('Water Data'!$H$28,0,10*ROW('Water Data'!H142)))</f>
        <v/>
      </c>
      <c r="CG148" s="264" t="str">
        <f ca="true">+IF(OFFSET('Water Data'!$H$29,0,10*ROW('Water Data'!H142))="","",OFFSET('Water Data'!$H$29,0,10*ROW('Water Data'!H142)))</f>
        <v/>
      </c>
      <c r="CH148" s="264" t="str">
        <f ca="true">+IF(OFFSET('Water Data'!$I$27,0,10*ROW('Water Data'!I142))="","",OFFSET('Water Data'!$I$27,0,10*ROW('Water Data'!I142)))</f>
        <v/>
      </c>
      <c r="CI148" s="264" t="str">
        <f ca="true">+IF(OFFSET('Water Data'!$I$28,0,10*ROW('Water Data'!I142))="","",OFFSET('Water Data'!$I$28,0,10*ROW('Water Data'!I142)))</f>
        <v/>
      </c>
      <c r="CJ148" s="264" t="str">
        <f ca="true">+IF(OFFSET('Water Data'!$I$29,0,10*ROW('Water Data'!I142))="","",OFFSET('Water Data'!$I$29,0,10*ROW('Water Data'!I142)))</f>
        <v/>
      </c>
      <c r="CK148" s="264" t="str">
        <f ca="true">+IF(OFFSET('Sanitation Data'!$D$28,0,10*ROW('Sanitation Data'!D142))="","",OFFSET('Sanitation Data'!$D$28,0,10*ROW('Sanitation Data'!D142)))</f>
        <v/>
      </c>
      <c r="CL148" s="264" t="str">
        <f ca="true">+IF(OFFSET('Sanitation Data'!$D$29,0,10*ROW('Sanitation Data'!D142))="","",OFFSET('Sanitation Data'!$D$29,0,10*ROW('Sanitation Data'!D142)))</f>
        <v/>
      </c>
      <c r="CM148" s="264" t="str">
        <f ca="true">+IF(OFFSET('Sanitation Data'!$D$30,0,10*ROW('Sanitation Data'!D142))="","",OFFSET('Sanitation Data'!$D$30,0,10*ROW('Sanitation Data'!D142)))</f>
        <v/>
      </c>
      <c r="CN148" s="264" t="str">
        <f ca="true">+IF(OFFSET('Sanitation Data'!$D$31,0,10*ROW('Sanitation Data'!D142))="","",OFFSET('Sanitation Data'!$D$31,0,10*ROW('Sanitation Data'!D142)))</f>
        <v/>
      </c>
      <c r="CO148" s="264" t="str">
        <f ca="true">+IF(OFFSET('Sanitation Data'!$D$32,0,10*ROW('Sanitation Data'!D142))="","",OFFSET('Sanitation Data'!$D$32,0,10*ROW('Sanitation Data'!D142)))</f>
        <v/>
      </c>
      <c r="CP148" s="264" t="str">
        <f ca="true">+IF(OFFSET('Sanitation Data'!$E$28,0,10*ROW('Sanitation Data'!E142))="","",OFFSET('Sanitation Data'!$E$28,0,10*ROW('Sanitation Data'!E142)))</f>
        <v/>
      </c>
      <c r="CQ148" s="264" t="str">
        <f ca="true">+IF(OFFSET('Sanitation Data'!$E$29,0,10*ROW('Sanitation Data'!E142))="","",OFFSET('Sanitation Data'!$E$29,0,10*ROW('Sanitation Data'!E142)))</f>
        <v/>
      </c>
      <c r="CR148" s="264" t="str">
        <f ca="true">+IF(OFFSET('Sanitation Data'!$E$30,0,10*ROW('Sanitation Data'!E142))="","",OFFSET('Sanitation Data'!$E$30,0,10*ROW('Sanitation Data'!E142)))</f>
        <v/>
      </c>
      <c r="CS148" s="264" t="str">
        <f ca="true">+IF(OFFSET('Sanitation Data'!$E$31,0,10*ROW('Sanitation Data'!E142))="","",OFFSET('Sanitation Data'!$E$31,0,10*ROW('Sanitation Data'!E142)))</f>
        <v/>
      </c>
      <c r="CT148" s="264" t="str">
        <f ca="true">+IF(OFFSET('Sanitation Data'!$E$32,0,10*ROW('Sanitation Data'!E142))="","",OFFSET('Sanitation Data'!$E$32,0,10*ROW('Sanitation Data'!E142)))</f>
        <v/>
      </c>
      <c r="CU148" s="264" t="str">
        <f ca="true">+IF(OFFSET('Sanitation Data'!$F$28,0,10*ROW('Sanitation Data'!F142))="","",OFFSET('Sanitation Data'!$F$28,0,10*ROW('Sanitation Data'!F142)))</f>
        <v/>
      </c>
      <c r="CV148" s="264" t="str">
        <f ca="true">+IF(OFFSET('Sanitation Data'!$F$29,0,10*ROW('Sanitation Data'!F142))="","",OFFSET('Sanitation Data'!$F$29,0,10*ROW('Sanitation Data'!F142)))</f>
        <v/>
      </c>
      <c r="CW148" s="264" t="str">
        <f ca="true">+IF(OFFSET('Sanitation Data'!$F$30,0,10*ROW('Sanitation Data'!F142))="","",OFFSET('Sanitation Data'!$F$30,0,10*ROW('Sanitation Data'!F142)))</f>
        <v/>
      </c>
      <c r="CX148" s="264" t="str">
        <f ca="true">+IF(OFFSET('Sanitation Data'!$F$31,0,10*ROW('Sanitation Data'!F142))="","",OFFSET('Sanitation Data'!$F$31,0,10*ROW('Sanitation Data'!F142)))</f>
        <v/>
      </c>
      <c r="CY148" s="264" t="str">
        <f ca="true">+IF(OFFSET('Sanitation Data'!$F$32,0,10*ROW('Sanitation Data'!F142))="","",OFFSET('Sanitation Data'!$F$32,0,10*ROW('Sanitation Data'!F142)))</f>
        <v/>
      </c>
      <c r="CZ148" s="264" t="str">
        <f ca="true">+IF(OFFSET('Sanitation Data'!$G$28,0,10*ROW('Sanitation Data'!G142))="","",OFFSET('Sanitation Data'!$G$28,0,10*ROW('Sanitation Data'!G142)))</f>
        <v/>
      </c>
      <c r="DA148" s="264" t="str">
        <f ca="true">+IF(OFFSET('Sanitation Data'!$G$29,0,10*ROW('Sanitation Data'!G142))="","",OFFSET('Sanitation Data'!$G$29,0,10*ROW('Sanitation Data'!G142)))</f>
        <v/>
      </c>
      <c r="DB148" s="264" t="str">
        <f ca="true">+IF(OFFSET('Sanitation Data'!$G$30,0,10*ROW('Sanitation Data'!G142))="","",OFFSET('Sanitation Data'!$G$30,0,10*ROW('Sanitation Data'!G142)))</f>
        <v/>
      </c>
      <c r="DC148" s="264" t="str">
        <f ca="true">+IF(OFFSET('Sanitation Data'!$G$31,0,10*ROW('Sanitation Data'!G142))="","",OFFSET('Sanitation Data'!$G$31,0,10*ROW('Sanitation Data'!G142)))</f>
        <v/>
      </c>
      <c r="DD148" s="264" t="str">
        <f ca="true">+IF(OFFSET('Sanitation Data'!$G$32,0,10*ROW('Sanitation Data'!G142))="","",OFFSET('Sanitation Data'!$G$32,0,10*ROW('Sanitation Data'!G142)))</f>
        <v/>
      </c>
      <c r="DE148" s="264" t="str">
        <f ca="true">+IF(OFFSET('Sanitation Data'!$H$28,0,10*ROW('Sanitation Data'!H142))="","",OFFSET('Sanitation Data'!$H$28,0,10*ROW('Sanitation Data'!H142)))</f>
        <v/>
      </c>
      <c r="DF148" s="264" t="str">
        <f ca="true">+IF(OFFSET('Sanitation Data'!$H$29,0,10*ROW('Sanitation Data'!H142))="","",OFFSET('Sanitation Data'!$H$29,0,10*ROW('Sanitation Data'!H142)))</f>
        <v/>
      </c>
      <c r="DG148" s="264" t="str">
        <f ca="true">+IF(OFFSET('Sanitation Data'!$H$30,0,10*ROW('Sanitation Data'!H142))="","",OFFSET('Sanitation Data'!$H$30,0,10*ROW('Sanitation Data'!H142)))</f>
        <v/>
      </c>
      <c r="DH148" s="264" t="str">
        <f ca="true">+IF(OFFSET('Sanitation Data'!$H$31,0,10*ROW('Sanitation Data'!H142))="","",OFFSET('Sanitation Data'!$H$31,0,10*ROW('Sanitation Data'!H142)))</f>
        <v/>
      </c>
      <c r="DI148" s="264" t="str">
        <f ca="true">+IF(OFFSET('Sanitation Data'!$H$32,0,10*ROW('Sanitation Data'!H142))="","",OFFSET('Sanitation Data'!$H$32,0,10*ROW('Sanitation Data'!H142)))</f>
        <v/>
      </c>
      <c r="DJ148" s="264" t="str">
        <f ca="true">+IF(OFFSET('Sanitation Data'!$I$28,0,10*ROW('Sanitation Data'!I142))="","",OFFSET('Sanitation Data'!$I$28,0,10*ROW('Sanitation Data'!I142)))</f>
        <v/>
      </c>
      <c r="DK148" s="264" t="str">
        <f ca="true">+IF(OFFSET('Sanitation Data'!$I$29,0,10*ROW('Sanitation Data'!I142))="","",OFFSET('Sanitation Data'!$I$29,0,10*ROW('Sanitation Data'!I142)))</f>
        <v/>
      </c>
      <c r="DL148" s="264" t="str">
        <f ca="true">+IF(OFFSET('Sanitation Data'!$I$30,0,10*ROW('Sanitation Data'!I142))="","",OFFSET('Sanitation Data'!$I$30,0,10*ROW('Sanitation Data'!I142)))</f>
        <v/>
      </c>
      <c r="DM148" s="264" t="str">
        <f ca="true">+IF(OFFSET('Sanitation Data'!$I$31,0,10*ROW('Sanitation Data'!I142))="","",OFFSET('Sanitation Data'!$I$31,0,10*ROW('Sanitation Data'!I142)))</f>
        <v/>
      </c>
      <c r="DN148" s="264" t="str">
        <f ca="true">+IF(OFFSET('Sanitation Data'!$I$32,0,10*ROW('Sanitation Data'!I142))="","",OFFSET('Sanitation Data'!$I$32,0,10*ROW('Sanitation Data'!I142)))</f>
        <v/>
      </c>
      <c r="DO148" s="264" t="str">
        <f ca="true">+IF(OFFSET('Hygiene Data'!$D$11,0,10*ROW('Hygiene Data'!D142))="","",OFFSET('Hygiene Data'!$D$11,0,10*ROW('Hygiene Data'!D142)))</f>
        <v/>
      </c>
      <c r="DP148" s="264" t="str">
        <f ca="true">+IF(OFFSET('Hygiene Data'!$D$12,0,10*ROW('Hygiene Data'!D142))="","",OFFSET('Hygiene Data'!$D$12,0,10*ROW('Hygiene Data'!D142)))</f>
        <v/>
      </c>
      <c r="DQ148" s="264" t="str">
        <f ca="true">+IF(OFFSET('Hygiene Data'!$D$13,0,10*ROW('Hygiene Data'!D142))="","",OFFSET('Hygiene Data'!$D$13,0,10*ROW('Hygiene Data'!D142)))</f>
        <v/>
      </c>
      <c r="DR148" s="264" t="str">
        <f ca="true">+IF(OFFSET('Hygiene Data'!$E$11,0,10*ROW('Hygiene Data'!E142))="","",OFFSET('Hygiene Data'!$E$11,0,10*ROW('Hygiene Data'!E142)))</f>
        <v/>
      </c>
      <c r="DS148" s="264" t="str">
        <f ca="true">+IF(OFFSET('Hygiene Data'!$E$12,0,10*ROW('Hygiene Data'!E142))="","",OFFSET('Hygiene Data'!$E$12,0,10*ROW('Hygiene Data'!E142)))</f>
        <v/>
      </c>
      <c r="DT148" s="264" t="str">
        <f ca="true">+IF(OFFSET('Hygiene Data'!$E$13,0,10*ROW('Hygiene Data'!E142))="","",OFFSET('Hygiene Data'!$E$13,0,10*ROW('Hygiene Data'!E142)))</f>
        <v/>
      </c>
      <c r="DU148" s="264" t="str">
        <f ca="true">+IF(OFFSET('Hygiene Data'!$F$11,0,10*ROW('Hygiene Data'!F142))="","",OFFSET('Hygiene Data'!$F$11,0,10*ROW('Hygiene Data'!F142)))</f>
        <v/>
      </c>
      <c r="DV148" s="264" t="str">
        <f ca="true">+IF(OFFSET('Hygiene Data'!$F$12,0,10*ROW('Hygiene Data'!F142))="","",OFFSET('Hygiene Data'!$F$12,0,10*ROW('Hygiene Data'!F142)))</f>
        <v/>
      </c>
      <c r="DW148" s="264" t="str">
        <f ca="true">+IF(OFFSET('Hygiene Data'!$F$13,0,10*ROW('Hygiene Data'!F142))="","",OFFSET('Hygiene Data'!$F$13,0,10*ROW('Hygiene Data'!F142)))</f>
        <v/>
      </c>
      <c r="DX148" s="264" t="str">
        <f ca="true">+IF(OFFSET('Hygiene Data'!$G$11,0,10*ROW('Hygiene Data'!G142))="","",OFFSET('Hygiene Data'!$G$11,0,10*ROW('Hygiene Data'!G142)))</f>
        <v/>
      </c>
      <c r="DY148" s="264" t="str">
        <f ca="true">+IF(OFFSET('Hygiene Data'!$G$12,0,10*ROW('Hygiene Data'!G142))="","",OFFSET('Hygiene Data'!$G$12,0,10*ROW('Hygiene Data'!G142)))</f>
        <v/>
      </c>
      <c r="DZ148" s="264" t="str">
        <f ca="true">+IF(OFFSET('Hygiene Data'!$G$13,0,10*ROW('Hygiene Data'!G142))="","",OFFSET('Hygiene Data'!$G$13,0,10*ROW('Hygiene Data'!G142)))</f>
        <v/>
      </c>
      <c r="EA148" s="264" t="str">
        <f ca="true">+IF(OFFSET('Hygiene Data'!$H$11,0,10*ROW('Hygiene Data'!H142))="","",OFFSET('Hygiene Data'!$H$11,0,10*ROW('Hygiene Data'!H142)))</f>
        <v/>
      </c>
      <c r="EB148" s="264" t="str">
        <f ca="true">+IF(OFFSET('Hygiene Data'!$H$12,0,10*ROW('Hygiene Data'!H142))="","",OFFSET('Hygiene Data'!$H$12,0,10*ROW('Hygiene Data'!H142)))</f>
        <v/>
      </c>
      <c r="EC148" s="264" t="str">
        <f ca="true">+IF(OFFSET('Hygiene Data'!$H$13,0,10*ROW('Hygiene Data'!H142))="","",OFFSET('Hygiene Data'!$H$13,0,10*ROW('Hygiene Data'!H142)))</f>
        <v/>
      </c>
      <c r="ED148" s="264" t="str">
        <f ca="true">+IF(OFFSET('Hygiene Data'!$I$11,0,10*ROW('Hygiene Data'!I142))="","",OFFSET('Hygiene Data'!$I$11,0,10*ROW('Hygiene Data'!I142)))</f>
        <v/>
      </c>
      <c r="EE148" s="264" t="str">
        <f ca="true">+IF(OFFSET('Hygiene Data'!$I$12,0,10*ROW('Hygiene Data'!I142))="","",OFFSET('Hygiene Data'!$I$12,0,10*ROW('Hygiene Data'!I142)))</f>
        <v/>
      </c>
      <c r="EF148" s="26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4"/>
      <c r="BS149" s="264" t="str">
        <f ca="true">+IF(OFFSET('Water Data'!$D$27,0,10*ROW('Water Data'!D143))="","",OFFSET('Water Data'!$D$27,0,10*ROW('Water Data'!D143)))</f>
        <v/>
      </c>
      <c r="BT149" s="264" t="str">
        <f ca="true">+IF(OFFSET('Water Data'!$D$28,0,10*ROW('Water Data'!D143))="","",OFFSET('Water Data'!$D$28,0,10*ROW('Water Data'!D143)))</f>
        <v/>
      </c>
      <c r="BU149" s="264" t="str">
        <f ca="true">+IF(OFFSET('Water Data'!$D$29,0,10*ROW('Water Data'!D143))="","",OFFSET('Water Data'!$D$29,0,10*ROW('Water Data'!D143)))</f>
        <v/>
      </c>
      <c r="BV149" s="264" t="str">
        <f ca="true">+IF(OFFSET('Water Data'!$E$27,0,10*ROW('Water Data'!E143))="","",OFFSET('Water Data'!$E$27,0,10*ROW('Water Data'!E143)))</f>
        <v/>
      </c>
      <c r="BW149" s="264" t="str">
        <f ca="true">+IF(OFFSET('Water Data'!$E$28,0,10*ROW('Water Data'!E143))="","",OFFSET('Water Data'!$E$28,0,10*ROW('Water Data'!E143)))</f>
        <v/>
      </c>
      <c r="BX149" s="264" t="str">
        <f ca="true">+IF(OFFSET('Water Data'!$E$29,0,10*ROW('Water Data'!E143))="","",OFFSET('Water Data'!$E$29,0,10*ROW('Water Data'!E143)))</f>
        <v/>
      </c>
      <c r="BY149" s="264" t="str">
        <f ca="true">+IF(OFFSET('Water Data'!$F$27,0,10*ROW('Water Data'!F143))="","",OFFSET('Water Data'!$F$27,0,10*ROW('Water Data'!F143)))</f>
        <v/>
      </c>
      <c r="BZ149" s="264" t="str">
        <f ca="true">+IF(OFFSET('Water Data'!$F$28,0,10*ROW('Water Data'!F143))="","",OFFSET('Water Data'!$F$28,0,10*ROW('Water Data'!F143)))</f>
        <v/>
      </c>
      <c r="CA149" s="264" t="str">
        <f ca="true">+IF(OFFSET('Water Data'!$F$29,0,10*ROW('Water Data'!F143))="","",OFFSET('Water Data'!$F$29,0,10*ROW('Water Data'!F143)))</f>
        <v/>
      </c>
      <c r="CB149" s="264" t="str">
        <f ca="true">+IF(OFFSET('Water Data'!$G$27,0,10*ROW('Water Data'!G143))="","",OFFSET('Water Data'!$G$27,0,10*ROW('Water Data'!G143)))</f>
        <v/>
      </c>
      <c r="CC149" s="264" t="str">
        <f ca="true">+IF(OFFSET('Water Data'!$G$28,0,10*ROW('Water Data'!G143))="","",OFFSET('Water Data'!$G$28,0,10*ROW('Water Data'!G143)))</f>
        <v/>
      </c>
      <c r="CD149" s="264" t="str">
        <f ca="true">+IF(OFFSET('Water Data'!$G$29,0,10*ROW('Water Data'!G143))="","",OFFSET('Water Data'!$G$29,0,10*ROW('Water Data'!G143)))</f>
        <v/>
      </c>
      <c r="CE149" s="264" t="str">
        <f ca="true">+IF(OFFSET('Water Data'!$H$27,0,10*ROW('Water Data'!H143))="","",OFFSET('Water Data'!$H$27,0,10*ROW('Water Data'!H143)))</f>
        <v/>
      </c>
      <c r="CF149" s="264" t="str">
        <f ca="true">+IF(OFFSET('Water Data'!$H$28,0,10*ROW('Water Data'!H143))="","",OFFSET('Water Data'!$H$28,0,10*ROW('Water Data'!H143)))</f>
        <v/>
      </c>
      <c r="CG149" s="264" t="str">
        <f ca="true">+IF(OFFSET('Water Data'!$H$29,0,10*ROW('Water Data'!H143))="","",OFFSET('Water Data'!$H$29,0,10*ROW('Water Data'!H143)))</f>
        <v/>
      </c>
      <c r="CH149" s="264" t="str">
        <f ca="true">+IF(OFFSET('Water Data'!$I$27,0,10*ROW('Water Data'!I143))="","",OFFSET('Water Data'!$I$27,0,10*ROW('Water Data'!I143)))</f>
        <v/>
      </c>
      <c r="CI149" s="264" t="str">
        <f ca="true">+IF(OFFSET('Water Data'!$I$28,0,10*ROW('Water Data'!I143))="","",OFFSET('Water Data'!$I$28,0,10*ROW('Water Data'!I143)))</f>
        <v/>
      </c>
      <c r="CJ149" s="264" t="str">
        <f ca="true">+IF(OFFSET('Water Data'!$I$29,0,10*ROW('Water Data'!I143))="","",OFFSET('Water Data'!$I$29,0,10*ROW('Water Data'!I143)))</f>
        <v/>
      </c>
      <c r="CK149" s="264" t="str">
        <f ca="true">+IF(OFFSET('Sanitation Data'!$D$28,0,10*ROW('Sanitation Data'!D143))="","",OFFSET('Sanitation Data'!$D$28,0,10*ROW('Sanitation Data'!D143)))</f>
        <v/>
      </c>
      <c r="CL149" s="264" t="str">
        <f ca="true">+IF(OFFSET('Sanitation Data'!$D$29,0,10*ROW('Sanitation Data'!D143))="","",OFFSET('Sanitation Data'!$D$29,0,10*ROW('Sanitation Data'!D143)))</f>
        <v/>
      </c>
      <c r="CM149" s="264" t="str">
        <f ca="true">+IF(OFFSET('Sanitation Data'!$D$30,0,10*ROW('Sanitation Data'!D143))="","",OFFSET('Sanitation Data'!$D$30,0,10*ROW('Sanitation Data'!D143)))</f>
        <v/>
      </c>
      <c r="CN149" s="264" t="str">
        <f ca="true">+IF(OFFSET('Sanitation Data'!$D$31,0,10*ROW('Sanitation Data'!D143))="","",OFFSET('Sanitation Data'!$D$31,0,10*ROW('Sanitation Data'!D143)))</f>
        <v/>
      </c>
      <c r="CO149" s="264" t="str">
        <f ca="true">+IF(OFFSET('Sanitation Data'!$D$32,0,10*ROW('Sanitation Data'!D143))="","",OFFSET('Sanitation Data'!$D$32,0,10*ROW('Sanitation Data'!D143)))</f>
        <v/>
      </c>
      <c r="CP149" s="264" t="str">
        <f ca="true">+IF(OFFSET('Sanitation Data'!$E$28,0,10*ROW('Sanitation Data'!E143))="","",OFFSET('Sanitation Data'!$E$28,0,10*ROW('Sanitation Data'!E143)))</f>
        <v/>
      </c>
      <c r="CQ149" s="264" t="str">
        <f ca="true">+IF(OFFSET('Sanitation Data'!$E$29,0,10*ROW('Sanitation Data'!E143))="","",OFFSET('Sanitation Data'!$E$29,0,10*ROW('Sanitation Data'!E143)))</f>
        <v/>
      </c>
      <c r="CR149" s="264" t="str">
        <f ca="true">+IF(OFFSET('Sanitation Data'!$E$30,0,10*ROW('Sanitation Data'!E143))="","",OFFSET('Sanitation Data'!$E$30,0,10*ROW('Sanitation Data'!E143)))</f>
        <v/>
      </c>
      <c r="CS149" s="264" t="str">
        <f ca="true">+IF(OFFSET('Sanitation Data'!$E$31,0,10*ROW('Sanitation Data'!E143))="","",OFFSET('Sanitation Data'!$E$31,0,10*ROW('Sanitation Data'!E143)))</f>
        <v/>
      </c>
      <c r="CT149" s="264" t="str">
        <f ca="true">+IF(OFFSET('Sanitation Data'!$E$32,0,10*ROW('Sanitation Data'!E143))="","",OFFSET('Sanitation Data'!$E$32,0,10*ROW('Sanitation Data'!E143)))</f>
        <v/>
      </c>
      <c r="CU149" s="264" t="str">
        <f ca="true">+IF(OFFSET('Sanitation Data'!$F$28,0,10*ROW('Sanitation Data'!F143))="","",OFFSET('Sanitation Data'!$F$28,0,10*ROW('Sanitation Data'!F143)))</f>
        <v/>
      </c>
      <c r="CV149" s="264" t="str">
        <f ca="true">+IF(OFFSET('Sanitation Data'!$F$29,0,10*ROW('Sanitation Data'!F143))="","",OFFSET('Sanitation Data'!$F$29,0,10*ROW('Sanitation Data'!F143)))</f>
        <v/>
      </c>
      <c r="CW149" s="264" t="str">
        <f ca="true">+IF(OFFSET('Sanitation Data'!$F$30,0,10*ROW('Sanitation Data'!F143))="","",OFFSET('Sanitation Data'!$F$30,0,10*ROW('Sanitation Data'!F143)))</f>
        <v/>
      </c>
      <c r="CX149" s="264" t="str">
        <f ca="true">+IF(OFFSET('Sanitation Data'!$F$31,0,10*ROW('Sanitation Data'!F143))="","",OFFSET('Sanitation Data'!$F$31,0,10*ROW('Sanitation Data'!F143)))</f>
        <v/>
      </c>
      <c r="CY149" s="264" t="str">
        <f ca="true">+IF(OFFSET('Sanitation Data'!$F$32,0,10*ROW('Sanitation Data'!F143))="","",OFFSET('Sanitation Data'!$F$32,0,10*ROW('Sanitation Data'!F143)))</f>
        <v/>
      </c>
      <c r="CZ149" s="264" t="str">
        <f ca="true">+IF(OFFSET('Sanitation Data'!$G$28,0,10*ROW('Sanitation Data'!G143))="","",OFFSET('Sanitation Data'!$G$28,0,10*ROW('Sanitation Data'!G143)))</f>
        <v/>
      </c>
      <c r="DA149" s="264" t="str">
        <f ca="true">+IF(OFFSET('Sanitation Data'!$G$29,0,10*ROW('Sanitation Data'!G143))="","",OFFSET('Sanitation Data'!$G$29,0,10*ROW('Sanitation Data'!G143)))</f>
        <v/>
      </c>
      <c r="DB149" s="264" t="str">
        <f ca="true">+IF(OFFSET('Sanitation Data'!$G$30,0,10*ROW('Sanitation Data'!G143))="","",OFFSET('Sanitation Data'!$G$30,0,10*ROW('Sanitation Data'!G143)))</f>
        <v/>
      </c>
      <c r="DC149" s="264" t="str">
        <f ca="true">+IF(OFFSET('Sanitation Data'!$G$31,0,10*ROW('Sanitation Data'!G143))="","",OFFSET('Sanitation Data'!$G$31,0,10*ROW('Sanitation Data'!G143)))</f>
        <v/>
      </c>
      <c r="DD149" s="264" t="str">
        <f ca="true">+IF(OFFSET('Sanitation Data'!$G$32,0,10*ROW('Sanitation Data'!G143))="","",OFFSET('Sanitation Data'!$G$32,0,10*ROW('Sanitation Data'!G143)))</f>
        <v/>
      </c>
      <c r="DE149" s="264" t="str">
        <f ca="true">+IF(OFFSET('Sanitation Data'!$H$28,0,10*ROW('Sanitation Data'!H143))="","",OFFSET('Sanitation Data'!$H$28,0,10*ROW('Sanitation Data'!H143)))</f>
        <v/>
      </c>
      <c r="DF149" s="264" t="str">
        <f ca="true">+IF(OFFSET('Sanitation Data'!$H$29,0,10*ROW('Sanitation Data'!H143))="","",OFFSET('Sanitation Data'!$H$29,0,10*ROW('Sanitation Data'!H143)))</f>
        <v/>
      </c>
      <c r="DG149" s="264" t="str">
        <f ca="true">+IF(OFFSET('Sanitation Data'!$H$30,0,10*ROW('Sanitation Data'!H143))="","",OFFSET('Sanitation Data'!$H$30,0,10*ROW('Sanitation Data'!H143)))</f>
        <v/>
      </c>
      <c r="DH149" s="264" t="str">
        <f ca="true">+IF(OFFSET('Sanitation Data'!$H$31,0,10*ROW('Sanitation Data'!H143))="","",OFFSET('Sanitation Data'!$H$31,0,10*ROW('Sanitation Data'!H143)))</f>
        <v/>
      </c>
      <c r="DI149" s="264" t="str">
        <f ca="true">+IF(OFFSET('Sanitation Data'!$H$32,0,10*ROW('Sanitation Data'!H143))="","",OFFSET('Sanitation Data'!$H$32,0,10*ROW('Sanitation Data'!H143)))</f>
        <v/>
      </c>
      <c r="DJ149" s="264" t="str">
        <f ca="true">+IF(OFFSET('Sanitation Data'!$I$28,0,10*ROW('Sanitation Data'!I143))="","",OFFSET('Sanitation Data'!$I$28,0,10*ROW('Sanitation Data'!I143)))</f>
        <v/>
      </c>
      <c r="DK149" s="264" t="str">
        <f ca="true">+IF(OFFSET('Sanitation Data'!$I$29,0,10*ROW('Sanitation Data'!I143))="","",OFFSET('Sanitation Data'!$I$29,0,10*ROW('Sanitation Data'!I143)))</f>
        <v/>
      </c>
      <c r="DL149" s="264" t="str">
        <f ca="true">+IF(OFFSET('Sanitation Data'!$I$30,0,10*ROW('Sanitation Data'!I143))="","",OFFSET('Sanitation Data'!$I$30,0,10*ROW('Sanitation Data'!I143)))</f>
        <v/>
      </c>
      <c r="DM149" s="264" t="str">
        <f ca="true">+IF(OFFSET('Sanitation Data'!$I$31,0,10*ROW('Sanitation Data'!I143))="","",OFFSET('Sanitation Data'!$I$31,0,10*ROW('Sanitation Data'!I143)))</f>
        <v/>
      </c>
      <c r="DN149" s="264" t="str">
        <f ca="true">+IF(OFFSET('Sanitation Data'!$I$32,0,10*ROW('Sanitation Data'!I143))="","",OFFSET('Sanitation Data'!$I$32,0,10*ROW('Sanitation Data'!I143)))</f>
        <v/>
      </c>
      <c r="DO149" s="264" t="str">
        <f ca="true">+IF(OFFSET('Hygiene Data'!$D$11,0,10*ROW('Hygiene Data'!D143))="","",OFFSET('Hygiene Data'!$D$11,0,10*ROW('Hygiene Data'!D143)))</f>
        <v/>
      </c>
      <c r="DP149" s="264" t="str">
        <f ca="true">+IF(OFFSET('Hygiene Data'!$D$12,0,10*ROW('Hygiene Data'!D143))="","",OFFSET('Hygiene Data'!$D$12,0,10*ROW('Hygiene Data'!D143)))</f>
        <v/>
      </c>
      <c r="DQ149" s="264" t="str">
        <f ca="true">+IF(OFFSET('Hygiene Data'!$D$13,0,10*ROW('Hygiene Data'!D143))="","",OFFSET('Hygiene Data'!$D$13,0,10*ROW('Hygiene Data'!D143)))</f>
        <v/>
      </c>
      <c r="DR149" s="264" t="str">
        <f ca="true">+IF(OFFSET('Hygiene Data'!$E$11,0,10*ROW('Hygiene Data'!E143))="","",OFFSET('Hygiene Data'!$E$11,0,10*ROW('Hygiene Data'!E143)))</f>
        <v/>
      </c>
      <c r="DS149" s="264" t="str">
        <f ca="true">+IF(OFFSET('Hygiene Data'!$E$12,0,10*ROW('Hygiene Data'!E143))="","",OFFSET('Hygiene Data'!$E$12,0,10*ROW('Hygiene Data'!E143)))</f>
        <v/>
      </c>
      <c r="DT149" s="264" t="str">
        <f ca="true">+IF(OFFSET('Hygiene Data'!$E$13,0,10*ROW('Hygiene Data'!E143))="","",OFFSET('Hygiene Data'!$E$13,0,10*ROW('Hygiene Data'!E143)))</f>
        <v/>
      </c>
      <c r="DU149" s="264" t="str">
        <f ca="true">+IF(OFFSET('Hygiene Data'!$F$11,0,10*ROW('Hygiene Data'!F143))="","",OFFSET('Hygiene Data'!$F$11,0,10*ROW('Hygiene Data'!F143)))</f>
        <v/>
      </c>
      <c r="DV149" s="264" t="str">
        <f ca="true">+IF(OFFSET('Hygiene Data'!$F$12,0,10*ROW('Hygiene Data'!F143))="","",OFFSET('Hygiene Data'!$F$12,0,10*ROW('Hygiene Data'!F143)))</f>
        <v/>
      </c>
      <c r="DW149" s="264" t="str">
        <f ca="true">+IF(OFFSET('Hygiene Data'!$F$13,0,10*ROW('Hygiene Data'!F143))="","",OFFSET('Hygiene Data'!$F$13,0,10*ROW('Hygiene Data'!F143)))</f>
        <v/>
      </c>
      <c r="DX149" s="264" t="str">
        <f ca="true">+IF(OFFSET('Hygiene Data'!$G$11,0,10*ROW('Hygiene Data'!G143))="","",OFFSET('Hygiene Data'!$G$11,0,10*ROW('Hygiene Data'!G143)))</f>
        <v/>
      </c>
      <c r="DY149" s="264" t="str">
        <f ca="true">+IF(OFFSET('Hygiene Data'!$G$12,0,10*ROW('Hygiene Data'!G143))="","",OFFSET('Hygiene Data'!$G$12,0,10*ROW('Hygiene Data'!G143)))</f>
        <v/>
      </c>
      <c r="DZ149" s="264" t="str">
        <f ca="true">+IF(OFFSET('Hygiene Data'!$G$13,0,10*ROW('Hygiene Data'!G143))="","",OFFSET('Hygiene Data'!$G$13,0,10*ROW('Hygiene Data'!G143)))</f>
        <v/>
      </c>
      <c r="EA149" s="264" t="str">
        <f ca="true">+IF(OFFSET('Hygiene Data'!$H$11,0,10*ROW('Hygiene Data'!H143))="","",OFFSET('Hygiene Data'!$H$11,0,10*ROW('Hygiene Data'!H143)))</f>
        <v/>
      </c>
      <c r="EB149" s="264" t="str">
        <f ca="true">+IF(OFFSET('Hygiene Data'!$H$12,0,10*ROW('Hygiene Data'!H143))="","",OFFSET('Hygiene Data'!$H$12,0,10*ROW('Hygiene Data'!H143)))</f>
        <v/>
      </c>
      <c r="EC149" s="264" t="str">
        <f ca="true">+IF(OFFSET('Hygiene Data'!$H$13,0,10*ROW('Hygiene Data'!H143))="","",OFFSET('Hygiene Data'!$H$13,0,10*ROW('Hygiene Data'!H143)))</f>
        <v/>
      </c>
      <c r="ED149" s="264" t="str">
        <f ca="true">+IF(OFFSET('Hygiene Data'!$I$11,0,10*ROW('Hygiene Data'!I143))="","",OFFSET('Hygiene Data'!$I$11,0,10*ROW('Hygiene Data'!I143)))</f>
        <v/>
      </c>
      <c r="EE149" s="264" t="str">
        <f ca="true">+IF(OFFSET('Hygiene Data'!$I$12,0,10*ROW('Hygiene Data'!I143))="","",OFFSET('Hygiene Data'!$I$12,0,10*ROW('Hygiene Data'!I143)))</f>
        <v/>
      </c>
      <c r="EF149" s="26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4"/>
      <c r="BS150" s="264" t="str">
        <f ca="true">+IF(OFFSET('Water Data'!$D$27,0,10*ROW('Water Data'!D144))="","",OFFSET('Water Data'!$D$27,0,10*ROW('Water Data'!D144)))</f>
        <v/>
      </c>
      <c r="BT150" s="264" t="str">
        <f ca="true">+IF(OFFSET('Water Data'!$D$28,0,10*ROW('Water Data'!D144))="","",OFFSET('Water Data'!$D$28,0,10*ROW('Water Data'!D144)))</f>
        <v/>
      </c>
      <c r="BU150" s="264" t="str">
        <f ca="true">+IF(OFFSET('Water Data'!$D$29,0,10*ROW('Water Data'!D144))="","",OFFSET('Water Data'!$D$29,0,10*ROW('Water Data'!D144)))</f>
        <v/>
      </c>
      <c r="BV150" s="264" t="str">
        <f ca="true">+IF(OFFSET('Water Data'!$E$27,0,10*ROW('Water Data'!E144))="","",OFFSET('Water Data'!$E$27,0,10*ROW('Water Data'!E144)))</f>
        <v/>
      </c>
      <c r="BW150" s="264" t="str">
        <f ca="true">+IF(OFFSET('Water Data'!$E$28,0,10*ROW('Water Data'!E144))="","",OFFSET('Water Data'!$E$28,0,10*ROW('Water Data'!E144)))</f>
        <v/>
      </c>
      <c r="BX150" s="264" t="str">
        <f ca="true">+IF(OFFSET('Water Data'!$E$29,0,10*ROW('Water Data'!E144))="","",OFFSET('Water Data'!$E$29,0,10*ROW('Water Data'!E144)))</f>
        <v/>
      </c>
      <c r="BY150" s="264" t="str">
        <f ca="true">+IF(OFFSET('Water Data'!$F$27,0,10*ROW('Water Data'!F144))="","",OFFSET('Water Data'!$F$27,0,10*ROW('Water Data'!F144)))</f>
        <v/>
      </c>
      <c r="BZ150" s="264" t="str">
        <f ca="true">+IF(OFFSET('Water Data'!$F$28,0,10*ROW('Water Data'!F144))="","",OFFSET('Water Data'!$F$28,0,10*ROW('Water Data'!F144)))</f>
        <v/>
      </c>
      <c r="CA150" s="264" t="str">
        <f ca="true">+IF(OFFSET('Water Data'!$F$29,0,10*ROW('Water Data'!F144))="","",OFFSET('Water Data'!$F$29,0,10*ROW('Water Data'!F144)))</f>
        <v/>
      </c>
      <c r="CB150" s="264" t="str">
        <f ca="true">+IF(OFFSET('Water Data'!$G$27,0,10*ROW('Water Data'!G144))="","",OFFSET('Water Data'!$G$27,0,10*ROW('Water Data'!G144)))</f>
        <v/>
      </c>
      <c r="CC150" s="264" t="str">
        <f ca="true">+IF(OFFSET('Water Data'!$G$28,0,10*ROW('Water Data'!G144))="","",OFFSET('Water Data'!$G$28,0,10*ROW('Water Data'!G144)))</f>
        <v/>
      </c>
      <c r="CD150" s="264" t="str">
        <f ca="true">+IF(OFFSET('Water Data'!$G$29,0,10*ROW('Water Data'!G144))="","",OFFSET('Water Data'!$G$29,0,10*ROW('Water Data'!G144)))</f>
        <v/>
      </c>
      <c r="CE150" s="264" t="str">
        <f ca="true">+IF(OFFSET('Water Data'!$H$27,0,10*ROW('Water Data'!H144))="","",OFFSET('Water Data'!$H$27,0,10*ROW('Water Data'!H144)))</f>
        <v/>
      </c>
      <c r="CF150" s="264" t="str">
        <f ca="true">+IF(OFFSET('Water Data'!$H$28,0,10*ROW('Water Data'!H144))="","",OFFSET('Water Data'!$H$28,0,10*ROW('Water Data'!H144)))</f>
        <v/>
      </c>
      <c r="CG150" s="264" t="str">
        <f ca="true">+IF(OFFSET('Water Data'!$H$29,0,10*ROW('Water Data'!H144))="","",OFFSET('Water Data'!$H$29,0,10*ROW('Water Data'!H144)))</f>
        <v/>
      </c>
      <c r="CH150" s="264" t="str">
        <f ca="true">+IF(OFFSET('Water Data'!$I$27,0,10*ROW('Water Data'!I144))="","",OFFSET('Water Data'!$I$27,0,10*ROW('Water Data'!I144)))</f>
        <v/>
      </c>
      <c r="CI150" s="264" t="str">
        <f ca="true">+IF(OFFSET('Water Data'!$I$28,0,10*ROW('Water Data'!I144))="","",OFFSET('Water Data'!$I$28,0,10*ROW('Water Data'!I144)))</f>
        <v/>
      </c>
      <c r="CJ150" s="264" t="str">
        <f ca="true">+IF(OFFSET('Water Data'!$I$29,0,10*ROW('Water Data'!I144))="","",OFFSET('Water Data'!$I$29,0,10*ROW('Water Data'!I144)))</f>
        <v/>
      </c>
      <c r="CK150" s="264" t="str">
        <f ca="true">+IF(OFFSET('Sanitation Data'!$D$28,0,10*ROW('Sanitation Data'!D144))="","",OFFSET('Sanitation Data'!$D$28,0,10*ROW('Sanitation Data'!D144)))</f>
        <v/>
      </c>
      <c r="CL150" s="264" t="str">
        <f ca="true">+IF(OFFSET('Sanitation Data'!$D$29,0,10*ROW('Sanitation Data'!D144))="","",OFFSET('Sanitation Data'!$D$29,0,10*ROW('Sanitation Data'!D144)))</f>
        <v/>
      </c>
      <c r="CM150" s="264" t="str">
        <f ca="true">+IF(OFFSET('Sanitation Data'!$D$30,0,10*ROW('Sanitation Data'!D144))="","",OFFSET('Sanitation Data'!$D$30,0,10*ROW('Sanitation Data'!D144)))</f>
        <v/>
      </c>
      <c r="CN150" s="264" t="str">
        <f ca="true">+IF(OFFSET('Sanitation Data'!$D$31,0,10*ROW('Sanitation Data'!D144))="","",OFFSET('Sanitation Data'!$D$31,0,10*ROW('Sanitation Data'!D144)))</f>
        <v/>
      </c>
      <c r="CO150" s="264" t="str">
        <f ca="true">+IF(OFFSET('Sanitation Data'!$D$32,0,10*ROW('Sanitation Data'!D144))="","",OFFSET('Sanitation Data'!$D$32,0,10*ROW('Sanitation Data'!D144)))</f>
        <v/>
      </c>
      <c r="CP150" s="264" t="str">
        <f ca="true">+IF(OFFSET('Sanitation Data'!$E$28,0,10*ROW('Sanitation Data'!E144))="","",OFFSET('Sanitation Data'!$E$28,0,10*ROW('Sanitation Data'!E144)))</f>
        <v/>
      </c>
      <c r="CQ150" s="264" t="str">
        <f ca="true">+IF(OFFSET('Sanitation Data'!$E$29,0,10*ROW('Sanitation Data'!E144))="","",OFFSET('Sanitation Data'!$E$29,0,10*ROW('Sanitation Data'!E144)))</f>
        <v/>
      </c>
      <c r="CR150" s="264" t="str">
        <f ca="true">+IF(OFFSET('Sanitation Data'!$E$30,0,10*ROW('Sanitation Data'!E144))="","",OFFSET('Sanitation Data'!$E$30,0,10*ROW('Sanitation Data'!E144)))</f>
        <v/>
      </c>
      <c r="CS150" s="264" t="str">
        <f ca="true">+IF(OFFSET('Sanitation Data'!$E$31,0,10*ROW('Sanitation Data'!E144))="","",OFFSET('Sanitation Data'!$E$31,0,10*ROW('Sanitation Data'!E144)))</f>
        <v/>
      </c>
      <c r="CT150" s="264" t="str">
        <f ca="true">+IF(OFFSET('Sanitation Data'!$E$32,0,10*ROW('Sanitation Data'!E144))="","",OFFSET('Sanitation Data'!$E$32,0,10*ROW('Sanitation Data'!E144)))</f>
        <v/>
      </c>
      <c r="CU150" s="264" t="str">
        <f ca="true">+IF(OFFSET('Sanitation Data'!$F$28,0,10*ROW('Sanitation Data'!F144))="","",OFFSET('Sanitation Data'!$F$28,0,10*ROW('Sanitation Data'!F144)))</f>
        <v/>
      </c>
      <c r="CV150" s="264" t="str">
        <f ca="true">+IF(OFFSET('Sanitation Data'!$F$29,0,10*ROW('Sanitation Data'!F144))="","",OFFSET('Sanitation Data'!$F$29,0,10*ROW('Sanitation Data'!F144)))</f>
        <v/>
      </c>
      <c r="CW150" s="264" t="str">
        <f ca="true">+IF(OFFSET('Sanitation Data'!$F$30,0,10*ROW('Sanitation Data'!F144))="","",OFFSET('Sanitation Data'!$F$30,0,10*ROW('Sanitation Data'!F144)))</f>
        <v/>
      </c>
      <c r="CX150" s="264" t="str">
        <f ca="true">+IF(OFFSET('Sanitation Data'!$F$31,0,10*ROW('Sanitation Data'!F144))="","",OFFSET('Sanitation Data'!$F$31,0,10*ROW('Sanitation Data'!F144)))</f>
        <v/>
      </c>
      <c r="CY150" s="264" t="str">
        <f ca="true">+IF(OFFSET('Sanitation Data'!$F$32,0,10*ROW('Sanitation Data'!F144))="","",OFFSET('Sanitation Data'!$F$32,0,10*ROW('Sanitation Data'!F144)))</f>
        <v/>
      </c>
      <c r="CZ150" s="264" t="str">
        <f ca="true">+IF(OFFSET('Sanitation Data'!$G$28,0,10*ROW('Sanitation Data'!G144))="","",OFFSET('Sanitation Data'!$G$28,0,10*ROW('Sanitation Data'!G144)))</f>
        <v/>
      </c>
      <c r="DA150" s="264" t="str">
        <f ca="true">+IF(OFFSET('Sanitation Data'!$G$29,0,10*ROW('Sanitation Data'!G144))="","",OFFSET('Sanitation Data'!$G$29,0,10*ROW('Sanitation Data'!G144)))</f>
        <v/>
      </c>
      <c r="DB150" s="264" t="str">
        <f ca="true">+IF(OFFSET('Sanitation Data'!$G$30,0,10*ROW('Sanitation Data'!G144))="","",OFFSET('Sanitation Data'!$G$30,0,10*ROW('Sanitation Data'!G144)))</f>
        <v/>
      </c>
      <c r="DC150" s="264" t="str">
        <f ca="true">+IF(OFFSET('Sanitation Data'!$G$31,0,10*ROW('Sanitation Data'!G144))="","",OFFSET('Sanitation Data'!$G$31,0,10*ROW('Sanitation Data'!G144)))</f>
        <v/>
      </c>
      <c r="DD150" s="264" t="str">
        <f ca="true">+IF(OFFSET('Sanitation Data'!$G$32,0,10*ROW('Sanitation Data'!G144))="","",OFFSET('Sanitation Data'!$G$32,0,10*ROW('Sanitation Data'!G144)))</f>
        <v/>
      </c>
      <c r="DE150" s="264" t="str">
        <f ca="true">+IF(OFFSET('Sanitation Data'!$H$28,0,10*ROW('Sanitation Data'!H144))="","",OFFSET('Sanitation Data'!$H$28,0,10*ROW('Sanitation Data'!H144)))</f>
        <v/>
      </c>
      <c r="DF150" s="264" t="str">
        <f ca="true">+IF(OFFSET('Sanitation Data'!$H$29,0,10*ROW('Sanitation Data'!H144))="","",OFFSET('Sanitation Data'!$H$29,0,10*ROW('Sanitation Data'!H144)))</f>
        <v/>
      </c>
      <c r="DG150" s="264" t="str">
        <f ca="true">+IF(OFFSET('Sanitation Data'!$H$30,0,10*ROW('Sanitation Data'!H144))="","",OFFSET('Sanitation Data'!$H$30,0,10*ROW('Sanitation Data'!H144)))</f>
        <v/>
      </c>
      <c r="DH150" s="264" t="str">
        <f ca="true">+IF(OFFSET('Sanitation Data'!$H$31,0,10*ROW('Sanitation Data'!H144))="","",OFFSET('Sanitation Data'!$H$31,0,10*ROW('Sanitation Data'!H144)))</f>
        <v/>
      </c>
      <c r="DI150" s="264" t="str">
        <f ca="true">+IF(OFFSET('Sanitation Data'!$H$32,0,10*ROW('Sanitation Data'!H144))="","",OFFSET('Sanitation Data'!$H$32,0,10*ROW('Sanitation Data'!H144)))</f>
        <v/>
      </c>
      <c r="DJ150" s="264" t="str">
        <f ca="true">+IF(OFFSET('Sanitation Data'!$I$28,0,10*ROW('Sanitation Data'!I144))="","",OFFSET('Sanitation Data'!$I$28,0,10*ROW('Sanitation Data'!I144)))</f>
        <v/>
      </c>
      <c r="DK150" s="264" t="str">
        <f ca="true">+IF(OFFSET('Sanitation Data'!$I$29,0,10*ROW('Sanitation Data'!I144))="","",OFFSET('Sanitation Data'!$I$29,0,10*ROW('Sanitation Data'!I144)))</f>
        <v/>
      </c>
      <c r="DL150" s="264" t="str">
        <f ca="true">+IF(OFFSET('Sanitation Data'!$I$30,0,10*ROW('Sanitation Data'!I144))="","",OFFSET('Sanitation Data'!$I$30,0,10*ROW('Sanitation Data'!I144)))</f>
        <v/>
      </c>
      <c r="DM150" s="264" t="str">
        <f ca="true">+IF(OFFSET('Sanitation Data'!$I$31,0,10*ROW('Sanitation Data'!I144))="","",OFFSET('Sanitation Data'!$I$31,0,10*ROW('Sanitation Data'!I144)))</f>
        <v/>
      </c>
      <c r="DN150" s="264" t="str">
        <f ca="true">+IF(OFFSET('Sanitation Data'!$I$32,0,10*ROW('Sanitation Data'!I144))="","",OFFSET('Sanitation Data'!$I$32,0,10*ROW('Sanitation Data'!I144)))</f>
        <v/>
      </c>
      <c r="DO150" s="264" t="str">
        <f ca="true">+IF(OFFSET('Hygiene Data'!$D$11,0,10*ROW('Hygiene Data'!D144))="","",OFFSET('Hygiene Data'!$D$11,0,10*ROW('Hygiene Data'!D144)))</f>
        <v/>
      </c>
      <c r="DP150" s="264" t="str">
        <f ca="true">+IF(OFFSET('Hygiene Data'!$D$12,0,10*ROW('Hygiene Data'!D144))="","",OFFSET('Hygiene Data'!$D$12,0,10*ROW('Hygiene Data'!D144)))</f>
        <v/>
      </c>
      <c r="DQ150" s="264" t="str">
        <f ca="true">+IF(OFFSET('Hygiene Data'!$D$13,0,10*ROW('Hygiene Data'!D144))="","",OFFSET('Hygiene Data'!$D$13,0,10*ROW('Hygiene Data'!D144)))</f>
        <v/>
      </c>
      <c r="DR150" s="264" t="str">
        <f ca="true">+IF(OFFSET('Hygiene Data'!$E$11,0,10*ROW('Hygiene Data'!E144))="","",OFFSET('Hygiene Data'!$E$11,0,10*ROW('Hygiene Data'!E144)))</f>
        <v/>
      </c>
      <c r="DS150" s="264" t="str">
        <f ca="true">+IF(OFFSET('Hygiene Data'!$E$12,0,10*ROW('Hygiene Data'!E144))="","",OFFSET('Hygiene Data'!$E$12,0,10*ROW('Hygiene Data'!E144)))</f>
        <v/>
      </c>
      <c r="DT150" s="264" t="str">
        <f ca="true">+IF(OFFSET('Hygiene Data'!$E$13,0,10*ROW('Hygiene Data'!E144))="","",OFFSET('Hygiene Data'!$E$13,0,10*ROW('Hygiene Data'!E144)))</f>
        <v/>
      </c>
      <c r="DU150" s="264" t="str">
        <f ca="true">+IF(OFFSET('Hygiene Data'!$F$11,0,10*ROW('Hygiene Data'!F144))="","",OFFSET('Hygiene Data'!$F$11,0,10*ROW('Hygiene Data'!F144)))</f>
        <v/>
      </c>
      <c r="DV150" s="264" t="str">
        <f ca="true">+IF(OFFSET('Hygiene Data'!$F$12,0,10*ROW('Hygiene Data'!F144))="","",OFFSET('Hygiene Data'!$F$12,0,10*ROW('Hygiene Data'!F144)))</f>
        <v/>
      </c>
      <c r="DW150" s="264" t="str">
        <f ca="true">+IF(OFFSET('Hygiene Data'!$F$13,0,10*ROW('Hygiene Data'!F144))="","",OFFSET('Hygiene Data'!$F$13,0,10*ROW('Hygiene Data'!F144)))</f>
        <v/>
      </c>
      <c r="DX150" s="264" t="str">
        <f ca="true">+IF(OFFSET('Hygiene Data'!$G$11,0,10*ROW('Hygiene Data'!G144))="","",OFFSET('Hygiene Data'!$G$11,0,10*ROW('Hygiene Data'!G144)))</f>
        <v/>
      </c>
      <c r="DY150" s="264" t="str">
        <f ca="true">+IF(OFFSET('Hygiene Data'!$G$12,0,10*ROW('Hygiene Data'!G144))="","",OFFSET('Hygiene Data'!$G$12,0,10*ROW('Hygiene Data'!G144)))</f>
        <v/>
      </c>
      <c r="DZ150" s="264" t="str">
        <f ca="true">+IF(OFFSET('Hygiene Data'!$G$13,0,10*ROW('Hygiene Data'!G144))="","",OFFSET('Hygiene Data'!$G$13,0,10*ROW('Hygiene Data'!G144)))</f>
        <v/>
      </c>
      <c r="EA150" s="264" t="str">
        <f ca="true">+IF(OFFSET('Hygiene Data'!$H$11,0,10*ROW('Hygiene Data'!H144))="","",OFFSET('Hygiene Data'!$H$11,0,10*ROW('Hygiene Data'!H144)))</f>
        <v/>
      </c>
      <c r="EB150" s="264" t="str">
        <f ca="true">+IF(OFFSET('Hygiene Data'!$H$12,0,10*ROW('Hygiene Data'!H144))="","",OFFSET('Hygiene Data'!$H$12,0,10*ROW('Hygiene Data'!H144)))</f>
        <v/>
      </c>
      <c r="EC150" s="264" t="str">
        <f ca="true">+IF(OFFSET('Hygiene Data'!$H$13,0,10*ROW('Hygiene Data'!H144))="","",OFFSET('Hygiene Data'!$H$13,0,10*ROW('Hygiene Data'!H144)))</f>
        <v/>
      </c>
      <c r="ED150" s="264" t="str">
        <f ca="true">+IF(OFFSET('Hygiene Data'!$I$11,0,10*ROW('Hygiene Data'!I144))="","",OFFSET('Hygiene Data'!$I$11,0,10*ROW('Hygiene Data'!I144)))</f>
        <v/>
      </c>
      <c r="EE150" s="264" t="str">
        <f ca="true">+IF(OFFSET('Hygiene Data'!$I$12,0,10*ROW('Hygiene Data'!I144))="","",OFFSET('Hygiene Data'!$I$12,0,10*ROW('Hygiene Data'!I144)))</f>
        <v/>
      </c>
      <c r="EF150" s="26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4"/>
      <c r="BS151" s="264" t="str">
        <f ca="true">+IF(OFFSET('Water Data'!$D$27,0,10*ROW('Water Data'!D145))="","",OFFSET('Water Data'!$D$27,0,10*ROW('Water Data'!D145)))</f>
        <v/>
      </c>
      <c r="BT151" s="264" t="str">
        <f ca="true">+IF(OFFSET('Water Data'!$D$28,0,10*ROW('Water Data'!D145))="","",OFFSET('Water Data'!$D$28,0,10*ROW('Water Data'!D145)))</f>
        <v/>
      </c>
      <c r="BU151" s="264" t="str">
        <f ca="true">+IF(OFFSET('Water Data'!$D$29,0,10*ROW('Water Data'!D145))="","",OFFSET('Water Data'!$D$29,0,10*ROW('Water Data'!D145)))</f>
        <v/>
      </c>
      <c r="BV151" s="264" t="str">
        <f ca="true">+IF(OFFSET('Water Data'!$E$27,0,10*ROW('Water Data'!E145))="","",OFFSET('Water Data'!$E$27,0,10*ROW('Water Data'!E145)))</f>
        <v/>
      </c>
      <c r="BW151" s="264" t="str">
        <f ca="true">+IF(OFFSET('Water Data'!$E$28,0,10*ROW('Water Data'!E145))="","",OFFSET('Water Data'!$E$28,0,10*ROW('Water Data'!E145)))</f>
        <v/>
      </c>
      <c r="BX151" s="264" t="str">
        <f ca="true">+IF(OFFSET('Water Data'!$E$29,0,10*ROW('Water Data'!E145))="","",OFFSET('Water Data'!$E$29,0,10*ROW('Water Data'!E145)))</f>
        <v/>
      </c>
      <c r="BY151" s="264" t="str">
        <f ca="true">+IF(OFFSET('Water Data'!$F$27,0,10*ROW('Water Data'!F145))="","",OFFSET('Water Data'!$F$27,0,10*ROW('Water Data'!F145)))</f>
        <v/>
      </c>
      <c r="BZ151" s="264" t="str">
        <f ca="true">+IF(OFFSET('Water Data'!$F$28,0,10*ROW('Water Data'!F145))="","",OFFSET('Water Data'!$F$28,0,10*ROW('Water Data'!F145)))</f>
        <v/>
      </c>
      <c r="CA151" s="264" t="str">
        <f ca="true">+IF(OFFSET('Water Data'!$F$29,0,10*ROW('Water Data'!F145))="","",OFFSET('Water Data'!$F$29,0,10*ROW('Water Data'!F145)))</f>
        <v/>
      </c>
      <c r="CB151" s="264" t="str">
        <f ca="true">+IF(OFFSET('Water Data'!$G$27,0,10*ROW('Water Data'!G145))="","",OFFSET('Water Data'!$G$27,0,10*ROW('Water Data'!G145)))</f>
        <v/>
      </c>
      <c r="CC151" s="264" t="str">
        <f ca="true">+IF(OFFSET('Water Data'!$G$28,0,10*ROW('Water Data'!G145))="","",OFFSET('Water Data'!$G$28,0,10*ROW('Water Data'!G145)))</f>
        <v/>
      </c>
      <c r="CD151" s="264" t="str">
        <f ca="true">+IF(OFFSET('Water Data'!$G$29,0,10*ROW('Water Data'!G145))="","",OFFSET('Water Data'!$G$29,0,10*ROW('Water Data'!G145)))</f>
        <v/>
      </c>
      <c r="CE151" s="264" t="str">
        <f ca="true">+IF(OFFSET('Water Data'!$H$27,0,10*ROW('Water Data'!H145))="","",OFFSET('Water Data'!$H$27,0,10*ROW('Water Data'!H145)))</f>
        <v/>
      </c>
      <c r="CF151" s="264" t="str">
        <f ca="true">+IF(OFFSET('Water Data'!$H$28,0,10*ROW('Water Data'!H145))="","",OFFSET('Water Data'!$H$28,0,10*ROW('Water Data'!H145)))</f>
        <v/>
      </c>
      <c r="CG151" s="264" t="str">
        <f ca="true">+IF(OFFSET('Water Data'!$H$29,0,10*ROW('Water Data'!H145))="","",OFFSET('Water Data'!$H$29,0,10*ROW('Water Data'!H145)))</f>
        <v/>
      </c>
      <c r="CH151" s="264" t="str">
        <f ca="true">+IF(OFFSET('Water Data'!$I$27,0,10*ROW('Water Data'!I145))="","",OFFSET('Water Data'!$I$27,0,10*ROW('Water Data'!I145)))</f>
        <v/>
      </c>
      <c r="CI151" s="264" t="str">
        <f ca="true">+IF(OFFSET('Water Data'!$I$28,0,10*ROW('Water Data'!I145))="","",OFFSET('Water Data'!$I$28,0,10*ROW('Water Data'!I145)))</f>
        <v/>
      </c>
      <c r="CJ151" s="264" t="str">
        <f ca="true">+IF(OFFSET('Water Data'!$I$29,0,10*ROW('Water Data'!I145))="","",OFFSET('Water Data'!$I$29,0,10*ROW('Water Data'!I145)))</f>
        <v/>
      </c>
      <c r="CK151" s="264" t="str">
        <f ca="true">+IF(OFFSET('Sanitation Data'!$D$28,0,10*ROW('Sanitation Data'!D145))="","",OFFSET('Sanitation Data'!$D$28,0,10*ROW('Sanitation Data'!D145)))</f>
        <v/>
      </c>
      <c r="CL151" s="264" t="str">
        <f ca="true">+IF(OFFSET('Sanitation Data'!$D$29,0,10*ROW('Sanitation Data'!D145))="","",OFFSET('Sanitation Data'!$D$29,0,10*ROW('Sanitation Data'!D145)))</f>
        <v/>
      </c>
      <c r="CM151" s="264" t="str">
        <f ca="true">+IF(OFFSET('Sanitation Data'!$D$30,0,10*ROW('Sanitation Data'!D145))="","",OFFSET('Sanitation Data'!$D$30,0,10*ROW('Sanitation Data'!D145)))</f>
        <v/>
      </c>
      <c r="CN151" s="264" t="str">
        <f ca="true">+IF(OFFSET('Sanitation Data'!$D$31,0,10*ROW('Sanitation Data'!D145))="","",OFFSET('Sanitation Data'!$D$31,0,10*ROW('Sanitation Data'!D145)))</f>
        <v/>
      </c>
      <c r="CO151" s="264" t="str">
        <f ca="true">+IF(OFFSET('Sanitation Data'!$D$32,0,10*ROW('Sanitation Data'!D145))="","",OFFSET('Sanitation Data'!$D$32,0,10*ROW('Sanitation Data'!D145)))</f>
        <v/>
      </c>
      <c r="CP151" s="264" t="str">
        <f ca="true">+IF(OFFSET('Sanitation Data'!$E$28,0,10*ROW('Sanitation Data'!E145))="","",OFFSET('Sanitation Data'!$E$28,0,10*ROW('Sanitation Data'!E145)))</f>
        <v/>
      </c>
      <c r="CQ151" s="264" t="str">
        <f ca="true">+IF(OFFSET('Sanitation Data'!$E$29,0,10*ROW('Sanitation Data'!E145))="","",OFFSET('Sanitation Data'!$E$29,0,10*ROW('Sanitation Data'!E145)))</f>
        <v/>
      </c>
      <c r="CR151" s="264" t="str">
        <f ca="true">+IF(OFFSET('Sanitation Data'!$E$30,0,10*ROW('Sanitation Data'!E145))="","",OFFSET('Sanitation Data'!$E$30,0,10*ROW('Sanitation Data'!E145)))</f>
        <v/>
      </c>
      <c r="CS151" s="264" t="str">
        <f ca="true">+IF(OFFSET('Sanitation Data'!$E$31,0,10*ROW('Sanitation Data'!E145))="","",OFFSET('Sanitation Data'!$E$31,0,10*ROW('Sanitation Data'!E145)))</f>
        <v/>
      </c>
      <c r="CT151" s="264" t="str">
        <f ca="true">+IF(OFFSET('Sanitation Data'!$E$32,0,10*ROW('Sanitation Data'!E145))="","",OFFSET('Sanitation Data'!$E$32,0,10*ROW('Sanitation Data'!E145)))</f>
        <v/>
      </c>
      <c r="CU151" s="264" t="str">
        <f ca="true">+IF(OFFSET('Sanitation Data'!$F$28,0,10*ROW('Sanitation Data'!F145))="","",OFFSET('Sanitation Data'!$F$28,0,10*ROW('Sanitation Data'!F145)))</f>
        <v/>
      </c>
      <c r="CV151" s="264" t="str">
        <f ca="true">+IF(OFFSET('Sanitation Data'!$F$29,0,10*ROW('Sanitation Data'!F145))="","",OFFSET('Sanitation Data'!$F$29,0,10*ROW('Sanitation Data'!F145)))</f>
        <v/>
      </c>
      <c r="CW151" s="264" t="str">
        <f ca="true">+IF(OFFSET('Sanitation Data'!$F$30,0,10*ROW('Sanitation Data'!F145))="","",OFFSET('Sanitation Data'!$F$30,0,10*ROW('Sanitation Data'!F145)))</f>
        <v/>
      </c>
      <c r="CX151" s="264" t="str">
        <f ca="true">+IF(OFFSET('Sanitation Data'!$F$31,0,10*ROW('Sanitation Data'!F145))="","",OFFSET('Sanitation Data'!$F$31,0,10*ROW('Sanitation Data'!F145)))</f>
        <v/>
      </c>
      <c r="CY151" s="264" t="str">
        <f ca="true">+IF(OFFSET('Sanitation Data'!$F$32,0,10*ROW('Sanitation Data'!F145))="","",OFFSET('Sanitation Data'!$F$32,0,10*ROW('Sanitation Data'!F145)))</f>
        <v/>
      </c>
      <c r="CZ151" s="264" t="str">
        <f ca="true">+IF(OFFSET('Sanitation Data'!$G$28,0,10*ROW('Sanitation Data'!G145))="","",OFFSET('Sanitation Data'!$G$28,0,10*ROW('Sanitation Data'!G145)))</f>
        <v/>
      </c>
      <c r="DA151" s="264" t="str">
        <f ca="true">+IF(OFFSET('Sanitation Data'!$G$29,0,10*ROW('Sanitation Data'!G145))="","",OFFSET('Sanitation Data'!$G$29,0,10*ROW('Sanitation Data'!G145)))</f>
        <v/>
      </c>
      <c r="DB151" s="264" t="str">
        <f ca="true">+IF(OFFSET('Sanitation Data'!$G$30,0,10*ROW('Sanitation Data'!G145))="","",OFFSET('Sanitation Data'!$G$30,0,10*ROW('Sanitation Data'!G145)))</f>
        <v/>
      </c>
      <c r="DC151" s="264" t="str">
        <f ca="true">+IF(OFFSET('Sanitation Data'!$G$31,0,10*ROW('Sanitation Data'!G145))="","",OFFSET('Sanitation Data'!$G$31,0,10*ROW('Sanitation Data'!G145)))</f>
        <v/>
      </c>
      <c r="DD151" s="264" t="str">
        <f ca="true">+IF(OFFSET('Sanitation Data'!$G$32,0,10*ROW('Sanitation Data'!G145))="","",OFFSET('Sanitation Data'!$G$32,0,10*ROW('Sanitation Data'!G145)))</f>
        <v/>
      </c>
      <c r="DE151" s="264" t="str">
        <f ca="true">+IF(OFFSET('Sanitation Data'!$H$28,0,10*ROW('Sanitation Data'!H145))="","",OFFSET('Sanitation Data'!$H$28,0,10*ROW('Sanitation Data'!H145)))</f>
        <v/>
      </c>
      <c r="DF151" s="264" t="str">
        <f ca="true">+IF(OFFSET('Sanitation Data'!$H$29,0,10*ROW('Sanitation Data'!H145))="","",OFFSET('Sanitation Data'!$H$29,0,10*ROW('Sanitation Data'!H145)))</f>
        <v/>
      </c>
      <c r="DG151" s="264" t="str">
        <f ca="true">+IF(OFFSET('Sanitation Data'!$H$30,0,10*ROW('Sanitation Data'!H145))="","",OFFSET('Sanitation Data'!$H$30,0,10*ROW('Sanitation Data'!H145)))</f>
        <v/>
      </c>
      <c r="DH151" s="264" t="str">
        <f ca="true">+IF(OFFSET('Sanitation Data'!$H$31,0,10*ROW('Sanitation Data'!H145))="","",OFFSET('Sanitation Data'!$H$31,0,10*ROW('Sanitation Data'!H145)))</f>
        <v/>
      </c>
      <c r="DI151" s="264" t="str">
        <f ca="true">+IF(OFFSET('Sanitation Data'!$H$32,0,10*ROW('Sanitation Data'!H145))="","",OFFSET('Sanitation Data'!$H$32,0,10*ROW('Sanitation Data'!H145)))</f>
        <v/>
      </c>
      <c r="DJ151" s="264" t="str">
        <f ca="true">+IF(OFFSET('Sanitation Data'!$I$28,0,10*ROW('Sanitation Data'!I145))="","",OFFSET('Sanitation Data'!$I$28,0,10*ROW('Sanitation Data'!I145)))</f>
        <v/>
      </c>
      <c r="DK151" s="264" t="str">
        <f ca="true">+IF(OFFSET('Sanitation Data'!$I$29,0,10*ROW('Sanitation Data'!I145))="","",OFFSET('Sanitation Data'!$I$29,0,10*ROW('Sanitation Data'!I145)))</f>
        <v/>
      </c>
      <c r="DL151" s="264" t="str">
        <f ca="true">+IF(OFFSET('Sanitation Data'!$I$30,0,10*ROW('Sanitation Data'!I145))="","",OFFSET('Sanitation Data'!$I$30,0,10*ROW('Sanitation Data'!I145)))</f>
        <v/>
      </c>
      <c r="DM151" s="264" t="str">
        <f ca="true">+IF(OFFSET('Sanitation Data'!$I$31,0,10*ROW('Sanitation Data'!I145))="","",OFFSET('Sanitation Data'!$I$31,0,10*ROW('Sanitation Data'!I145)))</f>
        <v/>
      </c>
      <c r="DN151" s="264" t="str">
        <f ca="true">+IF(OFFSET('Sanitation Data'!$I$32,0,10*ROW('Sanitation Data'!I145))="","",OFFSET('Sanitation Data'!$I$32,0,10*ROW('Sanitation Data'!I145)))</f>
        <v/>
      </c>
      <c r="DO151" s="264" t="str">
        <f ca="true">+IF(OFFSET('Hygiene Data'!$D$11,0,10*ROW('Hygiene Data'!D145))="","",OFFSET('Hygiene Data'!$D$11,0,10*ROW('Hygiene Data'!D145)))</f>
        <v/>
      </c>
      <c r="DP151" s="264" t="str">
        <f ca="true">+IF(OFFSET('Hygiene Data'!$D$12,0,10*ROW('Hygiene Data'!D145))="","",OFFSET('Hygiene Data'!$D$12,0,10*ROW('Hygiene Data'!D145)))</f>
        <v/>
      </c>
      <c r="DQ151" s="264" t="str">
        <f ca="true">+IF(OFFSET('Hygiene Data'!$D$13,0,10*ROW('Hygiene Data'!D145))="","",OFFSET('Hygiene Data'!$D$13,0,10*ROW('Hygiene Data'!D145)))</f>
        <v/>
      </c>
      <c r="DR151" s="264" t="str">
        <f ca="true">+IF(OFFSET('Hygiene Data'!$E$11,0,10*ROW('Hygiene Data'!E145))="","",OFFSET('Hygiene Data'!$E$11,0,10*ROW('Hygiene Data'!E145)))</f>
        <v/>
      </c>
      <c r="DS151" s="264" t="str">
        <f ca="true">+IF(OFFSET('Hygiene Data'!$E$12,0,10*ROW('Hygiene Data'!E145))="","",OFFSET('Hygiene Data'!$E$12,0,10*ROW('Hygiene Data'!E145)))</f>
        <v/>
      </c>
      <c r="DT151" s="264" t="str">
        <f ca="true">+IF(OFFSET('Hygiene Data'!$E$13,0,10*ROW('Hygiene Data'!E145))="","",OFFSET('Hygiene Data'!$E$13,0,10*ROW('Hygiene Data'!E145)))</f>
        <v/>
      </c>
      <c r="DU151" s="264" t="str">
        <f ca="true">+IF(OFFSET('Hygiene Data'!$F$11,0,10*ROW('Hygiene Data'!F145))="","",OFFSET('Hygiene Data'!$F$11,0,10*ROW('Hygiene Data'!F145)))</f>
        <v/>
      </c>
      <c r="DV151" s="264" t="str">
        <f ca="true">+IF(OFFSET('Hygiene Data'!$F$12,0,10*ROW('Hygiene Data'!F145))="","",OFFSET('Hygiene Data'!$F$12,0,10*ROW('Hygiene Data'!F145)))</f>
        <v/>
      </c>
      <c r="DW151" s="264" t="str">
        <f ca="true">+IF(OFFSET('Hygiene Data'!$F$13,0,10*ROW('Hygiene Data'!F145))="","",OFFSET('Hygiene Data'!$F$13,0,10*ROW('Hygiene Data'!F145)))</f>
        <v/>
      </c>
      <c r="DX151" s="264" t="str">
        <f ca="true">+IF(OFFSET('Hygiene Data'!$G$11,0,10*ROW('Hygiene Data'!G145))="","",OFFSET('Hygiene Data'!$G$11,0,10*ROW('Hygiene Data'!G145)))</f>
        <v/>
      </c>
      <c r="DY151" s="264" t="str">
        <f ca="true">+IF(OFFSET('Hygiene Data'!$G$12,0,10*ROW('Hygiene Data'!G145))="","",OFFSET('Hygiene Data'!$G$12,0,10*ROW('Hygiene Data'!G145)))</f>
        <v/>
      </c>
      <c r="DZ151" s="264" t="str">
        <f ca="true">+IF(OFFSET('Hygiene Data'!$G$13,0,10*ROW('Hygiene Data'!G145))="","",OFFSET('Hygiene Data'!$G$13,0,10*ROW('Hygiene Data'!G145)))</f>
        <v/>
      </c>
      <c r="EA151" s="264" t="str">
        <f ca="true">+IF(OFFSET('Hygiene Data'!$H$11,0,10*ROW('Hygiene Data'!H145))="","",OFFSET('Hygiene Data'!$H$11,0,10*ROW('Hygiene Data'!H145)))</f>
        <v/>
      </c>
      <c r="EB151" s="264" t="str">
        <f ca="true">+IF(OFFSET('Hygiene Data'!$H$12,0,10*ROW('Hygiene Data'!H145))="","",OFFSET('Hygiene Data'!$H$12,0,10*ROW('Hygiene Data'!H145)))</f>
        <v/>
      </c>
      <c r="EC151" s="264" t="str">
        <f ca="true">+IF(OFFSET('Hygiene Data'!$H$13,0,10*ROW('Hygiene Data'!H145))="","",OFFSET('Hygiene Data'!$H$13,0,10*ROW('Hygiene Data'!H145)))</f>
        <v/>
      </c>
      <c r="ED151" s="264" t="str">
        <f ca="true">+IF(OFFSET('Hygiene Data'!$I$11,0,10*ROW('Hygiene Data'!I145))="","",OFFSET('Hygiene Data'!$I$11,0,10*ROW('Hygiene Data'!I145)))</f>
        <v/>
      </c>
      <c r="EE151" s="264" t="str">
        <f ca="true">+IF(OFFSET('Hygiene Data'!$I$12,0,10*ROW('Hygiene Data'!I145))="","",OFFSET('Hygiene Data'!$I$12,0,10*ROW('Hygiene Data'!I145)))</f>
        <v/>
      </c>
      <c r="EF151" s="26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4"/>
      <c r="BS152" s="264" t="str">
        <f ca="true">+IF(OFFSET('Water Data'!$D$27,0,10*ROW('Water Data'!D146))="","",OFFSET('Water Data'!$D$27,0,10*ROW('Water Data'!D146)))</f>
        <v/>
      </c>
      <c r="BT152" s="264" t="str">
        <f ca="true">+IF(OFFSET('Water Data'!$D$28,0,10*ROW('Water Data'!D146))="","",OFFSET('Water Data'!$D$28,0,10*ROW('Water Data'!D146)))</f>
        <v/>
      </c>
      <c r="BU152" s="264" t="str">
        <f ca="true">+IF(OFFSET('Water Data'!$D$29,0,10*ROW('Water Data'!D146))="","",OFFSET('Water Data'!$D$29,0,10*ROW('Water Data'!D146)))</f>
        <v/>
      </c>
      <c r="BV152" s="264" t="str">
        <f ca="true">+IF(OFFSET('Water Data'!$E$27,0,10*ROW('Water Data'!E146))="","",OFFSET('Water Data'!$E$27,0,10*ROW('Water Data'!E146)))</f>
        <v/>
      </c>
      <c r="BW152" s="264" t="str">
        <f ca="true">+IF(OFFSET('Water Data'!$E$28,0,10*ROW('Water Data'!E146))="","",OFFSET('Water Data'!$E$28,0,10*ROW('Water Data'!E146)))</f>
        <v/>
      </c>
      <c r="BX152" s="264" t="str">
        <f ca="true">+IF(OFFSET('Water Data'!$E$29,0,10*ROW('Water Data'!E146))="","",OFFSET('Water Data'!$E$29,0,10*ROW('Water Data'!E146)))</f>
        <v/>
      </c>
      <c r="BY152" s="264" t="str">
        <f ca="true">+IF(OFFSET('Water Data'!$F$27,0,10*ROW('Water Data'!F146))="","",OFFSET('Water Data'!$F$27,0,10*ROW('Water Data'!F146)))</f>
        <v/>
      </c>
      <c r="BZ152" s="264" t="str">
        <f ca="true">+IF(OFFSET('Water Data'!$F$28,0,10*ROW('Water Data'!F146))="","",OFFSET('Water Data'!$F$28,0,10*ROW('Water Data'!F146)))</f>
        <v/>
      </c>
      <c r="CA152" s="264" t="str">
        <f ca="true">+IF(OFFSET('Water Data'!$F$29,0,10*ROW('Water Data'!F146))="","",OFFSET('Water Data'!$F$29,0,10*ROW('Water Data'!F146)))</f>
        <v/>
      </c>
      <c r="CB152" s="264" t="str">
        <f ca="true">+IF(OFFSET('Water Data'!$G$27,0,10*ROW('Water Data'!G146))="","",OFFSET('Water Data'!$G$27,0,10*ROW('Water Data'!G146)))</f>
        <v/>
      </c>
      <c r="CC152" s="264" t="str">
        <f ca="true">+IF(OFFSET('Water Data'!$G$28,0,10*ROW('Water Data'!G146))="","",OFFSET('Water Data'!$G$28,0,10*ROW('Water Data'!G146)))</f>
        <v/>
      </c>
      <c r="CD152" s="264" t="str">
        <f ca="true">+IF(OFFSET('Water Data'!$G$29,0,10*ROW('Water Data'!G146))="","",OFFSET('Water Data'!$G$29,0,10*ROW('Water Data'!G146)))</f>
        <v/>
      </c>
      <c r="CE152" s="264" t="str">
        <f ca="true">+IF(OFFSET('Water Data'!$H$27,0,10*ROW('Water Data'!H146))="","",OFFSET('Water Data'!$H$27,0,10*ROW('Water Data'!H146)))</f>
        <v/>
      </c>
      <c r="CF152" s="264" t="str">
        <f ca="true">+IF(OFFSET('Water Data'!$H$28,0,10*ROW('Water Data'!H146))="","",OFFSET('Water Data'!$H$28,0,10*ROW('Water Data'!H146)))</f>
        <v/>
      </c>
      <c r="CG152" s="264" t="str">
        <f ca="true">+IF(OFFSET('Water Data'!$H$29,0,10*ROW('Water Data'!H146))="","",OFFSET('Water Data'!$H$29,0,10*ROW('Water Data'!H146)))</f>
        <v/>
      </c>
      <c r="CH152" s="264" t="str">
        <f ca="true">+IF(OFFSET('Water Data'!$I$27,0,10*ROW('Water Data'!I146))="","",OFFSET('Water Data'!$I$27,0,10*ROW('Water Data'!I146)))</f>
        <v/>
      </c>
      <c r="CI152" s="264" t="str">
        <f ca="true">+IF(OFFSET('Water Data'!$I$28,0,10*ROW('Water Data'!I146))="","",OFFSET('Water Data'!$I$28,0,10*ROW('Water Data'!I146)))</f>
        <v/>
      </c>
      <c r="CJ152" s="264" t="str">
        <f ca="true">+IF(OFFSET('Water Data'!$I$29,0,10*ROW('Water Data'!I146))="","",OFFSET('Water Data'!$I$29,0,10*ROW('Water Data'!I146)))</f>
        <v/>
      </c>
      <c r="CK152" s="264" t="str">
        <f ca="true">+IF(OFFSET('Sanitation Data'!$D$28,0,10*ROW('Sanitation Data'!D146))="","",OFFSET('Sanitation Data'!$D$28,0,10*ROW('Sanitation Data'!D146)))</f>
        <v/>
      </c>
      <c r="CL152" s="264" t="str">
        <f ca="true">+IF(OFFSET('Sanitation Data'!$D$29,0,10*ROW('Sanitation Data'!D146))="","",OFFSET('Sanitation Data'!$D$29,0,10*ROW('Sanitation Data'!D146)))</f>
        <v/>
      </c>
      <c r="CM152" s="264" t="str">
        <f ca="true">+IF(OFFSET('Sanitation Data'!$D$30,0,10*ROW('Sanitation Data'!D146))="","",OFFSET('Sanitation Data'!$D$30,0,10*ROW('Sanitation Data'!D146)))</f>
        <v/>
      </c>
      <c r="CN152" s="264" t="str">
        <f ca="true">+IF(OFFSET('Sanitation Data'!$D$31,0,10*ROW('Sanitation Data'!D146))="","",OFFSET('Sanitation Data'!$D$31,0,10*ROW('Sanitation Data'!D146)))</f>
        <v/>
      </c>
      <c r="CO152" s="264" t="str">
        <f ca="true">+IF(OFFSET('Sanitation Data'!$D$32,0,10*ROW('Sanitation Data'!D146))="","",OFFSET('Sanitation Data'!$D$32,0,10*ROW('Sanitation Data'!D146)))</f>
        <v/>
      </c>
      <c r="CP152" s="264" t="str">
        <f ca="true">+IF(OFFSET('Sanitation Data'!$E$28,0,10*ROW('Sanitation Data'!E146))="","",OFFSET('Sanitation Data'!$E$28,0,10*ROW('Sanitation Data'!E146)))</f>
        <v/>
      </c>
      <c r="CQ152" s="264" t="str">
        <f ca="true">+IF(OFFSET('Sanitation Data'!$E$29,0,10*ROW('Sanitation Data'!E146))="","",OFFSET('Sanitation Data'!$E$29,0,10*ROW('Sanitation Data'!E146)))</f>
        <v/>
      </c>
      <c r="CR152" s="264" t="str">
        <f ca="true">+IF(OFFSET('Sanitation Data'!$E$30,0,10*ROW('Sanitation Data'!E146))="","",OFFSET('Sanitation Data'!$E$30,0,10*ROW('Sanitation Data'!E146)))</f>
        <v/>
      </c>
      <c r="CS152" s="264" t="str">
        <f ca="true">+IF(OFFSET('Sanitation Data'!$E$31,0,10*ROW('Sanitation Data'!E146))="","",OFFSET('Sanitation Data'!$E$31,0,10*ROW('Sanitation Data'!E146)))</f>
        <v/>
      </c>
      <c r="CT152" s="264" t="str">
        <f ca="true">+IF(OFFSET('Sanitation Data'!$E$32,0,10*ROW('Sanitation Data'!E146))="","",OFFSET('Sanitation Data'!$E$32,0,10*ROW('Sanitation Data'!E146)))</f>
        <v/>
      </c>
      <c r="CU152" s="264" t="str">
        <f ca="true">+IF(OFFSET('Sanitation Data'!$F$28,0,10*ROW('Sanitation Data'!F146))="","",OFFSET('Sanitation Data'!$F$28,0,10*ROW('Sanitation Data'!F146)))</f>
        <v/>
      </c>
      <c r="CV152" s="264" t="str">
        <f ca="true">+IF(OFFSET('Sanitation Data'!$F$29,0,10*ROW('Sanitation Data'!F146))="","",OFFSET('Sanitation Data'!$F$29,0,10*ROW('Sanitation Data'!F146)))</f>
        <v/>
      </c>
      <c r="CW152" s="264" t="str">
        <f ca="true">+IF(OFFSET('Sanitation Data'!$F$30,0,10*ROW('Sanitation Data'!F146))="","",OFFSET('Sanitation Data'!$F$30,0,10*ROW('Sanitation Data'!F146)))</f>
        <v/>
      </c>
      <c r="CX152" s="264" t="str">
        <f ca="true">+IF(OFFSET('Sanitation Data'!$F$31,0,10*ROW('Sanitation Data'!F146))="","",OFFSET('Sanitation Data'!$F$31,0,10*ROW('Sanitation Data'!F146)))</f>
        <v/>
      </c>
      <c r="CY152" s="264" t="str">
        <f ca="true">+IF(OFFSET('Sanitation Data'!$F$32,0,10*ROW('Sanitation Data'!F146))="","",OFFSET('Sanitation Data'!$F$32,0,10*ROW('Sanitation Data'!F146)))</f>
        <v/>
      </c>
      <c r="CZ152" s="264" t="str">
        <f ca="true">+IF(OFFSET('Sanitation Data'!$G$28,0,10*ROW('Sanitation Data'!G146))="","",OFFSET('Sanitation Data'!$G$28,0,10*ROW('Sanitation Data'!G146)))</f>
        <v/>
      </c>
      <c r="DA152" s="264" t="str">
        <f ca="true">+IF(OFFSET('Sanitation Data'!$G$29,0,10*ROW('Sanitation Data'!G146))="","",OFFSET('Sanitation Data'!$G$29,0,10*ROW('Sanitation Data'!G146)))</f>
        <v/>
      </c>
      <c r="DB152" s="264" t="str">
        <f ca="true">+IF(OFFSET('Sanitation Data'!$G$30,0,10*ROW('Sanitation Data'!G146))="","",OFFSET('Sanitation Data'!$G$30,0,10*ROW('Sanitation Data'!G146)))</f>
        <v/>
      </c>
      <c r="DC152" s="264" t="str">
        <f ca="true">+IF(OFFSET('Sanitation Data'!$G$31,0,10*ROW('Sanitation Data'!G146))="","",OFFSET('Sanitation Data'!$G$31,0,10*ROW('Sanitation Data'!G146)))</f>
        <v/>
      </c>
      <c r="DD152" s="264" t="str">
        <f ca="true">+IF(OFFSET('Sanitation Data'!$G$32,0,10*ROW('Sanitation Data'!G146))="","",OFFSET('Sanitation Data'!$G$32,0,10*ROW('Sanitation Data'!G146)))</f>
        <v/>
      </c>
      <c r="DE152" s="264" t="str">
        <f ca="true">+IF(OFFSET('Sanitation Data'!$H$28,0,10*ROW('Sanitation Data'!H146))="","",OFFSET('Sanitation Data'!$H$28,0,10*ROW('Sanitation Data'!H146)))</f>
        <v/>
      </c>
      <c r="DF152" s="264" t="str">
        <f ca="true">+IF(OFFSET('Sanitation Data'!$H$29,0,10*ROW('Sanitation Data'!H146))="","",OFFSET('Sanitation Data'!$H$29,0,10*ROW('Sanitation Data'!H146)))</f>
        <v/>
      </c>
      <c r="DG152" s="264" t="str">
        <f ca="true">+IF(OFFSET('Sanitation Data'!$H$30,0,10*ROW('Sanitation Data'!H146))="","",OFFSET('Sanitation Data'!$H$30,0,10*ROW('Sanitation Data'!H146)))</f>
        <v/>
      </c>
      <c r="DH152" s="264" t="str">
        <f ca="true">+IF(OFFSET('Sanitation Data'!$H$31,0,10*ROW('Sanitation Data'!H146))="","",OFFSET('Sanitation Data'!$H$31,0,10*ROW('Sanitation Data'!H146)))</f>
        <v/>
      </c>
      <c r="DI152" s="264" t="str">
        <f ca="true">+IF(OFFSET('Sanitation Data'!$H$32,0,10*ROW('Sanitation Data'!H146))="","",OFFSET('Sanitation Data'!$H$32,0,10*ROW('Sanitation Data'!H146)))</f>
        <v/>
      </c>
      <c r="DJ152" s="264" t="str">
        <f ca="true">+IF(OFFSET('Sanitation Data'!$I$28,0,10*ROW('Sanitation Data'!I146))="","",OFFSET('Sanitation Data'!$I$28,0,10*ROW('Sanitation Data'!I146)))</f>
        <v/>
      </c>
      <c r="DK152" s="264" t="str">
        <f ca="true">+IF(OFFSET('Sanitation Data'!$I$29,0,10*ROW('Sanitation Data'!I146))="","",OFFSET('Sanitation Data'!$I$29,0,10*ROW('Sanitation Data'!I146)))</f>
        <v/>
      </c>
      <c r="DL152" s="264" t="str">
        <f ca="true">+IF(OFFSET('Sanitation Data'!$I$30,0,10*ROW('Sanitation Data'!I146))="","",OFFSET('Sanitation Data'!$I$30,0,10*ROW('Sanitation Data'!I146)))</f>
        <v/>
      </c>
      <c r="DM152" s="264" t="str">
        <f ca="true">+IF(OFFSET('Sanitation Data'!$I$31,0,10*ROW('Sanitation Data'!I146))="","",OFFSET('Sanitation Data'!$I$31,0,10*ROW('Sanitation Data'!I146)))</f>
        <v/>
      </c>
      <c r="DN152" s="264" t="str">
        <f ca="true">+IF(OFFSET('Sanitation Data'!$I$32,0,10*ROW('Sanitation Data'!I146))="","",OFFSET('Sanitation Data'!$I$32,0,10*ROW('Sanitation Data'!I146)))</f>
        <v/>
      </c>
      <c r="DO152" s="264" t="str">
        <f ca="true">+IF(OFFSET('Hygiene Data'!$D$11,0,10*ROW('Hygiene Data'!D146))="","",OFFSET('Hygiene Data'!$D$11,0,10*ROW('Hygiene Data'!D146)))</f>
        <v/>
      </c>
      <c r="DP152" s="264" t="str">
        <f ca="true">+IF(OFFSET('Hygiene Data'!$D$12,0,10*ROW('Hygiene Data'!D146))="","",OFFSET('Hygiene Data'!$D$12,0,10*ROW('Hygiene Data'!D146)))</f>
        <v/>
      </c>
      <c r="DQ152" s="264" t="str">
        <f ca="true">+IF(OFFSET('Hygiene Data'!$D$13,0,10*ROW('Hygiene Data'!D146))="","",OFFSET('Hygiene Data'!$D$13,0,10*ROW('Hygiene Data'!D146)))</f>
        <v/>
      </c>
      <c r="DR152" s="264" t="str">
        <f ca="true">+IF(OFFSET('Hygiene Data'!$E$11,0,10*ROW('Hygiene Data'!E146))="","",OFFSET('Hygiene Data'!$E$11,0,10*ROW('Hygiene Data'!E146)))</f>
        <v/>
      </c>
      <c r="DS152" s="264" t="str">
        <f ca="true">+IF(OFFSET('Hygiene Data'!$E$12,0,10*ROW('Hygiene Data'!E146))="","",OFFSET('Hygiene Data'!$E$12,0,10*ROW('Hygiene Data'!E146)))</f>
        <v/>
      </c>
      <c r="DT152" s="264" t="str">
        <f ca="true">+IF(OFFSET('Hygiene Data'!$E$13,0,10*ROW('Hygiene Data'!E146))="","",OFFSET('Hygiene Data'!$E$13,0,10*ROW('Hygiene Data'!E146)))</f>
        <v/>
      </c>
      <c r="DU152" s="264" t="str">
        <f ca="true">+IF(OFFSET('Hygiene Data'!$F$11,0,10*ROW('Hygiene Data'!F146))="","",OFFSET('Hygiene Data'!$F$11,0,10*ROW('Hygiene Data'!F146)))</f>
        <v/>
      </c>
      <c r="DV152" s="264" t="str">
        <f ca="true">+IF(OFFSET('Hygiene Data'!$F$12,0,10*ROW('Hygiene Data'!F146))="","",OFFSET('Hygiene Data'!$F$12,0,10*ROW('Hygiene Data'!F146)))</f>
        <v/>
      </c>
      <c r="DW152" s="264" t="str">
        <f ca="true">+IF(OFFSET('Hygiene Data'!$F$13,0,10*ROW('Hygiene Data'!F146))="","",OFFSET('Hygiene Data'!$F$13,0,10*ROW('Hygiene Data'!F146)))</f>
        <v/>
      </c>
      <c r="DX152" s="264" t="str">
        <f ca="true">+IF(OFFSET('Hygiene Data'!$G$11,0,10*ROW('Hygiene Data'!G146))="","",OFFSET('Hygiene Data'!$G$11,0,10*ROW('Hygiene Data'!G146)))</f>
        <v/>
      </c>
      <c r="DY152" s="264" t="str">
        <f ca="true">+IF(OFFSET('Hygiene Data'!$G$12,0,10*ROW('Hygiene Data'!G146))="","",OFFSET('Hygiene Data'!$G$12,0,10*ROW('Hygiene Data'!G146)))</f>
        <v/>
      </c>
      <c r="DZ152" s="264" t="str">
        <f ca="true">+IF(OFFSET('Hygiene Data'!$G$13,0,10*ROW('Hygiene Data'!G146))="","",OFFSET('Hygiene Data'!$G$13,0,10*ROW('Hygiene Data'!G146)))</f>
        <v/>
      </c>
      <c r="EA152" s="264" t="str">
        <f ca="true">+IF(OFFSET('Hygiene Data'!$H$11,0,10*ROW('Hygiene Data'!H146))="","",OFFSET('Hygiene Data'!$H$11,0,10*ROW('Hygiene Data'!H146)))</f>
        <v/>
      </c>
      <c r="EB152" s="264" t="str">
        <f ca="true">+IF(OFFSET('Hygiene Data'!$H$12,0,10*ROW('Hygiene Data'!H146))="","",OFFSET('Hygiene Data'!$H$12,0,10*ROW('Hygiene Data'!H146)))</f>
        <v/>
      </c>
      <c r="EC152" s="264" t="str">
        <f ca="true">+IF(OFFSET('Hygiene Data'!$H$13,0,10*ROW('Hygiene Data'!H146))="","",OFFSET('Hygiene Data'!$H$13,0,10*ROW('Hygiene Data'!H146)))</f>
        <v/>
      </c>
      <c r="ED152" s="264" t="str">
        <f ca="true">+IF(OFFSET('Hygiene Data'!$I$11,0,10*ROW('Hygiene Data'!I146))="","",OFFSET('Hygiene Data'!$I$11,0,10*ROW('Hygiene Data'!I146)))</f>
        <v/>
      </c>
      <c r="EE152" s="264" t="str">
        <f ca="true">+IF(OFFSET('Hygiene Data'!$I$12,0,10*ROW('Hygiene Data'!I146))="","",OFFSET('Hygiene Data'!$I$12,0,10*ROW('Hygiene Data'!I146)))</f>
        <v/>
      </c>
      <c r="EF152" s="26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4"/>
      <c r="BS153" s="264" t="str">
        <f ca="true">+IF(OFFSET('Water Data'!$D$27,0,10*ROW('Water Data'!D147))="","",OFFSET('Water Data'!$D$27,0,10*ROW('Water Data'!D147)))</f>
        <v/>
      </c>
      <c r="BT153" s="264" t="str">
        <f ca="true">+IF(OFFSET('Water Data'!$D$28,0,10*ROW('Water Data'!D147))="","",OFFSET('Water Data'!$D$28,0,10*ROW('Water Data'!D147)))</f>
        <v/>
      </c>
      <c r="BU153" s="264" t="str">
        <f ca="true">+IF(OFFSET('Water Data'!$D$29,0,10*ROW('Water Data'!D147))="","",OFFSET('Water Data'!$D$29,0,10*ROW('Water Data'!D147)))</f>
        <v/>
      </c>
      <c r="BV153" s="264" t="str">
        <f ca="true">+IF(OFFSET('Water Data'!$E$27,0,10*ROW('Water Data'!E147))="","",OFFSET('Water Data'!$E$27,0,10*ROW('Water Data'!E147)))</f>
        <v/>
      </c>
      <c r="BW153" s="264" t="str">
        <f ca="true">+IF(OFFSET('Water Data'!$E$28,0,10*ROW('Water Data'!E147))="","",OFFSET('Water Data'!$E$28,0,10*ROW('Water Data'!E147)))</f>
        <v/>
      </c>
      <c r="BX153" s="264" t="str">
        <f ca="true">+IF(OFFSET('Water Data'!$E$29,0,10*ROW('Water Data'!E147))="","",OFFSET('Water Data'!$E$29,0,10*ROW('Water Data'!E147)))</f>
        <v/>
      </c>
      <c r="BY153" s="264" t="str">
        <f ca="true">+IF(OFFSET('Water Data'!$F$27,0,10*ROW('Water Data'!F147))="","",OFFSET('Water Data'!$F$27,0,10*ROW('Water Data'!F147)))</f>
        <v/>
      </c>
      <c r="BZ153" s="264" t="str">
        <f ca="true">+IF(OFFSET('Water Data'!$F$28,0,10*ROW('Water Data'!F147))="","",OFFSET('Water Data'!$F$28,0,10*ROW('Water Data'!F147)))</f>
        <v/>
      </c>
      <c r="CA153" s="264" t="str">
        <f ca="true">+IF(OFFSET('Water Data'!$F$29,0,10*ROW('Water Data'!F147))="","",OFFSET('Water Data'!$F$29,0,10*ROW('Water Data'!F147)))</f>
        <v/>
      </c>
      <c r="CB153" s="264" t="str">
        <f ca="true">+IF(OFFSET('Water Data'!$G$27,0,10*ROW('Water Data'!G147))="","",OFFSET('Water Data'!$G$27,0,10*ROW('Water Data'!G147)))</f>
        <v/>
      </c>
      <c r="CC153" s="264" t="str">
        <f ca="true">+IF(OFFSET('Water Data'!$G$28,0,10*ROW('Water Data'!G147))="","",OFFSET('Water Data'!$G$28,0,10*ROW('Water Data'!G147)))</f>
        <v/>
      </c>
      <c r="CD153" s="264" t="str">
        <f ca="true">+IF(OFFSET('Water Data'!$G$29,0,10*ROW('Water Data'!G147))="","",OFFSET('Water Data'!$G$29,0,10*ROW('Water Data'!G147)))</f>
        <v/>
      </c>
      <c r="CE153" s="264" t="str">
        <f ca="true">+IF(OFFSET('Water Data'!$H$27,0,10*ROW('Water Data'!H147))="","",OFFSET('Water Data'!$H$27,0,10*ROW('Water Data'!H147)))</f>
        <v/>
      </c>
      <c r="CF153" s="264" t="str">
        <f ca="true">+IF(OFFSET('Water Data'!$H$28,0,10*ROW('Water Data'!H147))="","",OFFSET('Water Data'!$H$28,0,10*ROW('Water Data'!H147)))</f>
        <v/>
      </c>
      <c r="CG153" s="264" t="str">
        <f ca="true">+IF(OFFSET('Water Data'!$H$29,0,10*ROW('Water Data'!H147))="","",OFFSET('Water Data'!$H$29,0,10*ROW('Water Data'!H147)))</f>
        <v/>
      </c>
      <c r="CH153" s="264" t="str">
        <f ca="true">+IF(OFFSET('Water Data'!$I$27,0,10*ROW('Water Data'!I147))="","",OFFSET('Water Data'!$I$27,0,10*ROW('Water Data'!I147)))</f>
        <v/>
      </c>
      <c r="CI153" s="264" t="str">
        <f ca="true">+IF(OFFSET('Water Data'!$I$28,0,10*ROW('Water Data'!I147))="","",OFFSET('Water Data'!$I$28,0,10*ROW('Water Data'!I147)))</f>
        <v/>
      </c>
      <c r="CJ153" s="264" t="str">
        <f ca="true">+IF(OFFSET('Water Data'!$I$29,0,10*ROW('Water Data'!I147))="","",OFFSET('Water Data'!$I$29,0,10*ROW('Water Data'!I147)))</f>
        <v/>
      </c>
      <c r="CK153" s="264" t="str">
        <f ca="true">+IF(OFFSET('Sanitation Data'!$D$28,0,10*ROW('Sanitation Data'!D147))="","",OFFSET('Sanitation Data'!$D$28,0,10*ROW('Sanitation Data'!D147)))</f>
        <v/>
      </c>
      <c r="CL153" s="264" t="str">
        <f ca="true">+IF(OFFSET('Sanitation Data'!$D$29,0,10*ROW('Sanitation Data'!D147))="","",OFFSET('Sanitation Data'!$D$29,0,10*ROW('Sanitation Data'!D147)))</f>
        <v/>
      </c>
      <c r="CM153" s="264" t="str">
        <f ca="true">+IF(OFFSET('Sanitation Data'!$D$30,0,10*ROW('Sanitation Data'!D147))="","",OFFSET('Sanitation Data'!$D$30,0,10*ROW('Sanitation Data'!D147)))</f>
        <v/>
      </c>
      <c r="CN153" s="264" t="str">
        <f ca="true">+IF(OFFSET('Sanitation Data'!$D$31,0,10*ROW('Sanitation Data'!D147))="","",OFFSET('Sanitation Data'!$D$31,0,10*ROW('Sanitation Data'!D147)))</f>
        <v/>
      </c>
      <c r="CO153" s="264" t="str">
        <f ca="true">+IF(OFFSET('Sanitation Data'!$D$32,0,10*ROW('Sanitation Data'!D147))="","",OFFSET('Sanitation Data'!$D$32,0,10*ROW('Sanitation Data'!D147)))</f>
        <v/>
      </c>
      <c r="CP153" s="264" t="str">
        <f ca="true">+IF(OFFSET('Sanitation Data'!$E$28,0,10*ROW('Sanitation Data'!E147))="","",OFFSET('Sanitation Data'!$E$28,0,10*ROW('Sanitation Data'!E147)))</f>
        <v/>
      </c>
      <c r="CQ153" s="264" t="str">
        <f ca="true">+IF(OFFSET('Sanitation Data'!$E$29,0,10*ROW('Sanitation Data'!E147))="","",OFFSET('Sanitation Data'!$E$29,0,10*ROW('Sanitation Data'!E147)))</f>
        <v/>
      </c>
      <c r="CR153" s="264" t="str">
        <f ca="true">+IF(OFFSET('Sanitation Data'!$E$30,0,10*ROW('Sanitation Data'!E147))="","",OFFSET('Sanitation Data'!$E$30,0,10*ROW('Sanitation Data'!E147)))</f>
        <v/>
      </c>
      <c r="CS153" s="264" t="str">
        <f ca="true">+IF(OFFSET('Sanitation Data'!$E$31,0,10*ROW('Sanitation Data'!E147))="","",OFFSET('Sanitation Data'!$E$31,0,10*ROW('Sanitation Data'!E147)))</f>
        <v/>
      </c>
      <c r="CT153" s="264" t="str">
        <f ca="true">+IF(OFFSET('Sanitation Data'!$E$32,0,10*ROW('Sanitation Data'!E147))="","",OFFSET('Sanitation Data'!$E$32,0,10*ROW('Sanitation Data'!E147)))</f>
        <v/>
      </c>
      <c r="CU153" s="264" t="str">
        <f ca="true">+IF(OFFSET('Sanitation Data'!$F$28,0,10*ROW('Sanitation Data'!F147))="","",OFFSET('Sanitation Data'!$F$28,0,10*ROW('Sanitation Data'!F147)))</f>
        <v/>
      </c>
      <c r="CV153" s="264" t="str">
        <f ca="true">+IF(OFFSET('Sanitation Data'!$F$29,0,10*ROW('Sanitation Data'!F147))="","",OFFSET('Sanitation Data'!$F$29,0,10*ROW('Sanitation Data'!F147)))</f>
        <v/>
      </c>
      <c r="CW153" s="264" t="str">
        <f ca="true">+IF(OFFSET('Sanitation Data'!$F$30,0,10*ROW('Sanitation Data'!F147))="","",OFFSET('Sanitation Data'!$F$30,0,10*ROW('Sanitation Data'!F147)))</f>
        <v/>
      </c>
      <c r="CX153" s="264" t="str">
        <f ca="true">+IF(OFFSET('Sanitation Data'!$F$31,0,10*ROW('Sanitation Data'!F147))="","",OFFSET('Sanitation Data'!$F$31,0,10*ROW('Sanitation Data'!F147)))</f>
        <v/>
      </c>
      <c r="CY153" s="264" t="str">
        <f ca="true">+IF(OFFSET('Sanitation Data'!$F$32,0,10*ROW('Sanitation Data'!F147))="","",OFFSET('Sanitation Data'!$F$32,0,10*ROW('Sanitation Data'!F147)))</f>
        <v/>
      </c>
      <c r="CZ153" s="264" t="str">
        <f ca="true">+IF(OFFSET('Sanitation Data'!$G$28,0,10*ROW('Sanitation Data'!G147))="","",OFFSET('Sanitation Data'!$G$28,0,10*ROW('Sanitation Data'!G147)))</f>
        <v/>
      </c>
      <c r="DA153" s="264" t="str">
        <f ca="true">+IF(OFFSET('Sanitation Data'!$G$29,0,10*ROW('Sanitation Data'!G147))="","",OFFSET('Sanitation Data'!$G$29,0,10*ROW('Sanitation Data'!G147)))</f>
        <v/>
      </c>
      <c r="DB153" s="264" t="str">
        <f ca="true">+IF(OFFSET('Sanitation Data'!$G$30,0,10*ROW('Sanitation Data'!G147))="","",OFFSET('Sanitation Data'!$G$30,0,10*ROW('Sanitation Data'!G147)))</f>
        <v/>
      </c>
      <c r="DC153" s="264" t="str">
        <f ca="true">+IF(OFFSET('Sanitation Data'!$G$31,0,10*ROW('Sanitation Data'!G147))="","",OFFSET('Sanitation Data'!$G$31,0,10*ROW('Sanitation Data'!G147)))</f>
        <v/>
      </c>
      <c r="DD153" s="264" t="str">
        <f ca="true">+IF(OFFSET('Sanitation Data'!$G$32,0,10*ROW('Sanitation Data'!G147))="","",OFFSET('Sanitation Data'!$G$32,0,10*ROW('Sanitation Data'!G147)))</f>
        <v/>
      </c>
      <c r="DE153" s="264" t="str">
        <f ca="true">+IF(OFFSET('Sanitation Data'!$H$28,0,10*ROW('Sanitation Data'!H147))="","",OFFSET('Sanitation Data'!$H$28,0,10*ROW('Sanitation Data'!H147)))</f>
        <v/>
      </c>
      <c r="DF153" s="264" t="str">
        <f ca="true">+IF(OFFSET('Sanitation Data'!$H$29,0,10*ROW('Sanitation Data'!H147))="","",OFFSET('Sanitation Data'!$H$29,0,10*ROW('Sanitation Data'!H147)))</f>
        <v/>
      </c>
      <c r="DG153" s="264" t="str">
        <f ca="true">+IF(OFFSET('Sanitation Data'!$H$30,0,10*ROW('Sanitation Data'!H147))="","",OFFSET('Sanitation Data'!$H$30,0,10*ROW('Sanitation Data'!H147)))</f>
        <v/>
      </c>
      <c r="DH153" s="264" t="str">
        <f ca="true">+IF(OFFSET('Sanitation Data'!$H$31,0,10*ROW('Sanitation Data'!H147))="","",OFFSET('Sanitation Data'!$H$31,0,10*ROW('Sanitation Data'!H147)))</f>
        <v/>
      </c>
      <c r="DI153" s="264" t="str">
        <f ca="true">+IF(OFFSET('Sanitation Data'!$H$32,0,10*ROW('Sanitation Data'!H147))="","",OFFSET('Sanitation Data'!$H$32,0,10*ROW('Sanitation Data'!H147)))</f>
        <v/>
      </c>
      <c r="DJ153" s="264" t="str">
        <f ca="true">+IF(OFFSET('Sanitation Data'!$I$28,0,10*ROW('Sanitation Data'!I147))="","",OFFSET('Sanitation Data'!$I$28,0,10*ROW('Sanitation Data'!I147)))</f>
        <v/>
      </c>
      <c r="DK153" s="264" t="str">
        <f ca="true">+IF(OFFSET('Sanitation Data'!$I$29,0,10*ROW('Sanitation Data'!I147))="","",OFFSET('Sanitation Data'!$I$29,0,10*ROW('Sanitation Data'!I147)))</f>
        <v/>
      </c>
      <c r="DL153" s="264" t="str">
        <f ca="true">+IF(OFFSET('Sanitation Data'!$I$30,0,10*ROW('Sanitation Data'!I147))="","",OFFSET('Sanitation Data'!$I$30,0,10*ROW('Sanitation Data'!I147)))</f>
        <v/>
      </c>
      <c r="DM153" s="264" t="str">
        <f ca="true">+IF(OFFSET('Sanitation Data'!$I$31,0,10*ROW('Sanitation Data'!I147))="","",OFFSET('Sanitation Data'!$I$31,0,10*ROW('Sanitation Data'!I147)))</f>
        <v/>
      </c>
      <c r="DN153" s="264" t="str">
        <f ca="true">+IF(OFFSET('Sanitation Data'!$I$32,0,10*ROW('Sanitation Data'!I147))="","",OFFSET('Sanitation Data'!$I$32,0,10*ROW('Sanitation Data'!I147)))</f>
        <v/>
      </c>
      <c r="DO153" s="264" t="str">
        <f ca="true">+IF(OFFSET('Hygiene Data'!$D$11,0,10*ROW('Hygiene Data'!D147))="","",OFFSET('Hygiene Data'!$D$11,0,10*ROW('Hygiene Data'!D147)))</f>
        <v/>
      </c>
      <c r="DP153" s="264" t="str">
        <f ca="true">+IF(OFFSET('Hygiene Data'!$D$12,0,10*ROW('Hygiene Data'!D147))="","",OFFSET('Hygiene Data'!$D$12,0,10*ROW('Hygiene Data'!D147)))</f>
        <v/>
      </c>
      <c r="DQ153" s="264" t="str">
        <f ca="true">+IF(OFFSET('Hygiene Data'!$D$13,0,10*ROW('Hygiene Data'!D147))="","",OFFSET('Hygiene Data'!$D$13,0,10*ROW('Hygiene Data'!D147)))</f>
        <v/>
      </c>
      <c r="DR153" s="264" t="str">
        <f ca="true">+IF(OFFSET('Hygiene Data'!$E$11,0,10*ROW('Hygiene Data'!E147))="","",OFFSET('Hygiene Data'!$E$11,0,10*ROW('Hygiene Data'!E147)))</f>
        <v/>
      </c>
      <c r="DS153" s="264" t="str">
        <f ca="true">+IF(OFFSET('Hygiene Data'!$E$12,0,10*ROW('Hygiene Data'!E147))="","",OFFSET('Hygiene Data'!$E$12,0,10*ROW('Hygiene Data'!E147)))</f>
        <v/>
      </c>
      <c r="DT153" s="264" t="str">
        <f ca="true">+IF(OFFSET('Hygiene Data'!$E$13,0,10*ROW('Hygiene Data'!E147))="","",OFFSET('Hygiene Data'!$E$13,0,10*ROW('Hygiene Data'!E147)))</f>
        <v/>
      </c>
      <c r="DU153" s="264" t="str">
        <f ca="true">+IF(OFFSET('Hygiene Data'!$F$11,0,10*ROW('Hygiene Data'!F147))="","",OFFSET('Hygiene Data'!$F$11,0,10*ROW('Hygiene Data'!F147)))</f>
        <v/>
      </c>
      <c r="DV153" s="264" t="str">
        <f ca="true">+IF(OFFSET('Hygiene Data'!$F$12,0,10*ROW('Hygiene Data'!F147))="","",OFFSET('Hygiene Data'!$F$12,0,10*ROW('Hygiene Data'!F147)))</f>
        <v/>
      </c>
      <c r="DW153" s="264" t="str">
        <f ca="true">+IF(OFFSET('Hygiene Data'!$F$13,0,10*ROW('Hygiene Data'!F147))="","",OFFSET('Hygiene Data'!$F$13,0,10*ROW('Hygiene Data'!F147)))</f>
        <v/>
      </c>
      <c r="DX153" s="264" t="str">
        <f ca="true">+IF(OFFSET('Hygiene Data'!$G$11,0,10*ROW('Hygiene Data'!G147))="","",OFFSET('Hygiene Data'!$G$11,0,10*ROW('Hygiene Data'!G147)))</f>
        <v/>
      </c>
      <c r="DY153" s="264" t="str">
        <f ca="true">+IF(OFFSET('Hygiene Data'!$G$12,0,10*ROW('Hygiene Data'!G147))="","",OFFSET('Hygiene Data'!$G$12,0,10*ROW('Hygiene Data'!G147)))</f>
        <v/>
      </c>
      <c r="DZ153" s="264" t="str">
        <f ca="true">+IF(OFFSET('Hygiene Data'!$G$13,0,10*ROW('Hygiene Data'!G147))="","",OFFSET('Hygiene Data'!$G$13,0,10*ROW('Hygiene Data'!G147)))</f>
        <v/>
      </c>
      <c r="EA153" s="264" t="str">
        <f ca="true">+IF(OFFSET('Hygiene Data'!$H$11,0,10*ROW('Hygiene Data'!H147))="","",OFFSET('Hygiene Data'!$H$11,0,10*ROW('Hygiene Data'!H147)))</f>
        <v/>
      </c>
      <c r="EB153" s="264" t="str">
        <f ca="true">+IF(OFFSET('Hygiene Data'!$H$12,0,10*ROW('Hygiene Data'!H147))="","",OFFSET('Hygiene Data'!$H$12,0,10*ROW('Hygiene Data'!H147)))</f>
        <v/>
      </c>
      <c r="EC153" s="264" t="str">
        <f ca="true">+IF(OFFSET('Hygiene Data'!$H$13,0,10*ROW('Hygiene Data'!H147))="","",OFFSET('Hygiene Data'!$H$13,0,10*ROW('Hygiene Data'!H147)))</f>
        <v/>
      </c>
      <c r="ED153" s="264" t="str">
        <f ca="true">+IF(OFFSET('Hygiene Data'!$I$11,0,10*ROW('Hygiene Data'!I147))="","",OFFSET('Hygiene Data'!$I$11,0,10*ROW('Hygiene Data'!I147)))</f>
        <v/>
      </c>
      <c r="EE153" s="264" t="str">
        <f ca="true">+IF(OFFSET('Hygiene Data'!$I$12,0,10*ROW('Hygiene Data'!I147))="","",OFFSET('Hygiene Data'!$I$12,0,10*ROW('Hygiene Data'!I147)))</f>
        <v/>
      </c>
      <c r="EF153" s="26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4"/>
      <c r="BS154" s="264" t="str">
        <f ca="true">+IF(OFFSET('Water Data'!$D$27,0,10*ROW('Water Data'!D148))="","",OFFSET('Water Data'!$D$27,0,10*ROW('Water Data'!D148)))</f>
        <v/>
      </c>
      <c r="BT154" s="264" t="str">
        <f ca="true">+IF(OFFSET('Water Data'!$D$28,0,10*ROW('Water Data'!D148))="","",OFFSET('Water Data'!$D$28,0,10*ROW('Water Data'!D148)))</f>
        <v/>
      </c>
      <c r="BU154" s="264" t="str">
        <f ca="true">+IF(OFFSET('Water Data'!$D$29,0,10*ROW('Water Data'!D148))="","",OFFSET('Water Data'!$D$29,0,10*ROW('Water Data'!D148)))</f>
        <v/>
      </c>
      <c r="BV154" s="264" t="str">
        <f ca="true">+IF(OFFSET('Water Data'!$E$27,0,10*ROW('Water Data'!E148))="","",OFFSET('Water Data'!$E$27,0,10*ROW('Water Data'!E148)))</f>
        <v/>
      </c>
      <c r="BW154" s="264" t="str">
        <f ca="true">+IF(OFFSET('Water Data'!$E$28,0,10*ROW('Water Data'!E148))="","",OFFSET('Water Data'!$E$28,0,10*ROW('Water Data'!E148)))</f>
        <v/>
      </c>
      <c r="BX154" s="264" t="str">
        <f ca="true">+IF(OFFSET('Water Data'!$E$29,0,10*ROW('Water Data'!E148))="","",OFFSET('Water Data'!$E$29,0,10*ROW('Water Data'!E148)))</f>
        <v/>
      </c>
      <c r="BY154" s="264" t="str">
        <f ca="true">+IF(OFFSET('Water Data'!$F$27,0,10*ROW('Water Data'!F148))="","",OFFSET('Water Data'!$F$27,0,10*ROW('Water Data'!F148)))</f>
        <v/>
      </c>
      <c r="BZ154" s="264" t="str">
        <f ca="true">+IF(OFFSET('Water Data'!$F$28,0,10*ROW('Water Data'!F148))="","",OFFSET('Water Data'!$F$28,0,10*ROW('Water Data'!F148)))</f>
        <v/>
      </c>
      <c r="CA154" s="264" t="str">
        <f ca="true">+IF(OFFSET('Water Data'!$F$29,0,10*ROW('Water Data'!F148))="","",OFFSET('Water Data'!$F$29,0,10*ROW('Water Data'!F148)))</f>
        <v/>
      </c>
      <c r="CB154" s="264" t="str">
        <f ca="true">+IF(OFFSET('Water Data'!$G$27,0,10*ROW('Water Data'!G148))="","",OFFSET('Water Data'!$G$27,0,10*ROW('Water Data'!G148)))</f>
        <v/>
      </c>
      <c r="CC154" s="264" t="str">
        <f ca="true">+IF(OFFSET('Water Data'!$G$28,0,10*ROW('Water Data'!G148))="","",OFFSET('Water Data'!$G$28,0,10*ROW('Water Data'!G148)))</f>
        <v/>
      </c>
      <c r="CD154" s="264" t="str">
        <f ca="true">+IF(OFFSET('Water Data'!$G$29,0,10*ROW('Water Data'!G148))="","",OFFSET('Water Data'!$G$29,0,10*ROW('Water Data'!G148)))</f>
        <v/>
      </c>
      <c r="CE154" s="264" t="str">
        <f ca="true">+IF(OFFSET('Water Data'!$H$27,0,10*ROW('Water Data'!H148))="","",OFFSET('Water Data'!$H$27,0,10*ROW('Water Data'!H148)))</f>
        <v/>
      </c>
      <c r="CF154" s="264" t="str">
        <f ca="true">+IF(OFFSET('Water Data'!$H$28,0,10*ROW('Water Data'!H148))="","",OFFSET('Water Data'!$H$28,0,10*ROW('Water Data'!H148)))</f>
        <v/>
      </c>
      <c r="CG154" s="264" t="str">
        <f ca="true">+IF(OFFSET('Water Data'!$H$29,0,10*ROW('Water Data'!H148))="","",OFFSET('Water Data'!$H$29,0,10*ROW('Water Data'!H148)))</f>
        <v/>
      </c>
      <c r="CH154" s="264" t="str">
        <f ca="true">+IF(OFFSET('Water Data'!$I$27,0,10*ROW('Water Data'!I148))="","",OFFSET('Water Data'!$I$27,0,10*ROW('Water Data'!I148)))</f>
        <v/>
      </c>
      <c r="CI154" s="264" t="str">
        <f ca="true">+IF(OFFSET('Water Data'!$I$28,0,10*ROW('Water Data'!I148))="","",OFFSET('Water Data'!$I$28,0,10*ROW('Water Data'!I148)))</f>
        <v/>
      </c>
      <c r="CJ154" s="264" t="str">
        <f ca="true">+IF(OFFSET('Water Data'!$I$29,0,10*ROW('Water Data'!I148))="","",OFFSET('Water Data'!$I$29,0,10*ROW('Water Data'!I148)))</f>
        <v/>
      </c>
      <c r="CK154" s="264" t="str">
        <f ca="true">+IF(OFFSET('Sanitation Data'!$D$28,0,10*ROW('Sanitation Data'!D148))="","",OFFSET('Sanitation Data'!$D$28,0,10*ROW('Sanitation Data'!D148)))</f>
        <v/>
      </c>
      <c r="CL154" s="264" t="str">
        <f ca="true">+IF(OFFSET('Sanitation Data'!$D$29,0,10*ROW('Sanitation Data'!D148))="","",OFFSET('Sanitation Data'!$D$29,0,10*ROW('Sanitation Data'!D148)))</f>
        <v/>
      </c>
      <c r="CM154" s="264" t="str">
        <f ca="true">+IF(OFFSET('Sanitation Data'!$D$30,0,10*ROW('Sanitation Data'!D148))="","",OFFSET('Sanitation Data'!$D$30,0,10*ROW('Sanitation Data'!D148)))</f>
        <v/>
      </c>
      <c r="CN154" s="264" t="str">
        <f ca="true">+IF(OFFSET('Sanitation Data'!$D$31,0,10*ROW('Sanitation Data'!D148))="","",OFFSET('Sanitation Data'!$D$31,0,10*ROW('Sanitation Data'!D148)))</f>
        <v/>
      </c>
      <c r="CO154" s="264" t="str">
        <f ca="true">+IF(OFFSET('Sanitation Data'!$D$32,0,10*ROW('Sanitation Data'!D148))="","",OFFSET('Sanitation Data'!$D$32,0,10*ROW('Sanitation Data'!D148)))</f>
        <v/>
      </c>
      <c r="CP154" s="264" t="str">
        <f ca="true">+IF(OFFSET('Sanitation Data'!$E$28,0,10*ROW('Sanitation Data'!E148))="","",OFFSET('Sanitation Data'!$E$28,0,10*ROW('Sanitation Data'!E148)))</f>
        <v/>
      </c>
      <c r="CQ154" s="264" t="str">
        <f ca="true">+IF(OFFSET('Sanitation Data'!$E$29,0,10*ROW('Sanitation Data'!E148))="","",OFFSET('Sanitation Data'!$E$29,0,10*ROW('Sanitation Data'!E148)))</f>
        <v/>
      </c>
      <c r="CR154" s="264" t="str">
        <f ca="true">+IF(OFFSET('Sanitation Data'!$E$30,0,10*ROW('Sanitation Data'!E148))="","",OFFSET('Sanitation Data'!$E$30,0,10*ROW('Sanitation Data'!E148)))</f>
        <v/>
      </c>
      <c r="CS154" s="264" t="str">
        <f ca="true">+IF(OFFSET('Sanitation Data'!$E$31,0,10*ROW('Sanitation Data'!E148))="","",OFFSET('Sanitation Data'!$E$31,0,10*ROW('Sanitation Data'!E148)))</f>
        <v/>
      </c>
      <c r="CT154" s="264" t="str">
        <f ca="true">+IF(OFFSET('Sanitation Data'!$E$32,0,10*ROW('Sanitation Data'!E148))="","",OFFSET('Sanitation Data'!$E$32,0,10*ROW('Sanitation Data'!E148)))</f>
        <v/>
      </c>
      <c r="CU154" s="264" t="str">
        <f ca="true">+IF(OFFSET('Sanitation Data'!$F$28,0,10*ROW('Sanitation Data'!F148))="","",OFFSET('Sanitation Data'!$F$28,0,10*ROW('Sanitation Data'!F148)))</f>
        <v/>
      </c>
      <c r="CV154" s="264" t="str">
        <f ca="true">+IF(OFFSET('Sanitation Data'!$F$29,0,10*ROW('Sanitation Data'!F148))="","",OFFSET('Sanitation Data'!$F$29,0,10*ROW('Sanitation Data'!F148)))</f>
        <v/>
      </c>
      <c r="CW154" s="264" t="str">
        <f ca="true">+IF(OFFSET('Sanitation Data'!$F$30,0,10*ROW('Sanitation Data'!F148))="","",OFFSET('Sanitation Data'!$F$30,0,10*ROW('Sanitation Data'!F148)))</f>
        <v/>
      </c>
      <c r="CX154" s="264" t="str">
        <f ca="true">+IF(OFFSET('Sanitation Data'!$F$31,0,10*ROW('Sanitation Data'!F148))="","",OFFSET('Sanitation Data'!$F$31,0,10*ROW('Sanitation Data'!F148)))</f>
        <v/>
      </c>
      <c r="CY154" s="264" t="str">
        <f ca="true">+IF(OFFSET('Sanitation Data'!$F$32,0,10*ROW('Sanitation Data'!F148))="","",OFFSET('Sanitation Data'!$F$32,0,10*ROW('Sanitation Data'!F148)))</f>
        <v/>
      </c>
      <c r="CZ154" s="264" t="str">
        <f ca="true">+IF(OFFSET('Sanitation Data'!$G$28,0,10*ROW('Sanitation Data'!G148))="","",OFFSET('Sanitation Data'!$G$28,0,10*ROW('Sanitation Data'!G148)))</f>
        <v/>
      </c>
      <c r="DA154" s="264" t="str">
        <f ca="true">+IF(OFFSET('Sanitation Data'!$G$29,0,10*ROW('Sanitation Data'!G148))="","",OFFSET('Sanitation Data'!$G$29,0,10*ROW('Sanitation Data'!G148)))</f>
        <v/>
      </c>
      <c r="DB154" s="264" t="str">
        <f ca="true">+IF(OFFSET('Sanitation Data'!$G$30,0,10*ROW('Sanitation Data'!G148))="","",OFFSET('Sanitation Data'!$G$30,0,10*ROW('Sanitation Data'!G148)))</f>
        <v/>
      </c>
      <c r="DC154" s="264" t="str">
        <f ca="true">+IF(OFFSET('Sanitation Data'!$G$31,0,10*ROW('Sanitation Data'!G148))="","",OFFSET('Sanitation Data'!$G$31,0,10*ROW('Sanitation Data'!G148)))</f>
        <v/>
      </c>
      <c r="DD154" s="264" t="str">
        <f ca="true">+IF(OFFSET('Sanitation Data'!$G$32,0,10*ROW('Sanitation Data'!G148))="","",OFFSET('Sanitation Data'!$G$32,0,10*ROW('Sanitation Data'!G148)))</f>
        <v/>
      </c>
      <c r="DE154" s="264" t="str">
        <f ca="true">+IF(OFFSET('Sanitation Data'!$H$28,0,10*ROW('Sanitation Data'!H148))="","",OFFSET('Sanitation Data'!$H$28,0,10*ROW('Sanitation Data'!H148)))</f>
        <v/>
      </c>
      <c r="DF154" s="264" t="str">
        <f ca="true">+IF(OFFSET('Sanitation Data'!$H$29,0,10*ROW('Sanitation Data'!H148))="","",OFFSET('Sanitation Data'!$H$29,0,10*ROW('Sanitation Data'!H148)))</f>
        <v/>
      </c>
      <c r="DG154" s="264" t="str">
        <f ca="true">+IF(OFFSET('Sanitation Data'!$H$30,0,10*ROW('Sanitation Data'!H148))="","",OFFSET('Sanitation Data'!$H$30,0,10*ROW('Sanitation Data'!H148)))</f>
        <v/>
      </c>
      <c r="DH154" s="264" t="str">
        <f ca="true">+IF(OFFSET('Sanitation Data'!$H$31,0,10*ROW('Sanitation Data'!H148))="","",OFFSET('Sanitation Data'!$H$31,0,10*ROW('Sanitation Data'!H148)))</f>
        <v/>
      </c>
      <c r="DI154" s="264" t="str">
        <f ca="true">+IF(OFFSET('Sanitation Data'!$H$32,0,10*ROW('Sanitation Data'!H148))="","",OFFSET('Sanitation Data'!$H$32,0,10*ROW('Sanitation Data'!H148)))</f>
        <v/>
      </c>
      <c r="DJ154" s="264" t="str">
        <f ca="true">+IF(OFFSET('Sanitation Data'!$I$28,0,10*ROW('Sanitation Data'!I148))="","",OFFSET('Sanitation Data'!$I$28,0,10*ROW('Sanitation Data'!I148)))</f>
        <v/>
      </c>
      <c r="DK154" s="264" t="str">
        <f ca="true">+IF(OFFSET('Sanitation Data'!$I$29,0,10*ROW('Sanitation Data'!I148))="","",OFFSET('Sanitation Data'!$I$29,0,10*ROW('Sanitation Data'!I148)))</f>
        <v/>
      </c>
      <c r="DL154" s="264" t="str">
        <f ca="true">+IF(OFFSET('Sanitation Data'!$I$30,0,10*ROW('Sanitation Data'!I148))="","",OFFSET('Sanitation Data'!$I$30,0,10*ROW('Sanitation Data'!I148)))</f>
        <v/>
      </c>
      <c r="DM154" s="264" t="str">
        <f ca="true">+IF(OFFSET('Sanitation Data'!$I$31,0,10*ROW('Sanitation Data'!I148))="","",OFFSET('Sanitation Data'!$I$31,0,10*ROW('Sanitation Data'!I148)))</f>
        <v/>
      </c>
      <c r="DN154" s="264" t="str">
        <f ca="true">+IF(OFFSET('Sanitation Data'!$I$32,0,10*ROW('Sanitation Data'!I148))="","",OFFSET('Sanitation Data'!$I$32,0,10*ROW('Sanitation Data'!I148)))</f>
        <v/>
      </c>
      <c r="DO154" s="264" t="str">
        <f ca="true">+IF(OFFSET('Hygiene Data'!$D$11,0,10*ROW('Hygiene Data'!D148))="","",OFFSET('Hygiene Data'!$D$11,0,10*ROW('Hygiene Data'!D148)))</f>
        <v/>
      </c>
      <c r="DP154" s="264" t="str">
        <f ca="true">+IF(OFFSET('Hygiene Data'!$D$12,0,10*ROW('Hygiene Data'!D148))="","",OFFSET('Hygiene Data'!$D$12,0,10*ROW('Hygiene Data'!D148)))</f>
        <v/>
      </c>
      <c r="DQ154" s="264" t="str">
        <f ca="true">+IF(OFFSET('Hygiene Data'!$D$13,0,10*ROW('Hygiene Data'!D148))="","",OFFSET('Hygiene Data'!$D$13,0,10*ROW('Hygiene Data'!D148)))</f>
        <v/>
      </c>
      <c r="DR154" s="264" t="str">
        <f ca="true">+IF(OFFSET('Hygiene Data'!$E$11,0,10*ROW('Hygiene Data'!E148))="","",OFFSET('Hygiene Data'!$E$11,0,10*ROW('Hygiene Data'!E148)))</f>
        <v/>
      </c>
      <c r="DS154" s="264" t="str">
        <f ca="true">+IF(OFFSET('Hygiene Data'!$E$12,0,10*ROW('Hygiene Data'!E148))="","",OFFSET('Hygiene Data'!$E$12,0,10*ROW('Hygiene Data'!E148)))</f>
        <v/>
      </c>
      <c r="DT154" s="264" t="str">
        <f ca="true">+IF(OFFSET('Hygiene Data'!$E$13,0,10*ROW('Hygiene Data'!E148))="","",OFFSET('Hygiene Data'!$E$13,0,10*ROW('Hygiene Data'!E148)))</f>
        <v/>
      </c>
      <c r="DU154" s="264" t="str">
        <f ca="true">+IF(OFFSET('Hygiene Data'!$F$11,0,10*ROW('Hygiene Data'!F148))="","",OFFSET('Hygiene Data'!$F$11,0,10*ROW('Hygiene Data'!F148)))</f>
        <v/>
      </c>
      <c r="DV154" s="264" t="str">
        <f ca="true">+IF(OFFSET('Hygiene Data'!$F$12,0,10*ROW('Hygiene Data'!F148))="","",OFFSET('Hygiene Data'!$F$12,0,10*ROW('Hygiene Data'!F148)))</f>
        <v/>
      </c>
      <c r="DW154" s="264" t="str">
        <f ca="true">+IF(OFFSET('Hygiene Data'!$F$13,0,10*ROW('Hygiene Data'!F148))="","",OFFSET('Hygiene Data'!$F$13,0,10*ROW('Hygiene Data'!F148)))</f>
        <v/>
      </c>
      <c r="DX154" s="264" t="str">
        <f ca="true">+IF(OFFSET('Hygiene Data'!$G$11,0,10*ROW('Hygiene Data'!G148))="","",OFFSET('Hygiene Data'!$G$11,0,10*ROW('Hygiene Data'!G148)))</f>
        <v/>
      </c>
      <c r="DY154" s="264" t="str">
        <f ca="true">+IF(OFFSET('Hygiene Data'!$G$12,0,10*ROW('Hygiene Data'!G148))="","",OFFSET('Hygiene Data'!$G$12,0,10*ROW('Hygiene Data'!G148)))</f>
        <v/>
      </c>
      <c r="DZ154" s="264" t="str">
        <f ca="true">+IF(OFFSET('Hygiene Data'!$G$13,0,10*ROW('Hygiene Data'!G148))="","",OFFSET('Hygiene Data'!$G$13,0,10*ROW('Hygiene Data'!G148)))</f>
        <v/>
      </c>
      <c r="EA154" s="264" t="str">
        <f ca="true">+IF(OFFSET('Hygiene Data'!$H$11,0,10*ROW('Hygiene Data'!H148))="","",OFFSET('Hygiene Data'!$H$11,0,10*ROW('Hygiene Data'!H148)))</f>
        <v/>
      </c>
      <c r="EB154" s="264" t="str">
        <f ca="true">+IF(OFFSET('Hygiene Data'!$H$12,0,10*ROW('Hygiene Data'!H148))="","",OFFSET('Hygiene Data'!$H$12,0,10*ROW('Hygiene Data'!H148)))</f>
        <v/>
      </c>
      <c r="EC154" s="264" t="str">
        <f ca="true">+IF(OFFSET('Hygiene Data'!$H$13,0,10*ROW('Hygiene Data'!H148))="","",OFFSET('Hygiene Data'!$H$13,0,10*ROW('Hygiene Data'!H148)))</f>
        <v/>
      </c>
      <c r="ED154" s="264" t="str">
        <f ca="true">+IF(OFFSET('Hygiene Data'!$I$11,0,10*ROW('Hygiene Data'!I148))="","",OFFSET('Hygiene Data'!$I$11,0,10*ROW('Hygiene Data'!I148)))</f>
        <v/>
      </c>
      <c r="EE154" s="264" t="str">
        <f ca="true">+IF(OFFSET('Hygiene Data'!$I$12,0,10*ROW('Hygiene Data'!I148))="","",OFFSET('Hygiene Data'!$I$12,0,10*ROW('Hygiene Data'!I148)))</f>
        <v/>
      </c>
      <c r="EF154" s="26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4"/>
      <c r="BS155" s="264" t="str">
        <f ca="true">+IF(OFFSET('Water Data'!$D$27,0,10*ROW('Water Data'!D149))="","",OFFSET('Water Data'!$D$27,0,10*ROW('Water Data'!D149)))</f>
        <v/>
      </c>
      <c r="BT155" s="264" t="str">
        <f ca="true">+IF(OFFSET('Water Data'!$D$28,0,10*ROW('Water Data'!D149))="","",OFFSET('Water Data'!$D$28,0,10*ROW('Water Data'!D149)))</f>
        <v/>
      </c>
      <c r="BU155" s="264" t="str">
        <f ca="true">+IF(OFFSET('Water Data'!$D$29,0,10*ROW('Water Data'!D149))="","",OFFSET('Water Data'!$D$29,0,10*ROW('Water Data'!D149)))</f>
        <v/>
      </c>
      <c r="BV155" s="264" t="str">
        <f ca="true">+IF(OFFSET('Water Data'!$E$27,0,10*ROW('Water Data'!E149))="","",OFFSET('Water Data'!$E$27,0,10*ROW('Water Data'!E149)))</f>
        <v/>
      </c>
      <c r="BW155" s="264" t="str">
        <f ca="true">+IF(OFFSET('Water Data'!$E$28,0,10*ROW('Water Data'!E149))="","",OFFSET('Water Data'!$E$28,0,10*ROW('Water Data'!E149)))</f>
        <v/>
      </c>
      <c r="BX155" s="264" t="str">
        <f ca="true">+IF(OFFSET('Water Data'!$E$29,0,10*ROW('Water Data'!E149))="","",OFFSET('Water Data'!$E$29,0,10*ROW('Water Data'!E149)))</f>
        <v/>
      </c>
      <c r="BY155" s="264" t="str">
        <f ca="true">+IF(OFFSET('Water Data'!$F$27,0,10*ROW('Water Data'!F149))="","",OFFSET('Water Data'!$F$27,0,10*ROW('Water Data'!F149)))</f>
        <v/>
      </c>
      <c r="BZ155" s="264" t="str">
        <f ca="true">+IF(OFFSET('Water Data'!$F$28,0,10*ROW('Water Data'!F149))="","",OFFSET('Water Data'!$F$28,0,10*ROW('Water Data'!F149)))</f>
        <v/>
      </c>
      <c r="CA155" s="264" t="str">
        <f ca="true">+IF(OFFSET('Water Data'!$F$29,0,10*ROW('Water Data'!F149))="","",OFFSET('Water Data'!$F$29,0,10*ROW('Water Data'!F149)))</f>
        <v/>
      </c>
      <c r="CB155" s="264" t="str">
        <f ca="true">+IF(OFFSET('Water Data'!$G$27,0,10*ROW('Water Data'!G149))="","",OFFSET('Water Data'!$G$27,0,10*ROW('Water Data'!G149)))</f>
        <v/>
      </c>
      <c r="CC155" s="264" t="str">
        <f ca="true">+IF(OFFSET('Water Data'!$G$28,0,10*ROW('Water Data'!G149))="","",OFFSET('Water Data'!$G$28,0,10*ROW('Water Data'!G149)))</f>
        <v/>
      </c>
      <c r="CD155" s="264" t="str">
        <f ca="true">+IF(OFFSET('Water Data'!$G$29,0,10*ROW('Water Data'!G149))="","",OFFSET('Water Data'!$G$29,0,10*ROW('Water Data'!G149)))</f>
        <v/>
      </c>
      <c r="CE155" s="264" t="str">
        <f ca="true">+IF(OFFSET('Water Data'!$H$27,0,10*ROW('Water Data'!H149))="","",OFFSET('Water Data'!$H$27,0,10*ROW('Water Data'!H149)))</f>
        <v/>
      </c>
      <c r="CF155" s="264" t="str">
        <f ca="true">+IF(OFFSET('Water Data'!$H$28,0,10*ROW('Water Data'!H149))="","",OFFSET('Water Data'!$H$28,0,10*ROW('Water Data'!H149)))</f>
        <v/>
      </c>
      <c r="CG155" s="264" t="str">
        <f ca="true">+IF(OFFSET('Water Data'!$H$29,0,10*ROW('Water Data'!H149))="","",OFFSET('Water Data'!$H$29,0,10*ROW('Water Data'!H149)))</f>
        <v/>
      </c>
      <c r="CH155" s="264" t="str">
        <f ca="true">+IF(OFFSET('Water Data'!$I$27,0,10*ROW('Water Data'!I149))="","",OFFSET('Water Data'!$I$27,0,10*ROW('Water Data'!I149)))</f>
        <v/>
      </c>
      <c r="CI155" s="264" t="str">
        <f ca="true">+IF(OFFSET('Water Data'!$I$28,0,10*ROW('Water Data'!I149))="","",OFFSET('Water Data'!$I$28,0,10*ROW('Water Data'!I149)))</f>
        <v/>
      </c>
      <c r="CJ155" s="264" t="str">
        <f ca="true">+IF(OFFSET('Water Data'!$I$29,0,10*ROW('Water Data'!I149))="","",OFFSET('Water Data'!$I$29,0,10*ROW('Water Data'!I149)))</f>
        <v/>
      </c>
      <c r="CK155" s="264" t="str">
        <f ca="true">+IF(OFFSET('Sanitation Data'!$D$28,0,10*ROW('Sanitation Data'!D149))="","",OFFSET('Sanitation Data'!$D$28,0,10*ROW('Sanitation Data'!D149)))</f>
        <v/>
      </c>
      <c r="CL155" s="264" t="str">
        <f ca="true">+IF(OFFSET('Sanitation Data'!$D$29,0,10*ROW('Sanitation Data'!D149))="","",OFFSET('Sanitation Data'!$D$29,0,10*ROW('Sanitation Data'!D149)))</f>
        <v/>
      </c>
      <c r="CM155" s="264" t="str">
        <f ca="true">+IF(OFFSET('Sanitation Data'!$D$30,0,10*ROW('Sanitation Data'!D149))="","",OFFSET('Sanitation Data'!$D$30,0,10*ROW('Sanitation Data'!D149)))</f>
        <v/>
      </c>
      <c r="CN155" s="264" t="str">
        <f ca="true">+IF(OFFSET('Sanitation Data'!$D$31,0,10*ROW('Sanitation Data'!D149))="","",OFFSET('Sanitation Data'!$D$31,0,10*ROW('Sanitation Data'!D149)))</f>
        <v/>
      </c>
      <c r="CO155" s="264" t="str">
        <f ca="true">+IF(OFFSET('Sanitation Data'!$D$32,0,10*ROW('Sanitation Data'!D149))="","",OFFSET('Sanitation Data'!$D$32,0,10*ROW('Sanitation Data'!D149)))</f>
        <v/>
      </c>
      <c r="CP155" s="264" t="str">
        <f ca="true">+IF(OFFSET('Sanitation Data'!$E$28,0,10*ROW('Sanitation Data'!E149))="","",OFFSET('Sanitation Data'!$E$28,0,10*ROW('Sanitation Data'!E149)))</f>
        <v/>
      </c>
      <c r="CQ155" s="264" t="str">
        <f ca="true">+IF(OFFSET('Sanitation Data'!$E$29,0,10*ROW('Sanitation Data'!E149))="","",OFFSET('Sanitation Data'!$E$29,0,10*ROW('Sanitation Data'!E149)))</f>
        <v/>
      </c>
      <c r="CR155" s="264" t="str">
        <f ca="true">+IF(OFFSET('Sanitation Data'!$E$30,0,10*ROW('Sanitation Data'!E149))="","",OFFSET('Sanitation Data'!$E$30,0,10*ROW('Sanitation Data'!E149)))</f>
        <v/>
      </c>
      <c r="CS155" s="264" t="str">
        <f ca="true">+IF(OFFSET('Sanitation Data'!$E$31,0,10*ROW('Sanitation Data'!E149))="","",OFFSET('Sanitation Data'!$E$31,0,10*ROW('Sanitation Data'!E149)))</f>
        <v/>
      </c>
      <c r="CT155" s="264" t="str">
        <f ca="true">+IF(OFFSET('Sanitation Data'!$E$32,0,10*ROW('Sanitation Data'!E149))="","",OFFSET('Sanitation Data'!$E$32,0,10*ROW('Sanitation Data'!E149)))</f>
        <v/>
      </c>
      <c r="CU155" s="264" t="str">
        <f ca="true">+IF(OFFSET('Sanitation Data'!$F$28,0,10*ROW('Sanitation Data'!F149))="","",OFFSET('Sanitation Data'!$F$28,0,10*ROW('Sanitation Data'!F149)))</f>
        <v/>
      </c>
      <c r="CV155" s="264" t="str">
        <f ca="true">+IF(OFFSET('Sanitation Data'!$F$29,0,10*ROW('Sanitation Data'!F149))="","",OFFSET('Sanitation Data'!$F$29,0,10*ROW('Sanitation Data'!F149)))</f>
        <v/>
      </c>
      <c r="CW155" s="264" t="str">
        <f ca="true">+IF(OFFSET('Sanitation Data'!$F$30,0,10*ROW('Sanitation Data'!F149))="","",OFFSET('Sanitation Data'!$F$30,0,10*ROW('Sanitation Data'!F149)))</f>
        <v/>
      </c>
      <c r="CX155" s="264" t="str">
        <f ca="true">+IF(OFFSET('Sanitation Data'!$F$31,0,10*ROW('Sanitation Data'!F149))="","",OFFSET('Sanitation Data'!$F$31,0,10*ROW('Sanitation Data'!F149)))</f>
        <v/>
      </c>
      <c r="CY155" s="264" t="str">
        <f ca="true">+IF(OFFSET('Sanitation Data'!$F$32,0,10*ROW('Sanitation Data'!F149))="","",OFFSET('Sanitation Data'!$F$32,0,10*ROW('Sanitation Data'!F149)))</f>
        <v/>
      </c>
      <c r="CZ155" s="264" t="str">
        <f ca="true">+IF(OFFSET('Sanitation Data'!$G$28,0,10*ROW('Sanitation Data'!G149))="","",OFFSET('Sanitation Data'!$G$28,0,10*ROW('Sanitation Data'!G149)))</f>
        <v/>
      </c>
      <c r="DA155" s="264" t="str">
        <f ca="true">+IF(OFFSET('Sanitation Data'!$G$29,0,10*ROW('Sanitation Data'!G149))="","",OFFSET('Sanitation Data'!$G$29,0,10*ROW('Sanitation Data'!G149)))</f>
        <v/>
      </c>
      <c r="DB155" s="264" t="str">
        <f ca="true">+IF(OFFSET('Sanitation Data'!$G$30,0,10*ROW('Sanitation Data'!G149))="","",OFFSET('Sanitation Data'!$G$30,0,10*ROW('Sanitation Data'!G149)))</f>
        <v/>
      </c>
      <c r="DC155" s="264" t="str">
        <f ca="true">+IF(OFFSET('Sanitation Data'!$G$31,0,10*ROW('Sanitation Data'!G149))="","",OFFSET('Sanitation Data'!$G$31,0,10*ROW('Sanitation Data'!G149)))</f>
        <v/>
      </c>
      <c r="DD155" s="264" t="str">
        <f ca="true">+IF(OFFSET('Sanitation Data'!$G$32,0,10*ROW('Sanitation Data'!G149))="","",OFFSET('Sanitation Data'!$G$32,0,10*ROW('Sanitation Data'!G149)))</f>
        <v/>
      </c>
      <c r="DE155" s="264" t="str">
        <f ca="true">+IF(OFFSET('Sanitation Data'!$H$28,0,10*ROW('Sanitation Data'!H149))="","",OFFSET('Sanitation Data'!$H$28,0,10*ROW('Sanitation Data'!H149)))</f>
        <v/>
      </c>
      <c r="DF155" s="264" t="str">
        <f ca="true">+IF(OFFSET('Sanitation Data'!$H$29,0,10*ROW('Sanitation Data'!H149))="","",OFFSET('Sanitation Data'!$H$29,0,10*ROW('Sanitation Data'!H149)))</f>
        <v/>
      </c>
      <c r="DG155" s="264" t="str">
        <f ca="true">+IF(OFFSET('Sanitation Data'!$H$30,0,10*ROW('Sanitation Data'!H149))="","",OFFSET('Sanitation Data'!$H$30,0,10*ROW('Sanitation Data'!H149)))</f>
        <v/>
      </c>
      <c r="DH155" s="264" t="str">
        <f ca="true">+IF(OFFSET('Sanitation Data'!$H$31,0,10*ROW('Sanitation Data'!H149))="","",OFFSET('Sanitation Data'!$H$31,0,10*ROW('Sanitation Data'!H149)))</f>
        <v/>
      </c>
      <c r="DI155" s="264" t="str">
        <f ca="true">+IF(OFFSET('Sanitation Data'!$H$32,0,10*ROW('Sanitation Data'!H149))="","",OFFSET('Sanitation Data'!$H$32,0,10*ROW('Sanitation Data'!H149)))</f>
        <v/>
      </c>
      <c r="DJ155" s="264" t="str">
        <f ca="true">+IF(OFFSET('Sanitation Data'!$I$28,0,10*ROW('Sanitation Data'!I149))="","",OFFSET('Sanitation Data'!$I$28,0,10*ROW('Sanitation Data'!I149)))</f>
        <v/>
      </c>
      <c r="DK155" s="264" t="str">
        <f ca="true">+IF(OFFSET('Sanitation Data'!$I$29,0,10*ROW('Sanitation Data'!I149))="","",OFFSET('Sanitation Data'!$I$29,0,10*ROW('Sanitation Data'!I149)))</f>
        <v/>
      </c>
      <c r="DL155" s="264" t="str">
        <f ca="true">+IF(OFFSET('Sanitation Data'!$I$30,0,10*ROW('Sanitation Data'!I149))="","",OFFSET('Sanitation Data'!$I$30,0,10*ROW('Sanitation Data'!I149)))</f>
        <v/>
      </c>
      <c r="DM155" s="264" t="str">
        <f ca="true">+IF(OFFSET('Sanitation Data'!$I$31,0,10*ROW('Sanitation Data'!I149))="","",OFFSET('Sanitation Data'!$I$31,0,10*ROW('Sanitation Data'!I149)))</f>
        <v/>
      </c>
      <c r="DN155" s="264" t="str">
        <f ca="true">+IF(OFFSET('Sanitation Data'!$I$32,0,10*ROW('Sanitation Data'!I149))="","",OFFSET('Sanitation Data'!$I$32,0,10*ROW('Sanitation Data'!I149)))</f>
        <v/>
      </c>
      <c r="DO155" s="264" t="str">
        <f ca="true">+IF(OFFSET('Hygiene Data'!$D$11,0,10*ROW('Hygiene Data'!D149))="","",OFFSET('Hygiene Data'!$D$11,0,10*ROW('Hygiene Data'!D149)))</f>
        <v/>
      </c>
      <c r="DP155" s="264" t="str">
        <f ca="true">+IF(OFFSET('Hygiene Data'!$D$12,0,10*ROW('Hygiene Data'!D149))="","",OFFSET('Hygiene Data'!$D$12,0,10*ROW('Hygiene Data'!D149)))</f>
        <v/>
      </c>
      <c r="DQ155" s="264" t="str">
        <f ca="true">+IF(OFFSET('Hygiene Data'!$D$13,0,10*ROW('Hygiene Data'!D149))="","",OFFSET('Hygiene Data'!$D$13,0,10*ROW('Hygiene Data'!D149)))</f>
        <v/>
      </c>
      <c r="DR155" s="264" t="str">
        <f ca="true">+IF(OFFSET('Hygiene Data'!$E$11,0,10*ROW('Hygiene Data'!E149))="","",OFFSET('Hygiene Data'!$E$11,0,10*ROW('Hygiene Data'!E149)))</f>
        <v/>
      </c>
      <c r="DS155" s="264" t="str">
        <f ca="true">+IF(OFFSET('Hygiene Data'!$E$12,0,10*ROW('Hygiene Data'!E149))="","",OFFSET('Hygiene Data'!$E$12,0,10*ROW('Hygiene Data'!E149)))</f>
        <v/>
      </c>
      <c r="DT155" s="264" t="str">
        <f ca="true">+IF(OFFSET('Hygiene Data'!$E$13,0,10*ROW('Hygiene Data'!E149))="","",OFFSET('Hygiene Data'!$E$13,0,10*ROW('Hygiene Data'!E149)))</f>
        <v/>
      </c>
      <c r="DU155" s="264" t="str">
        <f ca="true">+IF(OFFSET('Hygiene Data'!$F$11,0,10*ROW('Hygiene Data'!F149))="","",OFFSET('Hygiene Data'!$F$11,0,10*ROW('Hygiene Data'!F149)))</f>
        <v/>
      </c>
      <c r="DV155" s="264" t="str">
        <f ca="true">+IF(OFFSET('Hygiene Data'!$F$12,0,10*ROW('Hygiene Data'!F149))="","",OFFSET('Hygiene Data'!$F$12,0,10*ROW('Hygiene Data'!F149)))</f>
        <v/>
      </c>
      <c r="DW155" s="264" t="str">
        <f ca="true">+IF(OFFSET('Hygiene Data'!$F$13,0,10*ROW('Hygiene Data'!F149))="","",OFFSET('Hygiene Data'!$F$13,0,10*ROW('Hygiene Data'!F149)))</f>
        <v/>
      </c>
      <c r="DX155" s="264" t="str">
        <f ca="true">+IF(OFFSET('Hygiene Data'!$G$11,0,10*ROW('Hygiene Data'!G149))="","",OFFSET('Hygiene Data'!$G$11,0,10*ROW('Hygiene Data'!G149)))</f>
        <v/>
      </c>
      <c r="DY155" s="264" t="str">
        <f ca="true">+IF(OFFSET('Hygiene Data'!$G$12,0,10*ROW('Hygiene Data'!G149))="","",OFFSET('Hygiene Data'!$G$12,0,10*ROW('Hygiene Data'!G149)))</f>
        <v/>
      </c>
      <c r="DZ155" s="264" t="str">
        <f ca="true">+IF(OFFSET('Hygiene Data'!$G$13,0,10*ROW('Hygiene Data'!G149))="","",OFFSET('Hygiene Data'!$G$13,0,10*ROW('Hygiene Data'!G149)))</f>
        <v/>
      </c>
      <c r="EA155" s="264" t="str">
        <f ca="true">+IF(OFFSET('Hygiene Data'!$H$11,0,10*ROW('Hygiene Data'!H149))="","",OFFSET('Hygiene Data'!$H$11,0,10*ROW('Hygiene Data'!H149)))</f>
        <v/>
      </c>
      <c r="EB155" s="264" t="str">
        <f ca="true">+IF(OFFSET('Hygiene Data'!$H$12,0,10*ROW('Hygiene Data'!H149))="","",OFFSET('Hygiene Data'!$H$12,0,10*ROW('Hygiene Data'!H149)))</f>
        <v/>
      </c>
      <c r="EC155" s="264" t="str">
        <f ca="true">+IF(OFFSET('Hygiene Data'!$H$13,0,10*ROW('Hygiene Data'!H149))="","",OFFSET('Hygiene Data'!$H$13,0,10*ROW('Hygiene Data'!H149)))</f>
        <v/>
      </c>
      <c r="ED155" s="264" t="str">
        <f ca="true">+IF(OFFSET('Hygiene Data'!$I$11,0,10*ROW('Hygiene Data'!I149))="","",OFFSET('Hygiene Data'!$I$11,0,10*ROW('Hygiene Data'!I149)))</f>
        <v/>
      </c>
      <c r="EE155" s="264" t="str">
        <f ca="true">+IF(OFFSET('Hygiene Data'!$I$12,0,10*ROW('Hygiene Data'!I149))="","",OFFSET('Hygiene Data'!$I$12,0,10*ROW('Hygiene Data'!I149)))</f>
        <v/>
      </c>
      <c r="EF155" s="26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4"/>
      <c r="BS156" s="264" t="str">
        <f ca="true">+IF(OFFSET('Water Data'!$D$27,0,10*ROW('Water Data'!D150))="","",OFFSET('Water Data'!$D$27,0,10*ROW('Water Data'!D150)))</f>
        <v/>
      </c>
      <c r="BT156" s="264" t="str">
        <f ca="true">+IF(OFFSET('Water Data'!$D$28,0,10*ROW('Water Data'!D150))="","",OFFSET('Water Data'!$D$28,0,10*ROW('Water Data'!D150)))</f>
        <v/>
      </c>
      <c r="BU156" s="264" t="str">
        <f ca="true">+IF(OFFSET('Water Data'!$D$29,0,10*ROW('Water Data'!D150))="","",OFFSET('Water Data'!$D$29,0,10*ROW('Water Data'!D150)))</f>
        <v/>
      </c>
      <c r="BV156" s="264" t="str">
        <f ca="true">+IF(OFFSET('Water Data'!$E$27,0,10*ROW('Water Data'!E150))="","",OFFSET('Water Data'!$E$27,0,10*ROW('Water Data'!E150)))</f>
        <v/>
      </c>
      <c r="BW156" s="264" t="str">
        <f ca="true">+IF(OFFSET('Water Data'!$E$28,0,10*ROW('Water Data'!E150))="","",OFFSET('Water Data'!$E$28,0,10*ROW('Water Data'!E150)))</f>
        <v/>
      </c>
      <c r="BX156" s="264" t="str">
        <f ca="true">+IF(OFFSET('Water Data'!$E$29,0,10*ROW('Water Data'!E150))="","",OFFSET('Water Data'!$E$29,0,10*ROW('Water Data'!E150)))</f>
        <v/>
      </c>
      <c r="BY156" s="264" t="str">
        <f ca="true">+IF(OFFSET('Water Data'!$F$27,0,10*ROW('Water Data'!F150))="","",OFFSET('Water Data'!$F$27,0,10*ROW('Water Data'!F150)))</f>
        <v/>
      </c>
      <c r="BZ156" s="264" t="str">
        <f ca="true">+IF(OFFSET('Water Data'!$F$28,0,10*ROW('Water Data'!F150))="","",OFFSET('Water Data'!$F$28,0,10*ROW('Water Data'!F150)))</f>
        <v/>
      </c>
      <c r="CA156" s="264" t="str">
        <f ca="true">+IF(OFFSET('Water Data'!$F$29,0,10*ROW('Water Data'!F150))="","",OFFSET('Water Data'!$F$29,0,10*ROW('Water Data'!F150)))</f>
        <v/>
      </c>
      <c r="CB156" s="264" t="str">
        <f ca="true">+IF(OFFSET('Water Data'!$G$27,0,10*ROW('Water Data'!G150))="","",OFFSET('Water Data'!$G$27,0,10*ROW('Water Data'!G150)))</f>
        <v/>
      </c>
      <c r="CC156" s="264" t="str">
        <f ca="true">+IF(OFFSET('Water Data'!$G$28,0,10*ROW('Water Data'!G150))="","",OFFSET('Water Data'!$G$28,0,10*ROW('Water Data'!G150)))</f>
        <v/>
      </c>
      <c r="CD156" s="264" t="str">
        <f ca="true">+IF(OFFSET('Water Data'!$G$29,0,10*ROW('Water Data'!G150))="","",OFFSET('Water Data'!$G$29,0,10*ROW('Water Data'!G150)))</f>
        <v/>
      </c>
      <c r="CE156" s="264" t="str">
        <f ca="true">+IF(OFFSET('Water Data'!$H$27,0,10*ROW('Water Data'!H150))="","",OFFSET('Water Data'!$H$27,0,10*ROW('Water Data'!H150)))</f>
        <v/>
      </c>
      <c r="CF156" s="264" t="str">
        <f ca="true">+IF(OFFSET('Water Data'!$H$28,0,10*ROW('Water Data'!H150))="","",OFFSET('Water Data'!$H$28,0,10*ROW('Water Data'!H150)))</f>
        <v/>
      </c>
      <c r="CG156" s="264" t="str">
        <f ca="true">+IF(OFFSET('Water Data'!$H$29,0,10*ROW('Water Data'!H150))="","",OFFSET('Water Data'!$H$29,0,10*ROW('Water Data'!H150)))</f>
        <v/>
      </c>
      <c r="CH156" s="264" t="str">
        <f ca="true">+IF(OFFSET('Water Data'!$I$27,0,10*ROW('Water Data'!I150))="","",OFFSET('Water Data'!$I$27,0,10*ROW('Water Data'!I150)))</f>
        <v/>
      </c>
      <c r="CI156" s="264" t="str">
        <f ca="true">+IF(OFFSET('Water Data'!$I$28,0,10*ROW('Water Data'!I150))="","",OFFSET('Water Data'!$I$28,0,10*ROW('Water Data'!I150)))</f>
        <v/>
      </c>
      <c r="CJ156" s="264" t="str">
        <f ca="true">+IF(OFFSET('Water Data'!$I$29,0,10*ROW('Water Data'!I150))="","",OFFSET('Water Data'!$I$29,0,10*ROW('Water Data'!I150)))</f>
        <v/>
      </c>
      <c r="CK156" s="264" t="str">
        <f ca="true">+IF(OFFSET('Sanitation Data'!$D$28,0,10*ROW('Sanitation Data'!D150))="","",OFFSET('Sanitation Data'!$D$28,0,10*ROW('Sanitation Data'!D150)))</f>
        <v/>
      </c>
      <c r="CL156" s="264" t="str">
        <f ca="true">+IF(OFFSET('Sanitation Data'!$D$29,0,10*ROW('Sanitation Data'!D150))="","",OFFSET('Sanitation Data'!$D$29,0,10*ROW('Sanitation Data'!D150)))</f>
        <v/>
      </c>
      <c r="CM156" s="264" t="str">
        <f ca="true">+IF(OFFSET('Sanitation Data'!$D$30,0,10*ROW('Sanitation Data'!D150))="","",OFFSET('Sanitation Data'!$D$30,0,10*ROW('Sanitation Data'!D150)))</f>
        <v/>
      </c>
      <c r="CN156" s="264" t="str">
        <f ca="true">+IF(OFFSET('Sanitation Data'!$D$31,0,10*ROW('Sanitation Data'!D150))="","",OFFSET('Sanitation Data'!$D$31,0,10*ROW('Sanitation Data'!D150)))</f>
        <v/>
      </c>
      <c r="CO156" s="264" t="str">
        <f ca="true">+IF(OFFSET('Sanitation Data'!$D$32,0,10*ROW('Sanitation Data'!D150))="","",OFFSET('Sanitation Data'!$D$32,0,10*ROW('Sanitation Data'!D150)))</f>
        <v/>
      </c>
      <c r="CP156" s="264" t="str">
        <f ca="true">+IF(OFFSET('Sanitation Data'!$E$28,0,10*ROW('Sanitation Data'!E150))="","",OFFSET('Sanitation Data'!$E$28,0,10*ROW('Sanitation Data'!E150)))</f>
        <v/>
      </c>
      <c r="CQ156" s="264" t="str">
        <f ca="true">+IF(OFFSET('Sanitation Data'!$E$29,0,10*ROW('Sanitation Data'!E150))="","",OFFSET('Sanitation Data'!$E$29,0,10*ROW('Sanitation Data'!E150)))</f>
        <v/>
      </c>
      <c r="CR156" s="264" t="str">
        <f ca="true">+IF(OFFSET('Sanitation Data'!$E$30,0,10*ROW('Sanitation Data'!E150))="","",OFFSET('Sanitation Data'!$E$30,0,10*ROW('Sanitation Data'!E150)))</f>
        <v/>
      </c>
      <c r="CS156" s="264" t="str">
        <f ca="true">+IF(OFFSET('Sanitation Data'!$E$31,0,10*ROW('Sanitation Data'!E150))="","",OFFSET('Sanitation Data'!$E$31,0,10*ROW('Sanitation Data'!E150)))</f>
        <v/>
      </c>
      <c r="CT156" s="264" t="str">
        <f ca="true">+IF(OFFSET('Sanitation Data'!$E$32,0,10*ROW('Sanitation Data'!E150))="","",OFFSET('Sanitation Data'!$E$32,0,10*ROW('Sanitation Data'!E150)))</f>
        <v/>
      </c>
      <c r="CU156" s="264" t="str">
        <f ca="true">+IF(OFFSET('Sanitation Data'!$F$28,0,10*ROW('Sanitation Data'!F150))="","",OFFSET('Sanitation Data'!$F$28,0,10*ROW('Sanitation Data'!F150)))</f>
        <v/>
      </c>
      <c r="CV156" s="264" t="str">
        <f ca="true">+IF(OFFSET('Sanitation Data'!$F$29,0,10*ROW('Sanitation Data'!F150))="","",OFFSET('Sanitation Data'!$F$29,0,10*ROW('Sanitation Data'!F150)))</f>
        <v/>
      </c>
      <c r="CW156" s="264" t="str">
        <f ca="true">+IF(OFFSET('Sanitation Data'!$F$30,0,10*ROW('Sanitation Data'!F150))="","",OFFSET('Sanitation Data'!$F$30,0,10*ROW('Sanitation Data'!F150)))</f>
        <v/>
      </c>
      <c r="CX156" s="264" t="str">
        <f ca="true">+IF(OFFSET('Sanitation Data'!$F$31,0,10*ROW('Sanitation Data'!F150))="","",OFFSET('Sanitation Data'!$F$31,0,10*ROW('Sanitation Data'!F150)))</f>
        <v/>
      </c>
      <c r="CY156" s="264" t="str">
        <f ca="true">+IF(OFFSET('Sanitation Data'!$F$32,0,10*ROW('Sanitation Data'!F150))="","",OFFSET('Sanitation Data'!$F$32,0,10*ROW('Sanitation Data'!F150)))</f>
        <v/>
      </c>
      <c r="CZ156" s="264" t="str">
        <f ca="true">+IF(OFFSET('Sanitation Data'!$G$28,0,10*ROW('Sanitation Data'!G150))="","",OFFSET('Sanitation Data'!$G$28,0,10*ROW('Sanitation Data'!G150)))</f>
        <v/>
      </c>
      <c r="DA156" s="264" t="str">
        <f ca="true">+IF(OFFSET('Sanitation Data'!$G$29,0,10*ROW('Sanitation Data'!G150))="","",OFFSET('Sanitation Data'!$G$29,0,10*ROW('Sanitation Data'!G150)))</f>
        <v/>
      </c>
      <c r="DB156" s="264" t="str">
        <f ca="true">+IF(OFFSET('Sanitation Data'!$G$30,0,10*ROW('Sanitation Data'!G150))="","",OFFSET('Sanitation Data'!$G$30,0,10*ROW('Sanitation Data'!G150)))</f>
        <v/>
      </c>
      <c r="DC156" s="264" t="str">
        <f ca="true">+IF(OFFSET('Sanitation Data'!$G$31,0,10*ROW('Sanitation Data'!G150))="","",OFFSET('Sanitation Data'!$G$31,0,10*ROW('Sanitation Data'!G150)))</f>
        <v/>
      </c>
      <c r="DD156" s="264" t="str">
        <f ca="true">+IF(OFFSET('Sanitation Data'!$G$32,0,10*ROW('Sanitation Data'!G150))="","",OFFSET('Sanitation Data'!$G$32,0,10*ROW('Sanitation Data'!G150)))</f>
        <v/>
      </c>
      <c r="DE156" s="264" t="str">
        <f ca="true">+IF(OFFSET('Sanitation Data'!$H$28,0,10*ROW('Sanitation Data'!H150))="","",OFFSET('Sanitation Data'!$H$28,0,10*ROW('Sanitation Data'!H150)))</f>
        <v/>
      </c>
      <c r="DF156" s="264" t="str">
        <f ca="true">+IF(OFFSET('Sanitation Data'!$H$29,0,10*ROW('Sanitation Data'!H150))="","",OFFSET('Sanitation Data'!$H$29,0,10*ROW('Sanitation Data'!H150)))</f>
        <v/>
      </c>
      <c r="DG156" s="264" t="str">
        <f ca="true">+IF(OFFSET('Sanitation Data'!$H$30,0,10*ROW('Sanitation Data'!H150))="","",OFFSET('Sanitation Data'!$H$30,0,10*ROW('Sanitation Data'!H150)))</f>
        <v/>
      </c>
      <c r="DH156" s="264" t="str">
        <f ca="true">+IF(OFFSET('Sanitation Data'!$H$31,0,10*ROW('Sanitation Data'!H150))="","",OFFSET('Sanitation Data'!$H$31,0,10*ROW('Sanitation Data'!H150)))</f>
        <v/>
      </c>
      <c r="DI156" s="264" t="str">
        <f ca="true">+IF(OFFSET('Sanitation Data'!$H$32,0,10*ROW('Sanitation Data'!H150))="","",OFFSET('Sanitation Data'!$H$32,0,10*ROW('Sanitation Data'!H150)))</f>
        <v/>
      </c>
      <c r="DJ156" s="264" t="str">
        <f ca="true">+IF(OFFSET('Sanitation Data'!$I$28,0,10*ROW('Sanitation Data'!I150))="","",OFFSET('Sanitation Data'!$I$28,0,10*ROW('Sanitation Data'!I150)))</f>
        <v/>
      </c>
      <c r="DK156" s="264" t="str">
        <f ca="true">+IF(OFFSET('Sanitation Data'!$I$29,0,10*ROW('Sanitation Data'!I150))="","",OFFSET('Sanitation Data'!$I$29,0,10*ROW('Sanitation Data'!I150)))</f>
        <v/>
      </c>
      <c r="DL156" s="264" t="str">
        <f ca="true">+IF(OFFSET('Sanitation Data'!$I$30,0,10*ROW('Sanitation Data'!I150))="","",OFFSET('Sanitation Data'!$I$30,0,10*ROW('Sanitation Data'!I150)))</f>
        <v/>
      </c>
      <c r="DM156" s="264" t="str">
        <f ca="true">+IF(OFFSET('Sanitation Data'!$I$31,0,10*ROW('Sanitation Data'!I150))="","",OFFSET('Sanitation Data'!$I$31,0,10*ROW('Sanitation Data'!I150)))</f>
        <v/>
      </c>
      <c r="DN156" s="264" t="str">
        <f ca="true">+IF(OFFSET('Sanitation Data'!$I$32,0,10*ROW('Sanitation Data'!I150))="","",OFFSET('Sanitation Data'!$I$32,0,10*ROW('Sanitation Data'!I150)))</f>
        <v/>
      </c>
      <c r="DO156" s="264" t="str">
        <f ca="true">+IF(OFFSET('Hygiene Data'!$D$11,0,10*ROW('Hygiene Data'!D150))="","",OFFSET('Hygiene Data'!$D$11,0,10*ROW('Hygiene Data'!D150)))</f>
        <v/>
      </c>
      <c r="DP156" s="264" t="str">
        <f ca="true">+IF(OFFSET('Hygiene Data'!$D$12,0,10*ROW('Hygiene Data'!D150))="","",OFFSET('Hygiene Data'!$D$12,0,10*ROW('Hygiene Data'!D150)))</f>
        <v/>
      </c>
      <c r="DQ156" s="264" t="str">
        <f ca="true">+IF(OFFSET('Hygiene Data'!$D$13,0,10*ROW('Hygiene Data'!D150))="","",OFFSET('Hygiene Data'!$D$13,0,10*ROW('Hygiene Data'!D150)))</f>
        <v/>
      </c>
      <c r="DR156" s="264" t="str">
        <f ca="true">+IF(OFFSET('Hygiene Data'!$E$11,0,10*ROW('Hygiene Data'!E150))="","",OFFSET('Hygiene Data'!$E$11,0,10*ROW('Hygiene Data'!E150)))</f>
        <v/>
      </c>
      <c r="DS156" s="264" t="str">
        <f ca="true">+IF(OFFSET('Hygiene Data'!$E$12,0,10*ROW('Hygiene Data'!E150))="","",OFFSET('Hygiene Data'!$E$12,0,10*ROW('Hygiene Data'!E150)))</f>
        <v/>
      </c>
      <c r="DT156" s="264" t="str">
        <f ca="true">+IF(OFFSET('Hygiene Data'!$E$13,0,10*ROW('Hygiene Data'!E150))="","",OFFSET('Hygiene Data'!$E$13,0,10*ROW('Hygiene Data'!E150)))</f>
        <v/>
      </c>
      <c r="DU156" s="264" t="str">
        <f ca="true">+IF(OFFSET('Hygiene Data'!$F$11,0,10*ROW('Hygiene Data'!F150))="","",OFFSET('Hygiene Data'!$F$11,0,10*ROW('Hygiene Data'!F150)))</f>
        <v/>
      </c>
      <c r="DV156" s="264" t="str">
        <f ca="true">+IF(OFFSET('Hygiene Data'!$F$12,0,10*ROW('Hygiene Data'!F150))="","",OFFSET('Hygiene Data'!$F$12,0,10*ROW('Hygiene Data'!F150)))</f>
        <v/>
      </c>
      <c r="DW156" s="264" t="str">
        <f ca="true">+IF(OFFSET('Hygiene Data'!$F$13,0,10*ROW('Hygiene Data'!F150))="","",OFFSET('Hygiene Data'!$F$13,0,10*ROW('Hygiene Data'!F150)))</f>
        <v/>
      </c>
      <c r="DX156" s="264" t="str">
        <f ca="true">+IF(OFFSET('Hygiene Data'!$G$11,0,10*ROW('Hygiene Data'!G150))="","",OFFSET('Hygiene Data'!$G$11,0,10*ROW('Hygiene Data'!G150)))</f>
        <v/>
      </c>
      <c r="DY156" s="264" t="str">
        <f ca="true">+IF(OFFSET('Hygiene Data'!$G$12,0,10*ROW('Hygiene Data'!G150))="","",OFFSET('Hygiene Data'!$G$12,0,10*ROW('Hygiene Data'!G150)))</f>
        <v/>
      </c>
      <c r="DZ156" s="264" t="str">
        <f ca="true">+IF(OFFSET('Hygiene Data'!$G$13,0,10*ROW('Hygiene Data'!G150))="","",OFFSET('Hygiene Data'!$G$13,0,10*ROW('Hygiene Data'!G150)))</f>
        <v/>
      </c>
      <c r="EA156" s="264" t="str">
        <f ca="true">+IF(OFFSET('Hygiene Data'!$H$11,0,10*ROW('Hygiene Data'!H150))="","",OFFSET('Hygiene Data'!$H$11,0,10*ROW('Hygiene Data'!H150)))</f>
        <v/>
      </c>
      <c r="EB156" s="264" t="str">
        <f ca="true">+IF(OFFSET('Hygiene Data'!$H$12,0,10*ROW('Hygiene Data'!H150))="","",OFFSET('Hygiene Data'!$H$12,0,10*ROW('Hygiene Data'!H150)))</f>
        <v/>
      </c>
      <c r="EC156" s="264" t="str">
        <f ca="true">+IF(OFFSET('Hygiene Data'!$H$13,0,10*ROW('Hygiene Data'!H150))="","",OFFSET('Hygiene Data'!$H$13,0,10*ROW('Hygiene Data'!H150)))</f>
        <v/>
      </c>
      <c r="ED156" s="264" t="str">
        <f ca="true">+IF(OFFSET('Hygiene Data'!$I$11,0,10*ROW('Hygiene Data'!I150))="","",OFFSET('Hygiene Data'!$I$11,0,10*ROW('Hygiene Data'!I150)))</f>
        <v/>
      </c>
      <c r="EE156" s="264" t="str">
        <f ca="true">+IF(OFFSET('Hygiene Data'!$I$12,0,10*ROW('Hygiene Data'!I150))="","",OFFSET('Hygiene Data'!$I$12,0,10*ROW('Hygiene Data'!I150)))</f>
        <v/>
      </c>
      <c r="EF156" s="26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4"/>
      <c r="BS157" s="264" t="str">
        <f ca="true">+IF(OFFSET('Water Data'!$D$27,0,10*ROW('Water Data'!D151))="","",OFFSET('Water Data'!$D$27,0,10*ROW('Water Data'!D151)))</f>
        <v/>
      </c>
      <c r="BT157" s="264" t="str">
        <f ca="true">+IF(OFFSET('Water Data'!$D$28,0,10*ROW('Water Data'!D151))="","",OFFSET('Water Data'!$D$28,0,10*ROW('Water Data'!D151)))</f>
        <v/>
      </c>
      <c r="BU157" s="264" t="str">
        <f ca="true">+IF(OFFSET('Water Data'!$D$29,0,10*ROW('Water Data'!D151))="","",OFFSET('Water Data'!$D$29,0,10*ROW('Water Data'!D151)))</f>
        <v/>
      </c>
      <c r="BV157" s="264" t="str">
        <f ca="true">+IF(OFFSET('Water Data'!$E$27,0,10*ROW('Water Data'!E151))="","",OFFSET('Water Data'!$E$27,0,10*ROW('Water Data'!E151)))</f>
        <v/>
      </c>
      <c r="BW157" s="264" t="str">
        <f ca="true">+IF(OFFSET('Water Data'!$E$28,0,10*ROW('Water Data'!E151))="","",OFFSET('Water Data'!$E$28,0,10*ROW('Water Data'!E151)))</f>
        <v/>
      </c>
      <c r="BX157" s="264" t="str">
        <f ca="true">+IF(OFFSET('Water Data'!$E$29,0,10*ROW('Water Data'!E151))="","",OFFSET('Water Data'!$E$29,0,10*ROW('Water Data'!E151)))</f>
        <v/>
      </c>
      <c r="BY157" s="264" t="str">
        <f ca="true">+IF(OFFSET('Water Data'!$F$27,0,10*ROW('Water Data'!F151))="","",OFFSET('Water Data'!$F$27,0,10*ROW('Water Data'!F151)))</f>
        <v/>
      </c>
      <c r="BZ157" s="264" t="str">
        <f ca="true">+IF(OFFSET('Water Data'!$F$28,0,10*ROW('Water Data'!F151))="","",OFFSET('Water Data'!$F$28,0,10*ROW('Water Data'!F151)))</f>
        <v/>
      </c>
      <c r="CA157" s="264" t="str">
        <f ca="true">+IF(OFFSET('Water Data'!$F$29,0,10*ROW('Water Data'!F151))="","",OFFSET('Water Data'!$F$29,0,10*ROW('Water Data'!F151)))</f>
        <v/>
      </c>
      <c r="CB157" s="264" t="str">
        <f ca="true">+IF(OFFSET('Water Data'!$G$27,0,10*ROW('Water Data'!G151))="","",OFFSET('Water Data'!$G$27,0,10*ROW('Water Data'!G151)))</f>
        <v/>
      </c>
      <c r="CC157" s="264" t="str">
        <f ca="true">+IF(OFFSET('Water Data'!$G$28,0,10*ROW('Water Data'!G151))="","",OFFSET('Water Data'!$G$28,0,10*ROW('Water Data'!G151)))</f>
        <v/>
      </c>
      <c r="CD157" s="264" t="str">
        <f ca="true">+IF(OFFSET('Water Data'!$G$29,0,10*ROW('Water Data'!G151))="","",OFFSET('Water Data'!$G$29,0,10*ROW('Water Data'!G151)))</f>
        <v/>
      </c>
      <c r="CE157" s="264" t="str">
        <f ca="true">+IF(OFFSET('Water Data'!$H$27,0,10*ROW('Water Data'!H151))="","",OFFSET('Water Data'!$H$27,0,10*ROW('Water Data'!H151)))</f>
        <v/>
      </c>
      <c r="CF157" s="264" t="str">
        <f ca="true">+IF(OFFSET('Water Data'!$H$28,0,10*ROW('Water Data'!H151))="","",OFFSET('Water Data'!$H$28,0,10*ROW('Water Data'!H151)))</f>
        <v/>
      </c>
      <c r="CG157" s="264" t="str">
        <f ca="true">+IF(OFFSET('Water Data'!$H$29,0,10*ROW('Water Data'!H151))="","",OFFSET('Water Data'!$H$29,0,10*ROW('Water Data'!H151)))</f>
        <v/>
      </c>
      <c r="CH157" s="264" t="str">
        <f ca="true">+IF(OFFSET('Water Data'!$I$27,0,10*ROW('Water Data'!I151))="","",OFFSET('Water Data'!$I$27,0,10*ROW('Water Data'!I151)))</f>
        <v/>
      </c>
      <c r="CI157" s="264" t="str">
        <f ca="true">+IF(OFFSET('Water Data'!$I$28,0,10*ROW('Water Data'!I151))="","",OFFSET('Water Data'!$I$28,0,10*ROW('Water Data'!I151)))</f>
        <v/>
      </c>
      <c r="CJ157" s="264" t="str">
        <f ca="true">+IF(OFFSET('Water Data'!$I$29,0,10*ROW('Water Data'!I151))="","",OFFSET('Water Data'!$I$29,0,10*ROW('Water Data'!I151)))</f>
        <v/>
      </c>
      <c r="CK157" s="264" t="str">
        <f ca="true">+IF(OFFSET('Sanitation Data'!$D$28,0,10*ROW('Sanitation Data'!D151))="","",OFFSET('Sanitation Data'!$D$28,0,10*ROW('Sanitation Data'!D151)))</f>
        <v/>
      </c>
      <c r="CL157" s="264" t="str">
        <f ca="true">+IF(OFFSET('Sanitation Data'!$D$29,0,10*ROW('Sanitation Data'!D151))="","",OFFSET('Sanitation Data'!$D$29,0,10*ROW('Sanitation Data'!D151)))</f>
        <v/>
      </c>
      <c r="CM157" s="264" t="str">
        <f ca="true">+IF(OFFSET('Sanitation Data'!$D$30,0,10*ROW('Sanitation Data'!D151))="","",OFFSET('Sanitation Data'!$D$30,0,10*ROW('Sanitation Data'!D151)))</f>
        <v/>
      </c>
      <c r="CN157" s="264" t="str">
        <f ca="true">+IF(OFFSET('Sanitation Data'!$D$31,0,10*ROW('Sanitation Data'!D151))="","",OFFSET('Sanitation Data'!$D$31,0,10*ROW('Sanitation Data'!D151)))</f>
        <v/>
      </c>
      <c r="CO157" s="264" t="str">
        <f ca="true">+IF(OFFSET('Sanitation Data'!$D$32,0,10*ROW('Sanitation Data'!D151))="","",OFFSET('Sanitation Data'!$D$32,0,10*ROW('Sanitation Data'!D151)))</f>
        <v/>
      </c>
      <c r="CP157" s="264" t="str">
        <f ca="true">+IF(OFFSET('Sanitation Data'!$E$28,0,10*ROW('Sanitation Data'!E151))="","",OFFSET('Sanitation Data'!$E$28,0,10*ROW('Sanitation Data'!E151)))</f>
        <v/>
      </c>
      <c r="CQ157" s="264" t="str">
        <f ca="true">+IF(OFFSET('Sanitation Data'!$E$29,0,10*ROW('Sanitation Data'!E151))="","",OFFSET('Sanitation Data'!$E$29,0,10*ROW('Sanitation Data'!E151)))</f>
        <v/>
      </c>
      <c r="CR157" s="264" t="str">
        <f ca="true">+IF(OFFSET('Sanitation Data'!$E$30,0,10*ROW('Sanitation Data'!E151))="","",OFFSET('Sanitation Data'!$E$30,0,10*ROW('Sanitation Data'!E151)))</f>
        <v/>
      </c>
      <c r="CS157" s="264" t="str">
        <f ca="true">+IF(OFFSET('Sanitation Data'!$E$31,0,10*ROW('Sanitation Data'!E151))="","",OFFSET('Sanitation Data'!$E$31,0,10*ROW('Sanitation Data'!E151)))</f>
        <v/>
      </c>
      <c r="CT157" s="264" t="str">
        <f ca="true">+IF(OFFSET('Sanitation Data'!$E$32,0,10*ROW('Sanitation Data'!E151))="","",OFFSET('Sanitation Data'!$E$32,0,10*ROW('Sanitation Data'!E151)))</f>
        <v/>
      </c>
      <c r="CU157" s="264" t="str">
        <f ca="true">+IF(OFFSET('Sanitation Data'!$F$28,0,10*ROW('Sanitation Data'!F151))="","",OFFSET('Sanitation Data'!$F$28,0,10*ROW('Sanitation Data'!F151)))</f>
        <v/>
      </c>
      <c r="CV157" s="264" t="str">
        <f ca="true">+IF(OFFSET('Sanitation Data'!$F$29,0,10*ROW('Sanitation Data'!F151))="","",OFFSET('Sanitation Data'!$F$29,0,10*ROW('Sanitation Data'!F151)))</f>
        <v/>
      </c>
      <c r="CW157" s="264" t="str">
        <f ca="true">+IF(OFFSET('Sanitation Data'!$F$30,0,10*ROW('Sanitation Data'!F151))="","",OFFSET('Sanitation Data'!$F$30,0,10*ROW('Sanitation Data'!F151)))</f>
        <v/>
      </c>
      <c r="CX157" s="264" t="str">
        <f ca="true">+IF(OFFSET('Sanitation Data'!$F$31,0,10*ROW('Sanitation Data'!F151))="","",OFFSET('Sanitation Data'!$F$31,0,10*ROW('Sanitation Data'!F151)))</f>
        <v/>
      </c>
      <c r="CY157" s="264" t="str">
        <f ca="true">+IF(OFFSET('Sanitation Data'!$F$32,0,10*ROW('Sanitation Data'!F151))="","",OFFSET('Sanitation Data'!$F$32,0,10*ROW('Sanitation Data'!F151)))</f>
        <v/>
      </c>
      <c r="CZ157" s="264" t="str">
        <f ca="true">+IF(OFFSET('Sanitation Data'!$G$28,0,10*ROW('Sanitation Data'!G151))="","",OFFSET('Sanitation Data'!$G$28,0,10*ROW('Sanitation Data'!G151)))</f>
        <v/>
      </c>
      <c r="DA157" s="264" t="str">
        <f ca="true">+IF(OFFSET('Sanitation Data'!$G$29,0,10*ROW('Sanitation Data'!G151))="","",OFFSET('Sanitation Data'!$G$29,0,10*ROW('Sanitation Data'!G151)))</f>
        <v/>
      </c>
      <c r="DB157" s="264" t="str">
        <f ca="true">+IF(OFFSET('Sanitation Data'!$G$30,0,10*ROW('Sanitation Data'!G151))="","",OFFSET('Sanitation Data'!$G$30,0,10*ROW('Sanitation Data'!G151)))</f>
        <v/>
      </c>
      <c r="DC157" s="264" t="str">
        <f ca="true">+IF(OFFSET('Sanitation Data'!$G$31,0,10*ROW('Sanitation Data'!G151))="","",OFFSET('Sanitation Data'!$G$31,0,10*ROW('Sanitation Data'!G151)))</f>
        <v/>
      </c>
      <c r="DD157" s="264" t="str">
        <f ca="true">+IF(OFFSET('Sanitation Data'!$G$32,0,10*ROW('Sanitation Data'!G151))="","",OFFSET('Sanitation Data'!$G$32,0,10*ROW('Sanitation Data'!G151)))</f>
        <v/>
      </c>
      <c r="DE157" s="264" t="str">
        <f ca="true">+IF(OFFSET('Sanitation Data'!$H$28,0,10*ROW('Sanitation Data'!H151))="","",OFFSET('Sanitation Data'!$H$28,0,10*ROW('Sanitation Data'!H151)))</f>
        <v/>
      </c>
      <c r="DF157" s="264" t="str">
        <f ca="true">+IF(OFFSET('Sanitation Data'!$H$29,0,10*ROW('Sanitation Data'!H151))="","",OFFSET('Sanitation Data'!$H$29,0,10*ROW('Sanitation Data'!H151)))</f>
        <v/>
      </c>
      <c r="DG157" s="264" t="str">
        <f ca="true">+IF(OFFSET('Sanitation Data'!$H$30,0,10*ROW('Sanitation Data'!H151))="","",OFFSET('Sanitation Data'!$H$30,0,10*ROW('Sanitation Data'!H151)))</f>
        <v/>
      </c>
      <c r="DH157" s="264" t="str">
        <f ca="true">+IF(OFFSET('Sanitation Data'!$H$31,0,10*ROW('Sanitation Data'!H151))="","",OFFSET('Sanitation Data'!$H$31,0,10*ROW('Sanitation Data'!H151)))</f>
        <v/>
      </c>
      <c r="DI157" s="264" t="str">
        <f ca="true">+IF(OFFSET('Sanitation Data'!$H$32,0,10*ROW('Sanitation Data'!H151))="","",OFFSET('Sanitation Data'!$H$32,0,10*ROW('Sanitation Data'!H151)))</f>
        <v/>
      </c>
      <c r="DJ157" s="264" t="str">
        <f ca="true">+IF(OFFSET('Sanitation Data'!$I$28,0,10*ROW('Sanitation Data'!I151))="","",OFFSET('Sanitation Data'!$I$28,0,10*ROW('Sanitation Data'!I151)))</f>
        <v/>
      </c>
      <c r="DK157" s="264" t="str">
        <f ca="true">+IF(OFFSET('Sanitation Data'!$I$29,0,10*ROW('Sanitation Data'!I151))="","",OFFSET('Sanitation Data'!$I$29,0,10*ROW('Sanitation Data'!I151)))</f>
        <v/>
      </c>
      <c r="DL157" s="264" t="str">
        <f ca="true">+IF(OFFSET('Sanitation Data'!$I$30,0,10*ROW('Sanitation Data'!I151))="","",OFFSET('Sanitation Data'!$I$30,0,10*ROW('Sanitation Data'!I151)))</f>
        <v/>
      </c>
      <c r="DM157" s="264" t="str">
        <f ca="true">+IF(OFFSET('Sanitation Data'!$I$31,0,10*ROW('Sanitation Data'!I151))="","",OFFSET('Sanitation Data'!$I$31,0,10*ROW('Sanitation Data'!I151)))</f>
        <v/>
      </c>
      <c r="DN157" s="264" t="str">
        <f ca="true">+IF(OFFSET('Sanitation Data'!$I$32,0,10*ROW('Sanitation Data'!I151))="","",OFFSET('Sanitation Data'!$I$32,0,10*ROW('Sanitation Data'!I151)))</f>
        <v/>
      </c>
      <c r="DO157" s="264" t="str">
        <f ca="true">+IF(OFFSET('Hygiene Data'!$D$11,0,10*ROW('Hygiene Data'!D151))="","",OFFSET('Hygiene Data'!$D$11,0,10*ROW('Hygiene Data'!D151)))</f>
        <v/>
      </c>
      <c r="DP157" s="264" t="str">
        <f ca="true">+IF(OFFSET('Hygiene Data'!$D$12,0,10*ROW('Hygiene Data'!D151))="","",OFFSET('Hygiene Data'!$D$12,0,10*ROW('Hygiene Data'!D151)))</f>
        <v/>
      </c>
      <c r="DQ157" s="264" t="str">
        <f ca="true">+IF(OFFSET('Hygiene Data'!$D$13,0,10*ROW('Hygiene Data'!D151))="","",OFFSET('Hygiene Data'!$D$13,0,10*ROW('Hygiene Data'!D151)))</f>
        <v/>
      </c>
      <c r="DR157" s="264" t="str">
        <f ca="true">+IF(OFFSET('Hygiene Data'!$E$11,0,10*ROW('Hygiene Data'!E151))="","",OFFSET('Hygiene Data'!$E$11,0,10*ROW('Hygiene Data'!E151)))</f>
        <v/>
      </c>
      <c r="DS157" s="264" t="str">
        <f ca="true">+IF(OFFSET('Hygiene Data'!$E$12,0,10*ROW('Hygiene Data'!E151))="","",OFFSET('Hygiene Data'!$E$12,0,10*ROW('Hygiene Data'!E151)))</f>
        <v/>
      </c>
      <c r="DT157" s="264" t="str">
        <f ca="true">+IF(OFFSET('Hygiene Data'!$E$13,0,10*ROW('Hygiene Data'!E151))="","",OFFSET('Hygiene Data'!$E$13,0,10*ROW('Hygiene Data'!E151)))</f>
        <v/>
      </c>
      <c r="DU157" s="264" t="str">
        <f ca="true">+IF(OFFSET('Hygiene Data'!$F$11,0,10*ROW('Hygiene Data'!F151))="","",OFFSET('Hygiene Data'!$F$11,0,10*ROW('Hygiene Data'!F151)))</f>
        <v/>
      </c>
      <c r="DV157" s="264" t="str">
        <f ca="true">+IF(OFFSET('Hygiene Data'!$F$12,0,10*ROW('Hygiene Data'!F151))="","",OFFSET('Hygiene Data'!$F$12,0,10*ROW('Hygiene Data'!F151)))</f>
        <v/>
      </c>
      <c r="DW157" s="264" t="str">
        <f ca="true">+IF(OFFSET('Hygiene Data'!$F$13,0,10*ROW('Hygiene Data'!F151))="","",OFFSET('Hygiene Data'!$F$13,0,10*ROW('Hygiene Data'!F151)))</f>
        <v/>
      </c>
      <c r="DX157" s="264" t="str">
        <f ca="true">+IF(OFFSET('Hygiene Data'!$G$11,0,10*ROW('Hygiene Data'!G151))="","",OFFSET('Hygiene Data'!$G$11,0,10*ROW('Hygiene Data'!G151)))</f>
        <v/>
      </c>
      <c r="DY157" s="264" t="str">
        <f ca="true">+IF(OFFSET('Hygiene Data'!$G$12,0,10*ROW('Hygiene Data'!G151))="","",OFFSET('Hygiene Data'!$G$12,0,10*ROW('Hygiene Data'!G151)))</f>
        <v/>
      </c>
      <c r="DZ157" s="264" t="str">
        <f ca="true">+IF(OFFSET('Hygiene Data'!$G$13,0,10*ROW('Hygiene Data'!G151))="","",OFFSET('Hygiene Data'!$G$13,0,10*ROW('Hygiene Data'!G151)))</f>
        <v/>
      </c>
      <c r="EA157" s="264" t="str">
        <f ca="true">+IF(OFFSET('Hygiene Data'!$H$11,0,10*ROW('Hygiene Data'!H151))="","",OFFSET('Hygiene Data'!$H$11,0,10*ROW('Hygiene Data'!H151)))</f>
        <v/>
      </c>
      <c r="EB157" s="264" t="str">
        <f ca="true">+IF(OFFSET('Hygiene Data'!$H$12,0,10*ROW('Hygiene Data'!H151))="","",OFFSET('Hygiene Data'!$H$12,0,10*ROW('Hygiene Data'!H151)))</f>
        <v/>
      </c>
      <c r="EC157" s="264" t="str">
        <f ca="true">+IF(OFFSET('Hygiene Data'!$H$13,0,10*ROW('Hygiene Data'!H151))="","",OFFSET('Hygiene Data'!$H$13,0,10*ROW('Hygiene Data'!H151)))</f>
        <v/>
      </c>
      <c r="ED157" s="264" t="str">
        <f ca="true">+IF(OFFSET('Hygiene Data'!$I$11,0,10*ROW('Hygiene Data'!I151))="","",OFFSET('Hygiene Data'!$I$11,0,10*ROW('Hygiene Data'!I151)))</f>
        <v/>
      </c>
      <c r="EE157" s="264" t="str">
        <f ca="true">+IF(OFFSET('Hygiene Data'!$I$12,0,10*ROW('Hygiene Data'!I151))="","",OFFSET('Hygiene Data'!$I$12,0,10*ROW('Hygiene Data'!I151)))</f>
        <v/>
      </c>
      <c r="EF157" s="26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4"/>
      <c r="BS158" s="264" t="str">
        <f ca="true">+IF(OFFSET('Water Data'!$D$27,0,10*ROW('Water Data'!D152))="","",OFFSET('Water Data'!$D$27,0,10*ROW('Water Data'!D152)))</f>
        <v/>
      </c>
      <c r="BT158" s="264" t="str">
        <f ca="true">+IF(OFFSET('Water Data'!$D$28,0,10*ROW('Water Data'!D152))="","",OFFSET('Water Data'!$D$28,0,10*ROW('Water Data'!D152)))</f>
        <v/>
      </c>
      <c r="BU158" s="264" t="str">
        <f ca="true">+IF(OFFSET('Water Data'!$D$29,0,10*ROW('Water Data'!D152))="","",OFFSET('Water Data'!$D$29,0,10*ROW('Water Data'!D152)))</f>
        <v/>
      </c>
      <c r="BV158" s="264" t="str">
        <f ca="true">+IF(OFFSET('Water Data'!$E$27,0,10*ROW('Water Data'!E152))="","",OFFSET('Water Data'!$E$27,0,10*ROW('Water Data'!E152)))</f>
        <v/>
      </c>
      <c r="BW158" s="264" t="str">
        <f ca="true">+IF(OFFSET('Water Data'!$E$28,0,10*ROW('Water Data'!E152))="","",OFFSET('Water Data'!$E$28,0,10*ROW('Water Data'!E152)))</f>
        <v/>
      </c>
      <c r="BX158" s="264" t="str">
        <f ca="true">+IF(OFFSET('Water Data'!$E$29,0,10*ROW('Water Data'!E152))="","",OFFSET('Water Data'!$E$29,0,10*ROW('Water Data'!E152)))</f>
        <v/>
      </c>
      <c r="BY158" s="264" t="str">
        <f ca="true">+IF(OFFSET('Water Data'!$F$27,0,10*ROW('Water Data'!F152))="","",OFFSET('Water Data'!$F$27,0,10*ROW('Water Data'!F152)))</f>
        <v/>
      </c>
      <c r="BZ158" s="264" t="str">
        <f ca="true">+IF(OFFSET('Water Data'!$F$28,0,10*ROW('Water Data'!F152))="","",OFFSET('Water Data'!$F$28,0,10*ROW('Water Data'!F152)))</f>
        <v/>
      </c>
      <c r="CA158" s="264" t="str">
        <f ca="true">+IF(OFFSET('Water Data'!$F$29,0,10*ROW('Water Data'!F152))="","",OFFSET('Water Data'!$F$29,0,10*ROW('Water Data'!F152)))</f>
        <v/>
      </c>
      <c r="CB158" s="264" t="str">
        <f ca="true">+IF(OFFSET('Water Data'!$G$27,0,10*ROW('Water Data'!G152))="","",OFFSET('Water Data'!$G$27,0,10*ROW('Water Data'!G152)))</f>
        <v/>
      </c>
      <c r="CC158" s="264" t="str">
        <f ca="true">+IF(OFFSET('Water Data'!$G$28,0,10*ROW('Water Data'!G152))="","",OFFSET('Water Data'!$G$28,0,10*ROW('Water Data'!G152)))</f>
        <v/>
      </c>
      <c r="CD158" s="264" t="str">
        <f ca="true">+IF(OFFSET('Water Data'!$G$29,0,10*ROW('Water Data'!G152))="","",OFFSET('Water Data'!$G$29,0,10*ROW('Water Data'!G152)))</f>
        <v/>
      </c>
      <c r="CE158" s="264" t="str">
        <f ca="true">+IF(OFFSET('Water Data'!$H$27,0,10*ROW('Water Data'!H152))="","",OFFSET('Water Data'!$H$27,0,10*ROW('Water Data'!H152)))</f>
        <v/>
      </c>
      <c r="CF158" s="264" t="str">
        <f ca="true">+IF(OFFSET('Water Data'!$H$28,0,10*ROW('Water Data'!H152))="","",OFFSET('Water Data'!$H$28,0,10*ROW('Water Data'!H152)))</f>
        <v/>
      </c>
      <c r="CG158" s="264" t="str">
        <f ca="true">+IF(OFFSET('Water Data'!$H$29,0,10*ROW('Water Data'!H152))="","",OFFSET('Water Data'!$H$29,0,10*ROW('Water Data'!H152)))</f>
        <v/>
      </c>
      <c r="CH158" s="264" t="str">
        <f ca="true">+IF(OFFSET('Water Data'!$I$27,0,10*ROW('Water Data'!I152))="","",OFFSET('Water Data'!$I$27,0,10*ROW('Water Data'!I152)))</f>
        <v/>
      </c>
      <c r="CI158" s="264" t="str">
        <f ca="true">+IF(OFFSET('Water Data'!$I$28,0,10*ROW('Water Data'!I152))="","",OFFSET('Water Data'!$I$28,0,10*ROW('Water Data'!I152)))</f>
        <v/>
      </c>
      <c r="CJ158" s="264" t="str">
        <f ca="true">+IF(OFFSET('Water Data'!$I$29,0,10*ROW('Water Data'!I152))="","",OFFSET('Water Data'!$I$29,0,10*ROW('Water Data'!I152)))</f>
        <v/>
      </c>
      <c r="CK158" s="264" t="str">
        <f ca="true">+IF(OFFSET('Sanitation Data'!$D$28,0,10*ROW('Sanitation Data'!D152))="","",OFFSET('Sanitation Data'!$D$28,0,10*ROW('Sanitation Data'!D152)))</f>
        <v/>
      </c>
      <c r="CL158" s="264" t="str">
        <f ca="true">+IF(OFFSET('Sanitation Data'!$D$29,0,10*ROW('Sanitation Data'!D152))="","",OFFSET('Sanitation Data'!$D$29,0,10*ROW('Sanitation Data'!D152)))</f>
        <v/>
      </c>
      <c r="CM158" s="264" t="str">
        <f ca="true">+IF(OFFSET('Sanitation Data'!$D$30,0,10*ROW('Sanitation Data'!D152))="","",OFFSET('Sanitation Data'!$D$30,0,10*ROW('Sanitation Data'!D152)))</f>
        <v/>
      </c>
      <c r="CN158" s="264" t="str">
        <f ca="true">+IF(OFFSET('Sanitation Data'!$D$31,0,10*ROW('Sanitation Data'!D152))="","",OFFSET('Sanitation Data'!$D$31,0,10*ROW('Sanitation Data'!D152)))</f>
        <v/>
      </c>
      <c r="CO158" s="264" t="str">
        <f ca="true">+IF(OFFSET('Sanitation Data'!$D$32,0,10*ROW('Sanitation Data'!D152))="","",OFFSET('Sanitation Data'!$D$32,0,10*ROW('Sanitation Data'!D152)))</f>
        <v/>
      </c>
      <c r="CP158" s="264" t="str">
        <f ca="true">+IF(OFFSET('Sanitation Data'!$E$28,0,10*ROW('Sanitation Data'!E152))="","",OFFSET('Sanitation Data'!$E$28,0,10*ROW('Sanitation Data'!E152)))</f>
        <v/>
      </c>
      <c r="CQ158" s="264" t="str">
        <f ca="true">+IF(OFFSET('Sanitation Data'!$E$29,0,10*ROW('Sanitation Data'!E152))="","",OFFSET('Sanitation Data'!$E$29,0,10*ROW('Sanitation Data'!E152)))</f>
        <v/>
      </c>
      <c r="CR158" s="264" t="str">
        <f ca="true">+IF(OFFSET('Sanitation Data'!$E$30,0,10*ROW('Sanitation Data'!E152))="","",OFFSET('Sanitation Data'!$E$30,0,10*ROW('Sanitation Data'!E152)))</f>
        <v/>
      </c>
      <c r="CS158" s="264" t="str">
        <f ca="true">+IF(OFFSET('Sanitation Data'!$E$31,0,10*ROW('Sanitation Data'!E152))="","",OFFSET('Sanitation Data'!$E$31,0,10*ROW('Sanitation Data'!E152)))</f>
        <v/>
      </c>
      <c r="CT158" s="264" t="str">
        <f ca="true">+IF(OFFSET('Sanitation Data'!$E$32,0,10*ROW('Sanitation Data'!E152))="","",OFFSET('Sanitation Data'!$E$32,0,10*ROW('Sanitation Data'!E152)))</f>
        <v/>
      </c>
      <c r="CU158" s="264" t="str">
        <f ca="true">+IF(OFFSET('Sanitation Data'!$F$28,0,10*ROW('Sanitation Data'!F152))="","",OFFSET('Sanitation Data'!$F$28,0,10*ROW('Sanitation Data'!F152)))</f>
        <v/>
      </c>
      <c r="CV158" s="264" t="str">
        <f ca="true">+IF(OFFSET('Sanitation Data'!$F$29,0,10*ROW('Sanitation Data'!F152))="","",OFFSET('Sanitation Data'!$F$29,0,10*ROW('Sanitation Data'!F152)))</f>
        <v/>
      </c>
      <c r="CW158" s="264" t="str">
        <f ca="true">+IF(OFFSET('Sanitation Data'!$F$30,0,10*ROW('Sanitation Data'!F152))="","",OFFSET('Sanitation Data'!$F$30,0,10*ROW('Sanitation Data'!F152)))</f>
        <v/>
      </c>
      <c r="CX158" s="264" t="str">
        <f ca="true">+IF(OFFSET('Sanitation Data'!$F$31,0,10*ROW('Sanitation Data'!F152))="","",OFFSET('Sanitation Data'!$F$31,0,10*ROW('Sanitation Data'!F152)))</f>
        <v/>
      </c>
      <c r="CY158" s="264" t="str">
        <f ca="true">+IF(OFFSET('Sanitation Data'!$F$32,0,10*ROW('Sanitation Data'!F152))="","",OFFSET('Sanitation Data'!$F$32,0,10*ROW('Sanitation Data'!F152)))</f>
        <v/>
      </c>
      <c r="CZ158" s="264" t="str">
        <f ca="true">+IF(OFFSET('Sanitation Data'!$G$28,0,10*ROW('Sanitation Data'!G152))="","",OFFSET('Sanitation Data'!$G$28,0,10*ROW('Sanitation Data'!G152)))</f>
        <v/>
      </c>
      <c r="DA158" s="264" t="str">
        <f ca="true">+IF(OFFSET('Sanitation Data'!$G$29,0,10*ROW('Sanitation Data'!G152))="","",OFFSET('Sanitation Data'!$G$29,0,10*ROW('Sanitation Data'!G152)))</f>
        <v/>
      </c>
      <c r="DB158" s="264" t="str">
        <f ca="true">+IF(OFFSET('Sanitation Data'!$G$30,0,10*ROW('Sanitation Data'!G152))="","",OFFSET('Sanitation Data'!$G$30,0,10*ROW('Sanitation Data'!G152)))</f>
        <v/>
      </c>
      <c r="DC158" s="264" t="str">
        <f ca="true">+IF(OFFSET('Sanitation Data'!$G$31,0,10*ROW('Sanitation Data'!G152))="","",OFFSET('Sanitation Data'!$G$31,0,10*ROW('Sanitation Data'!G152)))</f>
        <v/>
      </c>
      <c r="DD158" s="264" t="str">
        <f ca="true">+IF(OFFSET('Sanitation Data'!$G$32,0,10*ROW('Sanitation Data'!G152))="","",OFFSET('Sanitation Data'!$G$32,0,10*ROW('Sanitation Data'!G152)))</f>
        <v/>
      </c>
      <c r="DE158" s="264" t="str">
        <f ca="true">+IF(OFFSET('Sanitation Data'!$H$28,0,10*ROW('Sanitation Data'!H152))="","",OFFSET('Sanitation Data'!$H$28,0,10*ROW('Sanitation Data'!H152)))</f>
        <v/>
      </c>
      <c r="DF158" s="264" t="str">
        <f ca="true">+IF(OFFSET('Sanitation Data'!$H$29,0,10*ROW('Sanitation Data'!H152))="","",OFFSET('Sanitation Data'!$H$29,0,10*ROW('Sanitation Data'!H152)))</f>
        <v/>
      </c>
      <c r="DG158" s="264" t="str">
        <f ca="true">+IF(OFFSET('Sanitation Data'!$H$30,0,10*ROW('Sanitation Data'!H152))="","",OFFSET('Sanitation Data'!$H$30,0,10*ROW('Sanitation Data'!H152)))</f>
        <v/>
      </c>
      <c r="DH158" s="264" t="str">
        <f ca="true">+IF(OFFSET('Sanitation Data'!$H$31,0,10*ROW('Sanitation Data'!H152))="","",OFFSET('Sanitation Data'!$H$31,0,10*ROW('Sanitation Data'!H152)))</f>
        <v/>
      </c>
      <c r="DI158" s="264" t="str">
        <f ca="true">+IF(OFFSET('Sanitation Data'!$H$32,0,10*ROW('Sanitation Data'!H152))="","",OFFSET('Sanitation Data'!$H$32,0,10*ROW('Sanitation Data'!H152)))</f>
        <v/>
      </c>
      <c r="DJ158" s="264" t="str">
        <f ca="true">+IF(OFFSET('Sanitation Data'!$I$28,0,10*ROW('Sanitation Data'!I152))="","",OFFSET('Sanitation Data'!$I$28,0,10*ROW('Sanitation Data'!I152)))</f>
        <v/>
      </c>
      <c r="DK158" s="264" t="str">
        <f ca="true">+IF(OFFSET('Sanitation Data'!$I$29,0,10*ROW('Sanitation Data'!I152))="","",OFFSET('Sanitation Data'!$I$29,0,10*ROW('Sanitation Data'!I152)))</f>
        <v/>
      </c>
      <c r="DL158" s="264" t="str">
        <f ca="true">+IF(OFFSET('Sanitation Data'!$I$30,0,10*ROW('Sanitation Data'!I152))="","",OFFSET('Sanitation Data'!$I$30,0,10*ROW('Sanitation Data'!I152)))</f>
        <v/>
      </c>
      <c r="DM158" s="264" t="str">
        <f ca="true">+IF(OFFSET('Sanitation Data'!$I$31,0,10*ROW('Sanitation Data'!I152))="","",OFFSET('Sanitation Data'!$I$31,0,10*ROW('Sanitation Data'!I152)))</f>
        <v/>
      </c>
      <c r="DN158" s="264" t="str">
        <f ca="true">+IF(OFFSET('Sanitation Data'!$I$32,0,10*ROW('Sanitation Data'!I152))="","",OFFSET('Sanitation Data'!$I$32,0,10*ROW('Sanitation Data'!I152)))</f>
        <v/>
      </c>
      <c r="DO158" s="264" t="str">
        <f ca="true">+IF(OFFSET('Hygiene Data'!$D$11,0,10*ROW('Hygiene Data'!D152))="","",OFFSET('Hygiene Data'!$D$11,0,10*ROW('Hygiene Data'!D152)))</f>
        <v/>
      </c>
      <c r="DP158" s="264" t="str">
        <f ca="true">+IF(OFFSET('Hygiene Data'!$D$12,0,10*ROW('Hygiene Data'!D152))="","",OFFSET('Hygiene Data'!$D$12,0,10*ROW('Hygiene Data'!D152)))</f>
        <v/>
      </c>
      <c r="DQ158" s="264" t="str">
        <f ca="true">+IF(OFFSET('Hygiene Data'!$D$13,0,10*ROW('Hygiene Data'!D152))="","",OFFSET('Hygiene Data'!$D$13,0,10*ROW('Hygiene Data'!D152)))</f>
        <v/>
      </c>
      <c r="DR158" s="264" t="str">
        <f ca="true">+IF(OFFSET('Hygiene Data'!$E$11,0,10*ROW('Hygiene Data'!E152))="","",OFFSET('Hygiene Data'!$E$11,0,10*ROW('Hygiene Data'!E152)))</f>
        <v/>
      </c>
      <c r="DS158" s="264" t="str">
        <f ca="true">+IF(OFFSET('Hygiene Data'!$E$12,0,10*ROW('Hygiene Data'!E152))="","",OFFSET('Hygiene Data'!$E$12,0,10*ROW('Hygiene Data'!E152)))</f>
        <v/>
      </c>
      <c r="DT158" s="264" t="str">
        <f ca="true">+IF(OFFSET('Hygiene Data'!$E$13,0,10*ROW('Hygiene Data'!E152))="","",OFFSET('Hygiene Data'!$E$13,0,10*ROW('Hygiene Data'!E152)))</f>
        <v/>
      </c>
      <c r="DU158" s="264" t="str">
        <f ca="true">+IF(OFFSET('Hygiene Data'!$F$11,0,10*ROW('Hygiene Data'!F152))="","",OFFSET('Hygiene Data'!$F$11,0,10*ROW('Hygiene Data'!F152)))</f>
        <v/>
      </c>
      <c r="DV158" s="264" t="str">
        <f ca="true">+IF(OFFSET('Hygiene Data'!$F$12,0,10*ROW('Hygiene Data'!F152))="","",OFFSET('Hygiene Data'!$F$12,0,10*ROW('Hygiene Data'!F152)))</f>
        <v/>
      </c>
      <c r="DW158" s="264" t="str">
        <f ca="true">+IF(OFFSET('Hygiene Data'!$F$13,0,10*ROW('Hygiene Data'!F152))="","",OFFSET('Hygiene Data'!$F$13,0,10*ROW('Hygiene Data'!F152)))</f>
        <v/>
      </c>
      <c r="DX158" s="264" t="str">
        <f ca="true">+IF(OFFSET('Hygiene Data'!$G$11,0,10*ROW('Hygiene Data'!G152))="","",OFFSET('Hygiene Data'!$G$11,0,10*ROW('Hygiene Data'!G152)))</f>
        <v/>
      </c>
      <c r="DY158" s="264" t="str">
        <f ca="true">+IF(OFFSET('Hygiene Data'!$G$12,0,10*ROW('Hygiene Data'!G152))="","",OFFSET('Hygiene Data'!$G$12,0,10*ROW('Hygiene Data'!G152)))</f>
        <v/>
      </c>
      <c r="DZ158" s="264" t="str">
        <f ca="true">+IF(OFFSET('Hygiene Data'!$G$13,0,10*ROW('Hygiene Data'!G152))="","",OFFSET('Hygiene Data'!$G$13,0,10*ROW('Hygiene Data'!G152)))</f>
        <v/>
      </c>
      <c r="EA158" s="264" t="str">
        <f ca="true">+IF(OFFSET('Hygiene Data'!$H$11,0,10*ROW('Hygiene Data'!H152))="","",OFFSET('Hygiene Data'!$H$11,0,10*ROW('Hygiene Data'!H152)))</f>
        <v/>
      </c>
      <c r="EB158" s="264" t="str">
        <f ca="true">+IF(OFFSET('Hygiene Data'!$H$12,0,10*ROW('Hygiene Data'!H152))="","",OFFSET('Hygiene Data'!$H$12,0,10*ROW('Hygiene Data'!H152)))</f>
        <v/>
      </c>
      <c r="EC158" s="264" t="str">
        <f ca="true">+IF(OFFSET('Hygiene Data'!$H$13,0,10*ROW('Hygiene Data'!H152))="","",OFFSET('Hygiene Data'!$H$13,0,10*ROW('Hygiene Data'!H152)))</f>
        <v/>
      </c>
      <c r="ED158" s="264" t="str">
        <f ca="true">+IF(OFFSET('Hygiene Data'!$I$11,0,10*ROW('Hygiene Data'!I152))="","",OFFSET('Hygiene Data'!$I$11,0,10*ROW('Hygiene Data'!I152)))</f>
        <v/>
      </c>
      <c r="EE158" s="264" t="str">
        <f ca="true">+IF(OFFSET('Hygiene Data'!$I$12,0,10*ROW('Hygiene Data'!I152))="","",OFFSET('Hygiene Data'!$I$12,0,10*ROW('Hygiene Data'!I152)))</f>
        <v/>
      </c>
      <c r="EF158" s="26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4"/>
      <c r="BS159" s="264" t="str">
        <f ca="true">+IF(OFFSET('Water Data'!$D$27,0,10*ROW('Water Data'!D153))="","",OFFSET('Water Data'!$D$27,0,10*ROW('Water Data'!D153)))</f>
        <v/>
      </c>
      <c r="BT159" s="264" t="str">
        <f ca="true">+IF(OFFSET('Water Data'!$D$28,0,10*ROW('Water Data'!D153))="","",OFFSET('Water Data'!$D$28,0,10*ROW('Water Data'!D153)))</f>
        <v/>
      </c>
      <c r="BU159" s="264" t="str">
        <f ca="true">+IF(OFFSET('Water Data'!$D$29,0,10*ROW('Water Data'!D153))="","",OFFSET('Water Data'!$D$29,0,10*ROW('Water Data'!D153)))</f>
        <v/>
      </c>
      <c r="BV159" s="264" t="str">
        <f ca="true">+IF(OFFSET('Water Data'!$E$27,0,10*ROW('Water Data'!E153))="","",OFFSET('Water Data'!$E$27,0,10*ROW('Water Data'!E153)))</f>
        <v/>
      </c>
      <c r="BW159" s="264" t="str">
        <f ca="true">+IF(OFFSET('Water Data'!$E$28,0,10*ROW('Water Data'!E153))="","",OFFSET('Water Data'!$E$28,0,10*ROW('Water Data'!E153)))</f>
        <v/>
      </c>
      <c r="BX159" s="264" t="str">
        <f ca="true">+IF(OFFSET('Water Data'!$E$29,0,10*ROW('Water Data'!E153))="","",OFFSET('Water Data'!$E$29,0,10*ROW('Water Data'!E153)))</f>
        <v/>
      </c>
      <c r="BY159" s="264" t="str">
        <f ca="true">+IF(OFFSET('Water Data'!$F$27,0,10*ROW('Water Data'!F153))="","",OFFSET('Water Data'!$F$27,0,10*ROW('Water Data'!F153)))</f>
        <v/>
      </c>
      <c r="BZ159" s="264" t="str">
        <f ca="true">+IF(OFFSET('Water Data'!$F$28,0,10*ROW('Water Data'!F153))="","",OFFSET('Water Data'!$F$28,0,10*ROW('Water Data'!F153)))</f>
        <v/>
      </c>
      <c r="CA159" s="264" t="str">
        <f ca="true">+IF(OFFSET('Water Data'!$F$29,0,10*ROW('Water Data'!F153))="","",OFFSET('Water Data'!$F$29,0,10*ROW('Water Data'!F153)))</f>
        <v/>
      </c>
      <c r="CB159" s="264" t="str">
        <f ca="true">+IF(OFFSET('Water Data'!$G$27,0,10*ROW('Water Data'!G153))="","",OFFSET('Water Data'!$G$27,0,10*ROW('Water Data'!G153)))</f>
        <v/>
      </c>
      <c r="CC159" s="264" t="str">
        <f ca="true">+IF(OFFSET('Water Data'!$G$28,0,10*ROW('Water Data'!G153))="","",OFFSET('Water Data'!$G$28,0,10*ROW('Water Data'!G153)))</f>
        <v/>
      </c>
      <c r="CD159" s="264" t="str">
        <f ca="true">+IF(OFFSET('Water Data'!$G$29,0,10*ROW('Water Data'!G153))="","",OFFSET('Water Data'!$G$29,0,10*ROW('Water Data'!G153)))</f>
        <v/>
      </c>
      <c r="CE159" s="264" t="str">
        <f ca="true">+IF(OFFSET('Water Data'!$H$27,0,10*ROW('Water Data'!H153))="","",OFFSET('Water Data'!$H$27,0,10*ROW('Water Data'!H153)))</f>
        <v/>
      </c>
      <c r="CF159" s="264" t="str">
        <f ca="true">+IF(OFFSET('Water Data'!$H$28,0,10*ROW('Water Data'!H153))="","",OFFSET('Water Data'!$H$28,0,10*ROW('Water Data'!H153)))</f>
        <v/>
      </c>
      <c r="CG159" s="264" t="str">
        <f ca="true">+IF(OFFSET('Water Data'!$H$29,0,10*ROW('Water Data'!H153))="","",OFFSET('Water Data'!$H$29,0,10*ROW('Water Data'!H153)))</f>
        <v/>
      </c>
      <c r="CH159" s="264" t="str">
        <f ca="true">+IF(OFFSET('Water Data'!$I$27,0,10*ROW('Water Data'!I153))="","",OFFSET('Water Data'!$I$27,0,10*ROW('Water Data'!I153)))</f>
        <v/>
      </c>
      <c r="CI159" s="264" t="str">
        <f ca="true">+IF(OFFSET('Water Data'!$I$28,0,10*ROW('Water Data'!I153))="","",OFFSET('Water Data'!$I$28,0,10*ROW('Water Data'!I153)))</f>
        <v/>
      </c>
      <c r="CJ159" s="264" t="str">
        <f ca="true">+IF(OFFSET('Water Data'!$I$29,0,10*ROW('Water Data'!I153))="","",OFFSET('Water Data'!$I$29,0,10*ROW('Water Data'!I153)))</f>
        <v/>
      </c>
      <c r="CK159" s="264" t="str">
        <f ca="true">+IF(OFFSET('Sanitation Data'!$D$28,0,10*ROW('Sanitation Data'!D153))="","",OFFSET('Sanitation Data'!$D$28,0,10*ROW('Sanitation Data'!D153)))</f>
        <v/>
      </c>
      <c r="CL159" s="264" t="str">
        <f ca="true">+IF(OFFSET('Sanitation Data'!$D$29,0,10*ROW('Sanitation Data'!D153))="","",OFFSET('Sanitation Data'!$D$29,0,10*ROW('Sanitation Data'!D153)))</f>
        <v/>
      </c>
      <c r="CM159" s="264" t="str">
        <f ca="true">+IF(OFFSET('Sanitation Data'!$D$30,0,10*ROW('Sanitation Data'!D153))="","",OFFSET('Sanitation Data'!$D$30,0,10*ROW('Sanitation Data'!D153)))</f>
        <v/>
      </c>
      <c r="CN159" s="264" t="str">
        <f ca="true">+IF(OFFSET('Sanitation Data'!$D$31,0,10*ROW('Sanitation Data'!D153))="","",OFFSET('Sanitation Data'!$D$31,0,10*ROW('Sanitation Data'!D153)))</f>
        <v/>
      </c>
      <c r="CO159" s="264" t="str">
        <f ca="true">+IF(OFFSET('Sanitation Data'!$D$32,0,10*ROW('Sanitation Data'!D153))="","",OFFSET('Sanitation Data'!$D$32,0,10*ROW('Sanitation Data'!D153)))</f>
        <v/>
      </c>
      <c r="CP159" s="264" t="str">
        <f ca="true">+IF(OFFSET('Sanitation Data'!$E$28,0,10*ROW('Sanitation Data'!E153))="","",OFFSET('Sanitation Data'!$E$28,0,10*ROW('Sanitation Data'!E153)))</f>
        <v/>
      </c>
      <c r="CQ159" s="264" t="str">
        <f ca="true">+IF(OFFSET('Sanitation Data'!$E$29,0,10*ROW('Sanitation Data'!E153))="","",OFFSET('Sanitation Data'!$E$29,0,10*ROW('Sanitation Data'!E153)))</f>
        <v/>
      </c>
      <c r="CR159" s="264" t="str">
        <f ca="true">+IF(OFFSET('Sanitation Data'!$E$30,0,10*ROW('Sanitation Data'!E153))="","",OFFSET('Sanitation Data'!$E$30,0,10*ROW('Sanitation Data'!E153)))</f>
        <v/>
      </c>
      <c r="CS159" s="264" t="str">
        <f ca="true">+IF(OFFSET('Sanitation Data'!$E$31,0,10*ROW('Sanitation Data'!E153))="","",OFFSET('Sanitation Data'!$E$31,0,10*ROW('Sanitation Data'!E153)))</f>
        <v/>
      </c>
      <c r="CT159" s="264" t="str">
        <f ca="true">+IF(OFFSET('Sanitation Data'!$E$32,0,10*ROW('Sanitation Data'!E153))="","",OFFSET('Sanitation Data'!$E$32,0,10*ROW('Sanitation Data'!E153)))</f>
        <v/>
      </c>
      <c r="CU159" s="264" t="str">
        <f ca="true">+IF(OFFSET('Sanitation Data'!$F$28,0,10*ROW('Sanitation Data'!F153))="","",OFFSET('Sanitation Data'!$F$28,0,10*ROW('Sanitation Data'!F153)))</f>
        <v/>
      </c>
      <c r="CV159" s="264" t="str">
        <f ca="true">+IF(OFFSET('Sanitation Data'!$F$29,0,10*ROW('Sanitation Data'!F153))="","",OFFSET('Sanitation Data'!$F$29,0,10*ROW('Sanitation Data'!F153)))</f>
        <v/>
      </c>
      <c r="CW159" s="264" t="str">
        <f ca="true">+IF(OFFSET('Sanitation Data'!$F$30,0,10*ROW('Sanitation Data'!F153))="","",OFFSET('Sanitation Data'!$F$30,0,10*ROW('Sanitation Data'!F153)))</f>
        <v/>
      </c>
      <c r="CX159" s="264" t="str">
        <f ca="true">+IF(OFFSET('Sanitation Data'!$F$31,0,10*ROW('Sanitation Data'!F153))="","",OFFSET('Sanitation Data'!$F$31,0,10*ROW('Sanitation Data'!F153)))</f>
        <v/>
      </c>
      <c r="CY159" s="264" t="str">
        <f ca="true">+IF(OFFSET('Sanitation Data'!$F$32,0,10*ROW('Sanitation Data'!F153))="","",OFFSET('Sanitation Data'!$F$32,0,10*ROW('Sanitation Data'!F153)))</f>
        <v/>
      </c>
      <c r="CZ159" s="264" t="str">
        <f ca="true">+IF(OFFSET('Sanitation Data'!$G$28,0,10*ROW('Sanitation Data'!G153))="","",OFFSET('Sanitation Data'!$G$28,0,10*ROW('Sanitation Data'!G153)))</f>
        <v/>
      </c>
      <c r="DA159" s="264" t="str">
        <f ca="true">+IF(OFFSET('Sanitation Data'!$G$29,0,10*ROW('Sanitation Data'!G153))="","",OFFSET('Sanitation Data'!$G$29,0,10*ROW('Sanitation Data'!G153)))</f>
        <v/>
      </c>
      <c r="DB159" s="264" t="str">
        <f ca="true">+IF(OFFSET('Sanitation Data'!$G$30,0,10*ROW('Sanitation Data'!G153))="","",OFFSET('Sanitation Data'!$G$30,0,10*ROW('Sanitation Data'!G153)))</f>
        <v/>
      </c>
      <c r="DC159" s="264" t="str">
        <f ca="true">+IF(OFFSET('Sanitation Data'!$G$31,0,10*ROW('Sanitation Data'!G153))="","",OFFSET('Sanitation Data'!$G$31,0,10*ROW('Sanitation Data'!G153)))</f>
        <v/>
      </c>
      <c r="DD159" s="264" t="str">
        <f ca="true">+IF(OFFSET('Sanitation Data'!$G$32,0,10*ROW('Sanitation Data'!G153))="","",OFFSET('Sanitation Data'!$G$32,0,10*ROW('Sanitation Data'!G153)))</f>
        <v/>
      </c>
      <c r="DE159" s="264" t="str">
        <f ca="true">+IF(OFFSET('Sanitation Data'!$H$28,0,10*ROW('Sanitation Data'!H153))="","",OFFSET('Sanitation Data'!$H$28,0,10*ROW('Sanitation Data'!H153)))</f>
        <v/>
      </c>
      <c r="DF159" s="264" t="str">
        <f ca="true">+IF(OFFSET('Sanitation Data'!$H$29,0,10*ROW('Sanitation Data'!H153))="","",OFFSET('Sanitation Data'!$H$29,0,10*ROW('Sanitation Data'!H153)))</f>
        <v/>
      </c>
      <c r="DG159" s="264" t="str">
        <f ca="true">+IF(OFFSET('Sanitation Data'!$H$30,0,10*ROW('Sanitation Data'!H153))="","",OFFSET('Sanitation Data'!$H$30,0,10*ROW('Sanitation Data'!H153)))</f>
        <v/>
      </c>
      <c r="DH159" s="264" t="str">
        <f ca="true">+IF(OFFSET('Sanitation Data'!$H$31,0,10*ROW('Sanitation Data'!H153))="","",OFFSET('Sanitation Data'!$H$31,0,10*ROW('Sanitation Data'!H153)))</f>
        <v/>
      </c>
      <c r="DI159" s="264" t="str">
        <f ca="true">+IF(OFFSET('Sanitation Data'!$H$32,0,10*ROW('Sanitation Data'!H153))="","",OFFSET('Sanitation Data'!$H$32,0,10*ROW('Sanitation Data'!H153)))</f>
        <v/>
      </c>
      <c r="DJ159" s="264" t="str">
        <f ca="true">+IF(OFFSET('Sanitation Data'!$I$28,0,10*ROW('Sanitation Data'!I153))="","",OFFSET('Sanitation Data'!$I$28,0,10*ROW('Sanitation Data'!I153)))</f>
        <v/>
      </c>
      <c r="DK159" s="264" t="str">
        <f ca="true">+IF(OFFSET('Sanitation Data'!$I$29,0,10*ROW('Sanitation Data'!I153))="","",OFFSET('Sanitation Data'!$I$29,0,10*ROW('Sanitation Data'!I153)))</f>
        <v/>
      </c>
      <c r="DL159" s="264" t="str">
        <f ca="true">+IF(OFFSET('Sanitation Data'!$I$30,0,10*ROW('Sanitation Data'!I153))="","",OFFSET('Sanitation Data'!$I$30,0,10*ROW('Sanitation Data'!I153)))</f>
        <v/>
      </c>
      <c r="DM159" s="264" t="str">
        <f ca="true">+IF(OFFSET('Sanitation Data'!$I$31,0,10*ROW('Sanitation Data'!I153))="","",OFFSET('Sanitation Data'!$I$31,0,10*ROW('Sanitation Data'!I153)))</f>
        <v/>
      </c>
      <c r="DN159" s="264" t="str">
        <f ca="true">+IF(OFFSET('Sanitation Data'!$I$32,0,10*ROW('Sanitation Data'!I153))="","",OFFSET('Sanitation Data'!$I$32,0,10*ROW('Sanitation Data'!I153)))</f>
        <v/>
      </c>
      <c r="DO159" s="264" t="str">
        <f ca="true">+IF(OFFSET('Hygiene Data'!$D$11,0,10*ROW('Hygiene Data'!D153))="","",OFFSET('Hygiene Data'!$D$11,0,10*ROW('Hygiene Data'!D153)))</f>
        <v/>
      </c>
      <c r="DP159" s="264" t="str">
        <f ca="true">+IF(OFFSET('Hygiene Data'!$D$12,0,10*ROW('Hygiene Data'!D153))="","",OFFSET('Hygiene Data'!$D$12,0,10*ROW('Hygiene Data'!D153)))</f>
        <v/>
      </c>
      <c r="DQ159" s="264" t="str">
        <f ca="true">+IF(OFFSET('Hygiene Data'!$D$13,0,10*ROW('Hygiene Data'!D153))="","",OFFSET('Hygiene Data'!$D$13,0,10*ROW('Hygiene Data'!D153)))</f>
        <v/>
      </c>
      <c r="DR159" s="264" t="str">
        <f ca="true">+IF(OFFSET('Hygiene Data'!$E$11,0,10*ROW('Hygiene Data'!E153))="","",OFFSET('Hygiene Data'!$E$11,0,10*ROW('Hygiene Data'!E153)))</f>
        <v/>
      </c>
      <c r="DS159" s="264" t="str">
        <f ca="true">+IF(OFFSET('Hygiene Data'!$E$12,0,10*ROW('Hygiene Data'!E153))="","",OFFSET('Hygiene Data'!$E$12,0,10*ROW('Hygiene Data'!E153)))</f>
        <v/>
      </c>
      <c r="DT159" s="264" t="str">
        <f ca="true">+IF(OFFSET('Hygiene Data'!$E$13,0,10*ROW('Hygiene Data'!E153))="","",OFFSET('Hygiene Data'!$E$13,0,10*ROW('Hygiene Data'!E153)))</f>
        <v/>
      </c>
      <c r="DU159" s="264" t="str">
        <f ca="true">+IF(OFFSET('Hygiene Data'!$F$11,0,10*ROW('Hygiene Data'!F153))="","",OFFSET('Hygiene Data'!$F$11,0,10*ROW('Hygiene Data'!F153)))</f>
        <v/>
      </c>
      <c r="DV159" s="264" t="str">
        <f ca="true">+IF(OFFSET('Hygiene Data'!$F$12,0,10*ROW('Hygiene Data'!F153))="","",OFFSET('Hygiene Data'!$F$12,0,10*ROW('Hygiene Data'!F153)))</f>
        <v/>
      </c>
      <c r="DW159" s="264" t="str">
        <f ca="true">+IF(OFFSET('Hygiene Data'!$F$13,0,10*ROW('Hygiene Data'!F153))="","",OFFSET('Hygiene Data'!$F$13,0,10*ROW('Hygiene Data'!F153)))</f>
        <v/>
      </c>
      <c r="DX159" s="264" t="str">
        <f ca="true">+IF(OFFSET('Hygiene Data'!$G$11,0,10*ROW('Hygiene Data'!G153))="","",OFFSET('Hygiene Data'!$G$11,0,10*ROW('Hygiene Data'!G153)))</f>
        <v/>
      </c>
      <c r="DY159" s="264" t="str">
        <f ca="true">+IF(OFFSET('Hygiene Data'!$G$12,0,10*ROW('Hygiene Data'!G153))="","",OFFSET('Hygiene Data'!$G$12,0,10*ROW('Hygiene Data'!G153)))</f>
        <v/>
      </c>
      <c r="DZ159" s="264" t="str">
        <f ca="true">+IF(OFFSET('Hygiene Data'!$G$13,0,10*ROW('Hygiene Data'!G153))="","",OFFSET('Hygiene Data'!$G$13,0,10*ROW('Hygiene Data'!G153)))</f>
        <v/>
      </c>
      <c r="EA159" s="264" t="str">
        <f ca="true">+IF(OFFSET('Hygiene Data'!$H$11,0,10*ROW('Hygiene Data'!H153))="","",OFFSET('Hygiene Data'!$H$11,0,10*ROW('Hygiene Data'!H153)))</f>
        <v/>
      </c>
      <c r="EB159" s="264" t="str">
        <f ca="true">+IF(OFFSET('Hygiene Data'!$H$12,0,10*ROW('Hygiene Data'!H153))="","",OFFSET('Hygiene Data'!$H$12,0,10*ROW('Hygiene Data'!H153)))</f>
        <v/>
      </c>
      <c r="EC159" s="264" t="str">
        <f ca="true">+IF(OFFSET('Hygiene Data'!$H$13,0,10*ROW('Hygiene Data'!H153))="","",OFFSET('Hygiene Data'!$H$13,0,10*ROW('Hygiene Data'!H153)))</f>
        <v/>
      </c>
      <c r="ED159" s="264" t="str">
        <f ca="true">+IF(OFFSET('Hygiene Data'!$I$11,0,10*ROW('Hygiene Data'!I153))="","",OFFSET('Hygiene Data'!$I$11,0,10*ROW('Hygiene Data'!I153)))</f>
        <v/>
      </c>
      <c r="EE159" s="264" t="str">
        <f ca="true">+IF(OFFSET('Hygiene Data'!$I$12,0,10*ROW('Hygiene Data'!I153))="","",OFFSET('Hygiene Data'!$I$12,0,10*ROW('Hygiene Data'!I153)))</f>
        <v/>
      </c>
      <c r="EF159" s="26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4"/>
      <c r="BS160" s="264" t="str">
        <f ca="true">+IF(OFFSET('Water Data'!$D$27,0,10*ROW('Water Data'!D154))="","",OFFSET('Water Data'!$D$27,0,10*ROW('Water Data'!D154)))</f>
        <v/>
      </c>
      <c r="BT160" s="264" t="str">
        <f ca="true">+IF(OFFSET('Water Data'!$D$28,0,10*ROW('Water Data'!D154))="","",OFFSET('Water Data'!$D$28,0,10*ROW('Water Data'!D154)))</f>
        <v/>
      </c>
      <c r="BU160" s="264" t="str">
        <f ca="true">+IF(OFFSET('Water Data'!$D$29,0,10*ROW('Water Data'!D154))="","",OFFSET('Water Data'!$D$29,0,10*ROW('Water Data'!D154)))</f>
        <v/>
      </c>
      <c r="BV160" s="264" t="str">
        <f ca="true">+IF(OFFSET('Water Data'!$E$27,0,10*ROW('Water Data'!E154))="","",OFFSET('Water Data'!$E$27,0,10*ROW('Water Data'!E154)))</f>
        <v/>
      </c>
      <c r="BW160" s="264" t="str">
        <f ca="true">+IF(OFFSET('Water Data'!$E$28,0,10*ROW('Water Data'!E154))="","",OFFSET('Water Data'!$E$28,0,10*ROW('Water Data'!E154)))</f>
        <v/>
      </c>
      <c r="BX160" s="264" t="str">
        <f ca="true">+IF(OFFSET('Water Data'!$E$29,0,10*ROW('Water Data'!E154))="","",OFFSET('Water Data'!$E$29,0,10*ROW('Water Data'!E154)))</f>
        <v/>
      </c>
      <c r="BY160" s="264" t="str">
        <f ca="true">+IF(OFFSET('Water Data'!$F$27,0,10*ROW('Water Data'!F154))="","",OFFSET('Water Data'!$F$27,0,10*ROW('Water Data'!F154)))</f>
        <v/>
      </c>
      <c r="BZ160" s="264" t="str">
        <f ca="true">+IF(OFFSET('Water Data'!$F$28,0,10*ROW('Water Data'!F154))="","",OFFSET('Water Data'!$F$28,0,10*ROW('Water Data'!F154)))</f>
        <v/>
      </c>
      <c r="CA160" s="264" t="str">
        <f ca="true">+IF(OFFSET('Water Data'!$F$29,0,10*ROW('Water Data'!F154))="","",OFFSET('Water Data'!$F$29,0,10*ROW('Water Data'!F154)))</f>
        <v/>
      </c>
      <c r="CB160" s="264" t="str">
        <f ca="true">+IF(OFFSET('Water Data'!$G$27,0,10*ROW('Water Data'!G154))="","",OFFSET('Water Data'!$G$27,0,10*ROW('Water Data'!G154)))</f>
        <v/>
      </c>
      <c r="CC160" s="264" t="str">
        <f ca="true">+IF(OFFSET('Water Data'!$G$28,0,10*ROW('Water Data'!G154))="","",OFFSET('Water Data'!$G$28,0,10*ROW('Water Data'!G154)))</f>
        <v/>
      </c>
      <c r="CD160" s="264" t="str">
        <f ca="true">+IF(OFFSET('Water Data'!$G$29,0,10*ROW('Water Data'!G154))="","",OFFSET('Water Data'!$G$29,0,10*ROW('Water Data'!G154)))</f>
        <v/>
      </c>
      <c r="CE160" s="264" t="str">
        <f ca="true">+IF(OFFSET('Water Data'!$H$27,0,10*ROW('Water Data'!H154))="","",OFFSET('Water Data'!$H$27,0,10*ROW('Water Data'!H154)))</f>
        <v/>
      </c>
      <c r="CF160" s="264" t="str">
        <f ca="true">+IF(OFFSET('Water Data'!$H$28,0,10*ROW('Water Data'!H154))="","",OFFSET('Water Data'!$H$28,0,10*ROW('Water Data'!H154)))</f>
        <v/>
      </c>
      <c r="CG160" s="264" t="str">
        <f ca="true">+IF(OFFSET('Water Data'!$H$29,0,10*ROW('Water Data'!H154))="","",OFFSET('Water Data'!$H$29,0,10*ROW('Water Data'!H154)))</f>
        <v/>
      </c>
      <c r="CH160" s="264" t="str">
        <f ca="true">+IF(OFFSET('Water Data'!$I$27,0,10*ROW('Water Data'!I154))="","",OFFSET('Water Data'!$I$27,0,10*ROW('Water Data'!I154)))</f>
        <v/>
      </c>
      <c r="CI160" s="264" t="str">
        <f ca="true">+IF(OFFSET('Water Data'!$I$28,0,10*ROW('Water Data'!I154))="","",OFFSET('Water Data'!$I$28,0,10*ROW('Water Data'!I154)))</f>
        <v/>
      </c>
      <c r="CJ160" s="264" t="str">
        <f ca="true">+IF(OFFSET('Water Data'!$I$29,0,10*ROW('Water Data'!I154))="","",OFFSET('Water Data'!$I$29,0,10*ROW('Water Data'!I154)))</f>
        <v/>
      </c>
      <c r="CK160" s="264" t="str">
        <f ca="true">+IF(OFFSET('Sanitation Data'!$D$28,0,10*ROW('Sanitation Data'!D154))="","",OFFSET('Sanitation Data'!$D$28,0,10*ROW('Sanitation Data'!D154)))</f>
        <v/>
      </c>
      <c r="CL160" s="264" t="str">
        <f ca="true">+IF(OFFSET('Sanitation Data'!$D$29,0,10*ROW('Sanitation Data'!D154))="","",OFFSET('Sanitation Data'!$D$29,0,10*ROW('Sanitation Data'!D154)))</f>
        <v/>
      </c>
      <c r="CM160" s="264" t="str">
        <f ca="true">+IF(OFFSET('Sanitation Data'!$D$30,0,10*ROW('Sanitation Data'!D154))="","",OFFSET('Sanitation Data'!$D$30,0,10*ROW('Sanitation Data'!D154)))</f>
        <v/>
      </c>
      <c r="CN160" s="264" t="str">
        <f ca="true">+IF(OFFSET('Sanitation Data'!$D$31,0,10*ROW('Sanitation Data'!D154))="","",OFFSET('Sanitation Data'!$D$31,0,10*ROW('Sanitation Data'!D154)))</f>
        <v/>
      </c>
      <c r="CO160" s="264" t="str">
        <f ca="true">+IF(OFFSET('Sanitation Data'!$D$32,0,10*ROW('Sanitation Data'!D154))="","",OFFSET('Sanitation Data'!$D$32,0,10*ROW('Sanitation Data'!D154)))</f>
        <v/>
      </c>
      <c r="CP160" s="264" t="str">
        <f ca="true">+IF(OFFSET('Sanitation Data'!$E$28,0,10*ROW('Sanitation Data'!E154))="","",OFFSET('Sanitation Data'!$E$28,0,10*ROW('Sanitation Data'!E154)))</f>
        <v/>
      </c>
      <c r="CQ160" s="264" t="str">
        <f ca="true">+IF(OFFSET('Sanitation Data'!$E$29,0,10*ROW('Sanitation Data'!E154))="","",OFFSET('Sanitation Data'!$E$29,0,10*ROW('Sanitation Data'!E154)))</f>
        <v/>
      </c>
      <c r="CR160" s="264" t="str">
        <f ca="true">+IF(OFFSET('Sanitation Data'!$E$30,0,10*ROW('Sanitation Data'!E154))="","",OFFSET('Sanitation Data'!$E$30,0,10*ROW('Sanitation Data'!E154)))</f>
        <v/>
      </c>
      <c r="CS160" s="264" t="str">
        <f ca="true">+IF(OFFSET('Sanitation Data'!$E$31,0,10*ROW('Sanitation Data'!E154))="","",OFFSET('Sanitation Data'!$E$31,0,10*ROW('Sanitation Data'!E154)))</f>
        <v/>
      </c>
      <c r="CT160" s="264" t="str">
        <f ca="true">+IF(OFFSET('Sanitation Data'!$E$32,0,10*ROW('Sanitation Data'!E154))="","",OFFSET('Sanitation Data'!$E$32,0,10*ROW('Sanitation Data'!E154)))</f>
        <v/>
      </c>
      <c r="CU160" s="264" t="str">
        <f ca="true">+IF(OFFSET('Sanitation Data'!$F$28,0,10*ROW('Sanitation Data'!F154))="","",OFFSET('Sanitation Data'!$F$28,0,10*ROW('Sanitation Data'!F154)))</f>
        <v/>
      </c>
      <c r="CV160" s="264" t="str">
        <f ca="true">+IF(OFFSET('Sanitation Data'!$F$29,0,10*ROW('Sanitation Data'!F154))="","",OFFSET('Sanitation Data'!$F$29,0,10*ROW('Sanitation Data'!F154)))</f>
        <v/>
      </c>
      <c r="CW160" s="264" t="str">
        <f ca="true">+IF(OFFSET('Sanitation Data'!$F$30,0,10*ROW('Sanitation Data'!F154))="","",OFFSET('Sanitation Data'!$F$30,0,10*ROW('Sanitation Data'!F154)))</f>
        <v/>
      </c>
      <c r="CX160" s="264" t="str">
        <f ca="true">+IF(OFFSET('Sanitation Data'!$F$31,0,10*ROW('Sanitation Data'!F154))="","",OFFSET('Sanitation Data'!$F$31,0,10*ROW('Sanitation Data'!F154)))</f>
        <v/>
      </c>
      <c r="CY160" s="264" t="str">
        <f ca="true">+IF(OFFSET('Sanitation Data'!$F$32,0,10*ROW('Sanitation Data'!F154))="","",OFFSET('Sanitation Data'!$F$32,0,10*ROW('Sanitation Data'!F154)))</f>
        <v/>
      </c>
      <c r="CZ160" s="264" t="str">
        <f ca="true">+IF(OFFSET('Sanitation Data'!$G$28,0,10*ROW('Sanitation Data'!G154))="","",OFFSET('Sanitation Data'!$G$28,0,10*ROW('Sanitation Data'!G154)))</f>
        <v/>
      </c>
      <c r="DA160" s="264" t="str">
        <f ca="true">+IF(OFFSET('Sanitation Data'!$G$29,0,10*ROW('Sanitation Data'!G154))="","",OFFSET('Sanitation Data'!$G$29,0,10*ROW('Sanitation Data'!G154)))</f>
        <v/>
      </c>
      <c r="DB160" s="264" t="str">
        <f ca="true">+IF(OFFSET('Sanitation Data'!$G$30,0,10*ROW('Sanitation Data'!G154))="","",OFFSET('Sanitation Data'!$G$30,0,10*ROW('Sanitation Data'!G154)))</f>
        <v/>
      </c>
      <c r="DC160" s="264" t="str">
        <f ca="true">+IF(OFFSET('Sanitation Data'!$G$31,0,10*ROW('Sanitation Data'!G154))="","",OFFSET('Sanitation Data'!$G$31,0,10*ROW('Sanitation Data'!G154)))</f>
        <v/>
      </c>
      <c r="DD160" s="264" t="str">
        <f ca="true">+IF(OFFSET('Sanitation Data'!$G$32,0,10*ROW('Sanitation Data'!G154))="","",OFFSET('Sanitation Data'!$G$32,0,10*ROW('Sanitation Data'!G154)))</f>
        <v/>
      </c>
      <c r="DE160" s="264" t="str">
        <f ca="true">+IF(OFFSET('Sanitation Data'!$H$28,0,10*ROW('Sanitation Data'!H154))="","",OFFSET('Sanitation Data'!$H$28,0,10*ROW('Sanitation Data'!H154)))</f>
        <v/>
      </c>
      <c r="DF160" s="264" t="str">
        <f ca="true">+IF(OFFSET('Sanitation Data'!$H$29,0,10*ROW('Sanitation Data'!H154))="","",OFFSET('Sanitation Data'!$H$29,0,10*ROW('Sanitation Data'!H154)))</f>
        <v/>
      </c>
      <c r="DG160" s="264" t="str">
        <f ca="true">+IF(OFFSET('Sanitation Data'!$H$30,0,10*ROW('Sanitation Data'!H154))="","",OFFSET('Sanitation Data'!$H$30,0,10*ROW('Sanitation Data'!H154)))</f>
        <v/>
      </c>
      <c r="DH160" s="264" t="str">
        <f ca="true">+IF(OFFSET('Sanitation Data'!$H$31,0,10*ROW('Sanitation Data'!H154))="","",OFFSET('Sanitation Data'!$H$31,0,10*ROW('Sanitation Data'!H154)))</f>
        <v/>
      </c>
      <c r="DI160" s="264" t="str">
        <f ca="true">+IF(OFFSET('Sanitation Data'!$H$32,0,10*ROW('Sanitation Data'!H154))="","",OFFSET('Sanitation Data'!$H$32,0,10*ROW('Sanitation Data'!H154)))</f>
        <v/>
      </c>
      <c r="DJ160" s="264" t="str">
        <f ca="true">+IF(OFFSET('Sanitation Data'!$I$28,0,10*ROW('Sanitation Data'!I154))="","",OFFSET('Sanitation Data'!$I$28,0,10*ROW('Sanitation Data'!I154)))</f>
        <v/>
      </c>
      <c r="DK160" s="264" t="str">
        <f ca="true">+IF(OFFSET('Sanitation Data'!$I$29,0,10*ROW('Sanitation Data'!I154))="","",OFFSET('Sanitation Data'!$I$29,0,10*ROW('Sanitation Data'!I154)))</f>
        <v/>
      </c>
      <c r="DL160" s="264" t="str">
        <f ca="true">+IF(OFFSET('Sanitation Data'!$I$30,0,10*ROW('Sanitation Data'!I154))="","",OFFSET('Sanitation Data'!$I$30,0,10*ROW('Sanitation Data'!I154)))</f>
        <v/>
      </c>
      <c r="DM160" s="264" t="str">
        <f ca="true">+IF(OFFSET('Sanitation Data'!$I$31,0,10*ROW('Sanitation Data'!I154))="","",OFFSET('Sanitation Data'!$I$31,0,10*ROW('Sanitation Data'!I154)))</f>
        <v/>
      </c>
      <c r="DN160" s="264" t="str">
        <f ca="true">+IF(OFFSET('Sanitation Data'!$I$32,0,10*ROW('Sanitation Data'!I154))="","",OFFSET('Sanitation Data'!$I$32,0,10*ROW('Sanitation Data'!I154)))</f>
        <v/>
      </c>
      <c r="DO160" s="264" t="str">
        <f ca="true">+IF(OFFSET('Hygiene Data'!$D$11,0,10*ROW('Hygiene Data'!D154))="","",OFFSET('Hygiene Data'!$D$11,0,10*ROW('Hygiene Data'!D154)))</f>
        <v/>
      </c>
      <c r="DP160" s="264" t="str">
        <f ca="true">+IF(OFFSET('Hygiene Data'!$D$12,0,10*ROW('Hygiene Data'!D154))="","",OFFSET('Hygiene Data'!$D$12,0,10*ROW('Hygiene Data'!D154)))</f>
        <v/>
      </c>
      <c r="DQ160" s="264" t="str">
        <f ca="true">+IF(OFFSET('Hygiene Data'!$D$13,0,10*ROW('Hygiene Data'!D154))="","",OFFSET('Hygiene Data'!$D$13,0,10*ROW('Hygiene Data'!D154)))</f>
        <v/>
      </c>
      <c r="DR160" s="264" t="str">
        <f ca="true">+IF(OFFSET('Hygiene Data'!$E$11,0,10*ROW('Hygiene Data'!E154))="","",OFFSET('Hygiene Data'!$E$11,0,10*ROW('Hygiene Data'!E154)))</f>
        <v/>
      </c>
      <c r="DS160" s="264" t="str">
        <f ca="true">+IF(OFFSET('Hygiene Data'!$E$12,0,10*ROW('Hygiene Data'!E154))="","",OFFSET('Hygiene Data'!$E$12,0,10*ROW('Hygiene Data'!E154)))</f>
        <v/>
      </c>
      <c r="DT160" s="264" t="str">
        <f ca="true">+IF(OFFSET('Hygiene Data'!$E$13,0,10*ROW('Hygiene Data'!E154))="","",OFFSET('Hygiene Data'!$E$13,0,10*ROW('Hygiene Data'!E154)))</f>
        <v/>
      </c>
      <c r="DU160" s="264" t="str">
        <f ca="true">+IF(OFFSET('Hygiene Data'!$F$11,0,10*ROW('Hygiene Data'!F154))="","",OFFSET('Hygiene Data'!$F$11,0,10*ROW('Hygiene Data'!F154)))</f>
        <v/>
      </c>
      <c r="DV160" s="264" t="str">
        <f ca="true">+IF(OFFSET('Hygiene Data'!$F$12,0,10*ROW('Hygiene Data'!F154))="","",OFFSET('Hygiene Data'!$F$12,0,10*ROW('Hygiene Data'!F154)))</f>
        <v/>
      </c>
      <c r="DW160" s="264" t="str">
        <f ca="true">+IF(OFFSET('Hygiene Data'!$F$13,0,10*ROW('Hygiene Data'!F154))="","",OFFSET('Hygiene Data'!$F$13,0,10*ROW('Hygiene Data'!F154)))</f>
        <v/>
      </c>
      <c r="DX160" s="264" t="str">
        <f ca="true">+IF(OFFSET('Hygiene Data'!$G$11,0,10*ROW('Hygiene Data'!G154))="","",OFFSET('Hygiene Data'!$G$11,0,10*ROW('Hygiene Data'!G154)))</f>
        <v/>
      </c>
      <c r="DY160" s="264" t="str">
        <f ca="true">+IF(OFFSET('Hygiene Data'!$G$12,0,10*ROW('Hygiene Data'!G154))="","",OFFSET('Hygiene Data'!$G$12,0,10*ROW('Hygiene Data'!G154)))</f>
        <v/>
      </c>
      <c r="DZ160" s="264" t="str">
        <f ca="true">+IF(OFFSET('Hygiene Data'!$G$13,0,10*ROW('Hygiene Data'!G154))="","",OFFSET('Hygiene Data'!$G$13,0,10*ROW('Hygiene Data'!G154)))</f>
        <v/>
      </c>
      <c r="EA160" s="264" t="str">
        <f ca="true">+IF(OFFSET('Hygiene Data'!$H$11,0,10*ROW('Hygiene Data'!H154))="","",OFFSET('Hygiene Data'!$H$11,0,10*ROW('Hygiene Data'!H154)))</f>
        <v/>
      </c>
      <c r="EB160" s="264" t="str">
        <f ca="true">+IF(OFFSET('Hygiene Data'!$H$12,0,10*ROW('Hygiene Data'!H154))="","",OFFSET('Hygiene Data'!$H$12,0,10*ROW('Hygiene Data'!H154)))</f>
        <v/>
      </c>
      <c r="EC160" s="264" t="str">
        <f ca="true">+IF(OFFSET('Hygiene Data'!$H$13,0,10*ROW('Hygiene Data'!H154))="","",OFFSET('Hygiene Data'!$H$13,0,10*ROW('Hygiene Data'!H154)))</f>
        <v/>
      </c>
      <c r="ED160" s="264" t="str">
        <f ca="true">+IF(OFFSET('Hygiene Data'!$I$11,0,10*ROW('Hygiene Data'!I154))="","",OFFSET('Hygiene Data'!$I$11,0,10*ROW('Hygiene Data'!I154)))</f>
        <v/>
      </c>
      <c r="EE160" s="264" t="str">
        <f ca="true">+IF(OFFSET('Hygiene Data'!$I$12,0,10*ROW('Hygiene Data'!I154))="","",OFFSET('Hygiene Data'!$I$12,0,10*ROW('Hygiene Data'!I154)))</f>
        <v/>
      </c>
      <c r="EF160" s="26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4"/>
      <c r="BS161" s="264" t="str">
        <f ca="true">+IF(OFFSET('Water Data'!$D$27,0,10*ROW('Water Data'!D155))="","",OFFSET('Water Data'!$D$27,0,10*ROW('Water Data'!D155)))</f>
        <v/>
      </c>
      <c r="BT161" s="264" t="str">
        <f ca="true">+IF(OFFSET('Water Data'!$D$28,0,10*ROW('Water Data'!D155))="","",OFFSET('Water Data'!$D$28,0,10*ROW('Water Data'!D155)))</f>
        <v/>
      </c>
      <c r="BU161" s="264" t="str">
        <f ca="true">+IF(OFFSET('Water Data'!$D$29,0,10*ROW('Water Data'!D155))="","",OFFSET('Water Data'!$D$29,0,10*ROW('Water Data'!D155)))</f>
        <v/>
      </c>
      <c r="BV161" s="264" t="str">
        <f ca="true">+IF(OFFSET('Water Data'!$E$27,0,10*ROW('Water Data'!E155))="","",OFFSET('Water Data'!$E$27,0,10*ROW('Water Data'!E155)))</f>
        <v/>
      </c>
      <c r="BW161" s="264" t="str">
        <f ca="true">+IF(OFFSET('Water Data'!$E$28,0,10*ROW('Water Data'!E155))="","",OFFSET('Water Data'!$E$28,0,10*ROW('Water Data'!E155)))</f>
        <v/>
      </c>
      <c r="BX161" s="264" t="str">
        <f ca="true">+IF(OFFSET('Water Data'!$E$29,0,10*ROW('Water Data'!E155))="","",OFFSET('Water Data'!$E$29,0,10*ROW('Water Data'!E155)))</f>
        <v/>
      </c>
      <c r="BY161" s="264" t="str">
        <f ca="true">+IF(OFFSET('Water Data'!$F$27,0,10*ROW('Water Data'!F155))="","",OFFSET('Water Data'!$F$27,0,10*ROW('Water Data'!F155)))</f>
        <v/>
      </c>
      <c r="BZ161" s="264" t="str">
        <f ca="true">+IF(OFFSET('Water Data'!$F$28,0,10*ROW('Water Data'!F155))="","",OFFSET('Water Data'!$F$28,0,10*ROW('Water Data'!F155)))</f>
        <v/>
      </c>
      <c r="CA161" s="264" t="str">
        <f ca="true">+IF(OFFSET('Water Data'!$F$29,0,10*ROW('Water Data'!F155))="","",OFFSET('Water Data'!$F$29,0,10*ROW('Water Data'!F155)))</f>
        <v/>
      </c>
      <c r="CB161" s="264" t="str">
        <f ca="true">+IF(OFFSET('Water Data'!$G$27,0,10*ROW('Water Data'!G155))="","",OFFSET('Water Data'!$G$27,0,10*ROW('Water Data'!G155)))</f>
        <v/>
      </c>
      <c r="CC161" s="264" t="str">
        <f ca="true">+IF(OFFSET('Water Data'!$G$28,0,10*ROW('Water Data'!G155))="","",OFFSET('Water Data'!$G$28,0,10*ROW('Water Data'!G155)))</f>
        <v/>
      </c>
      <c r="CD161" s="264" t="str">
        <f ca="true">+IF(OFFSET('Water Data'!$G$29,0,10*ROW('Water Data'!G155))="","",OFFSET('Water Data'!$G$29,0,10*ROW('Water Data'!G155)))</f>
        <v/>
      </c>
      <c r="CE161" s="264" t="str">
        <f ca="true">+IF(OFFSET('Water Data'!$H$27,0,10*ROW('Water Data'!H155))="","",OFFSET('Water Data'!$H$27,0,10*ROW('Water Data'!H155)))</f>
        <v/>
      </c>
      <c r="CF161" s="264" t="str">
        <f ca="true">+IF(OFFSET('Water Data'!$H$28,0,10*ROW('Water Data'!H155))="","",OFFSET('Water Data'!$H$28,0,10*ROW('Water Data'!H155)))</f>
        <v/>
      </c>
      <c r="CG161" s="264" t="str">
        <f ca="true">+IF(OFFSET('Water Data'!$H$29,0,10*ROW('Water Data'!H155))="","",OFFSET('Water Data'!$H$29,0,10*ROW('Water Data'!H155)))</f>
        <v/>
      </c>
      <c r="CH161" s="264" t="str">
        <f ca="true">+IF(OFFSET('Water Data'!$I$27,0,10*ROW('Water Data'!I155))="","",OFFSET('Water Data'!$I$27,0,10*ROW('Water Data'!I155)))</f>
        <v/>
      </c>
      <c r="CI161" s="264" t="str">
        <f ca="true">+IF(OFFSET('Water Data'!$I$28,0,10*ROW('Water Data'!I155))="","",OFFSET('Water Data'!$I$28,0,10*ROW('Water Data'!I155)))</f>
        <v/>
      </c>
      <c r="CJ161" s="264" t="str">
        <f ca="true">+IF(OFFSET('Water Data'!$I$29,0,10*ROW('Water Data'!I155))="","",OFFSET('Water Data'!$I$29,0,10*ROW('Water Data'!I155)))</f>
        <v/>
      </c>
      <c r="CK161" s="264" t="str">
        <f ca="true">+IF(OFFSET('Sanitation Data'!$D$28,0,10*ROW('Sanitation Data'!D155))="","",OFFSET('Sanitation Data'!$D$28,0,10*ROW('Sanitation Data'!D155)))</f>
        <v/>
      </c>
      <c r="CL161" s="264" t="str">
        <f ca="true">+IF(OFFSET('Sanitation Data'!$D$29,0,10*ROW('Sanitation Data'!D155))="","",OFFSET('Sanitation Data'!$D$29,0,10*ROW('Sanitation Data'!D155)))</f>
        <v/>
      </c>
      <c r="CM161" s="264" t="str">
        <f ca="true">+IF(OFFSET('Sanitation Data'!$D$30,0,10*ROW('Sanitation Data'!D155))="","",OFFSET('Sanitation Data'!$D$30,0,10*ROW('Sanitation Data'!D155)))</f>
        <v/>
      </c>
      <c r="CN161" s="264" t="str">
        <f ca="true">+IF(OFFSET('Sanitation Data'!$D$31,0,10*ROW('Sanitation Data'!D155))="","",OFFSET('Sanitation Data'!$D$31,0,10*ROW('Sanitation Data'!D155)))</f>
        <v/>
      </c>
      <c r="CO161" s="264" t="str">
        <f ca="true">+IF(OFFSET('Sanitation Data'!$D$32,0,10*ROW('Sanitation Data'!D155))="","",OFFSET('Sanitation Data'!$D$32,0,10*ROW('Sanitation Data'!D155)))</f>
        <v/>
      </c>
      <c r="CP161" s="264" t="str">
        <f ca="true">+IF(OFFSET('Sanitation Data'!$E$28,0,10*ROW('Sanitation Data'!E155))="","",OFFSET('Sanitation Data'!$E$28,0,10*ROW('Sanitation Data'!E155)))</f>
        <v/>
      </c>
      <c r="CQ161" s="264" t="str">
        <f ca="true">+IF(OFFSET('Sanitation Data'!$E$29,0,10*ROW('Sanitation Data'!E155))="","",OFFSET('Sanitation Data'!$E$29,0,10*ROW('Sanitation Data'!E155)))</f>
        <v/>
      </c>
      <c r="CR161" s="264" t="str">
        <f ca="true">+IF(OFFSET('Sanitation Data'!$E$30,0,10*ROW('Sanitation Data'!E155))="","",OFFSET('Sanitation Data'!$E$30,0,10*ROW('Sanitation Data'!E155)))</f>
        <v/>
      </c>
      <c r="CS161" s="264" t="str">
        <f ca="true">+IF(OFFSET('Sanitation Data'!$E$31,0,10*ROW('Sanitation Data'!E155))="","",OFFSET('Sanitation Data'!$E$31,0,10*ROW('Sanitation Data'!E155)))</f>
        <v/>
      </c>
      <c r="CT161" s="264" t="str">
        <f ca="true">+IF(OFFSET('Sanitation Data'!$E$32,0,10*ROW('Sanitation Data'!E155))="","",OFFSET('Sanitation Data'!$E$32,0,10*ROW('Sanitation Data'!E155)))</f>
        <v/>
      </c>
      <c r="CU161" s="264" t="str">
        <f ca="true">+IF(OFFSET('Sanitation Data'!$F$28,0,10*ROW('Sanitation Data'!F155))="","",OFFSET('Sanitation Data'!$F$28,0,10*ROW('Sanitation Data'!F155)))</f>
        <v/>
      </c>
      <c r="CV161" s="264" t="str">
        <f ca="true">+IF(OFFSET('Sanitation Data'!$F$29,0,10*ROW('Sanitation Data'!F155))="","",OFFSET('Sanitation Data'!$F$29,0,10*ROW('Sanitation Data'!F155)))</f>
        <v/>
      </c>
      <c r="CW161" s="264" t="str">
        <f ca="true">+IF(OFFSET('Sanitation Data'!$F$30,0,10*ROW('Sanitation Data'!F155))="","",OFFSET('Sanitation Data'!$F$30,0,10*ROW('Sanitation Data'!F155)))</f>
        <v/>
      </c>
      <c r="CX161" s="264" t="str">
        <f ca="true">+IF(OFFSET('Sanitation Data'!$F$31,0,10*ROW('Sanitation Data'!F155))="","",OFFSET('Sanitation Data'!$F$31,0,10*ROW('Sanitation Data'!F155)))</f>
        <v/>
      </c>
      <c r="CY161" s="264" t="str">
        <f ca="true">+IF(OFFSET('Sanitation Data'!$F$32,0,10*ROW('Sanitation Data'!F155))="","",OFFSET('Sanitation Data'!$F$32,0,10*ROW('Sanitation Data'!F155)))</f>
        <v/>
      </c>
      <c r="CZ161" s="264" t="str">
        <f ca="true">+IF(OFFSET('Sanitation Data'!$G$28,0,10*ROW('Sanitation Data'!G155))="","",OFFSET('Sanitation Data'!$G$28,0,10*ROW('Sanitation Data'!G155)))</f>
        <v/>
      </c>
      <c r="DA161" s="264" t="str">
        <f ca="true">+IF(OFFSET('Sanitation Data'!$G$29,0,10*ROW('Sanitation Data'!G155))="","",OFFSET('Sanitation Data'!$G$29,0,10*ROW('Sanitation Data'!G155)))</f>
        <v/>
      </c>
      <c r="DB161" s="264" t="str">
        <f ca="true">+IF(OFFSET('Sanitation Data'!$G$30,0,10*ROW('Sanitation Data'!G155))="","",OFFSET('Sanitation Data'!$G$30,0,10*ROW('Sanitation Data'!G155)))</f>
        <v/>
      </c>
      <c r="DC161" s="264" t="str">
        <f ca="true">+IF(OFFSET('Sanitation Data'!$G$31,0,10*ROW('Sanitation Data'!G155))="","",OFFSET('Sanitation Data'!$G$31,0,10*ROW('Sanitation Data'!G155)))</f>
        <v/>
      </c>
      <c r="DD161" s="264" t="str">
        <f ca="true">+IF(OFFSET('Sanitation Data'!$G$32,0,10*ROW('Sanitation Data'!G155))="","",OFFSET('Sanitation Data'!$G$32,0,10*ROW('Sanitation Data'!G155)))</f>
        <v/>
      </c>
      <c r="DE161" s="264" t="str">
        <f ca="true">+IF(OFFSET('Sanitation Data'!$H$28,0,10*ROW('Sanitation Data'!H155))="","",OFFSET('Sanitation Data'!$H$28,0,10*ROW('Sanitation Data'!H155)))</f>
        <v/>
      </c>
      <c r="DF161" s="264" t="str">
        <f ca="true">+IF(OFFSET('Sanitation Data'!$H$29,0,10*ROW('Sanitation Data'!H155))="","",OFFSET('Sanitation Data'!$H$29,0,10*ROW('Sanitation Data'!H155)))</f>
        <v/>
      </c>
      <c r="DG161" s="264" t="str">
        <f ca="true">+IF(OFFSET('Sanitation Data'!$H$30,0,10*ROW('Sanitation Data'!H155))="","",OFFSET('Sanitation Data'!$H$30,0,10*ROW('Sanitation Data'!H155)))</f>
        <v/>
      </c>
      <c r="DH161" s="264" t="str">
        <f ca="true">+IF(OFFSET('Sanitation Data'!$H$31,0,10*ROW('Sanitation Data'!H155))="","",OFFSET('Sanitation Data'!$H$31,0,10*ROW('Sanitation Data'!H155)))</f>
        <v/>
      </c>
      <c r="DI161" s="264" t="str">
        <f ca="true">+IF(OFFSET('Sanitation Data'!$H$32,0,10*ROW('Sanitation Data'!H155))="","",OFFSET('Sanitation Data'!$H$32,0,10*ROW('Sanitation Data'!H155)))</f>
        <v/>
      </c>
      <c r="DJ161" s="264" t="str">
        <f ca="true">+IF(OFFSET('Sanitation Data'!$I$28,0,10*ROW('Sanitation Data'!I155))="","",OFFSET('Sanitation Data'!$I$28,0,10*ROW('Sanitation Data'!I155)))</f>
        <v/>
      </c>
      <c r="DK161" s="264" t="str">
        <f ca="true">+IF(OFFSET('Sanitation Data'!$I$29,0,10*ROW('Sanitation Data'!I155))="","",OFFSET('Sanitation Data'!$I$29,0,10*ROW('Sanitation Data'!I155)))</f>
        <v/>
      </c>
      <c r="DL161" s="264" t="str">
        <f ca="true">+IF(OFFSET('Sanitation Data'!$I$30,0,10*ROW('Sanitation Data'!I155))="","",OFFSET('Sanitation Data'!$I$30,0,10*ROW('Sanitation Data'!I155)))</f>
        <v/>
      </c>
      <c r="DM161" s="264" t="str">
        <f ca="true">+IF(OFFSET('Sanitation Data'!$I$31,0,10*ROW('Sanitation Data'!I155))="","",OFFSET('Sanitation Data'!$I$31,0,10*ROW('Sanitation Data'!I155)))</f>
        <v/>
      </c>
      <c r="DN161" s="264" t="str">
        <f ca="true">+IF(OFFSET('Sanitation Data'!$I$32,0,10*ROW('Sanitation Data'!I155))="","",OFFSET('Sanitation Data'!$I$32,0,10*ROW('Sanitation Data'!I155)))</f>
        <v/>
      </c>
      <c r="DO161" s="264" t="str">
        <f ca="true">+IF(OFFSET('Hygiene Data'!$D$11,0,10*ROW('Hygiene Data'!D155))="","",OFFSET('Hygiene Data'!$D$11,0,10*ROW('Hygiene Data'!D155)))</f>
        <v/>
      </c>
      <c r="DP161" s="264" t="str">
        <f ca="true">+IF(OFFSET('Hygiene Data'!$D$12,0,10*ROW('Hygiene Data'!D155))="","",OFFSET('Hygiene Data'!$D$12,0,10*ROW('Hygiene Data'!D155)))</f>
        <v/>
      </c>
      <c r="DQ161" s="264" t="str">
        <f ca="true">+IF(OFFSET('Hygiene Data'!$D$13,0,10*ROW('Hygiene Data'!D155))="","",OFFSET('Hygiene Data'!$D$13,0,10*ROW('Hygiene Data'!D155)))</f>
        <v/>
      </c>
      <c r="DR161" s="264" t="str">
        <f ca="true">+IF(OFFSET('Hygiene Data'!$E$11,0,10*ROW('Hygiene Data'!E155))="","",OFFSET('Hygiene Data'!$E$11,0,10*ROW('Hygiene Data'!E155)))</f>
        <v/>
      </c>
      <c r="DS161" s="264" t="str">
        <f ca="true">+IF(OFFSET('Hygiene Data'!$E$12,0,10*ROW('Hygiene Data'!E155))="","",OFFSET('Hygiene Data'!$E$12,0,10*ROW('Hygiene Data'!E155)))</f>
        <v/>
      </c>
      <c r="DT161" s="264" t="str">
        <f ca="true">+IF(OFFSET('Hygiene Data'!$E$13,0,10*ROW('Hygiene Data'!E155))="","",OFFSET('Hygiene Data'!$E$13,0,10*ROW('Hygiene Data'!E155)))</f>
        <v/>
      </c>
      <c r="DU161" s="264" t="str">
        <f ca="true">+IF(OFFSET('Hygiene Data'!$F$11,0,10*ROW('Hygiene Data'!F155))="","",OFFSET('Hygiene Data'!$F$11,0,10*ROW('Hygiene Data'!F155)))</f>
        <v/>
      </c>
      <c r="DV161" s="264" t="str">
        <f ca="true">+IF(OFFSET('Hygiene Data'!$F$12,0,10*ROW('Hygiene Data'!F155))="","",OFFSET('Hygiene Data'!$F$12,0,10*ROW('Hygiene Data'!F155)))</f>
        <v/>
      </c>
      <c r="DW161" s="264" t="str">
        <f ca="true">+IF(OFFSET('Hygiene Data'!$F$13,0,10*ROW('Hygiene Data'!F155))="","",OFFSET('Hygiene Data'!$F$13,0,10*ROW('Hygiene Data'!F155)))</f>
        <v/>
      </c>
      <c r="DX161" s="264" t="str">
        <f ca="true">+IF(OFFSET('Hygiene Data'!$G$11,0,10*ROW('Hygiene Data'!G155))="","",OFFSET('Hygiene Data'!$G$11,0,10*ROW('Hygiene Data'!G155)))</f>
        <v/>
      </c>
      <c r="DY161" s="264" t="str">
        <f ca="true">+IF(OFFSET('Hygiene Data'!$G$12,0,10*ROW('Hygiene Data'!G155))="","",OFFSET('Hygiene Data'!$G$12,0,10*ROW('Hygiene Data'!G155)))</f>
        <v/>
      </c>
      <c r="DZ161" s="264" t="str">
        <f ca="true">+IF(OFFSET('Hygiene Data'!$G$13,0,10*ROW('Hygiene Data'!G155))="","",OFFSET('Hygiene Data'!$G$13,0,10*ROW('Hygiene Data'!G155)))</f>
        <v/>
      </c>
      <c r="EA161" s="264" t="str">
        <f ca="true">+IF(OFFSET('Hygiene Data'!$H$11,0,10*ROW('Hygiene Data'!H155))="","",OFFSET('Hygiene Data'!$H$11,0,10*ROW('Hygiene Data'!H155)))</f>
        <v/>
      </c>
      <c r="EB161" s="264" t="str">
        <f ca="true">+IF(OFFSET('Hygiene Data'!$H$12,0,10*ROW('Hygiene Data'!H155))="","",OFFSET('Hygiene Data'!$H$12,0,10*ROW('Hygiene Data'!H155)))</f>
        <v/>
      </c>
      <c r="EC161" s="264" t="str">
        <f ca="true">+IF(OFFSET('Hygiene Data'!$H$13,0,10*ROW('Hygiene Data'!H155))="","",OFFSET('Hygiene Data'!$H$13,0,10*ROW('Hygiene Data'!H155)))</f>
        <v/>
      </c>
      <c r="ED161" s="264" t="str">
        <f ca="true">+IF(OFFSET('Hygiene Data'!$I$11,0,10*ROW('Hygiene Data'!I155))="","",OFFSET('Hygiene Data'!$I$11,0,10*ROW('Hygiene Data'!I155)))</f>
        <v/>
      </c>
      <c r="EE161" s="264" t="str">
        <f ca="true">+IF(OFFSET('Hygiene Data'!$I$12,0,10*ROW('Hygiene Data'!I155))="","",OFFSET('Hygiene Data'!$I$12,0,10*ROW('Hygiene Data'!I155)))</f>
        <v/>
      </c>
      <c r="EF161" s="26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4"/>
      <c r="BS162" s="264" t="str">
        <f ca="true">+IF(OFFSET('Water Data'!$D$27,0,10*ROW('Water Data'!D156))="","",OFFSET('Water Data'!$D$27,0,10*ROW('Water Data'!D156)))</f>
        <v/>
      </c>
      <c r="BT162" s="264" t="str">
        <f ca="true">+IF(OFFSET('Water Data'!$D$28,0,10*ROW('Water Data'!D156))="","",OFFSET('Water Data'!$D$28,0,10*ROW('Water Data'!D156)))</f>
        <v/>
      </c>
      <c r="BU162" s="264" t="str">
        <f ca="true">+IF(OFFSET('Water Data'!$D$29,0,10*ROW('Water Data'!D156))="","",OFFSET('Water Data'!$D$29,0,10*ROW('Water Data'!D156)))</f>
        <v/>
      </c>
      <c r="BV162" s="264" t="str">
        <f ca="true">+IF(OFFSET('Water Data'!$E$27,0,10*ROW('Water Data'!E156))="","",OFFSET('Water Data'!$E$27,0,10*ROW('Water Data'!E156)))</f>
        <v/>
      </c>
      <c r="BW162" s="264" t="str">
        <f ca="true">+IF(OFFSET('Water Data'!$E$28,0,10*ROW('Water Data'!E156))="","",OFFSET('Water Data'!$E$28,0,10*ROW('Water Data'!E156)))</f>
        <v/>
      </c>
      <c r="BX162" s="264" t="str">
        <f ca="true">+IF(OFFSET('Water Data'!$E$29,0,10*ROW('Water Data'!E156))="","",OFFSET('Water Data'!$E$29,0,10*ROW('Water Data'!E156)))</f>
        <v/>
      </c>
      <c r="BY162" s="264" t="str">
        <f ca="true">+IF(OFFSET('Water Data'!$F$27,0,10*ROW('Water Data'!F156))="","",OFFSET('Water Data'!$F$27,0,10*ROW('Water Data'!F156)))</f>
        <v/>
      </c>
      <c r="BZ162" s="264" t="str">
        <f ca="true">+IF(OFFSET('Water Data'!$F$28,0,10*ROW('Water Data'!F156))="","",OFFSET('Water Data'!$F$28,0,10*ROW('Water Data'!F156)))</f>
        <v/>
      </c>
      <c r="CA162" s="264" t="str">
        <f ca="true">+IF(OFFSET('Water Data'!$F$29,0,10*ROW('Water Data'!F156))="","",OFFSET('Water Data'!$F$29,0,10*ROW('Water Data'!F156)))</f>
        <v/>
      </c>
      <c r="CB162" s="264" t="str">
        <f ca="true">+IF(OFFSET('Water Data'!$G$27,0,10*ROW('Water Data'!G156))="","",OFFSET('Water Data'!$G$27,0,10*ROW('Water Data'!G156)))</f>
        <v/>
      </c>
      <c r="CC162" s="264" t="str">
        <f ca="true">+IF(OFFSET('Water Data'!$G$28,0,10*ROW('Water Data'!G156))="","",OFFSET('Water Data'!$G$28,0,10*ROW('Water Data'!G156)))</f>
        <v/>
      </c>
      <c r="CD162" s="264" t="str">
        <f ca="true">+IF(OFFSET('Water Data'!$G$29,0,10*ROW('Water Data'!G156))="","",OFFSET('Water Data'!$G$29,0,10*ROW('Water Data'!G156)))</f>
        <v/>
      </c>
      <c r="CE162" s="264" t="str">
        <f ca="true">+IF(OFFSET('Water Data'!$H$27,0,10*ROW('Water Data'!H156))="","",OFFSET('Water Data'!$H$27,0,10*ROW('Water Data'!H156)))</f>
        <v/>
      </c>
      <c r="CF162" s="264" t="str">
        <f ca="true">+IF(OFFSET('Water Data'!$H$28,0,10*ROW('Water Data'!H156))="","",OFFSET('Water Data'!$H$28,0,10*ROW('Water Data'!H156)))</f>
        <v/>
      </c>
      <c r="CG162" s="264" t="str">
        <f ca="true">+IF(OFFSET('Water Data'!$H$29,0,10*ROW('Water Data'!H156))="","",OFFSET('Water Data'!$H$29,0,10*ROW('Water Data'!H156)))</f>
        <v/>
      </c>
      <c r="CH162" s="264" t="str">
        <f ca="true">+IF(OFFSET('Water Data'!$I$27,0,10*ROW('Water Data'!I156))="","",OFFSET('Water Data'!$I$27,0,10*ROW('Water Data'!I156)))</f>
        <v/>
      </c>
      <c r="CI162" s="264" t="str">
        <f ca="true">+IF(OFFSET('Water Data'!$I$28,0,10*ROW('Water Data'!I156))="","",OFFSET('Water Data'!$I$28,0,10*ROW('Water Data'!I156)))</f>
        <v/>
      </c>
      <c r="CJ162" s="264" t="str">
        <f ca="true">+IF(OFFSET('Water Data'!$I$29,0,10*ROW('Water Data'!I156))="","",OFFSET('Water Data'!$I$29,0,10*ROW('Water Data'!I156)))</f>
        <v/>
      </c>
      <c r="CK162" s="264" t="str">
        <f ca="true">+IF(OFFSET('Sanitation Data'!$D$28,0,10*ROW('Sanitation Data'!D156))="","",OFFSET('Sanitation Data'!$D$28,0,10*ROW('Sanitation Data'!D156)))</f>
        <v/>
      </c>
      <c r="CL162" s="264" t="str">
        <f ca="true">+IF(OFFSET('Sanitation Data'!$D$29,0,10*ROW('Sanitation Data'!D156))="","",OFFSET('Sanitation Data'!$D$29,0,10*ROW('Sanitation Data'!D156)))</f>
        <v/>
      </c>
      <c r="CM162" s="264" t="str">
        <f ca="true">+IF(OFFSET('Sanitation Data'!$D$30,0,10*ROW('Sanitation Data'!D156))="","",OFFSET('Sanitation Data'!$D$30,0,10*ROW('Sanitation Data'!D156)))</f>
        <v/>
      </c>
      <c r="CN162" s="264" t="str">
        <f ca="true">+IF(OFFSET('Sanitation Data'!$D$31,0,10*ROW('Sanitation Data'!D156))="","",OFFSET('Sanitation Data'!$D$31,0,10*ROW('Sanitation Data'!D156)))</f>
        <v/>
      </c>
      <c r="CO162" s="264" t="str">
        <f ca="true">+IF(OFFSET('Sanitation Data'!$D$32,0,10*ROW('Sanitation Data'!D156))="","",OFFSET('Sanitation Data'!$D$32,0,10*ROW('Sanitation Data'!D156)))</f>
        <v/>
      </c>
      <c r="CP162" s="264" t="str">
        <f ca="true">+IF(OFFSET('Sanitation Data'!$E$28,0,10*ROW('Sanitation Data'!E156))="","",OFFSET('Sanitation Data'!$E$28,0,10*ROW('Sanitation Data'!E156)))</f>
        <v/>
      </c>
      <c r="CQ162" s="264" t="str">
        <f ca="true">+IF(OFFSET('Sanitation Data'!$E$29,0,10*ROW('Sanitation Data'!E156))="","",OFFSET('Sanitation Data'!$E$29,0,10*ROW('Sanitation Data'!E156)))</f>
        <v/>
      </c>
      <c r="CR162" s="264" t="str">
        <f ca="true">+IF(OFFSET('Sanitation Data'!$E$30,0,10*ROW('Sanitation Data'!E156))="","",OFFSET('Sanitation Data'!$E$30,0,10*ROW('Sanitation Data'!E156)))</f>
        <v/>
      </c>
      <c r="CS162" s="264" t="str">
        <f ca="true">+IF(OFFSET('Sanitation Data'!$E$31,0,10*ROW('Sanitation Data'!E156))="","",OFFSET('Sanitation Data'!$E$31,0,10*ROW('Sanitation Data'!E156)))</f>
        <v/>
      </c>
      <c r="CT162" s="264" t="str">
        <f ca="true">+IF(OFFSET('Sanitation Data'!$E$32,0,10*ROW('Sanitation Data'!E156))="","",OFFSET('Sanitation Data'!$E$32,0,10*ROW('Sanitation Data'!E156)))</f>
        <v/>
      </c>
      <c r="CU162" s="264" t="str">
        <f ca="true">+IF(OFFSET('Sanitation Data'!$F$28,0,10*ROW('Sanitation Data'!F156))="","",OFFSET('Sanitation Data'!$F$28,0,10*ROW('Sanitation Data'!F156)))</f>
        <v/>
      </c>
      <c r="CV162" s="264" t="str">
        <f ca="true">+IF(OFFSET('Sanitation Data'!$F$29,0,10*ROW('Sanitation Data'!F156))="","",OFFSET('Sanitation Data'!$F$29,0,10*ROW('Sanitation Data'!F156)))</f>
        <v/>
      </c>
      <c r="CW162" s="264" t="str">
        <f ca="true">+IF(OFFSET('Sanitation Data'!$F$30,0,10*ROW('Sanitation Data'!F156))="","",OFFSET('Sanitation Data'!$F$30,0,10*ROW('Sanitation Data'!F156)))</f>
        <v/>
      </c>
      <c r="CX162" s="264" t="str">
        <f ca="true">+IF(OFFSET('Sanitation Data'!$F$31,0,10*ROW('Sanitation Data'!F156))="","",OFFSET('Sanitation Data'!$F$31,0,10*ROW('Sanitation Data'!F156)))</f>
        <v/>
      </c>
      <c r="CY162" s="264" t="str">
        <f ca="true">+IF(OFFSET('Sanitation Data'!$F$32,0,10*ROW('Sanitation Data'!F156))="","",OFFSET('Sanitation Data'!$F$32,0,10*ROW('Sanitation Data'!F156)))</f>
        <v/>
      </c>
      <c r="CZ162" s="264" t="str">
        <f ca="true">+IF(OFFSET('Sanitation Data'!$G$28,0,10*ROW('Sanitation Data'!G156))="","",OFFSET('Sanitation Data'!$G$28,0,10*ROW('Sanitation Data'!G156)))</f>
        <v/>
      </c>
      <c r="DA162" s="264" t="str">
        <f ca="true">+IF(OFFSET('Sanitation Data'!$G$29,0,10*ROW('Sanitation Data'!G156))="","",OFFSET('Sanitation Data'!$G$29,0,10*ROW('Sanitation Data'!G156)))</f>
        <v/>
      </c>
      <c r="DB162" s="264" t="str">
        <f ca="true">+IF(OFFSET('Sanitation Data'!$G$30,0,10*ROW('Sanitation Data'!G156))="","",OFFSET('Sanitation Data'!$G$30,0,10*ROW('Sanitation Data'!G156)))</f>
        <v/>
      </c>
      <c r="DC162" s="264" t="str">
        <f ca="true">+IF(OFFSET('Sanitation Data'!$G$31,0,10*ROW('Sanitation Data'!G156))="","",OFFSET('Sanitation Data'!$G$31,0,10*ROW('Sanitation Data'!G156)))</f>
        <v/>
      </c>
      <c r="DD162" s="264" t="str">
        <f ca="true">+IF(OFFSET('Sanitation Data'!$G$32,0,10*ROW('Sanitation Data'!G156))="","",OFFSET('Sanitation Data'!$G$32,0,10*ROW('Sanitation Data'!G156)))</f>
        <v/>
      </c>
      <c r="DE162" s="264" t="str">
        <f ca="true">+IF(OFFSET('Sanitation Data'!$H$28,0,10*ROW('Sanitation Data'!H156))="","",OFFSET('Sanitation Data'!$H$28,0,10*ROW('Sanitation Data'!H156)))</f>
        <v/>
      </c>
      <c r="DF162" s="264" t="str">
        <f ca="true">+IF(OFFSET('Sanitation Data'!$H$29,0,10*ROW('Sanitation Data'!H156))="","",OFFSET('Sanitation Data'!$H$29,0,10*ROW('Sanitation Data'!H156)))</f>
        <v/>
      </c>
      <c r="DG162" s="264" t="str">
        <f ca="true">+IF(OFFSET('Sanitation Data'!$H$30,0,10*ROW('Sanitation Data'!H156))="","",OFFSET('Sanitation Data'!$H$30,0,10*ROW('Sanitation Data'!H156)))</f>
        <v/>
      </c>
      <c r="DH162" s="264" t="str">
        <f ca="true">+IF(OFFSET('Sanitation Data'!$H$31,0,10*ROW('Sanitation Data'!H156))="","",OFFSET('Sanitation Data'!$H$31,0,10*ROW('Sanitation Data'!H156)))</f>
        <v/>
      </c>
      <c r="DI162" s="264" t="str">
        <f ca="true">+IF(OFFSET('Sanitation Data'!$H$32,0,10*ROW('Sanitation Data'!H156))="","",OFFSET('Sanitation Data'!$H$32,0,10*ROW('Sanitation Data'!H156)))</f>
        <v/>
      </c>
      <c r="DJ162" s="264" t="str">
        <f ca="true">+IF(OFFSET('Sanitation Data'!$I$28,0,10*ROW('Sanitation Data'!I156))="","",OFFSET('Sanitation Data'!$I$28,0,10*ROW('Sanitation Data'!I156)))</f>
        <v/>
      </c>
      <c r="DK162" s="264" t="str">
        <f ca="true">+IF(OFFSET('Sanitation Data'!$I$29,0,10*ROW('Sanitation Data'!I156))="","",OFFSET('Sanitation Data'!$I$29,0,10*ROW('Sanitation Data'!I156)))</f>
        <v/>
      </c>
      <c r="DL162" s="264" t="str">
        <f ca="true">+IF(OFFSET('Sanitation Data'!$I$30,0,10*ROW('Sanitation Data'!I156))="","",OFFSET('Sanitation Data'!$I$30,0,10*ROW('Sanitation Data'!I156)))</f>
        <v/>
      </c>
      <c r="DM162" s="264" t="str">
        <f ca="true">+IF(OFFSET('Sanitation Data'!$I$31,0,10*ROW('Sanitation Data'!I156))="","",OFFSET('Sanitation Data'!$I$31,0,10*ROW('Sanitation Data'!I156)))</f>
        <v/>
      </c>
      <c r="DN162" s="264" t="str">
        <f ca="true">+IF(OFFSET('Sanitation Data'!$I$32,0,10*ROW('Sanitation Data'!I156))="","",OFFSET('Sanitation Data'!$I$32,0,10*ROW('Sanitation Data'!I156)))</f>
        <v/>
      </c>
      <c r="DO162" s="264" t="str">
        <f ca="true">+IF(OFFSET('Hygiene Data'!$D$11,0,10*ROW('Hygiene Data'!D156))="","",OFFSET('Hygiene Data'!$D$11,0,10*ROW('Hygiene Data'!D156)))</f>
        <v/>
      </c>
      <c r="DP162" s="264" t="str">
        <f ca="true">+IF(OFFSET('Hygiene Data'!$D$12,0,10*ROW('Hygiene Data'!D156))="","",OFFSET('Hygiene Data'!$D$12,0,10*ROW('Hygiene Data'!D156)))</f>
        <v/>
      </c>
      <c r="DQ162" s="264" t="str">
        <f ca="true">+IF(OFFSET('Hygiene Data'!$D$13,0,10*ROW('Hygiene Data'!D156))="","",OFFSET('Hygiene Data'!$D$13,0,10*ROW('Hygiene Data'!D156)))</f>
        <v/>
      </c>
      <c r="DR162" s="264" t="str">
        <f ca="true">+IF(OFFSET('Hygiene Data'!$E$11,0,10*ROW('Hygiene Data'!E156))="","",OFFSET('Hygiene Data'!$E$11,0,10*ROW('Hygiene Data'!E156)))</f>
        <v/>
      </c>
      <c r="DS162" s="264" t="str">
        <f ca="true">+IF(OFFSET('Hygiene Data'!$E$12,0,10*ROW('Hygiene Data'!E156))="","",OFFSET('Hygiene Data'!$E$12,0,10*ROW('Hygiene Data'!E156)))</f>
        <v/>
      </c>
      <c r="DT162" s="264" t="str">
        <f ca="true">+IF(OFFSET('Hygiene Data'!$E$13,0,10*ROW('Hygiene Data'!E156))="","",OFFSET('Hygiene Data'!$E$13,0,10*ROW('Hygiene Data'!E156)))</f>
        <v/>
      </c>
      <c r="DU162" s="264" t="str">
        <f ca="true">+IF(OFFSET('Hygiene Data'!$F$11,0,10*ROW('Hygiene Data'!F156))="","",OFFSET('Hygiene Data'!$F$11,0,10*ROW('Hygiene Data'!F156)))</f>
        <v/>
      </c>
      <c r="DV162" s="264" t="str">
        <f ca="true">+IF(OFFSET('Hygiene Data'!$F$12,0,10*ROW('Hygiene Data'!F156))="","",OFFSET('Hygiene Data'!$F$12,0,10*ROW('Hygiene Data'!F156)))</f>
        <v/>
      </c>
      <c r="DW162" s="264" t="str">
        <f ca="true">+IF(OFFSET('Hygiene Data'!$F$13,0,10*ROW('Hygiene Data'!F156))="","",OFFSET('Hygiene Data'!$F$13,0,10*ROW('Hygiene Data'!F156)))</f>
        <v/>
      </c>
      <c r="DX162" s="264" t="str">
        <f ca="true">+IF(OFFSET('Hygiene Data'!$G$11,0,10*ROW('Hygiene Data'!G156))="","",OFFSET('Hygiene Data'!$G$11,0,10*ROW('Hygiene Data'!G156)))</f>
        <v/>
      </c>
      <c r="DY162" s="264" t="str">
        <f ca="true">+IF(OFFSET('Hygiene Data'!$G$12,0,10*ROW('Hygiene Data'!G156))="","",OFFSET('Hygiene Data'!$G$12,0,10*ROW('Hygiene Data'!G156)))</f>
        <v/>
      </c>
      <c r="DZ162" s="264" t="str">
        <f ca="true">+IF(OFFSET('Hygiene Data'!$G$13,0,10*ROW('Hygiene Data'!G156))="","",OFFSET('Hygiene Data'!$G$13,0,10*ROW('Hygiene Data'!G156)))</f>
        <v/>
      </c>
      <c r="EA162" s="264" t="str">
        <f ca="true">+IF(OFFSET('Hygiene Data'!$H$11,0,10*ROW('Hygiene Data'!H156))="","",OFFSET('Hygiene Data'!$H$11,0,10*ROW('Hygiene Data'!H156)))</f>
        <v/>
      </c>
      <c r="EB162" s="264" t="str">
        <f ca="true">+IF(OFFSET('Hygiene Data'!$H$12,0,10*ROW('Hygiene Data'!H156))="","",OFFSET('Hygiene Data'!$H$12,0,10*ROW('Hygiene Data'!H156)))</f>
        <v/>
      </c>
      <c r="EC162" s="264" t="str">
        <f ca="true">+IF(OFFSET('Hygiene Data'!$H$13,0,10*ROW('Hygiene Data'!H156))="","",OFFSET('Hygiene Data'!$H$13,0,10*ROW('Hygiene Data'!H156)))</f>
        <v/>
      </c>
      <c r="ED162" s="264" t="str">
        <f ca="true">+IF(OFFSET('Hygiene Data'!$I$11,0,10*ROW('Hygiene Data'!I156))="","",OFFSET('Hygiene Data'!$I$11,0,10*ROW('Hygiene Data'!I156)))</f>
        <v/>
      </c>
      <c r="EE162" s="264" t="str">
        <f ca="true">+IF(OFFSET('Hygiene Data'!$I$12,0,10*ROW('Hygiene Data'!I156))="","",OFFSET('Hygiene Data'!$I$12,0,10*ROW('Hygiene Data'!I156)))</f>
        <v/>
      </c>
      <c r="EF162" s="26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4"/>
      <c r="BS163" s="264" t="str">
        <f ca="true">+IF(OFFSET('Water Data'!$D$27,0,10*ROW('Water Data'!D157))="","",OFFSET('Water Data'!$D$27,0,10*ROW('Water Data'!D157)))</f>
        <v/>
      </c>
      <c r="BT163" s="264" t="str">
        <f ca="true">+IF(OFFSET('Water Data'!$D$28,0,10*ROW('Water Data'!D157))="","",OFFSET('Water Data'!$D$28,0,10*ROW('Water Data'!D157)))</f>
        <v/>
      </c>
      <c r="BU163" s="264" t="str">
        <f ca="true">+IF(OFFSET('Water Data'!$D$29,0,10*ROW('Water Data'!D157))="","",OFFSET('Water Data'!$D$29,0,10*ROW('Water Data'!D157)))</f>
        <v/>
      </c>
      <c r="BV163" s="264" t="str">
        <f ca="true">+IF(OFFSET('Water Data'!$E$27,0,10*ROW('Water Data'!E157))="","",OFFSET('Water Data'!$E$27,0,10*ROW('Water Data'!E157)))</f>
        <v/>
      </c>
      <c r="BW163" s="264" t="str">
        <f ca="true">+IF(OFFSET('Water Data'!$E$28,0,10*ROW('Water Data'!E157))="","",OFFSET('Water Data'!$E$28,0,10*ROW('Water Data'!E157)))</f>
        <v/>
      </c>
      <c r="BX163" s="264" t="str">
        <f ca="true">+IF(OFFSET('Water Data'!$E$29,0,10*ROW('Water Data'!E157))="","",OFFSET('Water Data'!$E$29,0,10*ROW('Water Data'!E157)))</f>
        <v/>
      </c>
      <c r="BY163" s="264" t="str">
        <f ca="true">+IF(OFFSET('Water Data'!$F$27,0,10*ROW('Water Data'!F157))="","",OFFSET('Water Data'!$F$27,0,10*ROW('Water Data'!F157)))</f>
        <v/>
      </c>
      <c r="BZ163" s="264" t="str">
        <f ca="true">+IF(OFFSET('Water Data'!$F$28,0,10*ROW('Water Data'!F157))="","",OFFSET('Water Data'!$F$28,0,10*ROW('Water Data'!F157)))</f>
        <v/>
      </c>
      <c r="CA163" s="264" t="str">
        <f ca="true">+IF(OFFSET('Water Data'!$F$29,0,10*ROW('Water Data'!F157))="","",OFFSET('Water Data'!$F$29,0,10*ROW('Water Data'!F157)))</f>
        <v/>
      </c>
      <c r="CB163" s="264" t="str">
        <f ca="true">+IF(OFFSET('Water Data'!$G$27,0,10*ROW('Water Data'!G157))="","",OFFSET('Water Data'!$G$27,0,10*ROW('Water Data'!G157)))</f>
        <v/>
      </c>
      <c r="CC163" s="264" t="str">
        <f ca="true">+IF(OFFSET('Water Data'!$G$28,0,10*ROW('Water Data'!G157))="","",OFFSET('Water Data'!$G$28,0,10*ROW('Water Data'!G157)))</f>
        <v/>
      </c>
      <c r="CD163" s="264" t="str">
        <f ca="true">+IF(OFFSET('Water Data'!$G$29,0,10*ROW('Water Data'!G157))="","",OFFSET('Water Data'!$G$29,0,10*ROW('Water Data'!G157)))</f>
        <v/>
      </c>
      <c r="CE163" s="264" t="str">
        <f ca="true">+IF(OFFSET('Water Data'!$H$27,0,10*ROW('Water Data'!H157))="","",OFFSET('Water Data'!$H$27,0,10*ROW('Water Data'!H157)))</f>
        <v/>
      </c>
      <c r="CF163" s="264" t="str">
        <f ca="true">+IF(OFFSET('Water Data'!$H$28,0,10*ROW('Water Data'!H157))="","",OFFSET('Water Data'!$H$28,0,10*ROW('Water Data'!H157)))</f>
        <v/>
      </c>
      <c r="CG163" s="264" t="str">
        <f ca="true">+IF(OFFSET('Water Data'!$H$29,0,10*ROW('Water Data'!H157))="","",OFFSET('Water Data'!$H$29,0,10*ROW('Water Data'!H157)))</f>
        <v/>
      </c>
      <c r="CH163" s="264" t="str">
        <f ca="true">+IF(OFFSET('Water Data'!$I$27,0,10*ROW('Water Data'!I157))="","",OFFSET('Water Data'!$I$27,0,10*ROW('Water Data'!I157)))</f>
        <v/>
      </c>
      <c r="CI163" s="264" t="str">
        <f ca="true">+IF(OFFSET('Water Data'!$I$28,0,10*ROW('Water Data'!I157))="","",OFFSET('Water Data'!$I$28,0,10*ROW('Water Data'!I157)))</f>
        <v/>
      </c>
      <c r="CJ163" s="264" t="str">
        <f ca="true">+IF(OFFSET('Water Data'!$I$29,0,10*ROW('Water Data'!I157))="","",OFFSET('Water Data'!$I$29,0,10*ROW('Water Data'!I157)))</f>
        <v/>
      </c>
      <c r="CK163" s="264" t="str">
        <f ca="true">+IF(OFFSET('Sanitation Data'!$D$28,0,10*ROW('Sanitation Data'!D157))="","",OFFSET('Sanitation Data'!$D$28,0,10*ROW('Sanitation Data'!D157)))</f>
        <v/>
      </c>
      <c r="CL163" s="264" t="str">
        <f ca="true">+IF(OFFSET('Sanitation Data'!$D$29,0,10*ROW('Sanitation Data'!D157))="","",OFFSET('Sanitation Data'!$D$29,0,10*ROW('Sanitation Data'!D157)))</f>
        <v/>
      </c>
      <c r="CM163" s="264" t="str">
        <f ca="true">+IF(OFFSET('Sanitation Data'!$D$30,0,10*ROW('Sanitation Data'!D157))="","",OFFSET('Sanitation Data'!$D$30,0,10*ROW('Sanitation Data'!D157)))</f>
        <v/>
      </c>
      <c r="CN163" s="264" t="str">
        <f ca="true">+IF(OFFSET('Sanitation Data'!$D$31,0,10*ROW('Sanitation Data'!D157))="","",OFFSET('Sanitation Data'!$D$31,0,10*ROW('Sanitation Data'!D157)))</f>
        <v/>
      </c>
      <c r="CO163" s="264" t="str">
        <f ca="true">+IF(OFFSET('Sanitation Data'!$D$32,0,10*ROW('Sanitation Data'!D157))="","",OFFSET('Sanitation Data'!$D$32,0,10*ROW('Sanitation Data'!D157)))</f>
        <v/>
      </c>
      <c r="CP163" s="264" t="str">
        <f ca="true">+IF(OFFSET('Sanitation Data'!$E$28,0,10*ROW('Sanitation Data'!E157))="","",OFFSET('Sanitation Data'!$E$28,0,10*ROW('Sanitation Data'!E157)))</f>
        <v/>
      </c>
      <c r="CQ163" s="264" t="str">
        <f ca="true">+IF(OFFSET('Sanitation Data'!$E$29,0,10*ROW('Sanitation Data'!E157))="","",OFFSET('Sanitation Data'!$E$29,0,10*ROW('Sanitation Data'!E157)))</f>
        <v/>
      </c>
      <c r="CR163" s="264" t="str">
        <f ca="true">+IF(OFFSET('Sanitation Data'!$E$30,0,10*ROW('Sanitation Data'!E157))="","",OFFSET('Sanitation Data'!$E$30,0,10*ROW('Sanitation Data'!E157)))</f>
        <v/>
      </c>
      <c r="CS163" s="264" t="str">
        <f ca="true">+IF(OFFSET('Sanitation Data'!$E$31,0,10*ROW('Sanitation Data'!E157))="","",OFFSET('Sanitation Data'!$E$31,0,10*ROW('Sanitation Data'!E157)))</f>
        <v/>
      </c>
      <c r="CT163" s="264" t="str">
        <f ca="true">+IF(OFFSET('Sanitation Data'!$E$32,0,10*ROW('Sanitation Data'!E157))="","",OFFSET('Sanitation Data'!$E$32,0,10*ROW('Sanitation Data'!E157)))</f>
        <v/>
      </c>
      <c r="CU163" s="264" t="str">
        <f ca="true">+IF(OFFSET('Sanitation Data'!$F$28,0,10*ROW('Sanitation Data'!F157))="","",OFFSET('Sanitation Data'!$F$28,0,10*ROW('Sanitation Data'!F157)))</f>
        <v/>
      </c>
      <c r="CV163" s="264" t="str">
        <f ca="true">+IF(OFFSET('Sanitation Data'!$F$29,0,10*ROW('Sanitation Data'!F157))="","",OFFSET('Sanitation Data'!$F$29,0,10*ROW('Sanitation Data'!F157)))</f>
        <v/>
      </c>
      <c r="CW163" s="264" t="str">
        <f ca="true">+IF(OFFSET('Sanitation Data'!$F$30,0,10*ROW('Sanitation Data'!F157))="","",OFFSET('Sanitation Data'!$F$30,0,10*ROW('Sanitation Data'!F157)))</f>
        <v/>
      </c>
      <c r="CX163" s="264" t="str">
        <f ca="true">+IF(OFFSET('Sanitation Data'!$F$31,0,10*ROW('Sanitation Data'!F157))="","",OFFSET('Sanitation Data'!$F$31,0,10*ROW('Sanitation Data'!F157)))</f>
        <v/>
      </c>
      <c r="CY163" s="264" t="str">
        <f ca="true">+IF(OFFSET('Sanitation Data'!$F$32,0,10*ROW('Sanitation Data'!F157))="","",OFFSET('Sanitation Data'!$F$32,0,10*ROW('Sanitation Data'!F157)))</f>
        <v/>
      </c>
      <c r="CZ163" s="264" t="str">
        <f ca="true">+IF(OFFSET('Sanitation Data'!$G$28,0,10*ROW('Sanitation Data'!G157))="","",OFFSET('Sanitation Data'!$G$28,0,10*ROW('Sanitation Data'!G157)))</f>
        <v/>
      </c>
      <c r="DA163" s="264" t="str">
        <f ca="true">+IF(OFFSET('Sanitation Data'!$G$29,0,10*ROW('Sanitation Data'!G157))="","",OFFSET('Sanitation Data'!$G$29,0,10*ROW('Sanitation Data'!G157)))</f>
        <v/>
      </c>
      <c r="DB163" s="264" t="str">
        <f ca="true">+IF(OFFSET('Sanitation Data'!$G$30,0,10*ROW('Sanitation Data'!G157))="","",OFFSET('Sanitation Data'!$G$30,0,10*ROW('Sanitation Data'!G157)))</f>
        <v/>
      </c>
      <c r="DC163" s="264" t="str">
        <f ca="true">+IF(OFFSET('Sanitation Data'!$G$31,0,10*ROW('Sanitation Data'!G157))="","",OFFSET('Sanitation Data'!$G$31,0,10*ROW('Sanitation Data'!G157)))</f>
        <v/>
      </c>
      <c r="DD163" s="264" t="str">
        <f ca="true">+IF(OFFSET('Sanitation Data'!$G$32,0,10*ROW('Sanitation Data'!G157))="","",OFFSET('Sanitation Data'!$G$32,0,10*ROW('Sanitation Data'!G157)))</f>
        <v/>
      </c>
      <c r="DE163" s="264" t="str">
        <f ca="true">+IF(OFFSET('Sanitation Data'!$H$28,0,10*ROW('Sanitation Data'!H157))="","",OFFSET('Sanitation Data'!$H$28,0,10*ROW('Sanitation Data'!H157)))</f>
        <v/>
      </c>
      <c r="DF163" s="264" t="str">
        <f ca="true">+IF(OFFSET('Sanitation Data'!$H$29,0,10*ROW('Sanitation Data'!H157))="","",OFFSET('Sanitation Data'!$H$29,0,10*ROW('Sanitation Data'!H157)))</f>
        <v/>
      </c>
      <c r="DG163" s="264" t="str">
        <f ca="true">+IF(OFFSET('Sanitation Data'!$H$30,0,10*ROW('Sanitation Data'!H157))="","",OFFSET('Sanitation Data'!$H$30,0,10*ROW('Sanitation Data'!H157)))</f>
        <v/>
      </c>
      <c r="DH163" s="264" t="str">
        <f ca="true">+IF(OFFSET('Sanitation Data'!$H$31,0,10*ROW('Sanitation Data'!H157))="","",OFFSET('Sanitation Data'!$H$31,0,10*ROW('Sanitation Data'!H157)))</f>
        <v/>
      </c>
      <c r="DI163" s="264" t="str">
        <f ca="true">+IF(OFFSET('Sanitation Data'!$H$32,0,10*ROW('Sanitation Data'!H157))="","",OFFSET('Sanitation Data'!$H$32,0,10*ROW('Sanitation Data'!H157)))</f>
        <v/>
      </c>
      <c r="DJ163" s="264" t="str">
        <f ca="true">+IF(OFFSET('Sanitation Data'!$I$28,0,10*ROW('Sanitation Data'!I157))="","",OFFSET('Sanitation Data'!$I$28,0,10*ROW('Sanitation Data'!I157)))</f>
        <v/>
      </c>
      <c r="DK163" s="264" t="str">
        <f ca="true">+IF(OFFSET('Sanitation Data'!$I$29,0,10*ROW('Sanitation Data'!I157))="","",OFFSET('Sanitation Data'!$I$29,0,10*ROW('Sanitation Data'!I157)))</f>
        <v/>
      </c>
      <c r="DL163" s="264" t="str">
        <f ca="true">+IF(OFFSET('Sanitation Data'!$I$30,0,10*ROW('Sanitation Data'!I157))="","",OFFSET('Sanitation Data'!$I$30,0,10*ROW('Sanitation Data'!I157)))</f>
        <v/>
      </c>
      <c r="DM163" s="264" t="str">
        <f ca="true">+IF(OFFSET('Sanitation Data'!$I$31,0,10*ROW('Sanitation Data'!I157))="","",OFFSET('Sanitation Data'!$I$31,0,10*ROW('Sanitation Data'!I157)))</f>
        <v/>
      </c>
      <c r="DN163" s="264" t="str">
        <f ca="true">+IF(OFFSET('Sanitation Data'!$I$32,0,10*ROW('Sanitation Data'!I157))="","",OFFSET('Sanitation Data'!$I$32,0,10*ROW('Sanitation Data'!I157)))</f>
        <v/>
      </c>
      <c r="DO163" s="264" t="str">
        <f ca="true">+IF(OFFSET('Hygiene Data'!$D$11,0,10*ROW('Hygiene Data'!D157))="","",OFFSET('Hygiene Data'!$D$11,0,10*ROW('Hygiene Data'!D157)))</f>
        <v/>
      </c>
      <c r="DP163" s="264" t="str">
        <f ca="true">+IF(OFFSET('Hygiene Data'!$D$12,0,10*ROW('Hygiene Data'!D157))="","",OFFSET('Hygiene Data'!$D$12,0,10*ROW('Hygiene Data'!D157)))</f>
        <v/>
      </c>
      <c r="DQ163" s="264" t="str">
        <f ca="true">+IF(OFFSET('Hygiene Data'!$D$13,0,10*ROW('Hygiene Data'!D157))="","",OFFSET('Hygiene Data'!$D$13,0,10*ROW('Hygiene Data'!D157)))</f>
        <v/>
      </c>
      <c r="DR163" s="264" t="str">
        <f ca="true">+IF(OFFSET('Hygiene Data'!$E$11,0,10*ROW('Hygiene Data'!E157))="","",OFFSET('Hygiene Data'!$E$11,0,10*ROW('Hygiene Data'!E157)))</f>
        <v/>
      </c>
      <c r="DS163" s="264" t="str">
        <f ca="true">+IF(OFFSET('Hygiene Data'!$E$12,0,10*ROW('Hygiene Data'!E157))="","",OFFSET('Hygiene Data'!$E$12,0,10*ROW('Hygiene Data'!E157)))</f>
        <v/>
      </c>
      <c r="DT163" s="264" t="str">
        <f ca="true">+IF(OFFSET('Hygiene Data'!$E$13,0,10*ROW('Hygiene Data'!E157))="","",OFFSET('Hygiene Data'!$E$13,0,10*ROW('Hygiene Data'!E157)))</f>
        <v/>
      </c>
      <c r="DU163" s="264" t="str">
        <f ca="true">+IF(OFFSET('Hygiene Data'!$F$11,0,10*ROW('Hygiene Data'!F157))="","",OFFSET('Hygiene Data'!$F$11,0,10*ROW('Hygiene Data'!F157)))</f>
        <v/>
      </c>
      <c r="DV163" s="264" t="str">
        <f ca="true">+IF(OFFSET('Hygiene Data'!$F$12,0,10*ROW('Hygiene Data'!F157))="","",OFFSET('Hygiene Data'!$F$12,0,10*ROW('Hygiene Data'!F157)))</f>
        <v/>
      </c>
      <c r="DW163" s="264" t="str">
        <f ca="true">+IF(OFFSET('Hygiene Data'!$F$13,0,10*ROW('Hygiene Data'!F157))="","",OFFSET('Hygiene Data'!$F$13,0,10*ROW('Hygiene Data'!F157)))</f>
        <v/>
      </c>
      <c r="DX163" s="264" t="str">
        <f ca="true">+IF(OFFSET('Hygiene Data'!$G$11,0,10*ROW('Hygiene Data'!G157))="","",OFFSET('Hygiene Data'!$G$11,0,10*ROW('Hygiene Data'!G157)))</f>
        <v/>
      </c>
      <c r="DY163" s="264" t="str">
        <f ca="true">+IF(OFFSET('Hygiene Data'!$G$12,0,10*ROW('Hygiene Data'!G157))="","",OFFSET('Hygiene Data'!$G$12,0,10*ROW('Hygiene Data'!G157)))</f>
        <v/>
      </c>
      <c r="DZ163" s="264" t="str">
        <f ca="true">+IF(OFFSET('Hygiene Data'!$G$13,0,10*ROW('Hygiene Data'!G157))="","",OFFSET('Hygiene Data'!$G$13,0,10*ROW('Hygiene Data'!G157)))</f>
        <v/>
      </c>
      <c r="EA163" s="264" t="str">
        <f ca="true">+IF(OFFSET('Hygiene Data'!$H$11,0,10*ROW('Hygiene Data'!H157))="","",OFFSET('Hygiene Data'!$H$11,0,10*ROW('Hygiene Data'!H157)))</f>
        <v/>
      </c>
      <c r="EB163" s="264" t="str">
        <f ca="true">+IF(OFFSET('Hygiene Data'!$H$12,0,10*ROW('Hygiene Data'!H157))="","",OFFSET('Hygiene Data'!$H$12,0,10*ROW('Hygiene Data'!H157)))</f>
        <v/>
      </c>
      <c r="EC163" s="264" t="str">
        <f ca="true">+IF(OFFSET('Hygiene Data'!$H$13,0,10*ROW('Hygiene Data'!H157))="","",OFFSET('Hygiene Data'!$H$13,0,10*ROW('Hygiene Data'!H157)))</f>
        <v/>
      </c>
      <c r="ED163" s="264" t="str">
        <f ca="true">+IF(OFFSET('Hygiene Data'!$I$11,0,10*ROW('Hygiene Data'!I157))="","",OFFSET('Hygiene Data'!$I$11,0,10*ROW('Hygiene Data'!I157)))</f>
        <v/>
      </c>
      <c r="EE163" s="264" t="str">
        <f ca="true">+IF(OFFSET('Hygiene Data'!$I$12,0,10*ROW('Hygiene Data'!I157))="","",OFFSET('Hygiene Data'!$I$12,0,10*ROW('Hygiene Data'!I157)))</f>
        <v/>
      </c>
      <c r="EF163" s="26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4"/>
      <c r="BS164" s="264" t="str">
        <f ca="true">+IF(OFFSET('Water Data'!$D$27,0,10*ROW('Water Data'!D158))="","",OFFSET('Water Data'!$D$27,0,10*ROW('Water Data'!D158)))</f>
        <v/>
      </c>
      <c r="BT164" s="264" t="str">
        <f ca="true">+IF(OFFSET('Water Data'!$D$28,0,10*ROW('Water Data'!D158))="","",OFFSET('Water Data'!$D$28,0,10*ROW('Water Data'!D158)))</f>
        <v/>
      </c>
      <c r="BU164" s="264" t="str">
        <f ca="true">+IF(OFFSET('Water Data'!$D$29,0,10*ROW('Water Data'!D158))="","",OFFSET('Water Data'!$D$29,0,10*ROW('Water Data'!D158)))</f>
        <v/>
      </c>
      <c r="BV164" s="264" t="str">
        <f ca="true">+IF(OFFSET('Water Data'!$E$27,0,10*ROW('Water Data'!E158))="","",OFFSET('Water Data'!$E$27,0,10*ROW('Water Data'!E158)))</f>
        <v/>
      </c>
      <c r="BW164" s="264" t="str">
        <f ca="true">+IF(OFFSET('Water Data'!$E$28,0,10*ROW('Water Data'!E158))="","",OFFSET('Water Data'!$E$28,0,10*ROW('Water Data'!E158)))</f>
        <v/>
      </c>
      <c r="BX164" s="264" t="str">
        <f ca="true">+IF(OFFSET('Water Data'!$E$29,0,10*ROW('Water Data'!E158))="","",OFFSET('Water Data'!$E$29,0,10*ROW('Water Data'!E158)))</f>
        <v/>
      </c>
      <c r="BY164" s="264" t="str">
        <f ca="true">+IF(OFFSET('Water Data'!$F$27,0,10*ROW('Water Data'!F158))="","",OFFSET('Water Data'!$F$27,0,10*ROW('Water Data'!F158)))</f>
        <v/>
      </c>
      <c r="BZ164" s="264" t="str">
        <f ca="true">+IF(OFFSET('Water Data'!$F$28,0,10*ROW('Water Data'!F158))="","",OFFSET('Water Data'!$F$28,0,10*ROW('Water Data'!F158)))</f>
        <v/>
      </c>
      <c r="CA164" s="264" t="str">
        <f ca="true">+IF(OFFSET('Water Data'!$F$29,0,10*ROW('Water Data'!F158))="","",OFFSET('Water Data'!$F$29,0,10*ROW('Water Data'!F158)))</f>
        <v/>
      </c>
      <c r="CB164" s="264" t="str">
        <f ca="true">+IF(OFFSET('Water Data'!$G$27,0,10*ROW('Water Data'!G158))="","",OFFSET('Water Data'!$G$27,0,10*ROW('Water Data'!G158)))</f>
        <v/>
      </c>
      <c r="CC164" s="264" t="str">
        <f ca="true">+IF(OFFSET('Water Data'!$G$28,0,10*ROW('Water Data'!G158))="","",OFFSET('Water Data'!$G$28,0,10*ROW('Water Data'!G158)))</f>
        <v/>
      </c>
      <c r="CD164" s="264" t="str">
        <f ca="true">+IF(OFFSET('Water Data'!$G$29,0,10*ROW('Water Data'!G158))="","",OFFSET('Water Data'!$G$29,0,10*ROW('Water Data'!G158)))</f>
        <v/>
      </c>
      <c r="CE164" s="264" t="str">
        <f ca="true">+IF(OFFSET('Water Data'!$H$27,0,10*ROW('Water Data'!H158))="","",OFFSET('Water Data'!$H$27,0,10*ROW('Water Data'!H158)))</f>
        <v/>
      </c>
      <c r="CF164" s="264" t="str">
        <f ca="true">+IF(OFFSET('Water Data'!$H$28,0,10*ROW('Water Data'!H158))="","",OFFSET('Water Data'!$H$28,0,10*ROW('Water Data'!H158)))</f>
        <v/>
      </c>
      <c r="CG164" s="264" t="str">
        <f ca="true">+IF(OFFSET('Water Data'!$H$29,0,10*ROW('Water Data'!H158))="","",OFFSET('Water Data'!$H$29,0,10*ROW('Water Data'!H158)))</f>
        <v/>
      </c>
      <c r="CH164" s="264" t="str">
        <f ca="true">+IF(OFFSET('Water Data'!$I$27,0,10*ROW('Water Data'!I158))="","",OFFSET('Water Data'!$I$27,0,10*ROW('Water Data'!I158)))</f>
        <v/>
      </c>
      <c r="CI164" s="264" t="str">
        <f ca="true">+IF(OFFSET('Water Data'!$I$28,0,10*ROW('Water Data'!I158))="","",OFFSET('Water Data'!$I$28,0,10*ROW('Water Data'!I158)))</f>
        <v/>
      </c>
      <c r="CJ164" s="264" t="str">
        <f ca="true">+IF(OFFSET('Water Data'!$I$29,0,10*ROW('Water Data'!I158))="","",OFFSET('Water Data'!$I$29,0,10*ROW('Water Data'!I158)))</f>
        <v/>
      </c>
      <c r="CK164" s="264" t="str">
        <f ca="true">+IF(OFFSET('Sanitation Data'!$D$28,0,10*ROW('Sanitation Data'!D158))="","",OFFSET('Sanitation Data'!$D$28,0,10*ROW('Sanitation Data'!D158)))</f>
        <v/>
      </c>
      <c r="CL164" s="264" t="str">
        <f ca="true">+IF(OFFSET('Sanitation Data'!$D$29,0,10*ROW('Sanitation Data'!D158))="","",OFFSET('Sanitation Data'!$D$29,0,10*ROW('Sanitation Data'!D158)))</f>
        <v/>
      </c>
      <c r="CM164" s="264" t="str">
        <f ca="true">+IF(OFFSET('Sanitation Data'!$D$30,0,10*ROW('Sanitation Data'!D158))="","",OFFSET('Sanitation Data'!$D$30,0,10*ROW('Sanitation Data'!D158)))</f>
        <v/>
      </c>
      <c r="CN164" s="264" t="str">
        <f ca="true">+IF(OFFSET('Sanitation Data'!$D$31,0,10*ROW('Sanitation Data'!D158))="","",OFFSET('Sanitation Data'!$D$31,0,10*ROW('Sanitation Data'!D158)))</f>
        <v/>
      </c>
      <c r="CO164" s="264" t="str">
        <f ca="true">+IF(OFFSET('Sanitation Data'!$D$32,0,10*ROW('Sanitation Data'!D158))="","",OFFSET('Sanitation Data'!$D$32,0,10*ROW('Sanitation Data'!D158)))</f>
        <v/>
      </c>
      <c r="CP164" s="264" t="str">
        <f ca="true">+IF(OFFSET('Sanitation Data'!$E$28,0,10*ROW('Sanitation Data'!E158))="","",OFFSET('Sanitation Data'!$E$28,0,10*ROW('Sanitation Data'!E158)))</f>
        <v/>
      </c>
      <c r="CQ164" s="264" t="str">
        <f ca="true">+IF(OFFSET('Sanitation Data'!$E$29,0,10*ROW('Sanitation Data'!E158))="","",OFFSET('Sanitation Data'!$E$29,0,10*ROW('Sanitation Data'!E158)))</f>
        <v/>
      </c>
      <c r="CR164" s="264" t="str">
        <f ca="true">+IF(OFFSET('Sanitation Data'!$E$30,0,10*ROW('Sanitation Data'!E158))="","",OFFSET('Sanitation Data'!$E$30,0,10*ROW('Sanitation Data'!E158)))</f>
        <v/>
      </c>
      <c r="CS164" s="264" t="str">
        <f ca="true">+IF(OFFSET('Sanitation Data'!$E$31,0,10*ROW('Sanitation Data'!E158))="","",OFFSET('Sanitation Data'!$E$31,0,10*ROW('Sanitation Data'!E158)))</f>
        <v/>
      </c>
      <c r="CT164" s="264" t="str">
        <f ca="true">+IF(OFFSET('Sanitation Data'!$E$32,0,10*ROW('Sanitation Data'!E158))="","",OFFSET('Sanitation Data'!$E$32,0,10*ROW('Sanitation Data'!E158)))</f>
        <v/>
      </c>
      <c r="CU164" s="264" t="str">
        <f ca="true">+IF(OFFSET('Sanitation Data'!$F$28,0,10*ROW('Sanitation Data'!F158))="","",OFFSET('Sanitation Data'!$F$28,0,10*ROW('Sanitation Data'!F158)))</f>
        <v/>
      </c>
      <c r="CV164" s="264" t="str">
        <f ca="true">+IF(OFFSET('Sanitation Data'!$F$29,0,10*ROW('Sanitation Data'!F158))="","",OFFSET('Sanitation Data'!$F$29,0,10*ROW('Sanitation Data'!F158)))</f>
        <v/>
      </c>
      <c r="CW164" s="264" t="str">
        <f ca="true">+IF(OFFSET('Sanitation Data'!$F$30,0,10*ROW('Sanitation Data'!F158))="","",OFFSET('Sanitation Data'!$F$30,0,10*ROW('Sanitation Data'!F158)))</f>
        <v/>
      </c>
      <c r="CX164" s="264" t="str">
        <f ca="true">+IF(OFFSET('Sanitation Data'!$F$31,0,10*ROW('Sanitation Data'!F158))="","",OFFSET('Sanitation Data'!$F$31,0,10*ROW('Sanitation Data'!F158)))</f>
        <v/>
      </c>
      <c r="CY164" s="264" t="str">
        <f ca="true">+IF(OFFSET('Sanitation Data'!$F$32,0,10*ROW('Sanitation Data'!F158))="","",OFFSET('Sanitation Data'!$F$32,0,10*ROW('Sanitation Data'!F158)))</f>
        <v/>
      </c>
      <c r="CZ164" s="264" t="str">
        <f ca="true">+IF(OFFSET('Sanitation Data'!$G$28,0,10*ROW('Sanitation Data'!G158))="","",OFFSET('Sanitation Data'!$G$28,0,10*ROW('Sanitation Data'!G158)))</f>
        <v/>
      </c>
      <c r="DA164" s="264" t="str">
        <f ca="true">+IF(OFFSET('Sanitation Data'!$G$29,0,10*ROW('Sanitation Data'!G158))="","",OFFSET('Sanitation Data'!$G$29,0,10*ROW('Sanitation Data'!G158)))</f>
        <v/>
      </c>
      <c r="DB164" s="264" t="str">
        <f ca="true">+IF(OFFSET('Sanitation Data'!$G$30,0,10*ROW('Sanitation Data'!G158))="","",OFFSET('Sanitation Data'!$G$30,0,10*ROW('Sanitation Data'!G158)))</f>
        <v/>
      </c>
      <c r="DC164" s="264" t="str">
        <f ca="true">+IF(OFFSET('Sanitation Data'!$G$31,0,10*ROW('Sanitation Data'!G158))="","",OFFSET('Sanitation Data'!$G$31,0,10*ROW('Sanitation Data'!G158)))</f>
        <v/>
      </c>
      <c r="DD164" s="264" t="str">
        <f ca="true">+IF(OFFSET('Sanitation Data'!$G$32,0,10*ROW('Sanitation Data'!G158))="","",OFFSET('Sanitation Data'!$G$32,0,10*ROW('Sanitation Data'!G158)))</f>
        <v/>
      </c>
      <c r="DE164" s="264" t="str">
        <f ca="true">+IF(OFFSET('Sanitation Data'!$H$28,0,10*ROW('Sanitation Data'!H158))="","",OFFSET('Sanitation Data'!$H$28,0,10*ROW('Sanitation Data'!H158)))</f>
        <v/>
      </c>
      <c r="DF164" s="264" t="str">
        <f ca="true">+IF(OFFSET('Sanitation Data'!$H$29,0,10*ROW('Sanitation Data'!H158))="","",OFFSET('Sanitation Data'!$H$29,0,10*ROW('Sanitation Data'!H158)))</f>
        <v/>
      </c>
      <c r="DG164" s="264" t="str">
        <f ca="true">+IF(OFFSET('Sanitation Data'!$H$30,0,10*ROW('Sanitation Data'!H158))="","",OFFSET('Sanitation Data'!$H$30,0,10*ROW('Sanitation Data'!H158)))</f>
        <v/>
      </c>
      <c r="DH164" s="264" t="str">
        <f ca="true">+IF(OFFSET('Sanitation Data'!$H$31,0,10*ROW('Sanitation Data'!H158))="","",OFFSET('Sanitation Data'!$H$31,0,10*ROW('Sanitation Data'!H158)))</f>
        <v/>
      </c>
      <c r="DI164" s="264" t="str">
        <f ca="true">+IF(OFFSET('Sanitation Data'!$H$32,0,10*ROW('Sanitation Data'!H158))="","",OFFSET('Sanitation Data'!$H$32,0,10*ROW('Sanitation Data'!H158)))</f>
        <v/>
      </c>
      <c r="DJ164" s="264" t="str">
        <f ca="true">+IF(OFFSET('Sanitation Data'!$I$28,0,10*ROW('Sanitation Data'!I158))="","",OFFSET('Sanitation Data'!$I$28,0,10*ROW('Sanitation Data'!I158)))</f>
        <v/>
      </c>
      <c r="DK164" s="264" t="str">
        <f ca="true">+IF(OFFSET('Sanitation Data'!$I$29,0,10*ROW('Sanitation Data'!I158))="","",OFFSET('Sanitation Data'!$I$29,0,10*ROW('Sanitation Data'!I158)))</f>
        <v/>
      </c>
      <c r="DL164" s="264" t="str">
        <f ca="true">+IF(OFFSET('Sanitation Data'!$I$30,0,10*ROW('Sanitation Data'!I158))="","",OFFSET('Sanitation Data'!$I$30,0,10*ROW('Sanitation Data'!I158)))</f>
        <v/>
      </c>
      <c r="DM164" s="264" t="str">
        <f ca="true">+IF(OFFSET('Sanitation Data'!$I$31,0,10*ROW('Sanitation Data'!I158))="","",OFFSET('Sanitation Data'!$I$31,0,10*ROW('Sanitation Data'!I158)))</f>
        <v/>
      </c>
      <c r="DN164" s="264" t="str">
        <f ca="true">+IF(OFFSET('Sanitation Data'!$I$32,0,10*ROW('Sanitation Data'!I158))="","",OFFSET('Sanitation Data'!$I$32,0,10*ROW('Sanitation Data'!I158)))</f>
        <v/>
      </c>
      <c r="DO164" s="264" t="str">
        <f ca="true">+IF(OFFSET('Hygiene Data'!$D$11,0,10*ROW('Hygiene Data'!D158))="","",OFFSET('Hygiene Data'!$D$11,0,10*ROW('Hygiene Data'!D158)))</f>
        <v/>
      </c>
      <c r="DP164" s="264" t="str">
        <f ca="true">+IF(OFFSET('Hygiene Data'!$D$12,0,10*ROW('Hygiene Data'!D158))="","",OFFSET('Hygiene Data'!$D$12,0,10*ROW('Hygiene Data'!D158)))</f>
        <v/>
      </c>
      <c r="DQ164" s="264" t="str">
        <f ca="true">+IF(OFFSET('Hygiene Data'!$D$13,0,10*ROW('Hygiene Data'!D158))="","",OFFSET('Hygiene Data'!$D$13,0,10*ROW('Hygiene Data'!D158)))</f>
        <v/>
      </c>
      <c r="DR164" s="264" t="str">
        <f ca="true">+IF(OFFSET('Hygiene Data'!$E$11,0,10*ROW('Hygiene Data'!E158))="","",OFFSET('Hygiene Data'!$E$11,0,10*ROW('Hygiene Data'!E158)))</f>
        <v/>
      </c>
      <c r="DS164" s="264" t="str">
        <f ca="true">+IF(OFFSET('Hygiene Data'!$E$12,0,10*ROW('Hygiene Data'!E158))="","",OFFSET('Hygiene Data'!$E$12,0,10*ROW('Hygiene Data'!E158)))</f>
        <v/>
      </c>
      <c r="DT164" s="264" t="str">
        <f ca="true">+IF(OFFSET('Hygiene Data'!$E$13,0,10*ROW('Hygiene Data'!E158))="","",OFFSET('Hygiene Data'!$E$13,0,10*ROW('Hygiene Data'!E158)))</f>
        <v/>
      </c>
      <c r="DU164" s="264" t="str">
        <f ca="true">+IF(OFFSET('Hygiene Data'!$F$11,0,10*ROW('Hygiene Data'!F158))="","",OFFSET('Hygiene Data'!$F$11,0,10*ROW('Hygiene Data'!F158)))</f>
        <v/>
      </c>
      <c r="DV164" s="264" t="str">
        <f ca="true">+IF(OFFSET('Hygiene Data'!$F$12,0,10*ROW('Hygiene Data'!F158))="","",OFFSET('Hygiene Data'!$F$12,0,10*ROW('Hygiene Data'!F158)))</f>
        <v/>
      </c>
      <c r="DW164" s="264" t="str">
        <f ca="true">+IF(OFFSET('Hygiene Data'!$F$13,0,10*ROW('Hygiene Data'!F158))="","",OFFSET('Hygiene Data'!$F$13,0,10*ROW('Hygiene Data'!F158)))</f>
        <v/>
      </c>
      <c r="DX164" s="264" t="str">
        <f ca="true">+IF(OFFSET('Hygiene Data'!$G$11,0,10*ROW('Hygiene Data'!G158))="","",OFFSET('Hygiene Data'!$G$11,0,10*ROW('Hygiene Data'!G158)))</f>
        <v/>
      </c>
      <c r="DY164" s="264" t="str">
        <f ca="true">+IF(OFFSET('Hygiene Data'!$G$12,0,10*ROW('Hygiene Data'!G158))="","",OFFSET('Hygiene Data'!$G$12,0,10*ROW('Hygiene Data'!G158)))</f>
        <v/>
      </c>
      <c r="DZ164" s="264" t="str">
        <f ca="true">+IF(OFFSET('Hygiene Data'!$G$13,0,10*ROW('Hygiene Data'!G158))="","",OFFSET('Hygiene Data'!$G$13,0,10*ROW('Hygiene Data'!G158)))</f>
        <v/>
      </c>
      <c r="EA164" s="264" t="str">
        <f ca="true">+IF(OFFSET('Hygiene Data'!$H$11,0,10*ROW('Hygiene Data'!H158))="","",OFFSET('Hygiene Data'!$H$11,0,10*ROW('Hygiene Data'!H158)))</f>
        <v/>
      </c>
      <c r="EB164" s="264" t="str">
        <f ca="true">+IF(OFFSET('Hygiene Data'!$H$12,0,10*ROW('Hygiene Data'!H158))="","",OFFSET('Hygiene Data'!$H$12,0,10*ROW('Hygiene Data'!H158)))</f>
        <v/>
      </c>
      <c r="EC164" s="264" t="str">
        <f ca="true">+IF(OFFSET('Hygiene Data'!$H$13,0,10*ROW('Hygiene Data'!H158))="","",OFFSET('Hygiene Data'!$H$13,0,10*ROW('Hygiene Data'!H158)))</f>
        <v/>
      </c>
      <c r="ED164" s="264" t="str">
        <f ca="true">+IF(OFFSET('Hygiene Data'!$I$11,0,10*ROW('Hygiene Data'!I158))="","",OFFSET('Hygiene Data'!$I$11,0,10*ROW('Hygiene Data'!I158)))</f>
        <v/>
      </c>
      <c r="EE164" s="264" t="str">
        <f ca="true">+IF(OFFSET('Hygiene Data'!$I$12,0,10*ROW('Hygiene Data'!I158))="","",OFFSET('Hygiene Data'!$I$12,0,10*ROW('Hygiene Data'!I158)))</f>
        <v/>
      </c>
      <c r="EF164" s="26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4"/>
      <c r="BS165" s="264" t="str">
        <f ca="true">+IF(OFFSET('Water Data'!$D$27,0,10*ROW('Water Data'!D159))="","",OFFSET('Water Data'!$D$27,0,10*ROW('Water Data'!D159)))</f>
        <v/>
      </c>
      <c r="BT165" s="264" t="str">
        <f ca="true">+IF(OFFSET('Water Data'!$D$28,0,10*ROW('Water Data'!D159))="","",OFFSET('Water Data'!$D$28,0,10*ROW('Water Data'!D159)))</f>
        <v/>
      </c>
      <c r="BU165" s="264" t="str">
        <f ca="true">+IF(OFFSET('Water Data'!$D$29,0,10*ROW('Water Data'!D159))="","",OFFSET('Water Data'!$D$29,0,10*ROW('Water Data'!D159)))</f>
        <v/>
      </c>
      <c r="BV165" s="264" t="str">
        <f ca="true">+IF(OFFSET('Water Data'!$E$27,0,10*ROW('Water Data'!E159))="","",OFFSET('Water Data'!$E$27,0,10*ROW('Water Data'!E159)))</f>
        <v/>
      </c>
      <c r="BW165" s="264" t="str">
        <f ca="true">+IF(OFFSET('Water Data'!$E$28,0,10*ROW('Water Data'!E159))="","",OFFSET('Water Data'!$E$28,0,10*ROW('Water Data'!E159)))</f>
        <v/>
      </c>
      <c r="BX165" s="264" t="str">
        <f ca="true">+IF(OFFSET('Water Data'!$E$29,0,10*ROW('Water Data'!E159))="","",OFFSET('Water Data'!$E$29,0,10*ROW('Water Data'!E159)))</f>
        <v/>
      </c>
      <c r="BY165" s="264" t="str">
        <f ca="true">+IF(OFFSET('Water Data'!$F$27,0,10*ROW('Water Data'!F159))="","",OFFSET('Water Data'!$F$27,0,10*ROW('Water Data'!F159)))</f>
        <v/>
      </c>
      <c r="BZ165" s="264" t="str">
        <f ca="true">+IF(OFFSET('Water Data'!$F$28,0,10*ROW('Water Data'!F159))="","",OFFSET('Water Data'!$F$28,0,10*ROW('Water Data'!F159)))</f>
        <v/>
      </c>
      <c r="CA165" s="264" t="str">
        <f ca="true">+IF(OFFSET('Water Data'!$F$29,0,10*ROW('Water Data'!F159))="","",OFFSET('Water Data'!$F$29,0,10*ROW('Water Data'!F159)))</f>
        <v/>
      </c>
      <c r="CB165" s="264" t="str">
        <f ca="true">+IF(OFFSET('Water Data'!$G$27,0,10*ROW('Water Data'!G159))="","",OFFSET('Water Data'!$G$27,0,10*ROW('Water Data'!G159)))</f>
        <v/>
      </c>
      <c r="CC165" s="264" t="str">
        <f ca="true">+IF(OFFSET('Water Data'!$G$28,0,10*ROW('Water Data'!G159))="","",OFFSET('Water Data'!$G$28,0,10*ROW('Water Data'!G159)))</f>
        <v/>
      </c>
      <c r="CD165" s="264" t="str">
        <f ca="true">+IF(OFFSET('Water Data'!$G$29,0,10*ROW('Water Data'!G159))="","",OFFSET('Water Data'!$G$29,0,10*ROW('Water Data'!G159)))</f>
        <v/>
      </c>
      <c r="CE165" s="264" t="str">
        <f ca="true">+IF(OFFSET('Water Data'!$H$27,0,10*ROW('Water Data'!H159))="","",OFFSET('Water Data'!$H$27,0,10*ROW('Water Data'!H159)))</f>
        <v/>
      </c>
      <c r="CF165" s="264" t="str">
        <f ca="true">+IF(OFFSET('Water Data'!$H$28,0,10*ROW('Water Data'!H159))="","",OFFSET('Water Data'!$H$28,0,10*ROW('Water Data'!H159)))</f>
        <v/>
      </c>
      <c r="CG165" s="264" t="str">
        <f ca="true">+IF(OFFSET('Water Data'!$H$29,0,10*ROW('Water Data'!H159))="","",OFFSET('Water Data'!$H$29,0,10*ROW('Water Data'!H159)))</f>
        <v/>
      </c>
      <c r="CH165" s="264" t="str">
        <f ca="true">+IF(OFFSET('Water Data'!$I$27,0,10*ROW('Water Data'!I159))="","",OFFSET('Water Data'!$I$27,0,10*ROW('Water Data'!I159)))</f>
        <v/>
      </c>
      <c r="CI165" s="264" t="str">
        <f ca="true">+IF(OFFSET('Water Data'!$I$28,0,10*ROW('Water Data'!I159))="","",OFFSET('Water Data'!$I$28,0,10*ROW('Water Data'!I159)))</f>
        <v/>
      </c>
      <c r="CJ165" s="264" t="str">
        <f ca="true">+IF(OFFSET('Water Data'!$I$29,0,10*ROW('Water Data'!I159))="","",OFFSET('Water Data'!$I$29,0,10*ROW('Water Data'!I159)))</f>
        <v/>
      </c>
      <c r="CK165" s="264" t="str">
        <f ca="true">+IF(OFFSET('Sanitation Data'!$D$28,0,10*ROW('Sanitation Data'!D159))="","",OFFSET('Sanitation Data'!$D$28,0,10*ROW('Sanitation Data'!D159)))</f>
        <v/>
      </c>
      <c r="CL165" s="264" t="str">
        <f ca="true">+IF(OFFSET('Sanitation Data'!$D$29,0,10*ROW('Sanitation Data'!D159))="","",OFFSET('Sanitation Data'!$D$29,0,10*ROW('Sanitation Data'!D159)))</f>
        <v/>
      </c>
      <c r="CM165" s="264" t="str">
        <f ca="true">+IF(OFFSET('Sanitation Data'!$D$30,0,10*ROW('Sanitation Data'!D159))="","",OFFSET('Sanitation Data'!$D$30,0,10*ROW('Sanitation Data'!D159)))</f>
        <v/>
      </c>
      <c r="CN165" s="264" t="str">
        <f ca="true">+IF(OFFSET('Sanitation Data'!$D$31,0,10*ROW('Sanitation Data'!D159))="","",OFFSET('Sanitation Data'!$D$31,0,10*ROW('Sanitation Data'!D159)))</f>
        <v/>
      </c>
      <c r="CO165" s="264" t="str">
        <f ca="true">+IF(OFFSET('Sanitation Data'!$D$32,0,10*ROW('Sanitation Data'!D159))="","",OFFSET('Sanitation Data'!$D$32,0,10*ROW('Sanitation Data'!D159)))</f>
        <v/>
      </c>
      <c r="CP165" s="264" t="str">
        <f ca="true">+IF(OFFSET('Sanitation Data'!$E$28,0,10*ROW('Sanitation Data'!E159))="","",OFFSET('Sanitation Data'!$E$28,0,10*ROW('Sanitation Data'!E159)))</f>
        <v/>
      </c>
      <c r="CQ165" s="264" t="str">
        <f ca="true">+IF(OFFSET('Sanitation Data'!$E$29,0,10*ROW('Sanitation Data'!E159))="","",OFFSET('Sanitation Data'!$E$29,0,10*ROW('Sanitation Data'!E159)))</f>
        <v/>
      </c>
      <c r="CR165" s="264" t="str">
        <f ca="true">+IF(OFFSET('Sanitation Data'!$E$30,0,10*ROW('Sanitation Data'!E159))="","",OFFSET('Sanitation Data'!$E$30,0,10*ROW('Sanitation Data'!E159)))</f>
        <v/>
      </c>
      <c r="CS165" s="264" t="str">
        <f ca="true">+IF(OFFSET('Sanitation Data'!$E$31,0,10*ROW('Sanitation Data'!E159))="","",OFFSET('Sanitation Data'!$E$31,0,10*ROW('Sanitation Data'!E159)))</f>
        <v/>
      </c>
      <c r="CT165" s="264" t="str">
        <f ca="true">+IF(OFFSET('Sanitation Data'!$E$32,0,10*ROW('Sanitation Data'!E159))="","",OFFSET('Sanitation Data'!$E$32,0,10*ROW('Sanitation Data'!E159)))</f>
        <v/>
      </c>
      <c r="CU165" s="264" t="str">
        <f ca="true">+IF(OFFSET('Sanitation Data'!$F$28,0,10*ROW('Sanitation Data'!F159))="","",OFFSET('Sanitation Data'!$F$28,0,10*ROW('Sanitation Data'!F159)))</f>
        <v/>
      </c>
      <c r="CV165" s="264" t="str">
        <f ca="true">+IF(OFFSET('Sanitation Data'!$F$29,0,10*ROW('Sanitation Data'!F159))="","",OFFSET('Sanitation Data'!$F$29,0,10*ROW('Sanitation Data'!F159)))</f>
        <v/>
      </c>
      <c r="CW165" s="264" t="str">
        <f ca="true">+IF(OFFSET('Sanitation Data'!$F$30,0,10*ROW('Sanitation Data'!F159))="","",OFFSET('Sanitation Data'!$F$30,0,10*ROW('Sanitation Data'!F159)))</f>
        <v/>
      </c>
      <c r="CX165" s="264" t="str">
        <f ca="true">+IF(OFFSET('Sanitation Data'!$F$31,0,10*ROW('Sanitation Data'!F159))="","",OFFSET('Sanitation Data'!$F$31,0,10*ROW('Sanitation Data'!F159)))</f>
        <v/>
      </c>
      <c r="CY165" s="264" t="str">
        <f ca="true">+IF(OFFSET('Sanitation Data'!$F$32,0,10*ROW('Sanitation Data'!F159))="","",OFFSET('Sanitation Data'!$F$32,0,10*ROW('Sanitation Data'!F159)))</f>
        <v/>
      </c>
      <c r="CZ165" s="264" t="str">
        <f ca="true">+IF(OFFSET('Sanitation Data'!$G$28,0,10*ROW('Sanitation Data'!G159))="","",OFFSET('Sanitation Data'!$G$28,0,10*ROW('Sanitation Data'!G159)))</f>
        <v/>
      </c>
      <c r="DA165" s="264" t="str">
        <f ca="true">+IF(OFFSET('Sanitation Data'!$G$29,0,10*ROW('Sanitation Data'!G159))="","",OFFSET('Sanitation Data'!$G$29,0,10*ROW('Sanitation Data'!G159)))</f>
        <v/>
      </c>
      <c r="DB165" s="264" t="str">
        <f ca="true">+IF(OFFSET('Sanitation Data'!$G$30,0,10*ROW('Sanitation Data'!G159))="","",OFFSET('Sanitation Data'!$G$30,0,10*ROW('Sanitation Data'!G159)))</f>
        <v/>
      </c>
      <c r="DC165" s="264" t="str">
        <f ca="true">+IF(OFFSET('Sanitation Data'!$G$31,0,10*ROW('Sanitation Data'!G159))="","",OFFSET('Sanitation Data'!$G$31,0,10*ROW('Sanitation Data'!G159)))</f>
        <v/>
      </c>
      <c r="DD165" s="264" t="str">
        <f ca="true">+IF(OFFSET('Sanitation Data'!$G$32,0,10*ROW('Sanitation Data'!G159))="","",OFFSET('Sanitation Data'!$G$32,0,10*ROW('Sanitation Data'!G159)))</f>
        <v/>
      </c>
      <c r="DE165" s="264" t="str">
        <f ca="true">+IF(OFFSET('Sanitation Data'!$H$28,0,10*ROW('Sanitation Data'!H159))="","",OFFSET('Sanitation Data'!$H$28,0,10*ROW('Sanitation Data'!H159)))</f>
        <v/>
      </c>
      <c r="DF165" s="264" t="str">
        <f ca="true">+IF(OFFSET('Sanitation Data'!$H$29,0,10*ROW('Sanitation Data'!H159))="","",OFFSET('Sanitation Data'!$H$29,0,10*ROW('Sanitation Data'!H159)))</f>
        <v/>
      </c>
      <c r="DG165" s="264" t="str">
        <f ca="true">+IF(OFFSET('Sanitation Data'!$H$30,0,10*ROW('Sanitation Data'!H159))="","",OFFSET('Sanitation Data'!$H$30,0,10*ROW('Sanitation Data'!H159)))</f>
        <v/>
      </c>
      <c r="DH165" s="264" t="str">
        <f ca="true">+IF(OFFSET('Sanitation Data'!$H$31,0,10*ROW('Sanitation Data'!H159))="","",OFFSET('Sanitation Data'!$H$31,0,10*ROW('Sanitation Data'!H159)))</f>
        <v/>
      </c>
      <c r="DI165" s="264" t="str">
        <f ca="true">+IF(OFFSET('Sanitation Data'!$H$32,0,10*ROW('Sanitation Data'!H159))="","",OFFSET('Sanitation Data'!$H$32,0,10*ROW('Sanitation Data'!H159)))</f>
        <v/>
      </c>
      <c r="DJ165" s="264" t="str">
        <f ca="true">+IF(OFFSET('Sanitation Data'!$I$28,0,10*ROW('Sanitation Data'!I159))="","",OFFSET('Sanitation Data'!$I$28,0,10*ROW('Sanitation Data'!I159)))</f>
        <v/>
      </c>
      <c r="DK165" s="264" t="str">
        <f ca="true">+IF(OFFSET('Sanitation Data'!$I$29,0,10*ROW('Sanitation Data'!I159))="","",OFFSET('Sanitation Data'!$I$29,0,10*ROW('Sanitation Data'!I159)))</f>
        <v/>
      </c>
      <c r="DL165" s="264" t="str">
        <f ca="true">+IF(OFFSET('Sanitation Data'!$I$30,0,10*ROW('Sanitation Data'!I159))="","",OFFSET('Sanitation Data'!$I$30,0,10*ROW('Sanitation Data'!I159)))</f>
        <v/>
      </c>
      <c r="DM165" s="264" t="str">
        <f ca="true">+IF(OFFSET('Sanitation Data'!$I$31,0,10*ROW('Sanitation Data'!I159))="","",OFFSET('Sanitation Data'!$I$31,0,10*ROW('Sanitation Data'!I159)))</f>
        <v/>
      </c>
      <c r="DN165" s="264" t="str">
        <f ca="true">+IF(OFFSET('Sanitation Data'!$I$32,0,10*ROW('Sanitation Data'!I159))="","",OFFSET('Sanitation Data'!$I$32,0,10*ROW('Sanitation Data'!I159)))</f>
        <v/>
      </c>
      <c r="DO165" s="264" t="str">
        <f ca="true">+IF(OFFSET('Hygiene Data'!$D$11,0,10*ROW('Hygiene Data'!D159))="","",OFFSET('Hygiene Data'!$D$11,0,10*ROW('Hygiene Data'!D159)))</f>
        <v/>
      </c>
      <c r="DP165" s="264" t="str">
        <f ca="true">+IF(OFFSET('Hygiene Data'!$D$12,0,10*ROW('Hygiene Data'!D159))="","",OFFSET('Hygiene Data'!$D$12,0,10*ROW('Hygiene Data'!D159)))</f>
        <v/>
      </c>
      <c r="DQ165" s="264" t="str">
        <f ca="true">+IF(OFFSET('Hygiene Data'!$D$13,0,10*ROW('Hygiene Data'!D159))="","",OFFSET('Hygiene Data'!$D$13,0,10*ROW('Hygiene Data'!D159)))</f>
        <v/>
      </c>
      <c r="DR165" s="264" t="str">
        <f ca="true">+IF(OFFSET('Hygiene Data'!$E$11,0,10*ROW('Hygiene Data'!E159))="","",OFFSET('Hygiene Data'!$E$11,0,10*ROW('Hygiene Data'!E159)))</f>
        <v/>
      </c>
      <c r="DS165" s="264" t="str">
        <f ca="true">+IF(OFFSET('Hygiene Data'!$E$12,0,10*ROW('Hygiene Data'!E159))="","",OFFSET('Hygiene Data'!$E$12,0,10*ROW('Hygiene Data'!E159)))</f>
        <v/>
      </c>
      <c r="DT165" s="264" t="str">
        <f ca="true">+IF(OFFSET('Hygiene Data'!$E$13,0,10*ROW('Hygiene Data'!E159))="","",OFFSET('Hygiene Data'!$E$13,0,10*ROW('Hygiene Data'!E159)))</f>
        <v/>
      </c>
      <c r="DU165" s="264" t="str">
        <f ca="true">+IF(OFFSET('Hygiene Data'!$F$11,0,10*ROW('Hygiene Data'!F159))="","",OFFSET('Hygiene Data'!$F$11,0,10*ROW('Hygiene Data'!F159)))</f>
        <v/>
      </c>
      <c r="DV165" s="264" t="str">
        <f ca="true">+IF(OFFSET('Hygiene Data'!$F$12,0,10*ROW('Hygiene Data'!F159))="","",OFFSET('Hygiene Data'!$F$12,0,10*ROW('Hygiene Data'!F159)))</f>
        <v/>
      </c>
      <c r="DW165" s="264" t="str">
        <f ca="true">+IF(OFFSET('Hygiene Data'!$F$13,0,10*ROW('Hygiene Data'!F159))="","",OFFSET('Hygiene Data'!$F$13,0,10*ROW('Hygiene Data'!F159)))</f>
        <v/>
      </c>
      <c r="DX165" s="264" t="str">
        <f ca="true">+IF(OFFSET('Hygiene Data'!$G$11,0,10*ROW('Hygiene Data'!G159))="","",OFFSET('Hygiene Data'!$G$11,0,10*ROW('Hygiene Data'!G159)))</f>
        <v/>
      </c>
      <c r="DY165" s="264" t="str">
        <f ca="true">+IF(OFFSET('Hygiene Data'!$G$12,0,10*ROW('Hygiene Data'!G159))="","",OFFSET('Hygiene Data'!$G$12,0,10*ROW('Hygiene Data'!G159)))</f>
        <v/>
      </c>
      <c r="DZ165" s="264" t="str">
        <f ca="true">+IF(OFFSET('Hygiene Data'!$G$13,0,10*ROW('Hygiene Data'!G159))="","",OFFSET('Hygiene Data'!$G$13,0,10*ROW('Hygiene Data'!G159)))</f>
        <v/>
      </c>
      <c r="EA165" s="264" t="str">
        <f ca="true">+IF(OFFSET('Hygiene Data'!$H$11,0,10*ROW('Hygiene Data'!H159))="","",OFFSET('Hygiene Data'!$H$11,0,10*ROW('Hygiene Data'!H159)))</f>
        <v/>
      </c>
      <c r="EB165" s="264" t="str">
        <f ca="true">+IF(OFFSET('Hygiene Data'!$H$12,0,10*ROW('Hygiene Data'!H159))="","",OFFSET('Hygiene Data'!$H$12,0,10*ROW('Hygiene Data'!H159)))</f>
        <v/>
      </c>
      <c r="EC165" s="264" t="str">
        <f ca="true">+IF(OFFSET('Hygiene Data'!$H$13,0,10*ROW('Hygiene Data'!H159))="","",OFFSET('Hygiene Data'!$H$13,0,10*ROW('Hygiene Data'!H159)))</f>
        <v/>
      </c>
      <c r="ED165" s="264" t="str">
        <f ca="true">+IF(OFFSET('Hygiene Data'!$I$11,0,10*ROW('Hygiene Data'!I159))="","",OFFSET('Hygiene Data'!$I$11,0,10*ROW('Hygiene Data'!I159)))</f>
        <v/>
      </c>
      <c r="EE165" s="264" t="str">
        <f ca="true">+IF(OFFSET('Hygiene Data'!$I$12,0,10*ROW('Hygiene Data'!I159))="","",OFFSET('Hygiene Data'!$I$12,0,10*ROW('Hygiene Data'!I159)))</f>
        <v/>
      </c>
      <c r="EF165" s="26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4"/>
      <c r="BS166" s="264" t="str">
        <f ca="true">+IF(OFFSET('Water Data'!$D$27,0,10*ROW('Water Data'!D160))="","",OFFSET('Water Data'!$D$27,0,10*ROW('Water Data'!D160)))</f>
        <v/>
      </c>
      <c r="BT166" s="264" t="str">
        <f ca="true">+IF(OFFSET('Water Data'!$D$28,0,10*ROW('Water Data'!D160))="","",OFFSET('Water Data'!$D$28,0,10*ROW('Water Data'!D160)))</f>
        <v/>
      </c>
      <c r="BU166" s="264" t="str">
        <f ca="true">+IF(OFFSET('Water Data'!$D$29,0,10*ROW('Water Data'!D160))="","",OFFSET('Water Data'!$D$29,0,10*ROW('Water Data'!D160)))</f>
        <v/>
      </c>
      <c r="BV166" s="264" t="str">
        <f ca="true">+IF(OFFSET('Water Data'!$E$27,0,10*ROW('Water Data'!E160))="","",OFFSET('Water Data'!$E$27,0,10*ROW('Water Data'!E160)))</f>
        <v/>
      </c>
      <c r="BW166" s="264" t="str">
        <f ca="true">+IF(OFFSET('Water Data'!$E$28,0,10*ROW('Water Data'!E160))="","",OFFSET('Water Data'!$E$28,0,10*ROW('Water Data'!E160)))</f>
        <v/>
      </c>
      <c r="BX166" s="264" t="str">
        <f ca="true">+IF(OFFSET('Water Data'!$E$29,0,10*ROW('Water Data'!E160))="","",OFFSET('Water Data'!$E$29,0,10*ROW('Water Data'!E160)))</f>
        <v/>
      </c>
      <c r="BY166" s="264" t="str">
        <f ca="true">+IF(OFFSET('Water Data'!$F$27,0,10*ROW('Water Data'!F160))="","",OFFSET('Water Data'!$F$27,0,10*ROW('Water Data'!F160)))</f>
        <v/>
      </c>
      <c r="BZ166" s="264" t="str">
        <f ca="true">+IF(OFFSET('Water Data'!$F$28,0,10*ROW('Water Data'!F160))="","",OFFSET('Water Data'!$F$28,0,10*ROW('Water Data'!F160)))</f>
        <v/>
      </c>
      <c r="CA166" s="264" t="str">
        <f ca="true">+IF(OFFSET('Water Data'!$F$29,0,10*ROW('Water Data'!F160))="","",OFFSET('Water Data'!$F$29,0,10*ROW('Water Data'!F160)))</f>
        <v/>
      </c>
      <c r="CB166" s="264" t="str">
        <f ca="true">+IF(OFFSET('Water Data'!$G$27,0,10*ROW('Water Data'!G160))="","",OFFSET('Water Data'!$G$27,0,10*ROW('Water Data'!G160)))</f>
        <v/>
      </c>
      <c r="CC166" s="264" t="str">
        <f ca="true">+IF(OFFSET('Water Data'!$G$28,0,10*ROW('Water Data'!G160))="","",OFFSET('Water Data'!$G$28,0,10*ROW('Water Data'!G160)))</f>
        <v/>
      </c>
      <c r="CD166" s="264" t="str">
        <f ca="true">+IF(OFFSET('Water Data'!$G$29,0,10*ROW('Water Data'!G160))="","",OFFSET('Water Data'!$G$29,0,10*ROW('Water Data'!G160)))</f>
        <v/>
      </c>
      <c r="CE166" s="264" t="str">
        <f ca="true">+IF(OFFSET('Water Data'!$H$27,0,10*ROW('Water Data'!H160))="","",OFFSET('Water Data'!$H$27,0,10*ROW('Water Data'!H160)))</f>
        <v/>
      </c>
      <c r="CF166" s="264" t="str">
        <f ca="true">+IF(OFFSET('Water Data'!$H$28,0,10*ROW('Water Data'!H160))="","",OFFSET('Water Data'!$H$28,0,10*ROW('Water Data'!H160)))</f>
        <v/>
      </c>
      <c r="CG166" s="264" t="str">
        <f ca="true">+IF(OFFSET('Water Data'!$H$29,0,10*ROW('Water Data'!H160))="","",OFFSET('Water Data'!$H$29,0,10*ROW('Water Data'!H160)))</f>
        <v/>
      </c>
      <c r="CH166" s="264" t="str">
        <f ca="true">+IF(OFFSET('Water Data'!$I$27,0,10*ROW('Water Data'!I160))="","",OFFSET('Water Data'!$I$27,0,10*ROW('Water Data'!I160)))</f>
        <v/>
      </c>
      <c r="CI166" s="264" t="str">
        <f ca="true">+IF(OFFSET('Water Data'!$I$28,0,10*ROW('Water Data'!I160))="","",OFFSET('Water Data'!$I$28,0,10*ROW('Water Data'!I160)))</f>
        <v/>
      </c>
      <c r="CJ166" s="264" t="str">
        <f ca="true">+IF(OFFSET('Water Data'!$I$29,0,10*ROW('Water Data'!I160))="","",OFFSET('Water Data'!$I$29,0,10*ROW('Water Data'!I160)))</f>
        <v/>
      </c>
      <c r="CK166" s="264" t="str">
        <f ca="true">+IF(OFFSET('Sanitation Data'!$D$28,0,10*ROW('Sanitation Data'!D160))="","",OFFSET('Sanitation Data'!$D$28,0,10*ROW('Sanitation Data'!D160)))</f>
        <v/>
      </c>
      <c r="CL166" s="264" t="str">
        <f ca="true">+IF(OFFSET('Sanitation Data'!$D$29,0,10*ROW('Sanitation Data'!D160))="","",OFFSET('Sanitation Data'!$D$29,0,10*ROW('Sanitation Data'!D160)))</f>
        <v/>
      </c>
      <c r="CM166" s="264" t="str">
        <f ca="true">+IF(OFFSET('Sanitation Data'!$D$30,0,10*ROW('Sanitation Data'!D160))="","",OFFSET('Sanitation Data'!$D$30,0,10*ROW('Sanitation Data'!D160)))</f>
        <v/>
      </c>
      <c r="CN166" s="264" t="str">
        <f ca="true">+IF(OFFSET('Sanitation Data'!$D$31,0,10*ROW('Sanitation Data'!D160))="","",OFFSET('Sanitation Data'!$D$31,0,10*ROW('Sanitation Data'!D160)))</f>
        <v/>
      </c>
      <c r="CO166" s="264" t="str">
        <f ca="true">+IF(OFFSET('Sanitation Data'!$D$32,0,10*ROW('Sanitation Data'!D160))="","",OFFSET('Sanitation Data'!$D$32,0,10*ROW('Sanitation Data'!D160)))</f>
        <v/>
      </c>
      <c r="CP166" s="264" t="str">
        <f ca="true">+IF(OFFSET('Sanitation Data'!$E$28,0,10*ROW('Sanitation Data'!E160))="","",OFFSET('Sanitation Data'!$E$28,0,10*ROW('Sanitation Data'!E160)))</f>
        <v/>
      </c>
      <c r="CQ166" s="264" t="str">
        <f ca="true">+IF(OFFSET('Sanitation Data'!$E$29,0,10*ROW('Sanitation Data'!E160))="","",OFFSET('Sanitation Data'!$E$29,0,10*ROW('Sanitation Data'!E160)))</f>
        <v/>
      </c>
      <c r="CR166" s="264" t="str">
        <f ca="true">+IF(OFFSET('Sanitation Data'!$E$30,0,10*ROW('Sanitation Data'!E160))="","",OFFSET('Sanitation Data'!$E$30,0,10*ROW('Sanitation Data'!E160)))</f>
        <v/>
      </c>
      <c r="CS166" s="264" t="str">
        <f ca="true">+IF(OFFSET('Sanitation Data'!$E$31,0,10*ROW('Sanitation Data'!E160))="","",OFFSET('Sanitation Data'!$E$31,0,10*ROW('Sanitation Data'!E160)))</f>
        <v/>
      </c>
      <c r="CT166" s="264" t="str">
        <f ca="true">+IF(OFFSET('Sanitation Data'!$E$32,0,10*ROW('Sanitation Data'!E160))="","",OFFSET('Sanitation Data'!$E$32,0,10*ROW('Sanitation Data'!E160)))</f>
        <v/>
      </c>
      <c r="CU166" s="264" t="str">
        <f ca="true">+IF(OFFSET('Sanitation Data'!$F$28,0,10*ROW('Sanitation Data'!F160))="","",OFFSET('Sanitation Data'!$F$28,0,10*ROW('Sanitation Data'!F160)))</f>
        <v/>
      </c>
      <c r="CV166" s="264" t="str">
        <f ca="true">+IF(OFFSET('Sanitation Data'!$F$29,0,10*ROW('Sanitation Data'!F160))="","",OFFSET('Sanitation Data'!$F$29,0,10*ROW('Sanitation Data'!F160)))</f>
        <v/>
      </c>
      <c r="CW166" s="264" t="str">
        <f ca="true">+IF(OFFSET('Sanitation Data'!$F$30,0,10*ROW('Sanitation Data'!F160))="","",OFFSET('Sanitation Data'!$F$30,0,10*ROW('Sanitation Data'!F160)))</f>
        <v/>
      </c>
      <c r="CX166" s="264" t="str">
        <f ca="true">+IF(OFFSET('Sanitation Data'!$F$31,0,10*ROW('Sanitation Data'!F160))="","",OFFSET('Sanitation Data'!$F$31,0,10*ROW('Sanitation Data'!F160)))</f>
        <v/>
      </c>
      <c r="CY166" s="264" t="str">
        <f ca="true">+IF(OFFSET('Sanitation Data'!$F$32,0,10*ROW('Sanitation Data'!F160))="","",OFFSET('Sanitation Data'!$F$32,0,10*ROW('Sanitation Data'!F160)))</f>
        <v/>
      </c>
      <c r="CZ166" s="264" t="str">
        <f ca="true">+IF(OFFSET('Sanitation Data'!$G$28,0,10*ROW('Sanitation Data'!G160))="","",OFFSET('Sanitation Data'!$G$28,0,10*ROW('Sanitation Data'!G160)))</f>
        <v/>
      </c>
      <c r="DA166" s="264" t="str">
        <f ca="true">+IF(OFFSET('Sanitation Data'!$G$29,0,10*ROW('Sanitation Data'!G160))="","",OFFSET('Sanitation Data'!$G$29,0,10*ROW('Sanitation Data'!G160)))</f>
        <v/>
      </c>
      <c r="DB166" s="264" t="str">
        <f ca="true">+IF(OFFSET('Sanitation Data'!$G$30,0,10*ROW('Sanitation Data'!G160))="","",OFFSET('Sanitation Data'!$G$30,0,10*ROW('Sanitation Data'!G160)))</f>
        <v/>
      </c>
      <c r="DC166" s="264" t="str">
        <f ca="true">+IF(OFFSET('Sanitation Data'!$G$31,0,10*ROW('Sanitation Data'!G160))="","",OFFSET('Sanitation Data'!$G$31,0,10*ROW('Sanitation Data'!G160)))</f>
        <v/>
      </c>
      <c r="DD166" s="264" t="str">
        <f ca="true">+IF(OFFSET('Sanitation Data'!$G$32,0,10*ROW('Sanitation Data'!G160))="","",OFFSET('Sanitation Data'!$G$32,0,10*ROW('Sanitation Data'!G160)))</f>
        <v/>
      </c>
      <c r="DE166" s="264" t="str">
        <f ca="true">+IF(OFFSET('Sanitation Data'!$H$28,0,10*ROW('Sanitation Data'!H160))="","",OFFSET('Sanitation Data'!$H$28,0,10*ROW('Sanitation Data'!H160)))</f>
        <v/>
      </c>
      <c r="DF166" s="264" t="str">
        <f ca="true">+IF(OFFSET('Sanitation Data'!$H$29,0,10*ROW('Sanitation Data'!H160))="","",OFFSET('Sanitation Data'!$H$29,0,10*ROW('Sanitation Data'!H160)))</f>
        <v/>
      </c>
      <c r="DG166" s="264" t="str">
        <f ca="true">+IF(OFFSET('Sanitation Data'!$H$30,0,10*ROW('Sanitation Data'!H160))="","",OFFSET('Sanitation Data'!$H$30,0,10*ROW('Sanitation Data'!H160)))</f>
        <v/>
      </c>
      <c r="DH166" s="264" t="str">
        <f ca="true">+IF(OFFSET('Sanitation Data'!$H$31,0,10*ROW('Sanitation Data'!H160))="","",OFFSET('Sanitation Data'!$H$31,0,10*ROW('Sanitation Data'!H160)))</f>
        <v/>
      </c>
      <c r="DI166" s="264" t="str">
        <f ca="true">+IF(OFFSET('Sanitation Data'!$H$32,0,10*ROW('Sanitation Data'!H160))="","",OFFSET('Sanitation Data'!$H$32,0,10*ROW('Sanitation Data'!H160)))</f>
        <v/>
      </c>
      <c r="DJ166" s="264" t="str">
        <f ca="true">+IF(OFFSET('Sanitation Data'!$I$28,0,10*ROW('Sanitation Data'!I160))="","",OFFSET('Sanitation Data'!$I$28,0,10*ROW('Sanitation Data'!I160)))</f>
        <v/>
      </c>
      <c r="DK166" s="264" t="str">
        <f ca="true">+IF(OFFSET('Sanitation Data'!$I$29,0,10*ROW('Sanitation Data'!I160))="","",OFFSET('Sanitation Data'!$I$29,0,10*ROW('Sanitation Data'!I160)))</f>
        <v/>
      </c>
      <c r="DL166" s="264" t="str">
        <f ca="true">+IF(OFFSET('Sanitation Data'!$I$30,0,10*ROW('Sanitation Data'!I160))="","",OFFSET('Sanitation Data'!$I$30,0,10*ROW('Sanitation Data'!I160)))</f>
        <v/>
      </c>
      <c r="DM166" s="264" t="str">
        <f ca="true">+IF(OFFSET('Sanitation Data'!$I$31,0,10*ROW('Sanitation Data'!I160))="","",OFFSET('Sanitation Data'!$I$31,0,10*ROW('Sanitation Data'!I160)))</f>
        <v/>
      </c>
      <c r="DN166" s="264" t="str">
        <f ca="true">+IF(OFFSET('Sanitation Data'!$I$32,0,10*ROW('Sanitation Data'!I160))="","",OFFSET('Sanitation Data'!$I$32,0,10*ROW('Sanitation Data'!I160)))</f>
        <v/>
      </c>
      <c r="DO166" s="264" t="str">
        <f ca="true">+IF(OFFSET('Hygiene Data'!$D$11,0,10*ROW('Hygiene Data'!D160))="","",OFFSET('Hygiene Data'!$D$11,0,10*ROW('Hygiene Data'!D160)))</f>
        <v/>
      </c>
      <c r="DP166" s="264" t="str">
        <f ca="true">+IF(OFFSET('Hygiene Data'!$D$12,0,10*ROW('Hygiene Data'!D160))="","",OFFSET('Hygiene Data'!$D$12,0,10*ROW('Hygiene Data'!D160)))</f>
        <v/>
      </c>
      <c r="DQ166" s="264" t="str">
        <f ca="true">+IF(OFFSET('Hygiene Data'!$D$13,0,10*ROW('Hygiene Data'!D160))="","",OFFSET('Hygiene Data'!$D$13,0,10*ROW('Hygiene Data'!D160)))</f>
        <v/>
      </c>
      <c r="DR166" s="264" t="str">
        <f ca="true">+IF(OFFSET('Hygiene Data'!$E$11,0,10*ROW('Hygiene Data'!E160))="","",OFFSET('Hygiene Data'!$E$11,0,10*ROW('Hygiene Data'!E160)))</f>
        <v/>
      </c>
      <c r="DS166" s="264" t="str">
        <f ca="true">+IF(OFFSET('Hygiene Data'!$E$12,0,10*ROW('Hygiene Data'!E160))="","",OFFSET('Hygiene Data'!$E$12,0,10*ROW('Hygiene Data'!E160)))</f>
        <v/>
      </c>
      <c r="DT166" s="264" t="str">
        <f ca="true">+IF(OFFSET('Hygiene Data'!$E$13,0,10*ROW('Hygiene Data'!E160))="","",OFFSET('Hygiene Data'!$E$13,0,10*ROW('Hygiene Data'!E160)))</f>
        <v/>
      </c>
      <c r="DU166" s="264" t="str">
        <f ca="true">+IF(OFFSET('Hygiene Data'!$F$11,0,10*ROW('Hygiene Data'!F160))="","",OFFSET('Hygiene Data'!$F$11,0,10*ROW('Hygiene Data'!F160)))</f>
        <v/>
      </c>
      <c r="DV166" s="264" t="str">
        <f ca="true">+IF(OFFSET('Hygiene Data'!$F$12,0,10*ROW('Hygiene Data'!F160))="","",OFFSET('Hygiene Data'!$F$12,0,10*ROW('Hygiene Data'!F160)))</f>
        <v/>
      </c>
      <c r="DW166" s="264" t="str">
        <f ca="true">+IF(OFFSET('Hygiene Data'!$F$13,0,10*ROW('Hygiene Data'!F160))="","",OFFSET('Hygiene Data'!$F$13,0,10*ROW('Hygiene Data'!F160)))</f>
        <v/>
      </c>
      <c r="DX166" s="264" t="str">
        <f ca="true">+IF(OFFSET('Hygiene Data'!$G$11,0,10*ROW('Hygiene Data'!G160))="","",OFFSET('Hygiene Data'!$G$11,0,10*ROW('Hygiene Data'!G160)))</f>
        <v/>
      </c>
      <c r="DY166" s="264" t="str">
        <f ca="true">+IF(OFFSET('Hygiene Data'!$G$12,0,10*ROW('Hygiene Data'!G160))="","",OFFSET('Hygiene Data'!$G$12,0,10*ROW('Hygiene Data'!G160)))</f>
        <v/>
      </c>
      <c r="DZ166" s="264" t="str">
        <f ca="true">+IF(OFFSET('Hygiene Data'!$G$13,0,10*ROW('Hygiene Data'!G160))="","",OFFSET('Hygiene Data'!$G$13,0,10*ROW('Hygiene Data'!G160)))</f>
        <v/>
      </c>
      <c r="EA166" s="264" t="str">
        <f ca="true">+IF(OFFSET('Hygiene Data'!$H$11,0,10*ROW('Hygiene Data'!H160))="","",OFFSET('Hygiene Data'!$H$11,0,10*ROW('Hygiene Data'!H160)))</f>
        <v/>
      </c>
      <c r="EB166" s="264" t="str">
        <f ca="true">+IF(OFFSET('Hygiene Data'!$H$12,0,10*ROW('Hygiene Data'!H160))="","",OFFSET('Hygiene Data'!$H$12,0,10*ROW('Hygiene Data'!H160)))</f>
        <v/>
      </c>
      <c r="EC166" s="264" t="str">
        <f ca="true">+IF(OFFSET('Hygiene Data'!$H$13,0,10*ROW('Hygiene Data'!H160))="","",OFFSET('Hygiene Data'!$H$13,0,10*ROW('Hygiene Data'!H160)))</f>
        <v/>
      </c>
      <c r="ED166" s="264" t="str">
        <f ca="true">+IF(OFFSET('Hygiene Data'!$I$11,0,10*ROW('Hygiene Data'!I160))="","",OFFSET('Hygiene Data'!$I$11,0,10*ROW('Hygiene Data'!I160)))</f>
        <v/>
      </c>
      <c r="EE166" s="264" t="str">
        <f ca="true">+IF(OFFSET('Hygiene Data'!$I$12,0,10*ROW('Hygiene Data'!I160))="","",OFFSET('Hygiene Data'!$I$12,0,10*ROW('Hygiene Data'!I160)))</f>
        <v/>
      </c>
      <c r="EF166" s="26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4"/>
      <c r="BS167" s="264" t="str">
        <f ca="true">+IF(OFFSET('Water Data'!$D$27,0,10*ROW('Water Data'!D161))="","",OFFSET('Water Data'!$D$27,0,10*ROW('Water Data'!D161)))</f>
        <v/>
      </c>
      <c r="BT167" s="264" t="str">
        <f ca="true">+IF(OFFSET('Water Data'!$D$28,0,10*ROW('Water Data'!D161))="","",OFFSET('Water Data'!$D$28,0,10*ROW('Water Data'!D161)))</f>
        <v/>
      </c>
      <c r="BU167" s="264" t="str">
        <f ca="true">+IF(OFFSET('Water Data'!$D$29,0,10*ROW('Water Data'!D161))="","",OFFSET('Water Data'!$D$29,0,10*ROW('Water Data'!D161)))</f>
        <v/>
      </c>
      <c r="BV167" s="264" t="str">
        <f ca="true">+IF(OFFSET('Water Data'!$E$27,0,10*ROW('Water Data'!E161))="","",OFFSET('Water Data'!$E$27,0,10*ROW('Water Data'!E161)))</f>
        <v/>
      </c>
      <c r="BW167" s="264" t="str">
        <f ca="true">+IF(OFFSET('Water Data'!$E$28,0,10*ROW('Water Data'!E161))="","",OFFSET('Water Data'!$E$28,0,10*ROW('Water Data'!E161)))</f>
        <v/>
      </c>
      <c r="BX167" s="264" t="str">
        <f ca="true">+IF(OFFSET('Water Data'!$E$29,0,10*ROW('Water Data'!E161))="","",OFFSET('Water Data'!$E$29,0,10*ROW('Water Data'!E161)))</f>
        <v/>
      </c>
      <c r="BY167" s="264" t="str">
        <f ca="true">+IF(OFFSET('Water Data'!$F$27,0,10*ROW('Water Data'!F161))="","",OFFSET('Water Data'!$F$27,0,10*ROW('Water Data'!F161)))</f>
        <v/>
      </c>
      <c r="BZ167" s="264" t="str">
        <f ca="true">+IF(OFFSET('Water Data'!$F$28,0,10*ROW('Water Data'!F161))="","",OFFSET('Water Data'!$F$28,0,10*ROW('Water Data'!F161)))</f>
        <v/>
      </c>
      <c r="CA167" s="264" t="str">
        <f ca="true">+IF(OFFSET('Water Data'!$F$29,0,10*ROW('Water Data'!F161))="","",OFFSET('Water Data'!$F$29,0,10*ROW('Water Data'!F161)))</f>
        <v/>
      </c>
      <c r="CB167" s="264" t="str">
        <f ca="true">+IF(OFFSET('Water Data'!$G$27,0,10*ROW('Water Data'!G161))="","",OFFSET('Water Data'!$G$27,0,10*ROW('Water Data'!G161)))</f>
        <v/>
      </c>
      <c r="CC167" s="264" t="str">
        <f ca="true">+IF(OFFSET('Water Data'!$G$28,0,10*ROW('Water Data'!G161))="","",OFFSET('Water Data'!$G$28,0,10*ROW('Water Data'!G161)))</f>
        <v/>
      </c>
      <c r="CD167" s="264" t="str">
        <f ca="true">+IF(OFFSET('Water Data'!$G$29,0,10*ROW('Water Data'!G161))="","",OFFSET('Water Data'!$G$29,0,10*ROW('Water Data'!G161)))</f>
        <v/>
      </c>
      <c r="CE167" s="264" t="str">
        <f ca="true">+IF(OFFSET('Water Data'!$H$27,0,10*ROW('Water Data'!H161))="","",OFFSET('Water Data'!$H$27,0,10*ROW('Water Data'!H161)))</f>
        <v/>
      </c>
      <c r="CF167" s="264" t="str">
        <f ca="true">+IF(OFFSET('Water Data'!$H$28,0,10*ROW('Water Data'!H161))="","",OFFSET('Water Data'!$H$28,0,10*ROW('Water Data'!H161)))</f>
        <v/>
      </c>
      <c r="CG167" s="264" t="str">
        <f ca="true">+IF(OFFSET('Water Data'!$H$29,0,10*ROW('Water Data'!H161))="","",OFFSET('Water Data'!$H$29,0,10*ROW('Water Data'!H161)))</f>
        <v/>
      </c>
      <c r="CH167" s="264" t="str">
        <f ca="true">+IF(OFFSET('Water Data'!$I$27,0,10*ROW('Water Data'!I161))="","",OFFSET('Water Data'!$I$27,0,10*ROW('Water Data'!I161)))</f>
        <v/>
      </c>
      <c r="CI167" s="264" t="str">
        <f ca="true">+IF(OFFSET('Water Data'!$I$28,0,10*ROW('Water Data'!I161))="","",OFFSET('Water Data'!$I$28,0,10*ROW('Water Data'!I161)))</f>
        <v/>
      </c>
      <c r="CJ167" s="264" t="str">
        <f ca="true">+IF(OFFSET('Water Data'!$I$29,0,10*ROW('Water Data'!I161))="","",OFFSET('Water Data'!$I$29,0,10*ROW('Water Data'!I161)))</f>
        <v/>
      </c>
      <c r="CK167" s="264" t="str">
        <f ca="true">+IF(OFFSET('Sanitation Data'!$D$28,0,10*ROW('Sanitation Data'!D161))="","",OFFSET('Sanitation Data'!$D$28,0,10*ROW('Sanitation Data'!D161)))</f>
        <v/>
      </c>
      <c r="CL167" s="264" t="str">
        <f ca="true">+IF(OFFSET('Sanitation Data'!$D$29,0,10*ROW('Sanitation Data'!D161))="","",OFFSET('Sanitation Data'!$D$29,0,10*ROW('Sanitation Data'!D161)))</f>
        <v/>
      </c>
      <c r="CM167" s="264" t="str">
        <f ca="true">+IF(OFFSET('Sanitation Data'!$D$30,0,10*ROW('Sanitation Data'!D161))="","",OFFSET('Sanitation Data'!$D$30,0,10*ROW('Sanitation Data'!D161)))</f>
        <v/>
      </c>
      <c r="CN167" s="264" t="str">
        <f ca="true">+IF(OFFSET('Sanitation Data'!$D$31,0,10*ROW('Sanitation Data'!D161))="","",OFFSET('Sanitation Data'!$D$31,0,10*ROW('Sanitation Data'!D161)))</f>
        <v/>
      </c>
      <c r="CO167" s="264" t="str">
        <f ca="true">+IF(OFFSET('Sanitation Data'!$D$32,0,10*ROW('Sanitation Data'!D161))="","",OFFSET('Sanitation Data'!$D$32,0,10*ROW('Sanitation Data'!D161)))</f>
        <v/>
      </c>
      <c r="CP167" s="264" t="str">
        <f ca="true">+IF(OFFSET('Sanitation Data'!$E$28,0,10*ROW('Sanitation Data'!E161))="","",OFFSET('Sanitation Data'!$E$28,0,10*ROW('Sanitation Data'!E161)))</f>
        <v/>
      </c>
      <c r="CQ167" s="264" t="str">
        <f ca="true">+IF(OFFSET('Sanitation Data'!$E$29,0,10*ROW('Sanitation Data'!E161))="","",OFFSET('Sanitation Data'!$E$29,0,10*ROW('Sanitation Data'!E161)))</f>
        <v/>
      </c>
      <c r="CR167" s="264" t="str">
        <f ca="true">+IF(OFFSET('Sanitation Data'!$E$30,0,10*ROW('Sanitation Data'!E161))="","",OFFSET('Sanitation Data'!$E$30,0,10*ROW('Sanitation Data'!E161)))</f>
        <v/>
      </c>
      <c r="CS167" s="264" t="str">
        <f ca="true">+IF(OFFSET('Sanitation Data'!$E$31,0,10*ROW('Sanitation Data'!E161))="","",OFFSET('Sanitation Data'!$E$31,0,10*ROW('Sanitation Data'!E161)))</f>
        <v/>
      </c>
      <c r="CT167" s="264" t="str">
        <f ca="true">+IF(OFFSET('Sanitation Data'!$E$32,0,10*ROW('Sanitation Data'!E161))="","",OFFSET('Sanitation Data'!$E$32,0,10*ROW('Sanitation Data'!E161)))</f>
        <v/>
      </c>
      <c r="CU167" s="264" t="str">
        <f ca="true">+IF(OFFSET('Sanitation Data'!$F$28,0,10*ROW('Sanitation Data'!F161))="","",OFFSET('Sanitation Data'!$F$28,0,10*ROW('Sanitation Data'!F161)))</f>
        <v/>
      </c>
      <c r="CV167" s="264" t="str">
        <f ca="true">+IF(OFFSET('Sanitation Data'!$F$29,0,10*ROW('Sanitation Data'!F161))="","",OFFSET('Sanitation Data'!$F$29,0,10*ROW('Sanitation Data'!F161)))</f>
        <v/>
      </c>
      <c r="CW167" s="264" t="str">
        <f ca="true">+IF(OFFSET('Sanitation Data'!$F$30,0,10*ROW('Sanitation Data'!F161))="","",OFFSET('Sanitation Data'!$F$30,0,10*ROW('Sanitation Data'!F161)))</f>
        <v/>
      </c>
      <c r="CX167" s="264" t="str">
        <f ca="true">+IF(OFFSET('Sanitation Data'!$F$31,0,10*ROW('Sanitation Data'!F161))="","",OFFSET('Sanitation Data'!$F$31,0,10*ROW('Sanitation Data'!F161)))</f>
        <v/>
      </c>
      <c r="CY167" s="264" t="str">
        <f ca="true">+IF(OFFSET('Sanitation Data'!$F$32,0,10*ROW('Sanitation Data'!F161))="","",OFFSET('Sanitation Data'!$F$32,0,10*ROW('Sanitation Data'!F161)))</f>
        <v/>
      </c>
      <c r="CZ167" s="264" t="str">
        <f ca="true">+IF(OFFSET('Sanitation Data'!$G$28,0,10*ROW('Sanitation Data'!G161))="","",OFFSET('Sanitation Data'!$G$28,0,10*ROW('Sanitation Data'!G161)))</f>
        <v/>
      </c>
      <c r="DA167" s="264" t="str">
        <f ca="true">+IF(OFFSET('Sanitation Data'!$G$29,0,10*ROW('Sanitation Data'!G161))="","",OFFSET('Sanitation Data'!$G$29,0,10*ROW('Sanitation Data'!G161)))</f>
        <v/>
      </c>
      <c r="DB167" s="264" t="str">
        <f ca="true">+IF(OFFSET('Sanitation Data'!$G$30,0,10*ROW('Sanitation Data'!G161))="","",OFFSET('Sanitation Data'!$G$30,0,10*ROW('Sanitation Data'!G161)))</f>
        <v/>
      </c>
      <c r="DC167" s="264" t="str">
        <f ca="true">+IF(OFFSET('Sanitation Data'!$G$31,0,10*ROW('Sanitation Data'!G161))="","",OFFSET('Sanitation Data'!$G$31,0,10*ROW('Sanitation Data'!G161)))</f>
        <v/>
      </c>
      <c r="DD167" s="264" t="str">
        <f ca="true">+IF(OFFSET('Sanitation Data'!$G$32,0,10*ROW('Sanitation Data'!G161))="","",OFFSET('Sanitation Data'!$G$32,0,10*ROW('Sanitation Data'!G161)))</f>
        <v/>
      </c>
      <c r="DE167" s="264" t="str">
        <f ca="true">+IF(OFFSET('Sanitation Data'!$H$28,0,10*ROW('Sanitation Data'!H161))="","",OFFSET('Sanitation Data'!$H$28,0,10*ROW('Sanitation Data'!H161)))</f>
        <v/>
      </c>
      <c r="DF167" s="264" t="str">
        <f ca="true">+IF(OFFSET('Sanitation Data'!$H$29,0,10*ROW('Sanitation Data'!H161))="","",OFFSET('Sanitation Data'!$H$29,0,10*ROW('Sanitation Data'!H161)))</f>
        <v/>
      </c>
      <c r="DG167" s="264" t="str">
        <f ca="true">+IF(OFFSET('Sanitation Data'!$H$30,0,10*ROW('Sanitation Data'!H161))="","",OFFSET('Sanitation Data'!$H$30,0,10*ROW('Sanitation Data'!H161)))</f>
        <v/>
      </c>
      <c r="DH167" s="264" t="str">
        <f ca="true">+IF(OFFSET('Sanitation Data'!$H$31,0,10*ROW('Sanitation Data'!H161))="","",OFFSET('Sanitation Data'!$H$31,0,10*ROW('Sanitation Data'!H161)))</f>
        <v/>
      </c>
      <c r="DI167" s="264" t="str">
        <f ca="true">+IF(OFFSET('Sanitation Data'!$H$32,0,10*ROW('Sanitation Data'!H161))="","",OFFSET('Sanitation Data'!$H$32,0,10*ROW('Sanitation Data'!H161)))</f>
        <v/>
      </c>
      <c r="DJ167" s="264" t="str">
        <f ca="true">+IF(OFFSET('Sanitation Data'!$I$28,0,10*ROW('Sanitation Data'!I161))="","",OFFSET('Sanitation Data'!$I$28,0,10*ROW('Sanitation Data'!I161)))</f>
        <v/>
      </c>
      <c r="DK167" s="264" t="str">
        <f ca="true">+IF(OFFSET('Sanitation Data'!$I$29,0,10*ROW('Sanitation Data'!I161))="","",OFFSET('Sanitation Data'!$I$29,0,10*ROW('Sanitation Data'!I161)))</f>
        <v/>
      </c>
      <c r="DL167" s="264" t="str">
        <f ca="true">+IF(OFFSET('Sanitation Data'!$I$30,0,10*ROW('Sanitation Data'!I161))="","",OFFSET('Sanitation Data'!$I$30,0,10*ROW('Sanitation Data'!I161)))</f>
        <v/>
      </c>
      <c r="DM167" s="264" t="str">
        <f ca="true">+IF(OFFSET('Sanitation Data'!$I$31,0,10*ROW('Sanitation Data'!I161))="","",OFFSET('Sanitation Data'!$I$31,0,10*ROW('Sanitation Data'!I161)))</f>
        <v/>
      </c>
      <c r="DN167" s="264" t="str">
        <f ca="true">+IF(OFFSET('Sanitation Data'!$I$32,0,10*ROW('Sanitation Data'!I161))="","",OFFSET('Sanitation Data'!$I$32,0,10*ROW('Sanitation Data'!I161)))</f>
        <v/>
      </c>
      <c r="DO167" s="264" t="str">
        <f ca="true">+IF(OFFSET('Hygiene Data'!$D$11,0,10*ROW('Hygiene Data'!D161))="","",OFFSET('Hygiene Data'!$D$11,0,10*ROW('Hygiene Data'!D161)))</f>
        <v/>
      </c>
      <c r="DP167" s="264" t="str">
        <f ca="true">+IF(OFFSET('Hygiene Data'!$D$12,0,10*ROW('Hygiene Data'!D161))="","",OFFSET('Hygiene Data'!$D$12,0,10*ROW('Hygiene Data'!D161)))</f>
        <v/>
      </c>
      <c r="DQ167" s="264" t="str">
        <f ca="true">+IF(OFFSET('Hygiene Data'!$D$13,0,10*ROW('Hygiene Data'!D161))="","",OFFSET('Hygiene Data'!$D$13,0,10*ROW('Hygiene Data'!D161)))</f>
        <v/>
      </c>
      <c r="DR167" s="264" t="str">
        <f ca="true">+IF(OFFSET('Hygiene Data'!$E$11,0,10*ROW('Hygiene Data'!E161))="","",OFFSET('Hygiene Data'!$E$11,0,10*ROW('Hygiene Data'!E161)))</f>
        <v/>
      </c>
      <c r="DS167" s="264" t="str">
        <f ca="true">+IF(OFFSET('Hygiene Data'!$E$12,0,10*ROW('Hygiene Data'!E161))="","",OFFSET('Hygiene Data'!$E$12,0,10*ROW('Hygiene Data'!E161)))</f>
        <v/>
      </c>
      <c r="DT167" s="264" t="str">
        <f ca="true">+IF(OFFSET('Hygiene Data'!$E$13,0,10*ROW('Hygiene Data'!E161))="","",OFFSET('Hygiene Data'!$E$13,0,10*ROW('Hygiene Data'!E161)))</f>
        <v/>
      </c>
      <c r="DU167" s="264" t="str">
        <f ca="true">+IF(OFFSET('Hygiene Data'!$F$11,0,10*ROW('Hygiene Data'!F161))="","",OFFSET('Hygiene Data'!$F$11,0,10*ROW('Hygiene Data'!F161)))</f>
        <v/>
      </c>
      <c r="DV167" s="264" t="str">
        <f ca="true">+IF(OFFSET('Hygiene Data'!$F$12,0,10*ROW('Hygiene Data'!F161))="","",OFFSET('Hygiene Data'!$F$12,0,10*ROW('Hygiene Data'!F161)))</f>
        <v/>
      </c>
      <c r="DW167" s="264" t="str">
        <f ca="true">+IF(OFFSET('Hygiene Data'!$F$13,0,10*ROW('Hygiene Data'!F161))="","",OFFSET('Hygiene Data'!$F$13,0,10*ROW('Hygiene Data'!F161)))</f>
        <v/>
      </c>
      <c r="DX167" s="264" t="str">
        <f ca="true">+IF(OFFSET('Hygiene Data'!$G$11,0,10*ROW('Hygiene Data'!G161))="","",OFFSET('Hygiene Data'!$G$11,0,10*ROW('Hygiene Data'!G161)))</f>
        <v/>
      </c>
      <c r="DY167" s="264" t="str">
        <f ca="true">+IF(OFFSET('Hygiene Data'!$G$12,0,10*ROW('Hygiene Data'!G161))="","",OFFSET('Hygiene Data'!$G$12,0,10*ROW('Hygiene Data'!G161)))</f>
        <v/>
      </c>
      <c r="DZ167" s="264" t="str">
        <f ca="true">+IF(OFFSET('Hygiene Data'!$G$13,0,10*ROW('Hygiene Data'!G161))="","",OFFSET('Hygiene Data'!$G$13,0,10*ROW('Hygiene Data'!G161)))</f>
        <v/>
      </c>
      <c r="EA167" s="264" t="str">
        <f ca="true">+IF(OFFSET('Hygiene Data'!$H$11,0,10*ROW('Hygiene Data'!H161))="","",OFFSET('Hygiene Data'!$H$11,0,10*ROW('Hygiene Data'!H161)))</f>
        <v/>
      </c>
      <c r="EB167" s="264" t="str">
        <f ca="true">+IF(OFFSET('Hygiene Data'!$H$12,0,10*ROW('Hygiene Data'!H161))="","",OFFSET('Hygiene Data'!$H$12,0,10*ROW('Hygiene Data'!H161)))</f>
        <v/>
      </c>
      <c r="EC167" s="264" t="str">
        <f ca="true">+IF(OFFSET('Hygiene Data'!$H$13,0,10*ROW('Hygiene Data'!H161))="","",OFFSET('Hygiene Data'!$H$13,0,10*ROW('Hygiene Data'!H161)))</f>
        <v/>
      </c>
      <c r="ED167" s="264" t="str">
        <f ca="true">+IF(OFFSET('Hygiene Data'!$I$11,0,10*ROW('Hygiene Data'!I161))="","",OFFSET('Hygiene Data'!$I$11,0,10*ROW('Hygiene Data'!I161)))</f>
        <v/>
      </c>
      <c r="EE167" s="264" t="str">
        <f ca="true">+IF(OFFSET('Hygiene Data'!$I$12,0,10*ROW('Hygiene Data'!I161))="","",OFFSET('Hygiene Data'!$I$12,0,10*ROW('Hygiene Data'!I161)))</f>
        <v/>
      </c>
      <c r="EF167" s="26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4"/>
      <c r="BS168" s="264" t="str">
        <f ca="true">+IF(OFFSET('Water Data'!$D$27,0,10*ROW('Water Data'!D162))="","",OFFSET('Water Data'!$D$27,0,10*ROW('Water Data'!D162)))</f>
        <v/>
      </c>
      <c r="BT168" s="264" t="str">
        <f ca="true">+IF(OFFSET('Water Data'!$D$28,0,10*ROW('Water Data'!D162))="","",OFFSET('Water Data'!$D$28,0,10*ROW('Water Data'!D162)))</f>
        <v/>
      </c>
      <c r="BU168" s="264" t="str">
        <f ca="true">+IF(OFFSET('Water Data'!$D$29,0,10*ROW('Water Data'!D162))="","",OFFSET('Water Data'!$D$29,0,10*ROW('Water Data'!D162)))</f>
        <v/>
      </c>
      <c r="BV168" s="264" t="str">
        <f ca="true">+IF(OFFSET('Water Data'!$E$27,0,10*ROW('Water Data'!E162))="","",OFFSET('Water Data'!$E$27,0,10*ROW('Water Data'!E162)))</f>
        <v/>
      </c>
      <c r="BW168" s="264" t="str">
        <f ca="true">+IF(OFFSET('Water Data'!$E$28,0,10*ROW('Water Data'!E162))="","",OFFSET('Water Data'!$E$28,0,10*ROW('Water Data'!E162)))</f>
        <v/>
      </c>
      <c r="BX168" s="264" t="str">
        <f ca="true">+IF(OFFSET('Water Data'!$E$29,0,10*ROW('Water Data'!E162))="","",OFFSET('Water Data'!$E$29,0,10*ROW('Water Data'!E162)))</f>
        <v/>
      </c>
      <c r="BY168" s="264" t="str">
        <f ca="true">+IF(OFFSET('Water Data'!$F$27,0,10*ROW('Water Data'!F162))="","",OFFSET('Water Data'!$F$27,0,10*ROW('Water Data'!F162)))</f>
        <v/>
      </c>
      <c r="BZ168" s="264" t="str">
        <f ca="true">+IF(OFFSET('Water Data'!$F$28,0,10*ROW('Water Data'!F162))="","",OFFSET('Water Data'!$F$28,0,10*ROW('Water Data'!F162)))</f>
        <v/>
      </c>
      <c r="CA168" s="264" t="str">
        <f ca="true">+IF(OFFSET('Water Data'!$F$29,0,10*ROW('Water Data'!F162))="","",OFFSET('Water Data'!$F$29,0,10*ROW('Water Data'!F162)))</f>
        <v/>
      </c>
      <c r="CB168" s="264" t="str">
        <f ca="true">+IF(OFFSET('Water Data'!$G$27,0,10*ROW('Water Data'!G162))="","",OFFSET('Water Data'!$G$27,0,10*ROW('Water Data'!G162)))</f>
        <v/>
      </c>
      <c r="CC168" s="264" t="str">
        <f ca="true">+IF(OFFSET('Water Data'!$G$28,0,10*ROW('Water Data'!G162))="","",OFFSET('Water Data'!$G$28,0,10*ROW('Water Data'!G162)))</f>
        <v/>
      </c>
      <c r="CD168" s="264" t="str">
        <f ca="true">+IF(OFFSET('Water Data'!$G$29,0,10*ROW('Water Data'!G162))="","",OFFSET('Water Data'!$G$29,0,10*ROW('Water Data'!G162)))</f>
        <v/>
      </c>
      <c r="CE168" s="264" t="str">
        <f ca="true">+IF(OFFSET('Water Data'!$H$27,0,10*ROW('Water Data'!H162))="","",OFFSET('Water Data'!$H$27,0,10*ROW('Water Data'!H162)))</f>
        <v/>
      </c>
      <c r="CF168" s="264" t="str">
        <f ca="true">+IF(OFFSET('Water Data'!$H$28,0,10*ROW('Water Data'!H162))="","",OFFSET('Water Data'!$H$28,0,10*ROW('Water Data'!H162)))</f>
        <v/>
      </c>
      <c r="CG168" s="264" t="str">
        <f ca="true">+IF(OFFSET('Water Data'!$H$29,0,10*ROW('Water Data'!H162))="","",OFFSET('Water Data'!$H$29,0,10*ROW('Water Data'!H162)))</f>
        <v/>
      </c>
      <c r="CH168" s="264" t="str">
        <f ca="true">+IF(OFFSET('Water Data'!$I$27,0,10*ROW('Water Data'!I162))="","",OFFSET('Water Data'!$I$27,0,10*ROW('Water Data'!I162)))</f>
        <v/>
      </c>
      <c r="CI168" s="264" t="str">
        <f ca="true">+IF(OFFSET('Water Data'!$I$28,0,10*ROW('Water Data'!I162))="","",OFFSET('Water Data'!$I$28,0,10*ROW('Water Data'!I162)))</f>
        <v/>
      </c>
      <c r="CJ168" s="264" t="str">
        <f ca="true">+IF(OFFSET('Water Data'!$I$29,0,10*ROW('Water Data'!I162))="","",OFFSET('Water Data'!$I$29,0,10*ROW('Water Data'!I162)))</f>
        <v/>
      </c>
      <c r="CK168" s="264" t="str">
        <f ca="true">+IF(OFFSET('Sanitation Data'!$D$28,0,10*ROW('Sanitation Data'!D162))="","",OFFSET('Sanitation Data'!$D$28,0,10*ROW('Sanitation Data'!D162)))</f>
        <v/>
      </c>
      <c r="CL168" s="264" t="str">
        <f ca="true">+IF(OFFSET('Sanitation Data'!$D$29,0,10*ROW('Sanitation Data'!D162))="","",OFFSET('Sanitation Data'!$D$29,0,10*ROW('Sanitation Data'!D162)))</f>
        <v/>
      </c>
      <c r="CM168" s="264" t="str">
        <f ca="true">+IF(OFFSET('Sanitation Data'!$D$30,0,10*ROW('Sanitation Data'!D162))="","",OFFSET('Sanitation Data'!$D$30,0,10*ROW('Sanitation Data'!D162)))</f>
        <v/>
      </c>
      <c r="CN168" s="264" t="str">
        <f ca="true">+IF(OFFSET('Sanitation Data'!$D$31,0,10*ROW('Sanitation Data'!D162))="","",OFFSET('Sanitation Data'!$D$31,0,10*ROW('Sanitation Data'!D162)))</f>
        <v/>
      </c>
      <c r="CO168" s="264" t="str">
        <f ca="true">+IF(OFFSET('Sanitation Data'!$D$32,0,10*ROW('Sanitation Data'!D162))="","",OFFSET('Sanitation Data'!$D$32,0,10*ROW('Sanitation Data'!D162)))</f>
        <v/>
      </c>
      <c r="CP168" s="264" t="str">
        <f ca="true">+IF(OFFSET('Sanitation Data'!$E$28,0,10*ROW('Sanitation Data'!E162))="","",OFFSET('Sanitation Data'!$E$28,0,10*ROW('Sanitation Data'!E162)))</f>
        <v/>
      </c>
      <c r="CQ168" s="264" t="str">
        <f ca="true">+IF(OFFSET('Sanitation Data'!$E$29,0,10*ROW('Sanitation Data'!E162))="","",OFFSET('Sanitation Data'!$E$29,0,10*ROW('Sanitation Data'!E162)))</f>
        <v/>
      </c>
      <c r="CR168" s="264" t="str">
        <f ca="true">+IF(OFFSET('Sanitation Data'!$E$30,0,10*ROW('Sanitation Data'!E162))="","",OFFSET('Sanitation Data'!$E$30,0,10*ROW('Sanitation Data'!E162)))</f>
        <v/>
      </c>
      <c r="CS168" s="264" t="str">
        <f ca="true">+IF(OFFSET('Sanitation Data'!$E$31,0,10*ROW('Sanitation Data'!E162))="","",OFFSET('Sanitation Data'!$E$31,0,10*ROW('Sanitation Data'!E162)))</f>
        <v/>
      </c>
      <c r="CT168" s="264" t="str">
        <f ca="true">+IF(OFFSET('Sanitation Data'!$E$32,0,10*ROW('Sanitation Data'!E162))="","",OFFSET('Sanitation Data'!$E$32,0,10*ROW('Sanitation Data'!E162)))</f>
        <v/>
      </c>
      <c r="CU168" s="264" t="str">
        <f ca="true">+IF(OFFSET('Sanitation Data'!$F$28,0,10*ROW('Sanitation Data'!F162))="","",OFFSET('Sanitation Data'!$F$28,0,10*ROW('Sanitation Data'!F162)))</f>
        <v/>
      </c>
      <c r="CV168" s="264" t="str">
        <f ca="true">+IF(OFFSET('Sanitation Data'!$F$29,0,10*ROW('Sanitation Data'!F162))="","",OFFSET('Sanitation Data'!$F$29,0,10*ROW('Sanitation Data'!F162)))</f>
        <v/>
      </c>
      <c r="CW168" s="264" t="str">
        <f ca="true">+IF(OFFSET('Sanitation Data'!$F$30,0,10*ROW('Sanitation Data'!F162))="","",OFFSET('Sanitation Data'!$F$30,0,10*ROW('Sanitation Data'!F162)))</f>
        <v/>
      </c>
      <c r="CX168" s="264" t="str">
        <f ca="true">+IF(OFFSET('Sanitation Data'!$F$31,0,10*ROW('Sanitation Data'!F162))="","",OFFSET('Sanitation Data'!$F$31,0,10*ROW('Sanitation Data'!F162)))</f>
        <v/>
      </c>
      <c r="CY168" s="264" t="str">
        <f ca="true">+IF(OFFSET('Sanitation Data'!$F$32,0,10*ROW('Sanitation Data'!F162))="","",OFFSET('Sanitation Data'!$F$32,0,10*ROW('Sanitation Data'!F162)))</f>
        <v/>
      </c>
      <c r="CZ168" s="264" t="str">
        <f ca="true">+IF(OFFSET('Sanitation Data'!$G$28,0,10*ROW('Sanitation Data'!G162))="","",OFFSET('Sanitation Data'!$G$28,0,10*ROW('Sanitation Data'!G162)))</f>
        <v/>
      </c>
      <c r="DA168" s="264" t="str">
        <f ca="true">+IF(OFFSET('Sanitation Data'!$G$29,0,10*ROW('Sanitation Data'!G162))="","",OFFSET('Sanitation Data'!$G$29,0,10*ROW('Sanitation Data'!G162)))</f>
        <v/>
      </c>
      <c r="DB168" s="264" t="str">
        <f ca="true">+IF(OFFSET('Sanitation Data'!$G$30,0,10*ROW('Sanitation Data'!G162))="","",OFFSET('Sanitation Data'!$G$30,0,10*ROW('Sanitation Data'!G162)))</f>
        <v/>
      </c>
      <c r="DC168" s="264" t="str">
        <f ca="true">+IF(OFFSET('Sanitation Data'!$G$31,0,10*ROW('Sanitation Data'!G162))="","",OFFSET('Sanitation Data'!$G$31,0,10*ROW('Sanitation Data'!G162)))</f>
        <v/>
      </c>
      <c r="DD168" s="264" t="str">
        <f ca="true">+IF(OFFSET('Sanitation Data'!$G$32,0,10*ROW('Sanitation Data'!G162))="","",OFFSET('Sanitation Data'!$G$32,0,10*ROW('Sanitation Data'!G162)))</f>
        <v/>
      </c>
      <c r="DE168" s="264" t="str">
        <f ca="true">+IF(OFFSET('Sanitation Data'!$H$28,0,10*ROW('Sanitation Data'!H162))="","",OFFSET('Sanitation Data'!$H$28,0,10*ROW('Sanitation Data'!H162)))</f>
        <v/>
      </c>
      <c r="DF168" s="264" t="str">
        <f ca="true">+IF(OFFSET('Sanitation Data'!$H$29,0,10*ROW('Sanitation Data'!H162))="","",OFFSET('Sanitation Data'!$H$29,0,10*ROW('Sanitation Data'!H162)))</f>
        <v/>
      </c>
      <c r="DG168" s="264" t="str">
        <f ca="true">+IF(OFFSET('Sanitation Data'!$H$30,0,10*ROW('Sanitation Data'!H162))="","",OFFSET('Sanitation Data'!$H$30,0,10*ROW('Sanitation Data'!H162)))</f>
        <v/>
      </c>
      <c r="DH168" s="264" t="str">
        <f ca="true">+IF(OFFSET('Sanitation Data'!$H$31,0,10*ROW('Sanitation Data'!H162))="","",OFFSET('Sanitation Data'!$H$31,0,10*ROW('Sanitation Data'!H162)))</f>
        <v/>
      </c>
      <c r="DI168" s="264" t="str">
        <f ca="true">+IF(OFFSET('Sanitation Data'!$H$32,0,10*ROW('Sanitation Data'!H162))="","",OFFSET('Sanitation Data'!$H$32,0,10*ROW('Sanitation Data'!H162)))</f>
        <v/>
      </c>
      <c r="DJ168" s="264" t="str">
        <f ca="true">+IF(OFFSET('Sanitation Data'!$I$28,0,10*ROW('Sanitation Data'!I162))="","",OFFSET('Sanitation Data'!$I$28,0,10*ROW('Sanitation Data'!I162)))</f>
        <v/>
      </c>
      <c r="DK168" s="264" t="str">
        <f ca="true">+IF(OFFSET('Sanitation Data'!$I$29,0,10*ROW('Sanitation Data'!I162))="","",OFFSET('Sanitation Data'!$I$29,0,10*ROW('Sanitation Data'!I162)))</f>
        <v/>
      </c>
      <c r="DL168" s="264" t="str">
        <f ca="true">+IF(OFFSET('Sanitation Data'!$I$30,0,10*ROW('Sanitation Data'!I162))="","",OFFSET('Sanitation Data'!$I$30,0,10*ROW('Sanitation Data'!I162)))</f>
        <v/>
      </c>
      <c r="DM168" s="264" t="str">
        <f ca="true">+IF(OFFSET('Sanitation Data'!$I$31,0,10*ROW('Sanitation Data'!I162))="","",OFFSET('Sanitation Data'!$I$31,0,10*ROW('Sanitation Data'!I162)))</f>
        <v/>
      </c>
      <c r="DN168" s="264" t="str">
        <f ca="true">+IF(OFFSET('Sanitation Data'!$I$32,0,10*ROW('Sanitation Data'!I162))="","",OFFSET('Sanitation Data'!$I$32,0,10*ROW('Sanitation Data'!I162)))</f>
        <v/>
      </c>
      <c r="DO168" s="264" t="str">
        <f ca="true">+IF(OFFSET('Hygiene Data'!$D$11,0,10*ROW('Hygiene Data'!D162))="","",OFFSET('Hygiene Data'!$D$11,0,10*ROW('Hygiene Data'!D162)))</f>
        <v/>
      </c>
      <c r="DP168" s="264" t="str">
        <f ca="true">+IF(OFFSET('Hygiene Data'!$D$12,0,10*ROW('Hygiene Data'!D162))="","",OFFSET('Hygiene Data'!$D$12,0,10*ROW('Hygiene Data'!D162)))</f>
        <v/>
      </c>
      <c r="DQ168" s="264" t="str">
        <f ca="true">+IF(OFFSET('Hygiene Data'!$D$13,0,10*ROW('Hygiene Data'!D162))="","",OFFSET('Hygiene Data'!$D$13,0,10*ROW('Hygiene Data'!D162)))</f>
        <v/>
      </c>
      <c r="DR168" s="264" t="str">
        <f ca="true">+IF(OFFSET('Hygiene Data'!$E$11,0,10*ROW('Hygiene Data'!E162))="","",OFFSET('Hygiene Data'!$E$11,0,10*ROW('Hygiene Data'!E162)))</f>
        <v/>
      </c>
      <c r="DS168" s="264" t="str">
        <f ca="true">+IF(OFFSET('Hygiene Data'!$E$12,0,10*ROW('Hygiene Data'!E162))="","",OFFSET('Hygiene Data'!$E$12,0,10*ROW('Hygiene Data'!E162)))</f>
        <v/>
      </c>
      <c r="DT168" s="264" t="str">
        <f ca="true">+IF(OFFSET('Hygiene Data'!$E$13,0,10*ROW('Hygiene Data'!E162))="","",OFFSET('Hygiene Data'!$E$13,0,10*ROW('Hygiene Data'!E162)))</f>
        <v/>
      </c>
      <c r="DU168" s="264" t="str">
        <f ca="true">+IF(OFFSET('Hygiene Data'!$F$11,0,10*ROW('Hygiene Data'!F162))="","",OFFSET('Hygiene Data'!$F$11,0,10*ROW('Hygiene Data'!F162)))</f>
        <v/>
      </c>
      <c r="DV168" s="264" t="str">
        <f ca="true">+IF(OFFSET('Hygiene Data'!$F$12,0,10*ROW('Hygiene Data'!F162))="","",OFFSET('Hygiene Data'!$F$12,0,10*ROW('Hygiene Data'!F162)))</f>
        <v/>
      </c>
      <c r="DW168" s="264" t="str">
        <f ca="true">+IF(OFFSET('Hygiene Data'!$F$13,0,10*ROW('Hygiene Data'!F162))="","",OFFSET('Hygiene Data'!$F$13,0,10*ROW('Hygiene Data'!F162)))</f>
        <v/>
      </c>
      <c r="DX168" s="264" t="str">
        <f ca="true">+IF(OFFSET('Hygiene Data'!$G$11,0,10*ROW('Hygiene Data'!G162))="","",OFFSET('Hygiene Data'!$G$11,0,10*ROW('Hygiene Data'!G162)))</f>
        <v/>
      </c>
      <c r="DY168" s="264" t="str">
        <f ca="true">+IF(OFFSET('Hygiene Data'!$G$12,0,10*ROW('Hygiene Data'!G162))="","",OFFSET('Hygiene Data'!$G$12,0,10*ROW('Hygiene Data'!G162)))</f>
        <v/>
      </c>
      <c r="DZ168" s="264" t="str">
        <f ca="true">+IF(OFFSET('Hygiene Data'!$G$13,0,10*ROW('Hygiene Data'!G162))="","",OFFSET('Hygiene Data'!$G$13,0,10*ROW('Hygiene Data'!G162)))</f>
        <v/>
      </c>
      <c r="EA168" s="264" t="str">
        <f ca="true">+IF(OFFSET('Hygiene Data'!$H$11,0,10*ROW('Hygiene Data'!H162))="","",OFFSET('Hygiene Data'!$H$11,0,10*ROW('Hygiene Data'!H162)))</f>
        <v/>
      </c>
      <c r="EB168" s="264" t="str">
        <f ca="true">+IF(OFFSET('Hygiene Data'!$H$12,0,10*ROW('Hygiene Data'!H162))="","",OFFSET('Hygiene Data'!$H$12,0,10*ROW('Hygiene Data'!H162)))</f>
        <v/>
      </c>
      <c r="EC168" s="264" t="str">
        <f ca="true">+IF(OFFSET('Hygiene Data'!$H$13,0,10*ROW('Hygiene Data'!H162))="","",OFFSET('Hygiene Data'!$H$13,0,10*ROW('Hygiene Data'!H162)))</f>
        <v/>
      </c>
      <c r="ED168" s="264" t="str">
        <f ca="true">+IF(OFFSET('Hygiene Data'!$I$11,0,10*ROW('Hygiene Data'!I162))="","",OFFSET('Hygiene Data'!$I$11,0,10*ROW('Hygiene Data'!I162)))</f>
        <v/>
      </c>
      <c r="EE168" s="264" t="str">
        <f ca="true">+IF(OFFSET('Hygiene Data'!$I$12,0,10*ROW('Hygiene Data'!I162))="","",OFFSET('Hygiene Data'!$I$12,0,10*ROW('Hygiene Data'!I162)))</f>
        <v/>
      </c>
      <c r="EF168" s="26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4"/>
      <c r="BS169" s="264" t="str">
        <f ca="true">+IF(OFFSET('Water Data'!$D$27,0,10*ROW('Water Data'!D163))="","",OFFSET('Water Data'!$D$27,0,10*ROW('Water Data'!D163)))</f>
        <v/>
      </c>
      <c r="BT169" s="264" t="str">
        <f ca="true">+IF(OFFSET('Water Data'!$D$28,0,10*ROW('Water Data'!D163))="","",OFFSET('Water Data'!$D$28,0,10*ROW('Water Data'!D163)))</f>
        <v/>
      </c>
      <c r="BU169" s="264" t="str">
        <f ca="true">+IF(OFFSET('Water Data'!$D$29,0,10*ROW('Water Data'!D163))="","",OFFSET('Water Data'!$D$29,0,10*ROW('Water Data'!D163)))</f>
        <v/>
      </c>
      <c r="BV169" s="264" t="str">
        <f ca="true">+IF(OFFSET('Water Data'!$E$27,0,10*ROW('Water Data'!E163))="","",OFFSET('Water Data'!$E$27,0,10*ROW('Water Data'!E163)))</f>
        <v/>
      </c>
      <c r="BW169" s="264" t="str">
        <f ca="true">+IF(OFFSET('Water Data'!$E$28,0,10*ROW('Water Data'!E163))="","",OFFSET('Water Data'!$E$28,0,10*ROW('Water Data'!E163)))</f>
        <v/>
      </c>
      <c r="BX169" s="264" t="str">
        <f ca="true">+IF(OFFSET('Water Data'!$E$29,0,10*ROW('Water Data'!E163))="","",OFFSET('Water Data'!$E$29,0,10*ROW('Water Data'!E163)))</f>
        <v/>
      </c>
      <c r="BY169" s="264" t="str">
        <f ca="true">+IF(OFFSET('Water Data'!$F$27,0,10*ROW('Water Data'!F163))="","",OFFSET('Water Data'!$F$27,0,10*ROW('Water Data'!F163)))</f>
        <v/>
      </c>
      <c r="BZ169" s="264" t="str">
        <f ca="true">+IF(OFFSET('Water Data'!$F$28,0,10*ROW('Water Data'!F163))="","",OFFSET('Water Data'!$F$28,0,10*ROW('Water Data'!F163)))</f>
        <v/>
      </c>
      <c r="CA169" s="264" t="str">
        <f ca="true">+IF(OFFSET('Water Data'!$F$29,0,10*ROW('Water Data'!F163))="","",OFFSET('Water Data'!$F$29,0,10*ROW('Water Data'!F163)))</f>
        <v/>
      </c>
      <c r="CB169" s="264" t="str">
        <f ca="true">+IF(OFFSET('Water Data'!$G$27,0,10*ROW('Water Data'!G163))="","",OFFSET('Water Data'!$G$27,0,10*ROW('Water Data'!G163)))</f>
        <v/>
      </c>
      <c r="CC169" s="264" t="str">
        <f ca="true">+IF(OFFSET('Water Data'!$G$28,0,10*ROW('Water Data'!G163))="","",OFFSET('Water Data'!$G$28,0,10*ROW('Water Data'!G163)))</f>
        <v/>
      </c>
      <c r="CD169" s="264" t="str">
        <f ca="true">+IF(OFFSET('Water Data'!$G$29,0,10*ROW('Water Data'!G163))="","",OFFSET('Water Data'!$G$29,0,10*ROW('Water Data'!G163)))</f>
        <v/>
      </c>
      <c r="CE169" s="264" t="str">
        <f ca="true">+IF(OFFSET('Water Data'!$H$27,0,10*ROW('Water Data'!H163))="","",OFFSET('Water Data'!$H$27,0,10*ROW('Water Data'!H163)))</f>
        <v/>
      </c>
      <c r="CF169" s="264" t="str">
        <f ca="true">+IF(OFFSET('Water Data'!$H$28,0,10*ROW('Water Data'!H163))="","",OFFSET('Water Data'!$H$28,0,10*ROW('Water Data'!H163)))</f>
        <v/>
      </c>
      <c r="CG169" s="264" t="str">
        <f ca="true">+IF(OFFSET('Water Data'!$H$29,0,10*ROW('Water Data'!H163))="","",OFFSET('Water Data'!$H$29,0,10*ROW('Water Data'!H163)))</f>
        <v/>
      </c>
      <c r="CH169" s="264" t="str">
        <f ca="true">+IF(OFFSET('Water Data'!$I$27,0,10*ROW('Water Data'!I163))="","",OFFSET('Water Data'!$I$27,0,10*ROW('Water Data'!I163)))</f>
        <v/>
      </c>
      <c r="CI169" s="264" t="str">
        <f ca="true">+IF(OFFSET('Water Data'!$I$28,0,10*ROW('Water Data'!I163))="","",OFFSET('Water Data'!$I$28,0,10*ROW('Water Data'!I163)))</f>
        <v/>
      </c>
      <c r="CJ169" s="264" t="str">
        <f ca="true">+IF(OFFSET('Water Data'!$I$29,0,10*ROW('Water Data'!I163))="","",OFFSET('Water Data'!$I$29,0,10*ROW('Water Data'!I163)))</f>
        <v/>
      </c>
      <c r="CK169" s="264" t="str">
        <f ca="true">+IF(OFFSET('Sanitation Data'!$D$28,0,10*ROW('Sanitation Data'!D163))="","",OFFSET('Sanitation Data'!$D$28,0,10*ROW('Sanitation Data'!D163)))</f>
        <v/>
      </c>
      <c r="CL169" s="264" t="str">
        <f ca="true">+IF(OFFSET('Sanitation Data'!$D$29,0,10*ROW('Sanitation Data'!D163))="","",OFFSET('Sanitation Data'!$D$29,0,10*ROW('Sanitation Data'!D163)))</f>
        <v/>
      </c>
      <c r="CM169" s="264" t="str">
        <f ca="true">+IF(OFFSET('Sanitation Data'!$D$30,0,10*ROW('Sanitation Data'!D163))="","",OFFSET('Sanitation Data'!$D$30,0,10*ROW('Sanitation Data'!D163)))</f>
        <v/>
      </c>
      <c r="CN169" s="264" t="str">
        <f ca="true">+IF(OFFSET('Sanitation Data'!$D$31,0,10*ROW('Sanitation Data'!D163))="","",OFFSET('Sanitation Data'!$D$31,0,10*ROW('Sanitation Data'!D163)))</f>
        <v/>
      </c>
      <c r="CO169" s="264" t="str">
        <f ca="true">+IF(OFFSET('Sanitation Data'!$D$32,0,10*ROW('Sanitation Data'!D163))="","",OFFSET('Sanitation Data'!$D$32,0,10*ROW('Sanitation Data'!D163)))</f>
        <v/>
      </c>
      <c r="CP169" s="264" t="str">
        <f ca="true">+IF(OFFSET('Sanitation Data'!$E$28,0,10*ROW('Sanitation Data'!E163))="","",OFFSET('Sanitation Data'!$E$28,0,10*ROW('Sanitation Data'!E163)))</f>
        <v/>
      </c>
      <c r="CQ169" s="264" t="str">
        <f ca="true">+IF(OFFSET('Sanitation Data'!$E$29,0,10*ROW('Sanitation Data'!E163))="","",OFFSET('Sanitation Data'!$E$29,0,10*ROW('Sanitation Data'!E163)))</f>
        <v/>
      </c>
      <c r="CR169" s="264" t="str">
        <f ca="true">+IF(OFFSET('Sanitation Data'!$E$30,0,10*ROW('Sanitation Data'!E163))="","",OFFSET('Sanitation Data'!$E$30,0,10*ROW('Sanitation Data'!E163)))</f>
        <v/>
      </c>
      <c r="CS169" s="264" t="str">
        <f ca="true">+IF(OFFSET('Sanitation Data'!$E$31,0,10*ROW('Sanitation Data'!E163))="","",OFFSET('Sanitation Data'!$E$31,0,10*ROW('Sanitation Data'!E163)))</f>
        <v/>
      </c>
      <c r="CT169" s="264" t="str">
        <f ca="true">+IF(OFFSET('Sanitation Data'!$E$32,0,10*ROW('Sanitation Data'!E163))="","",OFFSET('Sanitation Data'!$E$32,0,10*ROW('Sanitation Data'!E163)))</f>
        <v/>
      </c>
      <c r="CU169" s="264" t="str">
        <f ca="true">+IF(OFFSET('Sanitation Data'!$F$28,0,10*ROW('Sanitation Data'!F163))="","",OFFSET('Sanitation Data'!$F$28,0,10*ROW('Sanitation Data'!F163)))</f>
        <v/>
      </c>
      <c r="CV169" s="264" t="str">
        <f ca="true">+IF(OFFSET('Sanitation Data'!$F$29,0,10*ROW('Sanitation Data'!F163))="","",OFFSET('Sanitation Data'!$F$29,0,10*ROW('Sanitation Data'!F163)))</f>
        <v/>
      </c>
      <c r="CW169" s="264" t="str">
        <f ca="true">+IF(OFFSET('Sanitation Data'!$F$30,0,10*ROW('Sanitation Data'!F163))="","",OFFSET('Sanitation Data'!$F$30,0,10*ROW('Sanitation Data'!F163)))</f>
        <v/>
      </c>
      <c r="CX169" s="264" t="str">
        <f ca="true">+IF(OFFSET('Sanitation Data'!$F$31,0,10*ROW('Sanitation Data'!F163))="","",OFFSET('Sanitation Data'!$F$31,0,10*ROW('Sanitation Data'!F163)))</f>
        <v/>
      </c>
      <c r="CY169" s="264" t="str">
        <f ca="true">+IF(OFFSET('Sanitation Data'!$F$32,0,10*ROW('Sanitation Data'!F163))="","",OFFSET('Sanitation Data'!$F$32,0,10*ROW('Sanitation Data'!F163)))</f>
        <v/>
      </c>
      <c r="CZ169" s="264" t="str">
        <f ca="true">+IF(OFFSET('Sanitation Data'!$G$28,0,10*ROW('Sanitation Data'!G163))="","",OFFSET('Sanitation Data'!$G$28,0,10*ROW('Sanitation Data'!G163)))</f>
        <v/>
      </c>
      <c r="DA169" s="264" t="str">
        <f ca="true">+IF(OFFSET('Sanitation Data'!$G$29,0,10*ROW('Sanitation Data'!G163))="","",OFFSET('Sanitation Data'!$G$29,0,10*ROW('Sanitation Data'!G163)))</f>
        <v/>
      </c>
      <c r="DB169" s="264" t="str">
        <f ca="true">+IF(OFFSET('Sanitation Data'!$G$30,0,10*ROW('Sanitation Data'!G163))="","",OFFSET('Sanitation Data'!$G$30,0,10*ROW('Sanitation Data'!G163)))</f>
        <v/>
      </c>
      <c r="DC169" s="264" t="str">
        <f ca="true">+IF(OFFSET('Sanitation Data'!$G$31,0,10*ROW('Sanitation Data'!G163))="","",OFFSET('Sanitation Data'!$G$31,0,10*ROW('Sanitation Data'!G163)))</f>
        <v/>
      </c>
      <c r="DD169" s="264" t="str">
        <f ca="true">+IF(OFFSET('Sanitation Data'!$G$32,0,10*ROW('Sanitation Data'!G163))="","",OFFSET('Sanitation Data'!$G$32,0,10*ROW('Sanitation Data'!G163)))</f>
        <v/>
      </c>
      <c r="DE169" s="264" t="str">
        <f ca="true">+IF(OFFSET('Sanitation Data'!$H$28,0,10*ROW('Sanitation Data'!H163))="","",OFFSET('Sanitation Data'!$H$28,0,10*ROW('Sanitation Data'!H163)))</f>
        <v/>
      </c>
      <c r="DF169" s="264" t="str">
        <f ca="true">+IF(OFFSET('Sanitation Data'!$H$29,0,10*ROW('Sanitation Data'!H163))="","",OFFSET('Sanitation Data'!$H$29,0,10*ROW('Sanitation Data'!H163)))</f>
        <v/>
      </c>
      <c r="DG169" s="264" t="str">
        <f ca="true">+IF(OFFSET('Sanitation Data'!$H$30,0,10*ROW('Sanitation Data'!H163))="","",OFFSET('Sanitation Data'!$H$30,0,10*ROW('Sanitation Data'!H163)))</f>
        <v/>
      </c>
      <c r="DH169" s="264" t="str">
        <f ca="true">+IF(OFFSET('Sanitation Data'!$H$31,0,10*ROW('Sanitation Data'!H163))="","",OFFSET('Sanitation Data'!$H$31,0,10*ROW('Sanitation Data'!H163)))</f>
        <v/>
      </c>
      <c r="DI169" s="264" t="str">
        <f ca="true">+IF(OFFSET('Sanitation Data'!$H$32,0,10*ROW('Sanitation Data'!H163))="","",OFFSET('Sanitation Data'!$H$32,0,10*ROW('Sanitation Data'!H163)))</f>
        <v/>
      </c>
      <c r="DJ169" s="264" t="str">
        <f ca="true">+IF(OFFSET('Sanitation Data'!$I$28,0,10*ROW('Sanitation Data'!I163))="","",OFFSET('Sanitation Data'!$I$28,0,10*ROW('Sanitation Data'!I163)))</f>
        <v/>
      </c>
      <c r="DK169" s="264" t="str">
        <f ca="true">+IF(OFFSET('Sanitation Data'!$I$29,0,10*ROW('Sanitation Data'!I163))="","",OFFSET('Sanitation Data'!$I$29,0,10*ROW('Sanitation Data'!I163)))</f>
        <v/>
      </c>
      <c r="DL169" s="264" t="str">
        <f ca="true">+IF(OFFSET('Sanitation Data'!$I$30,0,10*ROW('Sanitation Data'!I163))="","",OFFSET('Sanitation Data'!$I$30,0,10*ROW('Sanitation Data'!I163)))</f>
        <v/>
      </c>
      <c r="DM169" s="264" t="str">
        <f ca="true">+IF(OFFSET('Sanitation Data'!$I$31,0,10*ROW('Sanitation Data'!I163))="","",OFFSET('Sanitation Data'!$I$31,0,10*ROW('Sanitation Data'!I163)))</f>
        <v/>
      </c>
      <c r="DN169" s="264" t="str">
        <f ca="true">+IF(OFFSET('Sanitation Data'!$I$32,0,10*ROW('Sanitation Data'!I163))="","",OFFSET('Sanitation Data'!$I$32,0,10*ROW('Sanitation Data'!I163)))</f>
        <v/>
      </c>
      <c r="DO169" s="264" t="str">
        <f ca="true">+IF(OFFSET('Hygiene Data'!$D$11,0,10*ROW('Hygiene Data'!D163))="","",OFFSET('Hygiene Data'!$D$11,0,10*ROW('Hygiene Data'!D163)))</f>
        <v/>
      </c>
      <c r="DP169" s="264" t="str">
        <f ca="true">+IF(OFFSET('Hygiene Data'!$D$12,0,10*ROW('Hygiene Data'!D163))="","",OFFSET('Hygiene Data'!$D$12,0,10*ROW('Hygiene Data'!D163)))</f>
        <v/>
      </c>
      <c r="DQ169" s="264" t="str">
        <f ca="true">+IF(OFFSET('Hygiene Data'!$D$13,0,10*ROW('Hygiene Data'!D163))="","",OFFSET('Hygiene Data'!$D$13,0,10*ROW('Hygiene Data'!D163)))</f>
        <v/>
      </c>
      <c r="DR169" s="264" t="str">
        <f ca="true">+IF(OFFSET('Hygiene Data'!$E$11,0,10*ROW('Hygiene Data'!E163))="","",OFFSET('Hygiene Data'!$E$11,0,10*ROW('Hygiene Data'!E163)))</f>
        <v/>
      </c>
      <c r="DS169" s="264" t="str">
        <f ca="true">+IF(OFFSET('Hygiene Data'!$E$12,0,10*ROW('Hygiene Data'!E163))="","",OFFSET('Hygiene Data'!$E$12,0,10*ROW('Hygiene Data'!E163)))</f>
        <v/>
      </c>
      <c r="DT169" s="264" t="str">
        <f ca="true">+IF(OFFSET('Hygiene Data'!$E$13,0,10*ROW('Hygiene Data'!E163))="","",OFFSET('Hygiene Data'!$E$13,0,10*ROW('Hygiene Data'!E163)))</f>
        <v/>
      </c>
      <c r="DU169" s="264" t="str">
        <f ca="true">+IF(OFFSET('Hygiene Data'!$F$11,0,10*ROW('Hygiene Data'!F163))="","",OFFSET('Hygiene Data'!$F$11,0,10*ROW('Hygiene Data'!F163)))</f>
        <v/>
      </c>
      <c r="DV169" s="264" t="str">
        <f ca="true">+IF(OFFSET('Hygiene Data'!$F$12,0,10*ROW('Hygiene Data'!F163))="","",OFFSET('Hygiene Data'!$F$12,0,10*ROW('Hygiene Data'!F163)))</f>
        <v/>
      </c>
      <c r="DW169" s="264" t="str">
        <f ca="true">+IF(OFFSET('Hygiene Data'!$F$13,0,10*ROW('Hygiene Data'!F163))="","",OFFSET('Hygiene Data'!$F$13,0,10*ROW('Hygiene Data'!F163)))</f>
        <v/>
      </c>
      <c r="DX169" s="264" t="str">
        <f ca="true">+IF(OFFSET('Hygiene Data'!$G$11,0,10*ROW('Hygiene Data'!G163))="","",OFFSET('Hygiene Data'!$G$11,0,10*ROW('Hygiene Data'!G163)))</f>
        <v/>
      </c>
      <c r="DY169" s="264" t="str">
        <f ca="true">+IF(OFFSET('Hygiene Data'!$G$12,0,10*ROW('Hygiene Data'!G163))="","",OFFSET('Hygiene Data'!$G$12,0,10*ROW('Hygiene Data'!G163)))</f>
        <v/>
      </c>
      <c r="DZ169" s="264" t="str">
        <f ca="true">+IF(OFFSET('Hygiene Data'!$G$13,0,10*ROW('Hygiene Data'!G163))="","",OFFSET('Hygiene Data'!$G$13,0,10*ROW('Hygiene Data'!G163)))</f>
        <v/>
      </c>
      <c r="EA169" s="264" t="str">
        <f ca="true">+IF(OFFSET('Hygiene Data'!$H$11,0,10*ROW('Hygiene Data'!H163))="","",OFFSET('Hygiene Data'!$H$11,0,10*ROW('Hygiene Data'!H163)))</f>
        <v/>
      </c>
      <c r="EB169" s="264" t="str">
        <f ca="true">+IF(OFFSET('Hygiene Data'!$H$12,0,10*ROW('Hygiene Data'!H163))="","",OFFSET('Hygiene Data'!$H$12,0,10*ROW('Hygiene Data'!H163)))</f>
        <v/>
      </c>
      <c r="EC169" s="264" t="str">
        <f ca="true">+IF(OFFSET('Hygiene Data'!$H$13,0,10*ROW('Hygiene Data'!H163))="","",OFFSET('Hygiene Data'!$H$13,0,10*ROW('Hygiene Data'!H163)))</f>
        <v/>
      </c>
      <c r="ED169" s="264" t="str">
        <f ca="true">+IF(OFFSET('Hygiene Data'!$I$11,0,10*ROW('Hygiene Data'!I163))="","",OFFSET('Hygiene Data'!$I$11,0,10*ROW('Hygiene Data'!I163)))</f>
        <v/>
      </c>
      <c r="EE169" s="264" t="str">
        <f ca="true">+IF(OFFSET('Hygiene Data'!$I$12,0,10*ROW('Hygiene Data'!I163))="","",OFFSET('Hygiene Data'!$I$12,0,10*ROW('Hygiene Data'!I163)))</f>
        <v/>
      </c>
      <c r="EF169" s="26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4"/>
      <c r="BS170" s="264" t="str">
        <f ca="true">+IF(OFFSET('Water Data'!$D$27,0,10*ROW('Water Data'!D164))="","",OFFSET('Water Data'!$D$27,0,10*ROW('Water Data'!D164)))</f>
        <v/>
      </c>
      <c r="BT170" s="264" t="str">
        <f ca="true">+IF(OFFSET('Water Data'!$D$28,0,10*ROW('Water Data'!D164))="","",OFFSET('Water Data'!$D$28,0,10*ROW('Water Data'!D164)))</f>
        <v/>
      </c>
      <c r="BU170" s="264" t="str">
        <f ca="true">+IF(OFFSET('Water Data'!$D$29,0,10*ROW('Water Data'!D164))="","",OFFSET('Water Data'!$D$29,0,10*ROW('Water Data'!D164)))</f>
        <v/>
      </c>
      <c r="BV170" s="264" t="str">
        <f ca="true">+IF(OFFSET('Water Data'!$E$27,0,10*ROW('Water Data'!E164))="","",OFFSET('Water Data'!$E$27,0,10*ROW('Water Data'!E164)))</f>
        <v/>
      </c>
      <c r="BW170" s="264" t="str">
        <f ca="true">+IF(OFFSET('Water Data'!$E$28,0,10*ROW('Water Data'!E164))="","",OFFSET('Water Data'!$E$28,0,10*ROW('Water Data'!E164)))</f>
        <v/>
      </c>
      <c r="BX170" s="264" t="str">
        <f ca="true">+IF(OFFSET('Water Data'!$E$29,0,10*ROW('Water Data'!E164))="","",OFFSET('Water Data'!$E$29,0,10*ROW('Water Data'!E164)))</f>
        <v/>
      </c>
      <c r="BY170" s="264" t="str">
        <f ca="true">+IF(OFFSET('Water Data'!$F$27,0,10*ROW('Water Data'!F164))="","",OFFSET('Water Data'!$F$27,0,10*ROW('Water Data'!F164)))</f>
        <v/>
      </c>
      <c r="BZ170" s="264" t="str">
        <f ca="true">+IF(OFFSET('Water Data'!$F$28,0,10*ROW('Water Data'!F164))="","",OFFSET('Water Data'!$F$28,0,10*ROW('Water Data'!F164)))</f>
        <v/>
      </c>
      <c r="CA170" s="264" t="str">
        <f ca="true">+IF(OFFSET('Water Data'!$F$29,0,10*ROW('Water Data'!F164))="","",OFFSET('Water Data'!$F$29,0,10*ROW('Water Data'!F164)))</f>
        <v/>
      </c>
      <c r="CB170" s="264" t="str">
        <f ca="true">+IF(OFFSET('Water Data'!$G$27,0,10*ROW('Water Data'!G164))="","",OFFSET('Water Data'!$G$27,0,10*ROW('Water Data'!G164)))</f>
        <v/>
      </c>
      <c r="CC170" s="264" t="str">
        <f ca="true">+IF(OFFSET('Water Data'!$G$28,0,10*ROW('Water Data'!G164))="","",OFFSET('Water Data'!$G$28,0,10*ROW('Water Data'!G164)))</f>
        <v/>
      </c>
      <c r="CD170" s="264" t="str">
        <f ca="true">+IF(OFFSET('Water Data'!$G$29,0,10*ROW('Water Data'!G164))="","",OFFSET('Water Data'!$G$29,0,10*ROW('Water Data'!G164)))</f>
        <v/>
      </c>
      <c r="CE170" s="264" t="str">
        <f ca="true">+IF(OFFSET('Water Data'!$H$27,0,10*ROW('Water Data'!H164))="","",OFFSET('Water Data'!$H$27,0,10*ROW('Water Data'!H164)))</f>
        <v/>
      </c>
      <c r="CF170" s="264" t="str">
        <f ca="true">+IF(OFFSET('Water Data'!$H$28,0,10*ROW('Water Data'!H164))="","",OFFSET('Water Data'!$H$28,0,10*ROW('Water Data'!H164)))</f>
        <v/>
      </c>
      <c r="CG170" s="264" t="str">
        <f ca="true">+IF(OFFSET('Water Data'!$H$29,0,10*ROW('Water Data'!H164))="","",OFFSET('Water Data'!$H$29,0,10*ROW('Water Data'!H164)))</f>
        <v/>
      </c>
      <c r="CH170" s="264" t="str">
        <f ca="true">+IF(OFFSET('Water Data'!$I$27,0,10*ROW('Water Data'!I164))="","",OFFSET('Water Data'!$I$27,0,10*ROW('Water Data'!I164)))</f>
        <v/>
      </c>
      <c r="CI170" s="264" t="str">
        <f ca="true">+IF(OFFSET('Water Data'!$I$28,0,10*ROW('Water Data'!I164))="","",OFFSET('Water Data'!$I$28,0,10*ROW('Water Data'!I164)))</f>
        <v/>
      </c>
      <c r="CJ170" s="264" t="str">
        <f ca="true">+IF(OFFSET('Water Data'!$I$29,0,10*ROW('Water Data'!I164))="","",OFFSET('Water Data'!$I$29,0,10*ROW('Water Data'!I164)))</f>
        <v/>
      </c>
      <c r="CK170" s="264" t="str">
        <f ca="true">+IF(OFFSET('Sanitation Data'!$D$28,0,10*ROW('Sanitation Data'!D164))="","",OFFSET('Sanitation Data'!$D$28,0,10*ROW('Sanitation Data'!D164)))</f>
        <v/>
      </c>
      <c r="CL170" s="264" t="str">
        <f ca="true">+IF(OFFSET('Sanitation Data'!$D$29,0,10*ROW('Sanitation Data'!D164))="","",OFFSET('Sanitation Data'!$D$29,0,10*ROW('Sanitation Data'!D164)))</f>
        <v/>
      </c>
      <c r="CM170" s="264" t="str">
        <f ca="true">+IF(OFFSET('Sanitation Data'!$D$30,0,10*ROW('Sanitation Data'!D164))="","",OFFSET('Sanitation Data'!$D$30,0,10*ROW('Sanitation Data'!D164)))</f>
        <v/>
      </c>
      <c r="CN170" s="264" t="str">
        <f ca="true">+IF(OFFSET('Sanitation Data'!$D$31,0,10*ROW('Sanitation Data'!D164))="","",OFFSET('Sanitation Data'!$D$31,0,10*ROW('Sanitation Data'!D164)))</f>
        <v/>
      </c>
      <c r="CO170" s="264" t="str">
        <f ca="true">+IF(OFFSET('Sanitation Data'!$D$32,0,10*ROW('Sanitation Data'!D164))="","",OFFSET('Sanitation Data'!$D$32,0,10*ROW('Sanitation Data'!D164)))</f>
        <v/>
      </c>
      <c r="CP170" s="264" t="str">
        <f ca="true">+IF(OFFSET('Sanitation Data'!$E$28,0,10*ROW('Sanitation Data'!E164))="","",OFFSET('Sanitation Data'!$E$28,0,10*ROW('Sanitation Data'!E164)))</f>
        <v/>
      </c>
      <c r="CQ170" s="264" t="str">
        <f ca="true">+IF(OFFSET('Sanitation Data'!$E$29,0,10*ROW('Sanitation Data'!E164))="","",OFFSET('Sanitation Data'!$E$29,0,10*ROW('Sanitation Data'!E164)))</f>
        <v/>
      </c>
      <c r="CR170" s="264" t="str">
        <f ca="true">+IF(OFFSET('Sanitation Data'!$E$30,0,10*ROW('Sanitation Data'!E164))="","",OFFSET('Sanitation Data'!$E$30,0,10*ROW('Sanitation Data'!E164)))</f>
        <v/>
      </c>
      <c r="CS170" s="264" t="str">
        <f ca="true">+IF(OFFSET('Sanitation Data'!$E$31,0,10*ROW('Sanitation Data'!E164))="","",OFFSET('Sanitation Data'!$E$31,0,10*ROW('Sanitation Data'!E164)))</f>
        <v/>
      </c>
      <c r="CT170" s="264" t="str">
        <f ca="true">+IF(OFFSET('Sanitation Data'!$E$32,0,10*ROW('Sanitation Data'!E164))="","",OFFSET('Sanitation Data'!$E$32,0,10*ROW('Sanitation Data'!E164)))</f>
        <v/>
      </c>
      <c r="CU170" s="264" t="str">
        <f ca="true">+IF(OFFSET('Sanitation Data'!$F$28,0,10*ROW('Sanitation Data'!F164))="","",OFFSET('Sanitation Data'!$F$28,0,10*ROW('Sanitation Data'!F164)))</f>
        <v/>
      </c>
      <c r="CV170" s="264" t="str">
        <f ca="true">+IF(OFFSET('Sanitation Data'!$F$29,0,10*ROW('Sanitation Data'!F164))="","",OFFSET('Sanitation Data'!$F$29,0,10*ROW('Sanitation Data'!F164)))</f>
        <v/>
      </c>
      <c r="CW170" s="264" t="str">
        <f ca="true">+IF(OFFSET('Sanitation Data'!$F$30,0,10*ROW('Sanitation Data'!F164))="","",OFFSET('Sanitation Data'!$F$30,0,10*ROW('Sanitation Data'!F164)))</f>
        <v/>
      </c>
      <c r="CX170" s="264" t="str">
        <f ca="true">+IF(OFFSET('Sanitation Data'!$F$31,0,10*ROW('Sanitation Data'!F164))="","",OFFSET('Sanitation Data'!$F$31,0,10*ROW('Sanitation Data'!F164)))</f>
        <v/>
      </c>
      <c r="CY170" s="264" t="str">
        <f ca="true">+IF(OFFSET('Sanitation Data'!$F$32,0,10*ROW('Sanitation Data'!F164))="","",OFFSET('Sanitation Data'!$F$32,0,10*ROW('Sanitation Data'!F164)))</f>
        <v/>
      </c>
      <c r="CZ170" s="264" t="str">
        <f ca="true">+IF(OFFSET('Sanitation Data'!$G$28,0,10*ROW('Sanitation Data'!G164))="","",OFFSET('Sanitation Data'!$G$28,0,10*ROW('Sanitation Data'!G164)))</f>
        <v/>
      </c>
      <c r="DA170" s="264" t="str">
        <f ca="true">+IF(OFFSET('Sanitation Data'!$G$29,0,10*ROW('Sanitation Data'!G164))="","",OFFSET('Sanitation Data'!$G$29,0,10*ROW('Sanitation Data'!G164)))</f>
        <v/>
      </c>
      <c r="DB170" s="264" t="str">
        <f ca="true">+IF(OFFSET('Sanitation Data'!$G$30,0,10*ROW('Sanitation Data'!G164))="","",OFFSET('Sanitation Data'!$G$30,0,10*ROW('Sanitation Data'!G164)))</f>
        <v/>
      </c>
      <c r="DC170" s="264" t="str">
        <f ca="true">+IF(OFFSET('Sanitation Data'!$G$31,0,10*ROW('Sanitation Data'!G164))="","",OFFSET('Sanitation Data'!$G$31,0,10*ROW('Sanitation Data'!G164)))</f>
        <v/>
      </c>
      <c r="DD170" s="264" t="str">
        <f ca="true">+IF(OFFSET('Sanitation Data'!$G$32,0,10*ROW('Sanitation Data'!G164))="","",OFFSET('Sanitation Data'!$G$32,0,10*ROW('Sanitation Data'!G164)))</f>
        <v/>
      </c>
      <c r="DE170" s="264" t="str">
        <f ca="true">+IF(OFFSET('Sanitation Data'!$H$28,0,10*ROW('Sanitation Data'!H164))="","",OFFSET('Sanitation Data'!$H$28,0,10*ROW('Sanitation Data'!H164)))</f>
        <v/>
      </c>
      <c r="DF170" s="264" t="str">
        <f ca="true">+IF(OFFSET('Sanitation Data'!$H$29,0,10*ROW('Sanitation Data'!H164))="","",OFFSET('Sanitation Data'!$H$29,0,10*ROW('Sanitation Data'!H164)))</f>
        <v/>
      </c>
      <c r="DG170" s="264" t="str">
        <f ca="true">+IF(OFFSET('Sanitation Data'!$H$30,0,10*ROW('Sanitation Data'!H164))="","",OFFSET('Sanitation Data'!$H$30,0,10*ROW('Sanitation Data'!H164)))</f>
        <v/>
      </c>
      <c r="DH170" s="264" t="str">
        <f ca="true">+IF(OFFSET('Sanitation Data'!$H$31,0,10*ROW('Sanitation Data'!H164))="","",OFFSET('Sanitation Data'!$H$31,0,10*ROW('Sanitation Data'!H164)))</f>
        <v/>
      </c>
      <c r="DI170" s="264" t="str">
        <f ca="true">+IF(OFFSET('Sanitation Data'!$H$32,0,10*ROW('Sanitation Data'!H164))="","",OFFSET('Sanitation Data'!$H$32,0,10*ROW('Sanitation Data'!H164)))</f>
        <v/>
      </c>
      <c r="DJ170" s="264" t="str">
        <f ca="true">+IF(OFFSET('Sanitation Data'!$I$28,0,10*ROW('Sanitation Data'!I164))="","",OFFSET('Sanitation Data'!$I$28,0,10*ROW('Sanitation Data'!I164)))</f>
        <v/>
      </c>
      <c r="DK170" s="264" t="str">
        <f ca="true">+IF(OFFSET('Sanitation Data'!$I$29,0,10*ROW('Sanitation Data'!I164))="","",OFFSET('Sanitation Data'!$I$29,0,10*ROW('Sanitation Data'!I164)))</f>
        <v/>
      </c>
      <c r="DL170" s="264" t="str">
        <f ca="true">+IF(OFFSET('Sanitation Data'!$I$30,0,10*ROW('Sanitation Data'!I164))="","",OFFSET('Sanitation Data'!$I$30,0,10*ROW('Sanitation Data'!I164)))</f>
        <v/>
      </c>
      <c r="DM170" s="264" t="str">
        <f ca="true">+IF(OFFSET('Sanitation Data'!$I$31,0,10*ROW('Sanitation Data'!I164))="","",OFFSET('Sanitation Data'!$I$31,0,10*ROW('Sanitation Data'!I164)))</f>
        <v/>
      </c>
      <c r="DN170" s="264" t="str">
        <f ca="true">+IF(OFFSET('Sanitation Data'!$I$32,0,10*ROW('Sanitation Data'!I164))="","",OFFSET('Sanitation Data'!$I$32,0,10*ROW('Sanitation Data'!I164)))</f>
        <v/>
      </c>
      <c r="DO170" s="264" t="str">
        <f ca="true">+IF(OFFSET('Hygiene Data'!$D$11,0,10*ROW('Hygiene Data'!D164))="","",OFFSET('Hygiene Data'!$D$11,0,10*ROW('Hygiene Data'!D164)))</f>
        <v/>
      </c>
      <c r="DP170" s="264" t="str">
        <f ca="true">+IF(OFFSET('Hygiene Data'!$D$12,0,10*ROW('Hygiene Data'!D164))="","",OFFSET('Hygiene Data'!$D$12,0,10*ROW('Hygiene Data'!D164)))</f>
        <v/>
      </c>
      <c r="DQ170" s="264" t="str">
        <f ca="true">+IF(OFFSET('Hygiene Data'!$D$13,0,10*ROW('Hygiene Data'!D164))="","",OFFSET('Hygiene Data'!$D$13,0,10*ROW('Hygiene Data'!D164)))</f>
        <v/>
      </c>
      <c r="DR170" s="264" t="str">
        <f ca="true">+IF(OFFSET('Hygiene Data'!$E$11,0,10*ROW('Hygiene Data'!E164))="","",OFFSET('Hygiene Data'!$E$11,0,10*ROW('Hygiene Data'!E164)))</f>
        <v/>
      </c>
      <c r="DS170" s="264" t="str">
        <f ca="true">+IF(OFFSET('Hygiene Data'!$E$12,0,10*ROW('Hygiene Data'!E164))="","",OFFSET('Hygiene Data'!$E$12,0,10*ROW('Hygiene Data'!E164)))</f>
        <v/>
      </c>
      <c r="DT170" s="264" t="str">
        <f ca="true">+IF(OFFSET('Hygiene Data'!$E$13,0,10*ROW('Hygiene Data'!E164))="","",OFFSET('Hygiene Data'!$E$13,0,10*ROW('Hygiene Data'!E164)))</f>
        <v/>
      </c>
      <c r="DU170" s="264" t="str">
        <f ca="true">+IF(OFFSET('Hygiene Data'!$F$11,0,10*ROW('Hygiene Data'!F164))="","",OFFSET('Hygiene Data'!$F$11,0,10*ROW('Hygiene Data'!F164)))</f>
        <v/>
      </c>
      <c r="DV170" s="264" t="str">
        <f ca="true">+IF(OFFSET('Hygiene Data'!$F$12,0,10*ROW('Hygiene Data'!F164))="","",OFFSET('Hygiene Data'!$F$12,0,10*ROW('Hygiene Data'!F164)))</f>
        <v/>
      </c>
      <c r="DW170" s="264" t="str">
        <f ca="true">+IF(OFFSET('Hygiene Data'!$F$13,0,10*ROW('Hygiene Data'!F164))="","",OFFSET('Hygiene Data'!$F$13,0,10*ROW('Hygiene Data'!F164)))</f>
        <v/>
      </c>
      <c r="DX170" s="264" t="str">
        <f ca="true">+IF(OFFSET('Hygiene Data'!$G$11,0,10*ROW('Hygiene Data'!G164))="","",OFFSET('Hygiene Data'!$G$11,0,10*ROW('Hygiene Data'!G164)))</f>
        <v/>
      </c>
      <c r="DY170" s="264" t="str">
        <f ca="true">+IF(OFFSET('Hygiene Data'!$G$12,0,10*ROW('Hygiene Data'!G164))="","",OFFSET('Hygiene Data'!$G$12,0,10*ROW('Hygiene Data'!G164)))</f>
        <v/>
      </c>
      <c r="DZ170" s="264" t="str">
        <f ca="true">+IF(OFFSET('Hygiene Data'!$G$13,0,10*ROW('Hygiene Data'!G164))="","",OFFSET('Hygiene Data'!$G$13,0,10*ROW('Hygiene Data'!G164)))</f>
        <v/>
      </c>
      <c r="EA170" s="264" t="str">
        <f ca="true">+IF(OFFSET('Hygiene Data'!$H$11,0,10*ROW('Hygiene Data'!H164))="","",OFFSET('Hygiene Data'!$H$11,0,10*ROW('Hygiene Data'!H164)))</f>
        <v/>
      </c>
      <c r="EB170" s="264" t="str">
        <f ca="true">+IF(OFFSET('Hygiene Data'!$H$12,0,10*ROW('Hygiene Data'!H164))="","",OFFSET('Hygiene Data'!$H$12,0,10*ROW('Hygiene Data'!H164)))</f>
        <v/>
      </c>
      <c r="EC170" s="264" t="str">
        <f ca="true">+IF(OFFSET('Hygiene Data'!$H$13,0,10*ROW('Hygiene Data'!H164))="","",OFFSET('Hygiene Data'!$H$13,0,10*ROW('Hygiene Data'!H164)))</f>
        <v/>
      </c>
      <c r="ED170" s="264" t="str">
        <f ca="true">+IF(OFFSET('Hygiene Data'!$I$11,0,10*ROW('Hygiene Data'!I164))="","",OFFSET('Hygiene Data'!$I$11,0,10*ROW('Hygiene Data'!I164)))</f>
        <v/>
      </c>
      <c r="EE170" s="264" t="str">
        <f ca="true">+IF(OFFSET('Hygiene Data'!$I$12,0,10*ROW('Hygiene Data'!I164))="","",OFFSET('Hygiene Data'!$I$12,0,10*ROW('Hygiene Data'!I164)))</f>
        <v/>
      </c>
      <c r="EF170" s="26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4"/>
      <c r="BS171" s="264" t="str">
        <f ca="true">+IF(OFFSET('Water Data'!$D$27,0,10*ROW('Water Data'!D165))="","",OFFSET('Water Data'!$D$27,0,10*ROW('Water Data'!D165)))</f>
        <v/>
      </c>
      <c r="BT171" s="264" t="str">
        <f ca="true">+IF(OFFSET('Water Data'!$D$28,0,10*ROW('Water Data'!D165))="","",OFFSET('Water Data'!$D$28,0,10*ROW('Water Data'!D165)))</f>
        <v/>
      </c>
      <c r="BU171" s="264" t="str">
        <f ca="true">+IF(OFFSET('Water Data'!$D$29,0,10*ROW('Water Data'!D165))="","",OFFSET('Water Data'!$D$29,0,10*ROW('Water Data'!D165)))</f>
        <v/>
      </c>
      <c r="BV171" s="264" t="str">
        <f ca="true">+IF(OFFSET('Water Data'!$E$27,0,10*ROW('Water Data'!E165))="","",OFFSET('Water Data'!$E$27,0,10*ROW('Water Data'!E165)))</f>
        <v/>
      </c>
      <c r="BW171" s="264" t="str">
        <f ca="true">+IF(OFFSET('Water Data'!$E$28,0,10*ROW('Water Data'!E165))="","",OFFSET('Water Data'!$E$28,0,10*ROW('Water Data'!E165)))</f>
        <v/>
      </c>
      <c r="BX171" s="264" t="str">
        <f ca="true">+IF(OFFSET('Water Data'!$E$29,0,10*ROW('Water Data'!E165))="","",OFFSET('Water Data'!$E$29,0,10*ROW('Water Data'!E165)))</f>
        <v/>
      </c>
      <c r="BY171" s="264" t="str">
        <f ca="true">+IF(OFFSET('Water Data'!$F$27,0,10*ROW('Water Data'!F165))="","",OFFSET('Water Data'!$F$27,0,10*ROW('Water Data'!F165)))</f>
        <v/>
      </c>
      <c r="BZ171" s="264" t="str">
        <f ca="true">+IF(OFFSET('Water Data'!$F$28,0,10*ROW('Water Data'!F165))="","",OFFSET('Water Data'!$F$28,0,10*ROW('Water Data'!F165)))</f>
        <v/>
      </c>
      <c r="CA171" s="264" t="str">
        <f ca="true">+IF(OFFSET('Water Data'!$F$29,0,10*ROW('Water Data'!F165))="","",OFFSET('Water Data'!$F$29,0,10*ROW('Water Data'!F165)))</f>
        <v/>
      </c>
      <c r="CB171" s="264" t="str">
        <f ca="true">+IF(OFFSET('Water Data'!$G$27,0,10*ROW('Water Data'!G165))="","",OFFSET('Water Data'!$G$27,0,10*ROW('Water Data'!G165)))</f>
        <v/>
      </c>
      <c r="CC171" s="264" t="str">
        <f ca="true">+IF(OFFSET('Water Data'!$G$28,0,10*ROW('Water Data'!G165))="","",OFFSET('Water Data'!$G$28,0,10*ROW('Water Data'!G165)))</f>
        <v/>
      </c>
      <c r="CD171" s="264" t="str">
        <f ca="true">+IF(OFFSET('Water Data'!$G$29,0,10*ROW('Water Data'!G165))="","",OFFSET('Water Data'!$G$29,0,10*ROW('Water Data'!G165)))</f>
        <v/>
      </c>
      <c r="CE171" s="264" t="str">
        <f ca="true">+IF(OFFSET('Water Data'!$H$27,0,10*ROW('Water Data'!H165))="","",OFFSET('Water Data'!$H$27,0,10*ROW('Water Data'!H165)))</f>
        <v/>
      </c>
      <c r="CF171" s="264" t="str">
        <f ca="true">+IF(OFFSET('Water Data'!$H$28,0,10*ROW('Water Data'!H165))="","",OFFSET('Water Data'!$H$28,0,10*ROW('Water Data'!H165)))</f>
        <v/>
      </c>
      <c r="CG171" s="264" t="str">
        <f ca="true">+IF(OFFSET('Water Data'!$H$29,0,10*ROW('Water Data'!H165))="","",OFFSET('Water Data'!$H$29,0,10*ROW('Water Data'!H165)))</f>
        <v/>
      </c>
      <c r="CH171" s="264" t="str">
        <f ca="true">+IF(OFFSET('Water Data'!$I$27,0,10*ROW('Water Data'!I165))="","",OFFSET('Water Data'!$I$27,0,10*ROW('Water Data'!I165)))</f>
        <v/>
      </c>
      <c r="CI171" s="264" t="str">
        <f ca="true">+IF(OFFSET('Water Data'!$I$28,0,10*ROW('Water Data'!I165))="","",OFFSET('Water Data'!$I$28,0,10*ROW('Water Data'!I165)))</f>
        <v/>
      </c>
      <c r="CJ171" s="264" t="str">
        <f ca="true">+IF(OFFSET('Water Data'!$I$29,0,10*ROW('Water Data'!I165))="","",OFFSET('Water Data'!$I$29,0,10*ROW('Water Data'!I165)))</f>
        <v/>
      </c>
      <c r="CK171" s="264" t="str">
        <f ca="true">+IF(OFFSET('Sanitation Data'!$D$28,0,10*ROW('Sanitation Data'!D165))="","",OFFSET('Sanitation Data'!$D$28,0,10*ROW('Sanitation Data'!D165)))</f>
        <v/>
      </c>
      <c r="CL171" s="264" t="str">
        <f ca="true">+IF(OFFSET('Sanitation Data'!$D$29,0,10*ROW('Sanitation Data'!D165))="","",OFFSET('Sanitation Data'!$D$29,0,10*ROW('Sanitation Data'!D165)))</f>
        <v/>
      </c>
      <c r="CM171" s="264" t="str">
        <f ca="true">+IF(OFFSET('Sanitation Data'!$D$30,0,10*ROW('Sanitation Data'!D165))="","",OFFSET('Sanitation Data'!$D$30,0,10*ROW('Sanitation Data'!D165)))</f>
        <v/>
      </c>
      <c r="CN171" s="264" t="str">
        <f ca="true">+IF(OFFSET('Sanitation Data'!$D$31,0,10*ROW('Sanitation Data'!D165))="","",OFFSET('Sanitation Data'!$D$31,0,10*ROW('Sanitation Data'!D165)))</f>
        <v/>
      </c>
      <c r="CO171" s="264" t="str">
        <f ca="true">+IF(OFFSET('Sanitation Data'!$D$32,0,10*ROW('Sanitation Data'!D165))="","",OFFSET('Sanitation Data'!$D$32,0,10*ROW('Sanitation Data'!D165)))</f>
        <v/>
      </c>
      <c r="CP171" s="264" t="str">
        <f ca="true">+IF(OFFSET('Sanitation Data'!$E$28,0,10*ROW('Sanitation Data'!E165))="","",OFFSET('Sanitation Data'!$E$28,0,10*ROW('Sanitation Data'!E165)))</f>
        <v/>
      </c>
      <c r="CQ171" s="264" t="str">
        <f ca="true">+IF(OFFSET('Sanitation Data'!$E$29,0,10*ROW('Sanitation Data'!E165))="","",OFFSET('Sanitation Data'!$E$29,0,10*ROW('Sanitation Data'!E165)))</f>
        <v/>
      </c>
      <c r="CR171" s="264" t="str">
        <f ca="true">+IF(OFFSET('Sanitation Data'!$E$30,0,10*ROW('Sanitation Data'!E165))="","",OFFSET('Sanitation Data'!$E$30,0,10*ROW('Sanitation Data'!E165)))</f>
        <v/>
      </c>
      <c r="CS171" s="264" t="str">
        <f ca="true">+IF(OFFSET('Sanitation Data'!$E$31,0,10*ROW('Sanitation Data'!E165))="","",OFFSET('Sanitation Data'!$E$31,0,10*ROW('Sanitation Data'!E165)))</f>
        <v/>
      </c>
      <c r="CT171" s="264" t="str">
        <f ca="true">+IF(OFFSET('Sanitation Data'!$E$32,0,10*ROW('Sanitation Data'!E165))="","",OFFSET('Sanitation Data'!$E$32,0,10*ROW('Sanitation Data'!E165)))</f>
        <v/>
      </c>
      <c r="CU171" s="264" t="str">
        <f ca="true">+IF(OFFSET('Sanitation Data'!$F$28,0,10*ROW('Sanitation Data'!F165))="","",OFFSET('Sanitation Data'!$F$28,0,10*ROW('Sanitation Data'!F165)))</f>
        <v/>
      </c>
      <c r="CV171" s="264" t="str">
        <f ca="true">+IF(OFFSET('Sanitation Data'!$F$29,0,10*ROW('Sanitation Data'!F165))="","",OFFSET('Sanitation Data'!$F$29,0,10*ROW('Sanitation Data'!F165)))</f>
        <v/>
      </c>
      <c r="CW171" s="264" t="str">
        <f ca="true">+IF(OFFSET('Sanitation Data'!$F$30,0,10*ROW('Sanitation Data'!F165))="","",OFFSET('Sanitation Data'!$F$30,0,10*ROW('Sanitation Data'!F165)))</f>
        <v/>
      </c>
      <c r="CX171" s="264" t="str">
        <f ca="true">+IF(OFFSET('Sanitation Data'!$F$31,0,10*ROW('Sanitation Data'!F165))="","",OFFSET('Sanitation Data'!$F$31,0,10*ROW('Sanitation Data'!F165)))</f>
        <v/>
      </c>
      <c r="CY171" s="264" t="str">
        <f ca="true">+IF(OFFSET('Sanitation Data'!$F$32,0,10*ROW('Sanitation Data'!F165))="","",OFFSET('Sanitation Data'!$F$32,0,10*ROW('Sanitation Data'!F165)))</f>
        <v/>
      </c>
      <c r="CZ171" s="264" t="str">
        <f ca="true">+IF(OFFSET('Sanitation Data'!$G$28,0,10*ROW('Sanitation Data'!G165))="","",OFFSET('Sanitation Data'!$G$28,0,10*ROW('Sanitation Data'!G165)))</f>
        <v/>
      </c>
      <c r="DA171" s="264" t="str">
        <f ca="true">+IF(OFFSET('Sanitation Data'!$G$29,0,10*ROW('Sanitation Data'!G165))="","",OFFSET('Sanitation Data'!$G$29,0,10*ROW('Sanitation Data'!G165)))</f>
        <v/>
      </c>
      <c r="DB171" s="264" t="str">
        <f ca="true">+IF(OFFSET('Sanitation Data'!$G$30,0,10*ROW('Sanitation Data'!G165))="","",OFFSET('Sanitation Data'!$G$30,0,10*ROW('Sanitation Data'!G165)))</f>
        <v/>
      </c>
      <c r="DC171" s="264" t="str">
        <f ca="true">+IF(OFFSET('Sanitation Data'!$G$31,0,10*ROW('Sanitation Data'!G165))="","",OFFSET('Sanitation Data'!$G$31,0,10*ROW('Sanitation Data'!G165)))</f>
        <v/>
      </c>
      <c r="DD171" s="264" t="str">
        <f ca="true">+IF(OFFSET('Sanitation Data'!$G$32,0,10*ROW('Sanitation Data'!G165))="","",OFFSET('Sanitation Data'!$G$32,0,10*ROW('Sanitation Data'!G165)))</f>
        <v/>
      </c>
      <c r="DE171" s="264" t="str">
        <f ca="true">+IF(OFFSET('Sanitation Data'!$H$28,0,10*ROW('Sanitation Data'!H165))="","",OFFSET('Sanitation Data'!$H$28,0,10*ROW('Sanitation Data'!H165)))</f>
        <v/>
      </c>
      <c r="DF171" s="264" t="str">
        <f ca="true">+IF(OFFSET('Sanitation Data'!$H$29,0,10*ROW('Sanitation Data'!H165))="","",OFFSET('Sanitation Data'!$H$29,0,10*ROW('Sanitation Data'!H165)))</f>
        <v/>
      </c>
      <c r="DG171" s="264" t="str">
        <f ca="true">+IF(OFFSET('Sanitation Data'!$H$30,0,10*ROW('Sanitation Data'!H165))="","",OFFSET('Sanitation Data'!$H$30,0,10*ROW('Sanitation Data'!H165)))</f>
        <v/>
      </c>
      <c r="DH171" s="264" t="str">
        <f ca="true">+IF(OFFSET('Sanitation Data'!$H$31,0,10*ROW('Sanitation Data'!H165))="","",OFFSET('Sanitation Data'!$H$31,0,10*ROW('Sanitation Data'!H165)))</f>
        <v/>
      </c>
      <c r="DI171" s="264" t="str">
        <f ca="true">+IF(OFFSET('Sanitation Data'!$H$32,0,10*ROW('Sanitation Data'!H165))="","",OFFSET('Sanitation Data'!$H$32,0,10*ROW('Sanitation Data'!H165)))</f>
        <v/>
      </c>
      <c r="DJ171" s="264" t="str">
        <f ca="true">+IF(OFFSET('Sanitation Data'!$I$28,0,10*ROW('Sanitation Data'!I165))="","",OFFSET('Sanitation Data'!$I$28,0,10*ROW('Sanitation Data'!I165)))</f>
        <v/>
      </c>
      <c r="DK171" s="264" t="str">
        <f ca="true">+IF(OFFSET('Sanitation Data'!$I$29,0,10*ROW('Sanitation Data'!I165))="","",OFFSET('Sanitation Data'!$I$29,0,10*ROW('Sanitation Data'!I165)))</f>
        <v/>
      </c>
      <c r="DL171" s="264" t="str">
        <f ca="true">+IF(OFFSET('Sanitation Data'!$I$30,0,10*ROW('Sanitation Data'!I165))="","",OFFSET('Sanitation Data'!$I$30,0,10*ROW('Sanitation Data'!I165)))</f>
        <v/>
      </c>
      <c r="DM171" s="264" t="str">
        <f ca="true">+IF(OFFSET('Sanitation Data'!$I$31,0,10*ROW('Sanitation Data'!I165))="","",OFFSET('Sanitation Data'!$I$31,0,10*ROW('Sanitation Data'!I165)))</f>
        <v/>
      </c>
      <c r="DN171" s="264" t="str">
        <f ca="true">+IF(OFFSET('Sanitation Data'!$I$32,0,10*ROW('Sanitation Data'!I165))="","",OFFSET('Sanitation Data'!$I$32,0,10*ROW('Sanitation Data'!I165)))</f>
        <v/>
      </c>
      <c r="DO171" s="264" t="str">
        <f ca="true">+IF(OFFSET('Hygiene Data'!$D$11,0,10*ROW('Hygiene Data'!D165))="","",OFFSET('Hygiene Data'!$D$11,0,10*ROW('Hygiene Data'!D165)))</f>
        <v/>
      </c>
      <c r="DP171" s="264" t="str">
        <f ca="true">+IF(OFFSET('Hygiene Data'!$D$12,0,10*ROW('Hygiene Data'!D165))="","",OFFSET('Hygiene Data'!$D$12,0,10*ROW('Hygiene Data'!D165)))</f>
        <v/>
      </c>
      <c r="DQ171" s="264" t="str">
        <f ca="true">+IF(OFFSET('Hygiene Data'!$D$13,0,10*ROW('Hygiene Data'!D165))="","",OFFSET('Hygiene Data'!$D$13,0,10*ROW('Hygiene Data'!D165)))</f>
        <v/>
      </c>
      <c r="DR171" s="264" t="str">
        <f ca="true">+IF(OFFSET('Hygiene Data'!$E$11,0,10*ROW('Hygiene Data'!E165))="","",OFFSET('Hygiene Data'!$E$11,0,10*ROW('Hygiene Data'!E165)))</f>
        <v/>
      </c>
      <c r="DS171" s="264" t="str">
        <f ca="true">+IF(OFFSET('Hygiene Data'!$E$12,0,10*ROW('Hygiene Data'!E165))="","",OFFSET('Hygiene Data'!$E$12,0,10*ROW('Hygiene Data'!E165)))</f>
        <v/>
      </c>
      <c r="DT171" s="264" t="str">
        <f ca="true">+IF(OFFSET('Hygiene Data'!$E$13,0,10*ROW('Hygiene Data'!E165))="","",OFFSET('Hygiene Data'!$E$13,0,10*ROW('Hygiene Data'!E165)))</f>
        <v/>
      </c>
      <c r="DU171" s="264" t="str">
        <f ca="true">+IF(OFFSET('Hygiene Data'!$F$11,0,10*ROW('Hygiene Data'!F165))="","",OFFSET('Hygiene Data'!$F$11,0,10*ROW('Hygiene Data'!F165)))</f>
        <v/>
      </c>
      <c r="DV171" s="264" t="str">
        <f ca="true">+IF(OFFSET('Hygiene Data'!$F$12,0,10*ROW('Hygiene Data'!F165))="","",OFFSET('Hygiene Data'!$F$12,0,10*ROW('Hygiene Data'!F165)))</f>
        <v/>
      </c>
      <c r="DW171" s="264" t="str">
        <f ca="true">+IF(OFFSET('Hygiene Data'!$F$13,0,10*ROW('Hygiene Data'!F165))="","",OFFSET('Hygiene Data'!$F$13,0,10*ROW('Hygiene Data'!F165)))</f>
        <v/>
      </c>
      <c r="DX171" s="264" t="str">
        <f ca="true">+IF(OFFSET('Hygiene Data'!$G$11,0,10*ROW('Hygiene Data'!G165))="","",OFFSET('Hygiene Data'!$G$11,0,10*ROW('Hygiene Data'!G165)))</f>
        <v/>
      </c>
      <c r="DY171" s="264" t="str">
        <f ca="true">+IF(OFFSET('Hygiene Data'!$G$12,0,10*ROW('Hygiene Data'!G165))="","",OFFSET('Hygiene Data'!$G$12,0,10*ROW('Hygiene Data'!G165)))</f>
        <v/>
      </c>
      <c r="DZ171" s="264" t="str">
        <f ca="true">+IF(OFFSET('Hygiene Data'!$G$13,0,10*ROW('Hygiene Data'!G165))="","",OFFSET('Hygiene Data'!$G$13,0,10*ROW('Hygiene Data'!G165)))</f>
        <v/>
      </c>
      <c r="EA171" s="264" t="str">
        <f ca="true">+IF(OFFSET('Hygiene Data'!$H$11,0,10*ROW('Hygiene Data'!H165))="","",OFFSET('Hygiene Data'!$H$11,0,10*ROW('Hygiene Data'!H165)))</f>
        <v/>
      </c>
      <c r="EB171" s="264" t="str">
        <f ca="true">+IF(OFFSET('Hygiene Data'!$H$12,0,10*ROW('Hygiene Data'!H165))="","",OFFSET('Hygiene Data'!$H$12,0,10*ROW('Hygiene Data'!H165)))</f>
        <v/>
      </c>
      <c r="EC171" s="264" t="str">
        <f ca="true">+IF(OFFSET('Hygiene Data'!$H$13,0,10*ROW('Hygiene Data'!H165))="","",OFFSET('Hygiene Data'!$H$13,0,10*ROW('Hygiene Data'!H165)))</f>
        <v/>
      </c>
      <c r="ED171" s="264" t="str">
        <f ca="true">+IF(OFFSET('Hygiene Data'!$I$11,0,10*ROW('Hygiene Data'!I165))="","",OFFSET('Hygiene Data'!$I$11,0,10*ROW('Hygiene Data'!I165)))</f>
        <v/>
      </c>
      <c r="EE171" s="264" t="str">
        <f ca="true">+IF(OFFSET('Hygiene Data'!$I$12,0,10*ROW('Hygiene Data'!I165))="","",OFFSET('Hygiene Data'!$I$12,0,10*ROW('Hygiene Data'!I165)))</f>
        <v/>
      </c>
      <c r="EF171" s="26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4"/>
      <c r="BS172" s="264" t="str">
        <f ca="true">+IF(OFFSET('Water Data'!$D$27,0,10*ROW('Water Data'!D166))="","",OFFSET('Water Data'!$D$27,0,10*ROW('Water Data'!D166)))</f>
        <v/>
      </c>
      <c r="BT172" s="264" t="str">
        <f ca="true">+IF(OFFSET('Water Data'!$D$28,0,10*ROW('Water Data'!D166))="","",OFFSET('Water Data'!$D$28,0,10*ROW('Water Data'!D166)))</f>
        <v/>
      </c>
      <c r="BU172" s="264" t="str">
        <f ca="true">+IF(OFFSET('Water Data'!$D$29,0,10*ROW('Water Data'!D166))="","",OFFSET('Water Data'!$D$29,0,10*ROW('Water Data'!D166)))</f>
        <v/>
      </c>
      <c r="BV172" s="264" t="str">
        <f ca="true">+IF(OFFSET('Water Data'!$E$27,0,10*ROW('Water Data'!E166))="","",OFFSET('Water Data'!$E$27,0,10*ROW('Water Data'!E166)))</f>
        <v/>
      </c>
      <c r="BW172" s="264" t="str">
        <f ca="true">+IF(OFFSET('Water Data'!$E$28,0,10*ROW('Water Data'!E166))="","",OFFSET('Water Data'!$E$28,0,10*ROW('Water Data'!E166)))</f>
        <v/>
      </c>
      <c r="BX172" s="264" t="str">
        <f ca="true">+IF(OFFSET('Water Data'!$E$29,0,10*ROW('Water Data'!E166))="","",OFFSET('Water Data'!$E$29,0,10*ROW('Water Data'!E166)))</f>
        <v/>
      </c>
      <c r="BY172" s="264" t="str">
        <f ca="true">+IF(OFFSET('Water Data'!$F$27,0,10*ROW('Water Data'!F166))="","",OFFSET('Water Data'!$F$27,0,10*ROW('Water Data'!F166)))</f>
        <v/>
      </c>
      <c r="BZ172" s="264" t="str">
        <f ca="true">+IF(OFFSET('Water Data'!$F$28,0,10*ROW('Water Data'!F166))="","",OFFSET('Water Data'!$F$28,0,10*ROW('Water Data'!F166)))</f>
        <v/>
      </c>
      <c r="CA172" s="264" t="str">
        <f ca="true">+IF(OFFSET('Water Data'!$F$29,0,10*ROW('Water Data'!F166))="","",OFFSET('Water Data'!$F$29,0,10*ROW('Water Data'!F166)))</f>
        <v/>
      </c>
      <c r="CB172" s="264" t="str">
        <f ca="true">+IF(OFFSET('Water Data'!$G$27,0,10*ROW('Water Data'!G166))="","",OFFSET('Water Data'!$G$27,0,10*ROW('Water Data'!G166)))</f>
        <v/>
      </c>
      <c r="CC172" s="264" t="str">
        <f ca="true">+IF(OFFSET('Water Data'!$G$28,0,10*ROW('Water Data'!G166))="","",OFFSET('Water Data'!$G$28,0,10*ROW('Water Data'!G166)))</f>
        <v/>
      </c>
      <c r="CD172" s="264" t="str">
        <f ca="true">+IF(OFFSET('Water Data'!$G$29,0,10*ROW('Water Data'!G166))="","",OFFSET('Water Data'!$G$29,0,10*ROW('Water Data'!G166)))</f>
        <v/>
      </c>
      <c r="CE172" s="264" t="str">
        <f ca="true">+IF(OFFSET('Water Data'!$H$27,0,10*ROW('Water Data'!H166))="","",OFFSET('Water Data'!$H$27,0,10*ROW('Water Data'!H166)))</f>
        <v/>
      </c>
      <c r="CF172" s="264" t="str">
        <f ca="true">+IF(OFFSET('Water Data'!$H$28,0,10*ROW('Water Data'!H166))="","",OFFSET('Water Data'!$H$28,0,10*ROW('Water Data'!H166)))</f>
        <v/>
      </c>
      <c r="CG172" s="264" t="str">
        <f ca="true">+IF(OFFSET('Water Data'!$H$29,0,10*ROW('Water Data'!H166))="","",OFFSET('Water Data'!$H$29,0,10*ROW('Water Data'!H166)))</f>
        <v/>
      </c>
      <c r="CH172" s="264" t="str">
        <f ca="true">+IF(OFFSET('Water Data'!$I$27,0,10*ROW('Water Data'!I166))="","",OFFSET('Water Data'!$I$27,0,10*ROW('Water Data'!I166)))</f>
        <v/>
      </c>
      <c r="CI172" s="264" t="str">
        <f ca="true">+IF(OFFSET('Water Data'!$I$28,0,10*ROW('Water Data'!I166))="","",OFFSET('Water Data'!$I$28,0,10*ROW('Water Data'!I166)))</f>
        <v/>
      </c>
      <c r="CJ172" s="264" t="str">
        <f ca="true">+IF(OFFSET('Water Data'!$I$29,0,10*ROW('Water Data'!I166))="","",OFFSET('Water Data'!$I$29,0,10*ROW('Water Data'!I166)))</f>
        <v/>
      </c>
      <c r="CK172" s="264" t="str">
        <f ca="true">+IF(OFFSET('Sanitation Data'!$D$28,0,10*ROW('Sanitation Data'!D166))="","",OFFSET('Sanitation Data'!$D$28,0,10*ROW('Sanitation Data'!D166)))</f>
        <v/>
      </c>
      <c r="CL172" s="264" t="str">
        <f ca="true">+IF(OFFSET('Sanitation Data'!$D$29,0,10*ROW('Sanitation Data'!D166))="","",OFFSET('Sanitation Data'!$D$29,0,10*ROW('Sanitation Data'!D166)))</f>
        <v/>
      </c>
      <c r="CM172" s="264" t="str">
        <f ca="true">+IF(OFFSET('Sanitation Data'!$D$30,0,10*ROW('Sanitation Data'!D166))="","",OFFSET('Sanitation Data'!$D$30,0,10*ROW('Sanitation Data'!D166)))</f>
        <v/>
      </c>
      <c r="CN172" s="264" t="str">
        <f ca="true">+IF(OFFSET('Sanitation Data'!$D$31,0,10*ROW('Sanitation Data'!D166))="","",OFFSET('Sanitation Data'!$D$31,0,10*ROW('Sanitation Data'!D166)))</f>
        <v/>
      </c>
      <c r="CO172" s="264" t="str">
        <f ca="true">+IF(OFFSET('Sanitation Data'!$D$32,0,10*ROW('Sanitation Data'!D166))="","",OFFSET('Sanitation Data'!$D$32,0,10*ROW('Sanitation Data'!D166)))</f>
        <v/>
      </c>
      <c r="CP172" s="264" t="str">
        <f ca="true">+IF(OFFSET('Sanitation Data'!$E$28,0,10*ROW('Sanitation Data'!E166))="","",OFFSET('Sanitation Data'!$E$28,0,10*ROW('Sanitation Data'!E166)))</f>
        <v/>
      </c>
      <c r="CQ172" s="264" t="str">
        <f ca="true">+IF(OFFSET('Sanitation Data'!$E$29,0,10*ROW('Sanitation Data'!E166))="","",OFFSET('Sanitation Data'!$E$29,0,10*ROW('Sanitation Data'!E166)))</f>
        <v/>
      </c>
      <c r="CR172" s="264" t="str">
        <f ca="true">+IF(OFFSET('Sanitation Data'!$E$30,0,10*ROW('Sanitation Data'!E166))="","",OFFSET('Sanitation Data'!$E$30,0,10*ROW('Sanitation Data'!E166)))</f>
        <v/>
      </c>
      <c r="CS172" s="264" t="str">
        <f ca="true">+IF(OFFSET('Sanitation Data'!$E$31,0,10*ROW('Sanitation Data'!E166))="","",OFFSET('Sanitation Data'!$E$31,0,10*ROW('Sanitation Data'!E166)))</f>
        <v/>
      </c>
      <c r="CT172" s="264" t="str">
        <f ca="true">+IF(OFFSET('Sanitation Data'!$E$32,0,10*ROW('Sanitation Data'!E166))="","",OFFSET('Sanitation Data'!$E$32,0,10*ROW('Sanitation Data'!E166)))</f>
        <v/>
      </c>
      <c r="CU172" s="264" t="str">
        <f ca="true">+IF(OFFSET('Sanitation Data'!$F$28,0,10*ROW('Sanitation Data'!F166))="","",OFFSET('Sanitation Data'!$F$28,0,10*ROW('Sanitation Data'!F166)))</f>
        <v/>
      </c>
      <c r="CV172" s="264" t="str">
        <f ca="true">+IF(OFFSET('Sanitation Data'!$F$29,0,10*ROW('Sanitation Data'!F166))="","",OFFSET('Sanitation Data'!$F$29,0,10*ROW('Sanitation Data'!F166)))</f>
        <v/>
      </c>
      <c r="CW172" s="264" t="str">
        <f ca="true">+IF(OFFSET('Sanitation Data'!$F$30,0,10*ROW('Sanitation Data'!F166))="","",OFFSET('Sanitation Data'!$F$30,0,10*ROW('Sanitation Data'!F166)))</f>
        <v/>
      </c>
      <c r="CX172" s="264" t="str">
        <f ca="true">+IF(OFFSET('Sanitation Data'!$F$31,0,10*ROW('Sanitation Data'!F166))="","",OFFSET('Sanitation Data'!$F$31,0,10*ROW('Sanitation Data'!F166)))</f>
        <v/>
      </c>
      <c r="CY172" s="264" t="str">
        <f ca="true">+IF(OFFSET('Sanitation Data'!$F$32,0,10*ROW('Sanitation Data'!F166))="","",OFFSET('Sanitation Data'!$F$32,0,10*ROW('Sanitation Data'!F166)))</f>
        <v/>
      </c>
      <c r="CZ172" s="264" t="str">
        <f ca="true">+IF(OFFSET('Sanitation Data'!$G$28,0,10*ROW('Sanitation Data'!G166))="","",OFFSET('Sanitation Data'!$G$28,0,10*ROW('Sanitation Data'!G166)))</f>
        <v/>
      </c>
      <c r="DA172" s="264" t="str">
        <f ca="true">+IF(OFFSET('Sanitation Data'!$G$29,0,10*ROW('Sanitation Data'!G166))="","",OFFSET('Sanitation Data'!$G$29,0,10*ROW('Sanitation Data'!G166)))</f>
        <v/>
      </c>
      <c r="DB172" s="264" t="str">
        <f ca="true">+IF(OFFSET('Sanitation Data'!$G$30,0,10*ROW('Sanitation Data'!G166))="","",OFFSET('Sanitation Data'!$G$30,0,10*ROW('Sanitation Data'!G166)))</f>
        <v/>
      </c>
      <c r="DC172" s="264" t="str">
        <f ca="true">+IF(OFFSET('Sanitation Data'!$G$31,0,10*ROW('Sanitation Data'!G166))="","",OFFSET('Sanitation Data'!$G$31,0,10*ROW('Sanitation Data'!G166)))</f>
        <v/>
      </c>
      <c r="DD172" s="264" t="str">
        <f ca="true">+IF(OFFSET('Sanitation Data'!$G$32,0,10*ROW('Sanitation Data'!G166))="","",OFFSET('Sanitation Data'!$G$32,0,10*ROW('Sanitation Data'!G166)))</f>
        <v/>
      </c>
      <c r="DE172" s="264" t="str">
        <f ca="true">+IF(OFFSET('Sanitation Data'!$H$28,0,10*ROW('Sanitation Data'!H166))="","",OFFSET('Sanitation Data'!$H$28,0,10*ROW('Sanitation Data'!H166)))</f>
        <v/>
      </c>
      <c r="DF172" s="264" t="str">
        <f ca="true">+IF(OFFSET('Sanitation Data'!$H$29,0,10*ROW('Sanitation Data'!H166))="","",OFFSET('Sanitation Data'!$H$29,0,10*ROW('Sanitation Data'!H166)))</f>
        <v/>
      </c>
      <c r="DG172" s="264" t="str">
        <f ca="true">+IF(OFFSET('Sanitation Data'!$H$30,0,10*ROW('Sanitation Data'!H166))="","",OFFSET('Sanitation Data'!$H$30,0,10*ROW('Sanitation Data'!H166)))</f>
        <v/>
      </c>
      <c r="DH172" s="264" t="str">
        <f ca="true">+IF(OFFSET('Sanitation Data'!$H$31,0,10*ROW('Sanitation Data'!H166))="","",OFFSET('Sanitation Data'!$H$31,0,10*ROW('Sanitation Data'!H166)))</f>
        <v/>
      </c>
      <c r="DI172" s="264" t="str">
        <f ca="true">+IF(OFFSET('Sanitation Data'!$H$32,0,10*ROW('Sanitation Data'!H166))="","",OFFSET('Sanitation Data'!$H$32,0,10*ROW('Sanitation Data'!H166)))</f>
        <v/>
      </c>
      <c r="DJ172" s="264" t="str">
        <f ca="true">+IF(OFFSET('Sanitation Data'!$I$28,0,10*ROW('Sanitation Data'!I166))="","",OFFSET('Sanitation Data'!$I$28,0,10*ROW('Sanitation Data'!I166)))</f>
        <v/>
      </c>
      <c r="DK172" s="264" t="str">
        <f ca="true">+IF(OFFSET('Sanitation Data'!$I$29,0,10*ROW('Sanitation Data'!I166))="","",OFFSET('Sanitation Data'!$I$29,0,10*ROW('Sanitation Data'!I166)))</f>
        <v/>
      </c>
      <c r="DL172" s="264" t="str">
        <f ca="true">+IF(OFFSET('Sanitation Data'!$I$30,0,10*ROW('Sanitation Data'!I166))="","",OFFSET('Sanitation Data'!$I$30,0,10*ROW('Sanitation Data'!I166)))</f>
        <v/>
      </c>
      <c r="DM172" s="264" t="str">
        <f ca="true">+IF(OFFSET('Sanitation Data'!$I$31,0,10*ROW('Sanitation Data'!I166))="","",OFFSET('Sanitation Data'!$I$31,0,10*ROW('Sanitation Data'!I166)))</f>
        <v/>
      </c>
      <c r="DN172" s="264" t="str">
        <f ca="true">+IF(OFFSET('Sanitation Data'!$I$32,0,10*ROW('Sanitation Data'!I166))="","",OFFSET('Sanitation Data'!$I$32,0,10*ROW('Sanitation Data'!I166)))</f>
        <v/>
      </c>
      <c r="DO172" s="264" t="str">
        <f ca="true">+IF(OFFSET('Hygiene Data'!$D$11,0,10*ROW('Hygiene Data'!D166))="","",OFFSET('Hygiene Data'!$D$11,0,10*ROW('Hygiene Data'!D166)))</f>
        <v/>
      </c>
      <c r="DP172" s="264" t="str">
        <f ca="true">+IF(OFFSET('Hygiene Data'!$D$12,0,10*ROW('Hygiene Data'!D166))="","",OFFSET('Hygiene Data'!$D$12,0,10*ROW('Hygiene Data'!D166)))</f>
        <v/>
      </c>
      <c r="DQ172" s="264" t="str">
        <f ca="true">+IF(OFFSET('Hygiene Data'!$D$13,0,10*ROW('Hygiene Data'!D166))="","",OFFSET('Hygiene Data'!$D$13,0,10*ROW('Hygiene Data'!D166)))</f>
        <v/>
      </c>
      <c r="DR172" s="264" t="str">
        <f ca="true">+IF(OFFSET('Hygiene Data'!$E$11,0,10*ROW('Hygiene Data'!E166))="","",OFFSET('Hygiene Data'!$E$11,0,10*ROW('Hygiene Data'!E166)))</f>
        <v/>
      </c>
      <c r="DS172" s="264" t="str">
        <f ca="true">+IF(OFFSET('Hygiene Data'!$E$12,0,10*ROW('Hygiene Data'!E166))="","",OFFSET('Hygiene Data'!$E$12,0,10*ROW('Hygiene Data'!E166)))</f>
        <v/>
      </c>
      <c r="DT172" s="264" t="str">
        <f ca="true">+IF(OFFSET('Hygiene Data'!$E$13,0,10*ROW('Hygiene Data'!E166))="","",OFFSET('Hygiene Data'!$E$13,0,10*ROW('Hygiene Data'!E166)))</f>
        <v/>
      </c>
      <c r="DU172" s="264" t="str">
        <f ca="true">+IF(OFFSET('Hygiene Data'!$F$11,0,10*ROW('Hygiene Data'!F166))="","",OFFSET('Hygiene Data'!$F$11,0,10*ROW('Hygiene Data'!F166)))</f>
        <v/>
      </c>
      <c r="DV172" s="264" t="str">
        <f ca="true">+IF(OFFSET('Hygiene Data'!$F$12,0,10*ROW('Hygiene Data'!F166))="","",OFFSET('Hygiene Data'!$F$12,0,10*ROW('Hygiene Data'!F166)))</f>
        <v/>
      </c>
      <c r="DW172" s="264" t="str">
        <f ca="true">+IF(OFFSET('Hygiene Data'!$F$13,0,10*ROW('Hygiene Data'!F166))="","",OFFSET('Hygiene Data'!$F$13,0,10*ROW('Hygiene Data'!F166)))</f>
        <v/>
      </c>
      <c r="DX172" s="264" t="str">
        <f ca="true">+IF(OFFSET('Hygiene Data'!$G$11,0,10*ROW('Hygiene Data'!G166))="","",OFFSET('Hygiene Data'!$G$11,0,10*ROW('Hygiene Data'!G166)))</f>
        <v/>
      </c>
      <c r="DY172" s="264" t="str">
        <f ca="true">+IF(OFFSET('Hygiene Data'!$G$12,0,10*ROW('Hygiene Data'!G166))="","",OFFSET('Hygiene Data'!$G$12,0,10*ROW('Hygiene Data'!G166)))</f>
        <v/>
      </c>
      <c r="DZ172" s="264" t="str">
        <f ca="true">+IF(OFFSET('Hygiene Data'!$G$13,0,10*ROW('Hygiene Data'!G166))="","",OFFSET('Hygiene Data'!$G$13,0,10*ROW('Hygiene Data'!G166)))</f>
        <v/>
      </c>
      <c r="EA172" s="264" t="str">
        <f ca="true">+IF(OFFSET('Hygiene Data'!$H$11,0,10*ROW('Hygiene Data'!H166))="","",OFFSET('Hygiene Data'!$H$11,0,10*ROW('Hygiene Data'!H166)))</f>
        <v/>
      </c>
      <c r="EB172" s="264" t="str">
        <f ca="true">+IF(OFFSET('Hygiene Data'!$H$12,0,10*ROW('Hygiene Data'!H166))="","",OFFSET('Hygiene Data'!$H$12,0,10*ROW('Hygiene Data'!H166)))</f>
        <v/>
      </c>
      <c r="EC172" s="264" t="str">
        <f ca="true">+IF(OFFSET('Hygiene Data'!$H$13,0,10*ROW('Hygiene Data'!H166))="","",OFFSET('Hygiene Data'!$H$13,0,10*ROW('Hygiene Data'!H166)))</f>
        <v/>
      </c>
      <c r="ED172" s="264" t="str">
        <f ca="true">+IF(OFFSET('Hygiene Data'!$I$11,0,10*ROW('Hygiene Data'!I166))="","",OFFSET('Hygiene Data'!$I$11,0,10*ROW('Hygiene Data'!I166)))</f>
        <v/>
      </c>
      <c r="EE172" s="264" t="str">
        <f ca="true">+IF(OFFSET('Hygiene Data'!$I$12,0,10*ROW('Hygiene Data'!I166))="","",OFFSET('Hygiene Data'!$I$12,0,10*ROW('Hygiene Data'!I166)))</f>
        <v/>
      </c>
      <c r="EF172" s="26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4"/>
      <c r="BS173" s="264" t="str">
        <f ca="true">+IF(OFFSET('Water Data'!$D$27,0,10*ROW('Water Data'!D167))="","",OFFSET('Water Data'!$D$27,0,10*ROW('Water Data'!D167)))</f>
        <v/>
      </c>
      <c r="BT173" s="264" t="str">
        <f ca="true">+IF(OFFSET('Water Data'!$D$28,0,10*ROW('Water Data'!D167))="","",OFFSET('Water Data'!$D$28,0,10*ROW('Water Data'!D167)))</f>
        <v/>
      </c>
      <c r="BU173" s="264" t="str">
        <f ca="true">+IF(OFFSET('Water Data'!$D$29,0,10*ROW('Water Data'!D167))="","",OFFSET('Water Data'!$D$29,0,10*ROW('Water Data'!D167)))</f>
        <v/>
      </c>
      <c r="BV173" s="264" t="str">
        <f ca="true">+IF(OFFSET('Water Data'!$E$27,0,10*ROW('Water Data'!E167))="","",OFFSET('Water Data'!$E$27,0,10*ROW('Water Data'!E167)))</f>
        <v/>
      </c>
      <c r="BW173" s="264" t="str">
        <f ca="true">+IF(OFFSET('Water Data'!$E$28,0,10*ROW('Water Data'!E167))="","",OFFSET('Water Data'!$E$28,0,10*ROW('Water Data'!E167)))</f>
        <v/>
      </c>
      <c r="BX173" s="264" t="str">
        <f ca="true">+IF(OFFSET('Water Data'!$E$29,0,10*ROW('Water Data'!E167))="","",OFFSET('Water Data'!$E$29,0,10*ROW('Water Data'!E167)))</f>
        <v/>
      </c>
      <c r="BY173" s="264" t="str">
        <f ca="true">+IF(OFFSET('Water Data'!$F$27,0,10*ROW('Water Data'!F167))="","",OFFSET('Water Data'!$F$27,0,10*ROW('Water Data'!F167)))</f>
        <v/>
      </c>
      <c r="BZ173" s="264" t="str">
        <f ca="true">+IF(OFFSET('Water Data'!$F$28,0,10*ROW('Water Data'!F167))="","",OFFSET('Water Data'!$F$28,0,10*ROW('Water Data'!F167)))</f>
        <v/>
      </c>
      <c r="CA173" s="264" t="str">
        <f ca="true">+IF(OFFSET('Water Data'!$F$29,0,10*ROW('Water Data'!F167))="","",OFFSET('Water Data'!$F$29,0,10*ROW('Water Data'!F167)))</f>
        <v/>
      </c>
      <c r="CB173" s="264" t="str">
        <f ca="true">+IF(OFFSET('Water Data'!$G$27,0,10*ROW('Water Data'!G167))="","",OFFSET('Water Data'!$G$27,0,10*ROW('Water Data'!G167)))</f>
        <v/>
      </c>
      <c r="CC173" s="264" t="str">
        <f ca="true">+IF(OFFSET('Water Data'!$G$28,0,10*ROW('Water Data'!G167))="","",OFFSET('Water Data'!$G$28,0,10*ROW('Water Data'!G167)))</f>
        <v/>
      </c>
      <c r="CD173" s="264" t="str">
        <f ca="true">+IF(OFFSET('Water Data'!$G$29,0,10*ROW('Water Data'!G167))="","",OFFSET('Water Data'!$G$29,0,10*ROW('Water Data'!G167)))</f>
        <v/>
      </c>
      <c r="CE173" s="264" t="str">
        <f ca="true">+IF(OFFSET('Water Data'!$H$27,0,10*ROW('Water Data'!H167))="","",OFFSET('Water Data'!$H$27,0,10*ROW('Water Data'!H167)))</f>
        <v/>
      </c>
      <c r="CF173" s="264" t="str">
        <f ca="true">+IF(OFFSET('Water Data'!$H$28,0,10*ROW('Water Data'!H167))="","",OFFSET('Water Data'!$H$28,0,10*ROW('Water Data'!H167)))</f>
        <v/>
      </c>
      <c r="CG173" s="264" t="str">
        <f ca="true">+IF(OFFSET('Water Data'!$H$29,0,10*ROW('Water Data'!H167))="","",OFFSET('Water Data'!$H$29,0,10*ROW('Water Data'!H167)))</f>
        <v/>
      </c>
      <c r="CH173" s="264" t="str">
        <f ca="true">+IF(OFFSET('Water Data'!$I$27,0,10*ROW('Water Data'!I167))="","",OFFSET('Water Data'!$I$27,0,10*ROW('Water Data'!I167)))</f>
        <v/>
      </c>
      <c r="CI173" s="264" t="str">
        <f ca="true">+IF(OFFSET('Water Data'!$I$28,0,10*ROW('Water Data'!I167))="","",OFFSET('Water Data'!$I$28,0,10*ROW('Water Data'!I167)))</f>
        <v/>
      </c>
      <c r="CJ173" s="264" t="str">
        <f ca="true">+IF(OFFSET('Water Data'!$I$29,0,10*ROW('Water Data'!I167))="","",OFFSET('Water Data'!$I$29,0,10*ROW('Water Data'!I167)))</f>
        <v/>
      </c>
      <c r="CK173" s="264" t="str">
        <f ca="true">+IF(OFFSET('Sanitation Data'!$D$28,0,10*ROW('Sanitation Data'!D167))="","",OFFSET('Sanitation Data'!$D$28,0,10*ROW('Sanitation Data'!D167)))</f>
        <v/>
      </c>
      <c r="CL173" s="264" t="str">
        <f ca="true">+IF(OFFSET('Sanitation Data'!$D$29,0,10*ROW('Sanitation Data'!D167))="","",OFFSET('Sanitation Data'!$D$29,0,10*ROW('Sanitation Data'!D167)))</f>
        <v/>
      </c>
      <c r="CM173" s="264" t="str">
        <f ca="true">+IF(OFFSET('Sanitation Data'!$D$30,0,10*ROW('Sanitation Data'!D167))="","",OFFSET('Sanitation Data'!$D$30,0,10*ROW('Sanitation Data'!D167)))</f>
        <v/>
      </c>
      <c r="CN173" s="264" t="str">
        <f ca="true">+IF(OFFSET('Sanitation Data'!$D$31,0,10*ROW('Sanitation Data'!D167))="","",OFFSET('Sanitation Data'!$D$31,0,10*ROW('Sanitation Data'!D167)))</f>
        <v/>
      </c>
      <c r="CO173" s="264" t="str">
        <f ca="true">+IF(OFFSET('Sanitation Data'!$D$32,0,10*ROW('Sanitation Data'!D167))="","",OFFSET('Sanitation Data'!$D$32,0,10*ROW('Sanitation Data'!D167)))</f>
        <v/>
      </c>
      <c r="CP173" s="264" t="str">
        <f ca="true">+IF(OFFSET('Sanitation Data'!$E$28,0,10*ROW('Sanitation Data'!E167))="","",OFFSET('Sanitation Data'!$E$28,0,10*ROW('Sanitation Data'!E167)))</f>
        <v/>
      </c>
      <c r="CQ173" s="264" t="str">
        <f ca="true">+IF(OFFSET('Sanitation Data'!$E$29,0,10*ROW('Sanitation Data'!E167))="","",OFFSET('Sanitation Data'!$E$29,0,10*ROW('Sanitation Data'!E167)))</f>
        <v/>
      </c>
      <c r="CR173" s="264" t="str">
        <f ca="true">+IF(OFFSET('Sanitation Data'!$E$30,0,10*ROW('Sanitation Data'!E167))="","",OFFSET('Sanitation Data'!$E$30,0,10*ROW('Sanitation Data'!E167)))</f>
        <v/>
      </c>
      <c r="CS173" s="264" t="str">
        <f ca="true">+IF(OFFSET('Sanitation Data'!$E$31,0,10*ROW('Sanitation Data'!E167))="","",OFFSET('Sanitation Data'!$E$31,0,10*ROW('Sanitation Data'!E167)))</f>
        <v/>
      </c>
      <c r="CT173" s="264" t="str">
        <f ca="true">+IF(OFFSET('Sanitation Data'!$E$32,0,10*ROW('Sanitation Data'!E167))="","",OFFSET('Sanitation Data'!$E$32,0,10*ROW('Sanitation Data'!E167)))</f>
        <v/>
      </c>
      <c r="CU173" s="264" t="str">
        <f ca="true">+IF(OFFSET('Sanitation Data'!$F$28,0,10*ROW('Sanitation Data'!F167))="","",OFFSET('Sanitation Data'!$F$28,0,10*ROW('Sanitation Data'!F167)))</f>
        <v/>
      </c>
      <c r="CV173" s="264" t="str">
        <f ca="true">+IF(OFFSET('Sanitation Data'!$F$29,0,10*ROW('Sanitation Data'!F167))="","",OFFSET('Sanitation Data'!$F$29,0,10*ROW('Sanitation Data'!F167)))</f>
        <v/>
      </c>
      <c r="CW173" s="264" t="str">
        <f ca="true">+IF(OFFSET('Sanitation Data'!$F$30,0,10*ROW('Sanitation Data'!F167))="","",OFFSET('Sanitation Data'!$F$30,0,10*ROW('Sanitation Data'!F167)))</f>
        <v/>
      </c>
      <c r="CX173" s="264" t="str">
        <f ca="true">+IF(OFFSET('Sanitation Data'!$F$31,0,10*ROW('Sanitation Data'!F167))="","",OFFSET('Sanitation Data'!$F$31,0,10*ROW('Sanitation Data'!F167)))</f>
        <v/>
      </c>
      <c r="CY173" s="264" t="str">
        <f ca="true">+IF(OFFSET('Sanitation Data'!$F$32,0,10*ROW('Sanitation Data'!F167))="","",OFFSET('Sanitation Data'!$F$32,0,10*ROW('Sanitation Data'!F167)))</f>
        <v/>
      </c>
      <c r="CZ173" s="264" t="str">
        <f ca="true">+IF(OFFSET('Sanitation Data'!$G$28,0,10*ROW('Sanitation Data'!G167))="","",OFFSET('Sanitation Data'!$G$28,0,10*ROW('Sanitation Data'!G167)))</f>
        <v/>
      </c>
      <c r="DA173" s="264" t="str">
        <f ca="true">+IF(OFFSET('Sanitation Data'!$G$29,0,10*ROW('Sanitation Data'!G167))="","",OFFSET('Sanitation Data'!$G$29,0,10*ROW('Sanitation Data'!G167)))</f>
        <v/>
      </c>
      <c r="DB173" s="264" t="str">
        <f ca="true">+IF(OFFSET('Sanitation Data'!$G$30,0,10*ROW('Sanitation Data'!G167))="","",OFFSET('Sanitation Data'!$G$30,0,10*ROW('Sanitation Data'!G167)))</f>
        <v/>
      </c>
      <c r="DC173" s="264" t="str">
        <f ca="true">+IF(OFFSET('Sanitation Data'!$G$31,0,10*ROW('Sanitation Data'!G167))="","",OFFSET('Sanitation Data'!$G$31,0,10*ROW('Sanitation Data'!G167)))</f>
        <v/>
      </c>
      <c r="DD173" s="264" t="str">
        <f ca="true">+IF(OFFSET('Sanitation Data'!$G$32,0,10*ROW('Sanitation Data'!G167))="","",OFFSET('Sanitation Data'!$G$32,0,10*ROW('Sanitation Data'!G167)))</f>
        <v/>
      </c>
      <c r="DE173" s="264" t="str">
        <f ca="true">+IF(OFFSET('Sanitation Data'!$H$28,0,10*ROW('Sanitation Data'!H167))="","",OFFSET('Sanitation Data'!$H$28,0,10*ROW('Sanitation Data'!H167)))</f>
        <v/>
      </c>
      <c r="DF173" s="264" t="str">
        <f ca="true">+IF(OFFSET('Sanitation Data'!$H$29,0,10*ROW('Sanitation Data'!H167))="","",OFFSET('Sanitation Data'!$H$29,0,10*ROW('Sanitation Data'!H167)))</f>
        <v/>
      </c>
      <c r="DG173" s="264" t="str">
        <f ca="true">+IF(OFFSET('Sanitation Data'!$H$30,0,10*ROW('Sanitation Data'!H167))="","",OFFSET('Sanitation Data'!$H$30,0,10*ROW('Sanitation Data'!H167)))</f>
        <v/>
      </c>
      <c r="DH173" s="264" t="str">
        <f ca="true">+IF(OFFSET('Sanitation Data'!$H$31,0,10*ROW('Sanitation Data'!H167))="","",OFFSET('Sanitation Data'!$H$31,0,10*ROW('Sanitation Data'!H167)))</f>
        <v/>
      </c>
      <c r="DI173" s="264" t="str">
        <f ca="true">+IF(OFFSET('Sanitation Data'!$H$32,0,10*ROW('Sanitation Data'!H167))="","",OFFSET('Sanitation Data'!$H$32,0,10*ROW('Sanitation Data'!H167)))</f>
        <v/>
      </c>
      <c r="DJ173" s="264" t="str">
        <f ca="true">+IF(OFFSET('Sanitation Data'!$I$28,0,10*ROW('Sanitation Data'!I167))="","",OFFSET('Sanitation Data'!$I$28,0,10*ROW('Sanitation Data'!I167)))</f>
        <v/>
      </c>
      <c r="DK173" s="264" t="str">
        <f ca="true">+IF(OFFSET('Sanitation Data'!$I$29,0,10*ROW('Sanitation Data'!I167))="","",OFFSET('Sanitation Data'!$I$29,0,10*ROW('Sanitation Data'!I167)))</f>
        <v/>
      </c>
      <c r="DL173" s="264" t="str">
        <f ca="true">+IF(OFFSET('Sanitation Data'!$I$30,0,10*ROW('Sanitation Data'!I167))="","",OFFSET('Sanitation Data'!$I$30,0,10*ROW('Sanitation Data'!I167)))</f>
        <v/>
      </c>
      <c r="DM173" s="264" t="str">
        <f ca="true">+IF(OFFSET('Sanitation Data'!$I$31,0,10*ROW('Sanitation Data'!I167))="","",OFFSET('Sanitation Data'!$I$31,0,10*ROW('Sanitation Data'!I167)))</f>
        <v/>
      </c>
      <c r="DN173" s="264" t="str">
        <f ca="true">+IF(OFFSET('Sanitation Data'!$I$32,0,10*ROW('Sanitation Data'!I167))="","",OFFSET('Sanitation Data'!$I$32,0,10*ROW('Sanitation Data'!I167)))</f>
        <v/>
      </c>
      <c r="DO173" s="264" t="str">
        <f ca="true">+IF(OFFSET('Hygiene Data'!$D$11,0,10*ROW('Hygiene Data'!D167))="","",OFFSET('Hygiene Data'!$D$11,0,10*ROW('Hygiene Data'!D167)))</f>
        <v/>
      </c>
      <c r="DP173" s="264" t="str">
        <f ca="true">+IF(OFFSET('Hygiene Data'!$D$12,0,10*ROW('Hygiene Data'!D167))="","",OFFSET('Hygiene Data'!$D$12,0,10*ROW('Hygiene Data'!D167)))</f>
        <v/>
      </c>
      <c r="DQ173" s="264" t="str">
        <f ca="true">+IF(OFFSET('Hygiene Data'!$D$13,0,10*ROW('Hygiene Data'!D167))="","",OFFSET('Hygiene Data'!$D$13,0,10*ROW('Hygiene Data'!D167)))</f>
        <v/>
      </c>
      <c r="DR173" s="264" t="str">
        <f ca="true">+IF(OFFSET('Hygiene Data'!$E$11,0,10*ROW('Hygiene Data'!E167))="","",OFFSET('Hygiene Data'!$E$11,0,10*ROW('Hygiene Data'!E167)))</f>
        <v/>
      </c>
      <c r="DS173" s="264" t="str">
        <f ca="true">+IF(OFFSET('Hygiene Data'!$E$12,0,10*ROW('Hygiene Data'!E167))="","",OFFSET('Hygiene Data'!$E$12,0,10*ROW('Hygiene Data'!E167)))</f>
        <v/>
      </c>
      <c r="DT173" s="264" t="str">
        <f ca="true">+IF(OFFSET('Hygiene Data'!$E$13,0,10*ROW('Hygiene Data'!E167))="","",OFFSET('Hygiene Data'!$E$13,0,10*ROW('Hygiene Data'!E167)))</f>
        <v/>
      </c>
      <c r="DU173" s="264" t="str">
        <f ca="true">+IF(OFFSET('Hygiene Data'!$F$11,0,10*ROW('Hygiene Data'!F167))="","",OFFSET('Hygiene Data'!$F$11,0,10*ROW('Hygiene Data'!F167)))</f>
        <v/>
      </c>
      <c r="DV173" s="264" t="str">
        <f ca="true">+IF(OFFSET('Hygiene Data'!$F$12,0,10*ROW('Hygiene Data'!F167))="","",OFFSET('Hygiene Data'!$F$12,0,10*ROW('Hygiene Data'!F167)))</f>
        <v/>
      </c>
      <c r="DW173" s="264" t="str">
        <f ca="true">+IF(OFFSET('Hygiene Data'!$F$13,0,10*ROW('Hygiene Data'!F167))="","",OFFSET('Hygiene Data'!$F$13,0,10*ROW('Hygiene Data'!F167)))</f>
        <v/>
      </c>
      <c r="DX173" s="264" t="str">
        <f ca="true">+IF(OFFSET('Hygiene Data'!$G$11,0,10*ROW('Hygiene Data'!G167))="","",OFFSET('Hygiene Data'!$G$11,0,10*ROW('Hygiene Data'!G167)))</f>
        <v/>
      </c>
      <c r="DY173" s="264" t="str">
        <f ca="true">+IF(OFFSET('Hygiene Data'!$G$12,0,10*ROW('Hygiene Data'!G167))="","",OFFSET('Hygiene Data'!$G$12,0,10*ROW('Hygiene Data'!G167)))</f>
        <v/>
      </c>
      <c r="DZ173" s="264" t="str">
        <f ca="true">+IF(OFFSET('Hygiene Data'!$G$13,0,10*ROW('Hygiene Data'!G167))="","",OFFSET('Hygiene Data'!$G$13,0,10*ROW('Hygiene Data'!G167)))</f>
        <v/>
      </c>
      <c r="EA173" s="264" t="str">
        <f ca="true">+IF(OFFSET('Hygiene Data'!$H$11,0,10*ROW('Hygiene Data'!H167))="","",OFFSET('Hygiene Data'!$H$11,0,10*ROW('Hygiene Data'!H167)))</f>
        <v/>
      </c>
      <c r="EB173" s="264" t="str">
        <f ca="true">+IF(OFFSET('Hygiene Data'!$H$12,0,10*ROW('Hygiene Data'!H167))="","",OFFSET('Hygiene Data'!$H$12,0,10*ROW('Hygiene Data'!H167)))</f>
        <v/>
      </c>
      <c r="EC173" s="264" t="str">
        <f ca="true">+IF(OFFSET('Hygiene Data'!$H$13,0,10*ROW('Hygiene Data'!H167))="","",OFFSET('Hygiene Data'!$H$13,0,10*ROW('Hygiene Data'!H167)))</f>
        <v/>
      </c>
      <c r="ED173" s="264" t="str">
        <f ca="true">+IF(OFFSET('Hygiene Data'!$I$11,0,10*ROW('Hygiene Data'!I167))="","",OFFSET('Hygiene Data'!$I$11,0,10*ROW('Hygiene Data'!I167)))</f>
        <v/>
      </c>
      <c r="EE173" s="264" t="str">
        <f ca="true">+IF(OFFSET('Hygiene Data'!$I$12,0,10*ROW('Hygiene Data'!I167))="","",OFFSET('Hygiene Data'!$I$12,0,10*ROW('Hygiene Data'!I167)))</f>
        <v/>
      </c>
      <c r="EF173" s="26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4"/>
      <c r="BS174" s="264" t="str">
        <f ca="true">+IF(OFFSET('Water Data'!$D$27,0,10*ROW('Water Data'!D168))="","",OFFSET('Water Data'!$D$27,0,10*ROW('Water Data'!D168)))</f>
        <v/>
      </c>
      <c r="BT174" s="264" t="str">
        <f ca="true">+IF(OFFSET('Water Data'!$D$28,0,10*ROW('Water Data'!D168))="","",OFFSET('Water Data'!$D$28,0,10*ROW('Water Data'!D168)))</f>
        <v/>
      </c>
      <c r="BU174" s="264" t="str">
        <f ca="true">+IF(OFFSET('Water Data'!$D$29,0,10*ROW('Water Data'!D168))="","",OFFSET('Water Data'!$D$29,0,10*ROW('Water Data'!D168)))</f>
        <v/>
      </c>
      <c r="BV174" s="264" t="str">
        <f ca="true">+IF(OFFSET('Water Data'!$E$27,0,10*ROW('Water Data'!E168))="","",OFFSET('Water Data'!$E$27,0,10*ROW('Water Data'!E168)))</f>
        <v/>
      </c>
      <c r="BW174" s="264" t="str">
        <f ca="true">+IF(OFFSET('Water Data'!$E$28,0,10*ROW('Water Data'!E168))="","",OFFSET('Water Data'!$E$28,0,10*ROW('Water Data'!E168)))</f>
        <v/>
      </c>
      <c r="BX174" s="264" t="str">
        <f ca="true">+IF(OFFSET('Water Data'!$E$29,0,10*ROW('Water Data'!E168))="","",OFFSET('Water Data'!$E$29,0,10*ROW('Water Data'!E168)))</f>
        <v/>
      </c>
      <c r="BY174" s="264" t="str">
        <f ca="true">+IF(OFFSET('Water Data'!$F$27,0,10*ROW('Water Data'!F168))="","",OFFSET('Water Data'!$F$27,0,10*ROW('Water Data'!F168)))</f>
        <v/>
      </c>
      <c r="BZ174" s="264" t="str">
        <f ca="true">+IF(OFFSET('Water Data'!$F$28,0,10*ROW('Water Data'!F168))="","",OFFSET('Water Data'!$F$28,0,10*ROW('Water Data'!F168)))</f>
        <v/>
      </c>
      <c r="CA174" s="264" t="str">
        <f ca="true">+IF(OFFSET('Water Data'!$F$29,0,10*ROW('Water Data'!F168))="","",OFFSET('Water Data'!$F$29,0,10*ROW('Water Data'!F168)))</f>
        <v/>
      </c>
      <c r="CB174" s="264" t="str">
        <f ca="true">+IF(OFFSET('Water Data'!$G$27,0,10*ROW('Water Data'!G168))="","",OFFSET('Water Data'!$G$27,0,10*ROW('Water Data'!G168)))</f>
        <v/>
      </c>
      <c r="CC174" s="264" t="str">
        <f ca="true">+IF(OFFSET('Water Data'!$G$28,0,10*ROW('Water Data'!G168))="","",OFFSET('Water Data'!$G$28,0,10*ROW('Water Data'!G168)))</f>
        <v/>
      </c>
      <c r="CD174" s="264" t="str">
        <f ca="true">+IF(OFFSET('Water Data'!$G$29,0,10*ROW('Water Data'!G168))="","",OFFSET('Water Data'!$G$29,0,10*ROW('Water Data'!G168)))</f>
        <v/>
      </c>
      <c r="CE174" s="264" t="str">
        <f ca="true">+IF(OFFSET('Water Data'!$H$27,0,10*ROW('Water Data'!H168))="","",OFFSET('Water Data'!$H$27,0,10*ROW('Water Data'!H168)))</f>
        <v/>
      </c>
      <c r="CF174" s="264" t="str">
        <f ca="true">+IF(OFFSET('Water Data'!$H$28,0,10*ROW('Water Data'!H168))="","",OFFSET('Water Data'!$H$28,0,10*ROW('Water Data'!H168)))</f>
        <v/>
      </c>
      <c r="CG174" s="264" t="str">
        <f ca="true">+IF(OFFSET('Water Data'!$H$29,0,10*ROW('Water Data'!H168))="","",OFFSET('Water Data'!$H$29,0,10*ROW('Water Data'!H168)))</f>
        <v/>
      </c>
      <c r="CH174" s="264" t="str">
        <f ca="true">+IF(OFFSET('Water Data'!$I$27,0,10*ROW('Water Data'!I168))="","",OFFSET('Water Data'!$I$27,0,10*ROW('Water Data'!I168)))</f>
        <v/>
      </c>
      <c r="CI174" s="264" t="str">
        <f ca="true">+IF(OFFSET('Water Data'!$I$28,0,10*ROW('Water Data'!I168))="","",OFFSET('Water Data'!$I$28,0,10*ROW('Water Data'!I168)))</f>
        <v/>
      </c>
      <c r="CJ174" s="264" t="str">
        <f ca="true">+IF(OFFSET('Water Data'!$I$29,0,10*ROW('Water Data'!I168))="","",OFFSET('Water Data'!$I$29,0,10*ROW('Water Data'!I168)))</f>
        <v/>
      </c>
      <c r="CK174" s="264" t="str">
        <f ca="true">+IF(OFFSET('Sanitation Data'!$D$28,0,10*ROW('Sanitation Data'!D168))="","",OFFSET('Sanitation Data'!$D$28,0,10*ROW('Sanitation Data'!D168)))</f>
        <v/>
      </c>
      <c r="CL174" s="264" t="str">
        <f ca="true">+IF(OFFSET('Sanitation Data'!$D$29,0,10*ROW('Sanitation Data'!D168))="","",OFFSET('Sanitation Data'!$D$29,0,10*ROW('Sanitation Data'!D168)))</f>
        <v/>
      </c>
      <c r="CM174" s="264" t="str">
        <f ca="true">+IF(OFFSET('Sanitation Data'!$D$30,0,10*ROW('Sanitation Data'!D168))="","",OFFSET('Sanitation Data'!$D$30,0,10*ROW('Sanitation Data'!D168)))</f>
        <v/>
      </c>
      <c r="CN174" s="264" t="str">
        <f ca="true">+IF(OFFSET('Sanitation Data'!$D$31,0,10*ROW('Sanitation Data'!D168))="","",OFFSET('Sanitation Data'!$D$31,0,10*ROW('Sanitation Data'!D168)))</f>
        <v/>
      </c>
      <c r="CO174" s="264" t="str">
        <f ca="true">+IF(OFFSET('Sanitation Data'!$D$32,0,10*ROW('Sanitation Data'!D168))="","",OFFSET('Sanitation Data'!$D$32,0,10*ROW('Sanitation Data'!D168)))</f>
        <v/>
      </c>
      <c r="CP174" s="264" t="str">
        <f ca="true">+IF(OFFSET('Sanitation Data'!$E$28,0,10*ROW('Sanitation Data'!E168))="","",OFFSET('Sanitation Data'!$E$28,0,10*ROW('Sanitation Data'!E168)))</f>
        <v/>
      </c>
      <c r="CQ174" s="264" t="str">
        <f ca="true">+IF(OFFSET('Sanitation Data'!$E$29,0,10*ROW('Sanitation Data'!E168))="","",OFFSET('Sanitation Data'!$E$29,0,10*ROW('Sanitation Data'!E168)))</f>
        <v/>
      </c>
      <c r="CR174" s="264" t="str">
        <f ca="true">+IF(OFFSET('Sanitation Data'!$E$30,0,10*ROW('Sanitation Data'!E168))="","",OFFSET('Sanitation Data'!$E$30,0,10*ROW('Sanitation Data'!E168)))</f>
        <v/>
      </c>
      <c r="CS174" s="264" t="str">
        <f ca="true">+IF(OFFSET('Sanitation Data'!$E$31,0,10*ROW('Sanitation Data'!E168))="","",OFFSET('Sanitation Data'!$E$31,0,10*ROW('Sanitation Data'!E168)))</f>
        <v/>
      </c>
      <c r="CT174" s="264" t="str">
        <f ca="true">+IF(OFFSET('Sanitation Data'!$E$32,0,10*ROW('Sanitation Data'!E168))="","",OFFSET('Sanitation Data'!$E$32,0,10*ROW('Sanitation Data'!E168)))</f>
        <v/>
      </c>
      <c r="CU174" s="264" t="str">
        <f ca="true">+IF(OFFSET('Sanitation Data'!$F$28,0,10*ROW('Sanitation Data'!F168))="","",OFFSET('Sanitation Data'!$F$28,0,10*ROW('Sanitation Data'!F168)))</f>
        <v/>
      </c>
      <c r="CV174" s="264" t="str">
        <f ca="true">+IF(OFFSET('Sanitation Data'!$F$29,0,10*ROW('Sanitation Data'!F168))="","",OFFSET('Sanitation Data'!$F$29,0,10*ROW('Sanitation Data'!F168)))</f>
        <v/>
      </c>
      <c r="CW174" s="264" t="str">
        <f ca="true">+IF(OFFSET('Sanitation Data'!$F$30,0,10*ROW('Sanitation Data'!F168))="","",OFFSET('Sanitation Data'!$F$30,0,10*ROW('Sanitation Data'!F168)))</f>
        <v/>
      </c>
      <c r="CX174" s="264" t="str">
        <f ca="true">+IF(OFFSET('Sanitation Data'!$F$31,0,10*ROW('Sanitation Data'!F168))="","",OFFSET('Sanitation Data'!$F$31,0,10*ROW('Sanitation Data'!F168)))</f>
        <v/>
      </c>
      <c r="CY174" s="264" t="str">
        <f ca="true">+IF(OFFSET('Sanitation Data'!$F$32,0,10*ROW('Sanitation Data'!F168))="","",OFFSET('Sanitation Data'!$F$32,0,10*ROW('Sanitation Data'!F168)))</f>
        <v/>
      </c>
      <c r="CZ174" s="264" t="str">
        <f ca="true">+IF(OFFSET('Sanitation Data'!$G$28,0,10*ROW('Sanitation Data'!G168))="","",OFFSET('Sanitation Data'!$G$28,0,10*ROW('Sanitation Data'!G168)))</f>
        <v/>
      </c>
      <c r="DA174" s="264" t="str">
        <f ca="true">+IF(OFFSET('Sanitation Data'!$G$29,0,10*ROW('Sanitation Data'!G168))="","",OFFSET('Sanitation Data'!$G$29,0,10*ROW('Sanitation Data'!G168)))</f>
        <v/>
      </c>
      <c r="DB174" s="264" t="str">
        <f ca="true">+IF(OFFSET('Sanitation Data'!$G$30,0,10*ROW('Sanitation Data'!G168))="","",OFFSET('Sanitation Data'!$G$30,0,10*ROW('Sanitation Data'!G168)))</f>
        <v/>
      </c>
      <c r="DC174" s="264" t="str">
        <f ca="true">+IF(OFFSET('Sanitation Data'!$G$31,0,10*ROW('Sanitation Data'!G168))="","",OFFSET('Sanitation Data'!$G$31,0,10*ROW('Sanitation Data'!G168)))</f>
        <v/>
      </c>
      <c r="DD174" s="264" t="str">
        <f ca="true">+IF(OFFSET('Sanitation Data'!$G$32,0,10*ROW('Sanitation Data'!G168))="","",OFFSET('Sanitation Data'!$G$32,0,10*ROW('Sanitation Data'!G168)))</f>
        <v/>
      </c>
      <c r="DE174" s="264" t="str">
        <f ca="true">+IF(OFFSET('Sanitation Data'!$H$28,0,10*ROW('Sanitation Data'!H168))="","",OFFSET('Sanitation Data'!$H$28,0,10*ROW('Sanitation Data'!H168)))</f>
        <v/>
      </c>
      <c r="DF174" s="264" t="str">
        <f ca="true">+IF(OFFSET('Sanitation Data'!$H$29,0,10*ROW('Sanitation Data'!H168))="","",OFFSET('Sanitation Data'!$H$29,0,10*ROW('Sanitation Data'!H168)))</f>
        <v/>
      </c>
      <c r="DG174" s="264" t="str">
        <f ca="true">+IF(OFFSET('Sanitation Data'!$H$30,0,10*ROW('Sanitation Data'!H168))="","",OFFSET('Sanitation Data'!$H$30,0,10*ROW('Sanitation Data'!H168)))</f>
        <v/>
      </c>
      <c r="DH174" s="264" t="str">
        <f ca="true">+IF(OFFSET('Sanitation Data'!$H$31,0,10*ROW('Sanitation Data'!H168))="","",OFFSET('Sanitation Data'!$H$31,0,10*ROW('Sanitation Data'!H168)))</f>
        <v/>
      </c>
      <c r="DI174" s="264" t="str">
        <f ca="true">+IF(OFFSET('Sanitation Data'!$H$32,0,10*ROW('Sanitation Data'!H168))="","",OFFSET('Sanitation Data'!$H$32,0,10*ROW('Sanitation Data'!H168)))</f>
        <v/>
      </c>
      <c r="DJ174" s="264" t="str">
        <f ca="true">+IF(OFFSET('Sanitation Data'!$I$28,0,10*ROW('Sanitation Data'!I168))="","",OFFSET('Sanitation Data'!$I$28,0,10*ROW('Sanitation Data'!I168)))</f>
        <v/>
      </c>
      <c r="DK174" s="264" t="str">
        <f ca="true">+IF(OFFSET('Sanitation Data'!$I$29,0,10*ROW('Sanitation Data'!I168))="","",OFFSET('Sanitation Data'!$I$29,0,10*ROW('Sanitation Data'!I168)))</f>
        <v/>
      </c>
      <c r="DL174" s="264" t="str">
        <f ca="true">+IF(OFFSET('Sanitation Data'!$I$30,0,10*ROW('Sanitation Data'!I168))="","",OFFSET('Sanitation Data'!$I$30,0,10*ROW('Sanitation Data'!I168)))</f>
        <v/>
      </c>
      <c r="DM174" s="264" t="str">
        <f ca="true">+IF(OFFSET('Sanitation Data'!$I$31,0,10*ROW('Sanitation Data'!I168))="","",OFFSET('Sanitation Data'!$I$31,0,10*ROW('Sanitation Data'!I168)))</f>
        <v/>
      </c>
      <c r="DN174" s="264" t="str">
        <f ca="true">+IF(OFFSET('Sanitation Data'!$I$32,0,10*ROW('Sanitation Data'!I168))="","",OFFSET('Sanitation Data'!$I$32,0,10*ROW('Sanitation Data'!I168)))</f>
        <v/>
      </c>
      <c r="DO174" s="264" t="str">
        <f ca="true">+IF(OFFSET('Hygiene Data'!$D$11,0,10*ROW('Hygiene Data'!D168))="","",OFFSET('Hygiene Data'!$D$11,0,10*ROW('Hygiene Data'!D168)))</f>
        <v/>
      </c>
      <c r="DP174" s="264" t="str">
        <f ca="true">+IF(OFFSET('Hygiene Data'!$D$12,0,10*ROW('Hygiene Data'!D168))="","",OFFSET('Hygiene Data'!$D$12,0,10*ROW('Hygiene Data'!D168)))</f>
        <v/>
      </c>
      <c r="DQ174" s="264" t="str">
        <f ca="true">+IF(OFFSET('Hygiene Data'!$D$13,0,10*ROW('Hygiene Data'!D168))="","",OFFSET('Hygiene Data'!$D$13,0,10*ROW('Hygiene Data'!D168)))</f>
        <v/>
      </c>
      <c r="DR174" s="264" t="str">
        <f ca="true">+IF(OFFSET('Hygiene Data'!$E$11,0,10*ROW('Hygiene Data'!E168))="","",OFFSET('Hygiene Data'!$E$11,0,10*ROW('Hygiene Data'!E168)))</f>
        <v/>
      </c>
      <c r="DS174" s="264" t="str">
        <f ca="true">+IF(OFFSET('Hygiene Data'!$E$12,0,10*ROW('Hygiene Data'!E168))="","",OFFSET('Hygiene Data'!$E$12,0,10*ROW('Hygiene Data'!E168)))</f>
        <v/>
      </c>
      <c r="DT174" s="264" t="str">
        <f ca="true">+IF(OFFSET('Hygiene Data'!$E$13,0,10*ROW('Hygiene Data'!E168))="","",OFFSET('Hygiene Data'!$E$13,0,10*ROW('Hygiene Data'!E168)))</f>
        <v/>
      </c>
      <c r="DU174" s="264" t="str">
        <f ca="true">+IF(OFFSET('Hygiene Data'!$F$11,0,10*ROW('Hygiene Data'!F168))="","",OFFSET('Hygiene Data'!$F$11,0,10*ROW('Hygiene Data'!F168)))</f>
        <v/>
      </c>
      <c r="DV174" s="264" t="str">
        <f ca="true">+IF(OFFSET('Hygiene Data'!$F$12,0,10*ROW('Hygiene Data'!F168))="","",OFFSET('Hygiene Data'!$F$12,0,10*ROW('Hygiene Data'!F168)))</f>
        <v/>
      </c>
      <c r="DW174" s="264" t="str">
        <f ca="true">+IF(OFFSET('Hygiene Data'!$F$13,0,10*ROW('Hygiene Data'!F168))="","",OFFSET('Hygiene Data'!$F$13,0,10*ROW('Hygiene Data'!F168)))</f>
        <v/>
      </c>
      <c r="DX174" s="264" t="str">
        <f ca="true">+IF(OFFSET('Hygiene Data'!$G$11,0,10*ROW('Hygiene Data'!G168))="","",OFFSET('Hygiene Data'!$G$11,0,10*ROW('Hygiene Data'!G168)))</f>
        <v/>
      </c>
      <c r="DY174" s="264" t="str">
        <f ca="true">+IF(OFFSET('Hygiene Data'!$G$12,0,10*ROW('Hygiene Data'!G168))="","",OFFSET('Hygiene Data'!$G$12,0,10*ROW('Hygiene Data'!G168)))</f>
        <v/>
      </c>
      <c r="DZ174" s="264" t="str">
        <f ca="true">+IF(OFFSET('Hygiene Data'!$G$13,0,10*ROW('Hygiene Data'!G168))="","",OFFSET('Hygiene Data'!$G$13,0,10*ROW('Hygiene Data'!G168)))</f>
        <v/>
      </c>
      <c r="EA174" s="264" t="str">
        <f ca="true">+IF(OFFSET('Hygiene Data'!$H$11,0,10*ROW('Hygiene Data'!H168))="","",OFFSET('Hygiene Data'!$H$11,0,10*ROW('Hygiene Data'!H168)))</f>
        <v/>
      </c>
      <c r="EB174" s="264" t="str">
        <f ca="true">+IF(OFFSET('Hygiene Data'!$H$12,0,10*ROW('Hygiene Data'!H168))="","",OFFSET('Hygiene Data'!$H$12,0,10*ROW('Hygiene Data'!H168)))</f>
        <v/>
      </c>
      <c r="EC174" s="264" t="str">
        <f ca="true">+IF(OFFSET('Hygiene Data'!$H$13,0,10*ROW('Hygiene Data'!H168))="","",OFFSET('Hygiene Data'!$H$13,0,10*ROW('Hygiene Data'!H168)))</f>
        <v/>
      </c>
      <c r="ED174" s="264" t="str">
        <f ca="true">+IF(OFFSET('Hygiene Data'!$I$11,0,10*ROW('Hygiene Data'!I168))="","",OFFSET('Hygiene Data'!$I$11,0,10*ROW('Hygiene Data'!I168)))</f>
        <v/>
      </c>
      <c r="EE174" s="264" t="str">
        <f ca="true">+IF(OFFSET('Hygiene Data'!$I$12,0,10*ROW('Hygiene Data'!I168))="","",OFFSET('Hygiene Data'!$I$12,0,10*ROW('Hygiene Data'!I168)))</f>
        <v/>
      </c>
      <c r="EF174" s="26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4"/>
      <c r="BS175" s="264" t="str">
        <f ca="true">+IF(OFFSET('Water Data'!$D$27,0,10*ROW('Water Data'!D169))="","",OFFSET('Water Data'!$D$27,0,10*ROW('Water Data'!D169)))</f>
        <v/>
      </c>
      <c r="BT175" s="264" t="str">
        <f ca="true">+IF(OFFSET('Water Data'!$D$28,0,10*ROW('Water Data'!D169))="","",OFFSET('Water Data'!$D$28,0,10*ROW('Water Data'!D169)))</f>
        <v/>
      </c>
      <c r="BU175" s="264" t="str">
        <f ca="true">+IF(OFFSET('Water Data'!$D$29,0,10*ROW('Water Data'!D169))="","",OFFSET('Water Data'!$D$29,0,10*ROW('Water Data'!D169)))</f>
        <v/>
      </c>
      <c r="BV175" s="264" t="str">
        <f ca="true">+IF(OFFSET('Water Data'!$E$27,0,10*ROW('Water Data'!E169))="","",OFFSET('Water Data'!$E$27,0,10*ROW('Water Data'!E169)))</f>
        <v/>
      </c>
      <c r="BW175" s="264" t="str">
        <f ca="true">+IF(OFFSET('Water Data'!$E$28,0,10*ROW('Water Data'!E169))="","",OFFSET('Water Data'!$E$28,0,10*ROW('Water Data'!E169)))</f>
        <v/>
      </c>
      <c r="BX175" s="264" t="str">
        <f ca="true">+IF(OFFSET('Water Data'!$E$29,0,10*ROW('Water Data'!E169))="","",OFFSET('Water Data'!$E$29,0,10*ROW('Water Data'!E169)))</f>
        <v/>
      </c>
      <c r="BY175" s="264" t="str">
        <f ca="true">+IF(OFFSET('Water Data'!$F$27,0,10*ROW('Water Data'!F169))="","",OFFSET('Water Data'!$F$27,0,10*ROW('Water Data'!F169)))</f>
        <v/>
      </c>
      <c r="BZ175" s="264" t="str">
        <f ca="true">+IF(OFFSET('Water Data'!$F$28,0,10*ROW('Water Data'!F169))="","",OFFSET('Water Data'!$F$28,0,10*ROW('Water Data'!F169)))</f>
        <v/>
      </c>
      <c r="CA175" s="264" t="str">
        <f ca="true">+IF(OFFSET('Water Data'!$F$29,0,10*ROW('Water Data'!F169))="","",OFFSET('Water Data'!$F$29,0,10*ROW('Water Data'!F169)))</f>
        <v/>
      </c>
      <c r="CB175" s="264" t="str">
        <f ca="true">+IF(OFFSET('Water Data'!$G$27,0,10*ROW('Water Data'!G169))="","",OFFSET('Water Data'!$G$27,0,10*ROW('Water Data'!G169)))</f>
        <v/>
      </c>
      <c r="CC175" s="264" t="str">
        <f ca="true">+IF(OFFSET('Water Data'!$G$28,0,10*ROW('Water Data'!G169))="","",OFFSET('Water Data'!$G$28,0,10*ROW('Water Data'!G169)))</f>
        <v/>
      </c>
      <c r="CD175" s="264" t="str">
        <f ca="true">+IF(OFFSET('Water Data'!$G$29,0,10*ROW('Water Data'!G169))="","",OFFSET('Water Data'!$G$29,0,10*ROW('Water Data'!G169)))</f>
        <v/>
      </c>
      <c r="CE175" s="264" t="str">
        <f ca="true">+IF(OFFSET('Water Data'!$H$27,0,10*ROW('Water Data'!H169))="","",OFFSET('Water Data'!$H$27,0,10*ROW('Water Data'!H169)))</f>
        <v/>
      </c>
      <c r="CF175" s="264" t="str">
        <f ca="true">+IF(OFFSET('Water Data'!$H$28,0,10*ROW('Water Data'!H169))="","",OFFSET('Water Data'!$H$28,0,10*ROW('Water Data'!H169)))</f>
        <v/>
      </c>
      <c r="CG175" s="264" t="str">
        <f ca="true">+IF(OFFSET('Water Data'!$H$29,0,10*ROW('Water Data'!H169))="","",OFFSET('Water Data'!$H$29,0,10*ROW('Water Data'!H169)))</f>
        <v/>
      </c>
      <c r="CH175" s="264" t="str">
        <f ca="true">+IF(OFFSET('Water Data'!$I$27,0,10*ROW('Water Data'!I169))="","",OFFSET('Water Data'!$I$27,0,10*ROW('Water Data'!I169)))</f>
        <v/>
      </c>
      <c r="CI175" s="264" t="str">
        <f ca="true">+IF(OFFSET('Water Data'!$I$28,0,10*ROW('Water Data'!I169))="","",OFFSET('Water Data'!$I$28,0,10*ROW('Water Data'!I169)))</f>
        <v/>
      </c>
      <c r="CJ175" s="264" t="str">
        <f ca="true">+IF(OFFSET('Water Data'!$I$29,0,10*ROW('Water Data'!I169))="","",OFFSET('Water Data'!$I$29,0,10*ROW('Water Data'!I169)))</f>
        <v/>
      </c>
      <c r="CK175" s="264" t="str">
        <f ca="true">+IF(OFFSET('Sanitation Data'!$D$28,0,10*ROW('Sanitation Data'!D169))="","",OFFSET('Sanitation Data'!$D$28,0,10*ROW('Sanitation Data'!D169)))</f>
        <v/>
      </c>
      <c r="CL175" s="264" t="str">
        <f ca="true">+IF(OFFSET('Sanitation Data'!$D$29,0,10*ROW('Sanitation Data'!D169))="","",OFFSET('Sanitation Data'!$D$29,0,10*ROW('Sanitation Data'!D169)))</f>
        <v/>
      </c>
      <c r="CM175" s="264" t="str">
        <f ca="true">+IF(OFFSET('Sanitation Data'!$D$30,0,10*ROW('Sanitation Data'!D169))="","",OFFSET('Sanitation Data'!$D$30,0,10*ROW('Sanitation Data'!D169)))</f>
        <v/>
      </c>
      <c r="CN175" s="264" t="str">
        <f ca="true">+IF(OFFSET('Sanitation Data'!$D$31,0,10*ROW('Sanitation Data'!D169))="","",OFFSET('Sanitation Data'!$D$31,0,10*ROW('Sanitation Data'!D169)))</f>
        <v/>
      </c>
      <c r="CO175" s="264" t="str">
        <f ca="true">+IF(OFFSET('Sanitation Data'!$D$32,0,10*ROW('Sanitation Data'!D169))="","",OFFSET('Sanitation Data'!$D$32,0,10*ROW('Sanitation Data'!D169)))</f>
        <v/>
      </c>
      <c r="CP175" s="264" t="str">
        <f ca="true">+IF(OFFSET('Sanitation Data'!$E$28,0,10*ROW('Sanitation Data'!E169))="","",OFFSET('Sanitation Data'!$E$28,0,10*ROW('Sanitation Data'!E169)))</f>
        <v/>
      </c>
      <c r="CQ175" s="264" t="str">
        <f ca="true">+IF(OFFSET('Sanitation Data'!$E$29,0,10*ROW('Sanitation Data'!E169))="","",OFFSET('Sanitation Data'!$E$29,0,10*ROW('Sanitation Data'!E169)))</f>
        <v/>
      </c>
      <c r="CR175" s="264" t="str">
        <f ca="true">+IF(OFFSET('Sanitation Data'!$E$30,0,10*ROW('Sanitation Data'!E169))="","",OFFSET('Sanitation Data'!$E$30,0,10*ROW('Sanitation Data'!E169)))</f>
        <v/>
      </c>
      <c r="CS175" s="264" t="str">
        <f ca="true">+IF(OFFSET('Sanitation Data'!$E$31,0,10*ROW('Sanitation Data'!E169))="","",OFFSET('Sanitation Data'!$E$31,0,10*ROW('Sanitation Data'!E169)))</f>
        <v/>
      </c>
      <c r="CT175" s="264" t="str">
        <f ca="true">+IF(OFFSET('Sanitation Data'!$E$32,0,10*ROW('Sanitation Data'!E169))="","",OFFSET('Sanitation Data'!$E$32,0,10*ROW('Sanitation Data'!E169)))</f>
        <v/>
      </c>
      <c r="CU175" s="264" t="str">
        <f ca="true">+IF(OFFSET('Sanitation Data'!$F$28,0,10*ROW('Sanitation Data'!F169))="","",OFFSET('Sanitation Data'!$F$28,0,10*ROW('Sanitation Data'!F169)))</f>
        <v/>
      </c>
      <c r="CV175" s="264" t="str">
        <f ca="true">+IF(OFFSET('Sanitation Data'!$F$29,0,10*ROW('Sanitation Data'!F169))="","",OFFSET('Sanitation Data'!$F$29,0,10*ROW('Sanitation Data'!F169)))</f>
        <v/>
      </c>
      <c r="CW175" s="264" t="str">
        <f ca="true">+IF(OFFSET('Sanitation Data'!$F$30,0,10*ROW('Sanitation Data'!F169))="","",OFFSET('Sanitation Data'!$F$30,0,10*ROW('Sanitation Data'!F169)))</f>
        <v/>
      </c>
      <c r="CX175" s="264" t="str">
        <f ca="true">+IF(OFFSET('Sanitation Data'!$F$31,0,10*ROW('Sanitation Data'!F169))="","",OFFSET('Sanitation Data'!$F$31,0,10*ROW('Sanitation Data'!F169)))</f>
        <v/>
      </c>
      <c r="CY175" s="264" t="str">
        <f ca="true">+IF(OFFSET('Sanitation Data'!$F$32,0,10*ROW('Sanitation Data'!F169))="","",OFFSET('Sanitation Data'!$F$32,0,10*ROW('Sanitation Data'!F169)))</f>
        <v/>
      </c>
      <c r="CZ175" s="264" t="str">
        <f ca="true">+IF(OFFSET('Sanitation Data'!$G$28,0,10*ROW('Sanitation Data'!G169))="","",OFFSET('Sanitation Data'!$G$28,0,10*ROW('Sanitation Data'!G169)))</f>
        <v/>
      </c>
      <c r="DA175" s="264" t="str">
        <f ca="true">+IF(OFFSET('Sanitation Data'!$G$29,0,10*ROW('Sanitation Data'!G169))="","",OFFSET('Sanitation Data'!$G$29,0,10*ROW('Sanitation Data'!G169)))</f>
        <v/>
      </c>
      <c r="DB175" s="264" t="str">
        <f ca="true">+IF(OFFSET('Sanitation Data'!$G$30,0,10*ROW('Sanitation Data'!G169))="","",OFFSET('Sanitation Data'!$G$30,0,10*ROW('Sanitation Data'!G169)))</f>
        <v/>
      </c>
      <c r="DC175" s="264" t="str">
        <f ca="true">+IF(OFFSET('Sanitation Data'!$G$31,0,10*ROW('Sanitation Data'!G169))="","",OFFSET('Sanitation Data'!$G$31,0,10*ROW('Sanitation Data'!G169)))</f>
        <v/>
      </c>
      <c r="DD175" s="264" t="str">
        <f ca="true">+IF(OFFSET('Sanitation Data'!$G$32,0,10*ROW('Sanitation Data'!G169))="","",OFFSET('Sanitation Data'!$G$32,0,10*ROW('Sanitation Data'!G169)))</f>
        <v/>
      </c>
      <c r="DE175" s="264" t="str">
        <f ca="true">+IF(OFFSET('Sanitation Data'!$H$28,0,10*ROW('Sanitation Data'!H169))="","",OFFSET('Sanitation Data'!$H$28,0,10*ROW('Sanitation Data'!H169)))</f>
        <v/>
      </c>
      <c r="DF175" s="264" t="str">
        <f ca="true">+IF(OFFSET('Sanitation Data'!$H$29,0,10*ROW('Sanitation Data'!H169))="","",OFFSET('Sanitation Data'!$H$29,0,10*ROW('Sanitation Data'!H169)))</f>
        <v/>
      </c>
      <c r="DG175" s="264" t="str">
        <f ca="true">+IF(OFFSET('Sanitation Data'!$H$30,0,10*ROW('Sanitation Data'!H169))="","",OFFSET('Sanitation Data'!$H$30,0,10*ROW('Sanitation Data'!H169)))</f>
        <v/>
      </c>
      <c r="DH175" s="264" t="str">
        <f ca="true">+IF(OFFSET('Sanitation Data'!$H$31,0,10*ROW('Sanitation Data'!H169))="","",OFFSET('Sanitation Data'!$H$31,0,10*ROW('Sanitation Data'!H169)))</f>
        <v/>
      </c>
      <c r="DI175" s="264" t="str">
        <f ca="true">+IF(OFFSET('Sanitation Data'!$H$32,0,10*ROW('Sanitation Data'!H169))="","",OFFSET('Sanitation Data'!$H$32,0,10*ROW('Sanitation Data'!H169)))</f>
        <v/>
      </c>
      <c r="DJ175" s="264" t="str">
        <f ca="true">+IF(OFFSET('Sanitation Data'!$I$28,0,10*ROW('Sanitation Data'!I169))="","",OFFSET('Sanitation Data'!$I$28,0,10*ROW('Sanitation Data'!I169)))</f>
        <v/>
      </c>
      <c r="DK175" s="264" t="str">
        <f ca="true">+IF(OFFSET('Sanitation Data'!$I$29,0,10*ROW('Sanitation Data'!I169))="","",OFFSET('Sanitation Data'!$I$29,0,10*ROW('Sanitation Data'!I169)))</f>
        <v/>
      </c>
      <c r="DL175" s="264" t="str">
        <f ca="true">+IF(OFFSET('Sanitation Data'!$I$30,0,10*ROW('Sanitation Data'!I169))="","",OFFSET('Sanitation Data'!$I$30,0,10*ROW('Sanitation Data'!I169)))</f>
        <v/>
      </c>
      <c r="DM175" s="264" t="str">
        <f ca="true">+IF(OFFSET('Sanitation Data'!$I$31,0,10*ROW('Sanitation Data'!I169))="","",OFFSET('Sanitation Data'!$I$31,0,10*ROW('Sanitation Data'!I169)))</f>
        <v/>
      </c>
      <c r="DN175" s="264" t="str">
        <f ca="true">+IF(OFFSET('Sanitation Data'!$I$32,0,10*ROW('Sanitation Data'!I169))="","",OFFSET('Sanitation Data'!$I$32,0,10*ROW('Sanitation Data'!I169)))</f>
        <v/>
      </c>
      <c r="DO175" s="264" t="str">
        <f ca="true">+IF(OFFSET('Hygiene Data'!$D$11,0,10*ROW('Hygiene Data'!D169))="","",OFFSET('Hygiene Data'!$D$11,0,10*ROW('Hygiene Data'!D169)))</f>
        <v/>
      </c>
      <c r="DP175" s="264" t="str">
        <f ca="true">+IF(OFFSET('Hygiene Data'!$D$12,0,10*ROW('Hygiene Data'!D169))="","",OFFSET('Hygiene Data'!$D$12,0,10*ROW('Hygiene Data'!D169)))</f>
        <v/>
      </c>
      <c r="DQ175" s="264" t="str">
        <f ca="true">+IF(OFFSET('Hygiene Data'!$D$13,0,10*ROW('Hygiene Data'!D169))="","",OFFSET('Hygiene Data'!$D$13,0,10*ROW('Hygiene Data'!D169)))</f>
        <v/>
      </c>
      <c r="DR175" s="264" t="str">
        <f ca="true">+IF(OFFSET('Hygiene Data'!$E$11,0,10*ROW('Hygiene Data'!E169))="","",OFFSET('Hygiene Data'!$E$11,0,10*ROW('Hygiene Data'!E169)))</f>
        <v/>
      </c>
      <c r="DS175" s="264" t="str">
        <f ca="true">+IF(OFFSET('Hygiene Data'!$E$12,0,10*ROW('Hygiene Data'!E169))="","",OFFSET('Hygiene Data'!$E$12,0,10*ROW('Hygiene Data'!E169)))</f>
        <v/>
      </c>
      <c r="DT175" s="264" t="str">
        <f ca="true">+IF(OFFSET('Hygiene Data'!$E$13,0,10*ROW('Hygiene Data'!E169))="","",OFFSET('Hygiene Data'!$E$13,0,10*ROW('Hygiene Data'!E169)))</f>
        <v/>
      </c>
      <c r="DU175" s="264" t="str">
        <f ca="true">+IF(OFFSET('Hygiene Data'!$F$11,0,10*ROW('Hygiene Data'!F169))="","",OFFSET('Hygiene Data'!$F$11,0,10*ROW('Hygiene Data'!F169)))</f>
        <v/>
      </c>
      <c r="DV175" s="264" t="str">
        <f ca="true">+IF(OFFSET('Hygiene Data'!$F$12,0,10*ROW('Hygiene Data'!F169))="","",OFFSET('Hygiene Data'!$F$12,0,10*ROW('Hygiene Data'!F169)))</f>
        <v/>
      </c>
      <c r="DW175" s="264" t="str">
        <f ca="true">+IF(OFFSET('Hygiene Data'!$F$13,0,10*ROW('Hygiene Data'!F169))="","",OFFSET('Hygiene Data'!$F$13,0,10*ROW('Hygiene Data'!F169)))</f>
        <v/>
      </c>
      <c r="DX175" s="264" t="str">
        <f ca="true">+IF(OFFSET('Hygiene Data'!$G$11,0,10*ROW('Hygiene Data'!G169))="","",OFFSET('Hygiene Data'!$G$11,0,10*ROW('Hygiene Data'!G169)))</f>
        <v/>
      </c>
      <c r="DY175" s="264" t="str">
        <f ca="true">+IF(OFFSET('Hygiene Data'!$G$12,0,10*ROW('Hygiene Data'!G169))="","",OFFSET('Hygiene Data'!$G$12,0,10*ROW('Hygiene Data'!G169)))</f>
        <v/>
      </c>
      <c r="DZ175" s="264" t="str">
        <f ca="true">+IF(OFFSET('Hygiene Data'!$G$13,0,10*ROW('Hygiene Data'!G169))="","",OFFSET('Hygiene Data'!$G$13,0,10*ROW('Hygiene Data'!G169)))</f>
        <v/>
      </c>
      <c r="EA175" s="264" t="str">
        <f ca="true">+IF(OFFSET('Hygiene Data'!$H$11,0,10*ROW('Hygiene Data'!H169))="","",OFFSET('Hygiene Data'!$H$11,0,10*ROW('Hygiene Data'!H169)))</f>
        <v/>
      </c>
      <c r="EB175" s="264" t="str">
        <f ca="true">+IF(OFFSET('Hygiene Data'!$H$12,0,10*ROW('Hygiene Data'!H169))="","",OFFSET('Hygiene Data'!$H$12,0,10*ROW('Hygiene Data'!H169)))</f>
        <v/>
      </c>
      <c r="EC175" s="264" t="str">
        <f ca="true">+IF(OFFSET('Hygiene Data'!$H$13,0,10*ROW('Hygiene Data'!H169))="","",OFFSET('Hygiene Data'!$H$13,0,10*ROW('Hygiene Data'!H169)))</f>
        <v/>
      </c>
      <c r="ED175" s="264" t="str">
        <f ca="true">+IF(OFFSET('Hygiene Data'!$I$11,0,10*ROW('Hygiene Data'!I169))="","",OFFSET('Hygiene Data'!$I$11,0,10*ROW('Hygiene Data'!I169)))</f>
        <v/>
      </c>
      <c r="EE175" s="264" t="str">
        <f ca="true">+IF(OFFSET('Hygiene Data'!$I$12,0,10*ROW('Hygiene Data'!I169))="","",OFFSET('Hygiene Data'!$I$12,0,10*ROW('Hygiene Data'!I169)))</f>
        <v/>
      </c>
      <c r="EF175" s="26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4"/>
      <c r="BS176" s="264" t="str">
        <f ca="true">+IF(OFFSET('Water Data'!$D$27,0,10*ROW('Water Data'!D170))="","",OFFSET('Water Data'!$D$27,0,10*ROW('Water Data'!D170)))</f>
        <v/>
      </c>
      <c r="BT176" s="264" t="str">
        <f ca="true">+IF(OFFSET('Water Data'!$D$28,0,10*ROW('Water Data'!D170))="","",OFFSET('Water Data'!$D$28,0,10*ROW('Water Data'!D170)))</f>
        <v/>
      </c>
      <c r="BU176" s="264" t="str">
        <f ca="true">+IF(OFFSET('Water Data'!$D$29,0,10*ROW('Water Data'!D170))="","",OFFSET('Water Data'!$D$29,0,10*ROW('Water Data'!D170)))</f>
        <v/>
      </c>
      <c r="BV176" s="264" t="str">
        <f ca="true">+IF(OFFSET('Water Data'!$E$27,0,10*ROW('Water Data'!E170))="","",OFFSET('Water Data'!$E$27,0,10*ROW('Water Data'!E170)))</f>
        <v/>
      </c>
      <c r="BW176" s="264" t="str">
        <f ca="true">+IF(OFFSET('Water Data'!$E$28,0,10*ROW('Water Data'!E170))="","",OFFSET('Water Data'!$E$28,0,10*ROW('Water Data'!E170)))</f>
        <v/>
      </c>
      <c r="BX176" s="264" t="str">
        <f ca="true">+IF(OFFSET('Water Data'!$E$29,0,10*ROW('Water Data'!E170))="","",OFFSET('Water Data'!$E$29,0,10*ROW('Water Data'!E170)))</f>
        <v/>
      </c>
      <c r="BY176" s="264" t="str">
        <f ca="true">+IF(OFFSET('Water Data'!$F$27,0,10*ROW('Water Data'!F170))="","",OFFSET('Water Data'!$F$27,0,10*ROW('Water Data'!F170)))</f>
        <v/>
      </c>
      <c r="BZ176" s="264" t="str">
        <f ca="true">+IF(OFFSET('Water Data'!$F$28,0,10*ROW('Water Data'!F170))="","",OFFSET('Water Data'!$F$28,0,10*ROW('Water Data'!F170)))</f>
        <v/>
      </c>
      <c r="CA176" s="264" t="str">
        <f ca="true">+IF(OFFSET('Water Data'!$F$29,0,10*ROW('Water Data'!F170))="","",OFFSET('Water Data'!$F$29,0,10*ROW('Water Data'!F170)))</f>
        <v/>
      </c>
      <c r="CB176" s="264" t="str">
        <f ca="true">+IF(OFFSET('Water Data'!$G$27,0,10*ROW('Water Data'!G170))="","",OFFSET('Water Data'!$G$27,0,10*ROW('Water Data'!G170)))</f>
        <v/>
      </c>
      <c r="CC176" s="264" t="str">
        <f ca="true">+IF(OFFSET('Water Data'!$G$28,0,10*ROW('Water Data'!G170))="","",OFFSET('Water Data'!$G$28,0,10*ROW('Water Data'!G170)))</f>
        <v/>
      </c>
      <c r="CD176" s="264" t="str">
        <f ca="true">+IF(OFFSET('Water Data'!$G$29,0,10*ROW('Water Data'!G170))="","",OFFSET('Water Data'!$G$29,0,10*ROW('Water Data'!G170)))</f>
        <v/>
      </c>
      <c r="CE176" s="264" t="str">
        <f ca="true">+IF(OFFSET('Water Data'!$H$27,0,10*ROW('Water Data'!H170))="","",OFFSET('Water Data'!$H$27,0,10*ROW('Water Data'!H170)))</f>
        <v/>
      </c>
      <c r="CF176" s="264" t="str">
        <f ca="true">+IF(OFFSET('Water Data'!$H$28,0,10*ROW('Water Data'!H170))="","",OFFSET('Water Data'!$H$28,0,10*ROW('Water Data'!H170)))</f>
        <v/>
      </c>
      <c r="CG176" s="264" t="str">
        <f ca="true">+IF(OFFSET('Water Data'!$H$29,0,10*ROW('Water Data'!H170))="","",OFFSET('Water Data'!$H$29,0,10*ROW('Water Data'!H170)))</f>
        <v/>
      </c>
      <c r="CH176" s="264" t="str">
        <f ca="true">+IF(OFFSET('Water Data'!$I$27,0,10*ROW('Water Data'!I170))="","",OFFSET('Water Data'!$I$27,0,10*ROW('Water Data'!I170)))</f>
        <v/>
      </c>
      <c r="CI176" s="264" t="str">
        <f ca="true">+IF(OFFSET('Water Data'!$I$28,0,10*ROW('Water Data'!I170))="","",OFFSET('Water Data'!$I$28,0,10*ROW('Water Data'!I170)))</f>
        <v/>
      </c>
      <c r="CJ176" s="264" t="str">
        <f ca="true">+IF(OFFSET('Water Data'!$I$29,0,10*ROW('Water Data'!I170))="","",OFFSET('Water Data'!$I$29,0,10*ROW('Water Data'!I170)))</f>
        <v/>
      </c>
      <c r="CK176" s="264" t="str">
        <f ca="true">+IF(OFFSET('Sanitation Data'!$D$28,0,10*ROW('Sanitation Data'!D170))="","",OFFSET('Sanitation Data'!$D$28,0,10*ROW('Sanitation Data'!D170)))</f>
        <v/>
      </c>
      <c r="CL176" s="264" t="str">
        <f ca="true">+IF(OFFSET('Sanitation Data'!$D$29,0,10*ROW('Sanitation Data'!D170))="","",OFFSET('Sanitation Data'!$D$29,0,10*ROW('Sanitation Data'!D170)))</f>
        <v/>
      </c>
      <c r="CM176" s="264" t="str">
        <f ca="true">+IF(OFFSET('Sanitation Data'!$D$30,0,10*ROW('Sanitation Data'!D170))="","",OFFSET('Sanitation Data'!$D$30,0,10*ROW('Sanitation Data'!D170)))</f>
        <v/>
      </c>
      <c r="CN176" s="264" t="str">
        <f ca="true">+IF(OFFSET('Sanitation Data'!$D$31,0,10*ROW('Sanitation Data'!D170))="","",OFFSET('Sanitation Data'!$D$31,0,10*ROW('Sanitation Data'!D170)))</f>
        <v/>
      </c>
      <c r="CO176" s="264" t="str">
        <f ca="true">+IF(OFFSET('Sanitation Data'!$D$32,0,10*ROW('Sanitation Data'!D170))="","",OFFSET('Sanitation Data'!$D$32,0,10*ROW('Sanitation Data'!D170)))</f>
        <v/>
      </c>
      <c r="CP176" s="264" t="str">
        <f ca="true">+IF(OFFSET('Sanitation Data'!$E$28,0,10*ROW('Sanitation Data'!E170))="","",OFFSET('Sanitation Data'!$E$28,0,10*ROW('Sanitation Data'!E170)))</f>
        <v/>
      </c>
      <c r="CQ176" s="264" t="str">
        <f ca="true">+IF(OFFSET('Sanitation Data'!$E$29,0,10*ROW('Sanitation Data'!E170))="","",OFFSET('Sanitation Data'!$E$29,0,10*ROW('Sanitation Data'!E170)))</f>
        <v/>
      </c>
      <c r="CR176" s="264" t="str">
        <f ca="true">+IF(OFFSET('Sanitation Data'!$E$30,0,10*ROW('Sanitation Data'!E170))="","",OFFSET('Sanitation Data'!$E$30,0,10*ROW('Sanitation Data'!E170)))</f>
        <v/>
      </c>
      <c r="CS176" s="264" t="str">
        <f ca="true">+IF(OFFSET('Sanitation Data'!$E$31,0,10*ROW('Sanitation Data'!E170))="","",OFFSET('Sanitation Data'!$E$31,0,10*ROW('Sanitation Data'!E170)))</f>
        <v/>
      </c>
      <c r="CT176" s="264" t="str">
        <f ca="true">+IF(OFFSET('Sanitation Data'!$E$32,0,10*ROW('Sanitation Data'!E170))="","",OFFSET('Sanitation Data'!$E$32,0,10*ROW('Sanitation Data'!E170)))</f>
        <v/>
      </c>
      <c r="CU176" s="264" t="str">
        <f ca="true">+IF(OFFSET('Sanitation Data'!$F$28,0,10*ROW('Sanitation Data'!F170))="","",OFFSET('Sanitation Data'!$F$28,0,10*ROW('Sanitation Data'!F170)))</f>
        <v/>
      </c>
      <c r="CV176" s="264" t="str">
        <f ca="true">+IF(OFFSET('Sanitation Data'!$F$29,0,10*ROW('Sanitation Data'!F170))="","",OFFSET('Sanitation Data'!$F$29,0,10*ROW('Sanitation Data'!F170)))</f>
        <v/>
      </c>
      <c r="CW176" s="264" t="str">
        <f ca="true">+IF(OFFSET('Sanitation Data'!$F$30,0,10*ROW('Sanitation Data'!F170))="","",OFFSET('Sanitation Data'!$F$30,0,10*ROW('Sanitation Data'!F170)))</f>
        <v/>
      </c>
      <c r="CX176" s="264" t="str">
        <f ca="true">+IF(OFFSET('Sanitation Data'!$F$31,0,10*ROW('Sanitation Data'!F170))="","",OFFSET('Sanitation Data'!$F$31,0,10*ROW('Sanitation Data'!F170)))</f>
        <v/>
      </c>
      <c r="CY176" s="264" t="str">
        <f ca="true">+IF(OFFSET('Sanitation Data'!$F$32,0,10*ROW('Sanitation Data'!F170))="","",OFFSET('Sanitation Data'!$F$32,0,10*ROW('Sanitation Data'!F170)))</f>
        <v/>
      </c>
      <c r="CZ176" s="264" t="str">
        <f ca="true">+IF(OFFSET('Sanitation Data'!$G$28,0,10*ROW('Sanitation Data'!G170))="","",OFFSET('Sanitation Data'!$G$28,0,10*ROW('Sanitation Data'!G170)))</f>
        <v/>
      </c>
      <c r="DA176" s="264" t="str">
        <f ca="true">+IF(OFFSET('Sanitation Data'!$G$29,0,10*ROW('Sanitation Data'!G170))="","",OFFSET('Sanitation Data'!$G$29,0,10*ROW('Sanitation Data'!G170)))</f>
        <v/>
      </c>
      <c r="DB176" s="264" t="str">
        <f ca="true">+IF(OFFSET('Sanitation Data'!$G$30,0,10*ROW('Sanitation Data'!G170))="","",OFFSET('Sanitation Data'!$G$30,0,10*ROW('Sanitation Data'!G170)))</f>
        <v/>
      </c>
      <c r="DC176" s="264" t="str">
        <f ca="true">+IF(OFFSET('Sanitation Data'!$G$31,0,10*ROW('Sanitation Data'!G170))="","",OFFSET('Sanitation Data'!$G$31,0,10*ROW('Sanitation Data'!G170)))</f>
        <v/>
      </c>
      <c r="DD176" s="264" t="str">
        <f ca="true">+IF(OFFSET('Sanitation Data'!$G$32,0,10*ROW('Sanitation Data'!G170))="","",OFFSET('Sanitation Data'!$G$32,0,10*ROW('Sanitation Data'!G170)))</f>
        <v/>
      </c>
      <c r="DE176" s="264" t="str">
        <f ca="true">+IF(OFFSET('Sanitation Data'!$H$28,0,10*ROW('Sanitation Data'!H170))="","",OFFSET('Sanitation Data'!$H$28,0,10*ROW('Sanitation Data'!H170)))</f>
        <v/>
      </c>
      <c r="DF176" s="264" t="str">
        <f ca="true">+IF(OFFSET('Sanitation Data'!$H$29,0,10*ROW('Sanitation Data'!H170))="","",OFFSET('Sanitation Data'!$H$29,0,10*ROW('Sanitation Data'!H170)))</f>
        <v/>
      </c>
      <c r="DG176" s="264" t="str">
        <f ca="true">+IF(OFFSET('Sanitation Data'!$H$30,0,10*ROW('Sanitation Data'!H170))="","",OFFSET('Sanitation Data'!$H$30,0,10*ROW('Sanitation Data'!H170)))</f>
        <v/>
      </c>
      <c r="DH176" s="264" t="str">
        <f ca="true">+IF(OFFSET('Sanitation Data'!$H$31,0,10*ROW('Sanitation Data'!H170))="","",OFFSET('Sanitation Data'!$H$31,0,10*ROW('Sanitation Data'!H170)))</f>
        <v/>
      </c>
      <c r="DI176" s="264" t="str">
        <f ca="true">+IF(OFFSET('Sanitation Data'!$H$32,0,10*ROW('Sanitation Data'!H170))="","",OFFSET('Sanitation Data'!$H$32,0,10*ROW('Sanitation Data'!H170)))</f>
        <v/>
      </c>
      <c r="DJ176" s="264" t="str">
        <f ca="true">+IF(OFFSET('Sanitation Data'!$I$28,0,10*ROW('Sanitation Data'!I170))="","",OFFSET('Sanitation Data'!$I$28,0,10*ROW('Sanitation Data'!I170)))</f>
        <v/>
      </c>
      <c r="DK176" s="264" t="str">
        <f ca="true">+IF(OFFSET('Sanitation Data'!$I$29,0,10*ROW('Sanitation Data'!I170))="","",OFFSET('Sanitation Data'!$I$29,0,10*ROW('Sanitation Data'!I170)))</f>
        <v/>
      </c>
      <c r="DL176" s="264" t="str">
        <f ca="true">+IF(OFFSET('Sanitation Data'!$I$30,0,10*ROW('Sanitation Data'!I170))="","",OFFSET('Sanitation Data'!$I$30,0,10*ROW('Sanitation Data'!I170)))</f>
        <v/>
      </c>
      <c r="DM176" s="264" t="str">
        <f ca="true">+IF(OFFSET('Sanitation Data'!$I$31,0,10*ROW('Sanitation Data'!I170))="","",OFFSET('Sanitation Data'!$I$31,0,10*ROW('Sanitation Data'!I170)))</f>
        <v/>
      </c>
      <c r="DN176" s="264" t="str">
        <f ca="true">+IF(OFFSET('Sanitation Data'!$I$32,0,10*ROW('Sanitation Data'!I170))="","",OFFSET('Sanitation Data'!$I$32,0,10*ROW('Sanitation Data'!I170)))</f>
        <v/>
      </c>
      <c r="DO176" s="264" t="str">
        <f ca="true">+IF(OFFSET('Hygiene Data'!$D$11,0,10*ROW('Hygiene Data'!D170))="","",OFFSET('Hygiene Data'!$D$11,0,10*ROW('Hygiene Data'!D170)))</f>
        <v/>
      </c>
      <c r="DP176" s="264" t="str">
        <f ca="true">+IF(OFFSET('Hygiene Data'!$D$12,0,10*ROW('Hygiene Data'!D170))="","",OFFSET('Hygiene Data'!$D$12,0,10*ROW('Hygiene Data'!D170)))</f>
        <v/>
      </c>
      <c r="DQ176" s="264" t="str">
        <f ca="true">+IF(OFFSET('Hygiene Data'!$D$13,0,10*ROW('Hygiene Data'!D170))="","",OFFSET('Hygiene Data'!$D$13,0,10*ROW('Hygiene Data'!D170)))</f>
        <v/>
      </c>
      <c r="DR176" s="264" t="str">
        <f ca="true">+IF(OFFSET('Hygiene Data'!$E$11,0,10*ROW('Hygiene Data'!E170))="","",OFFSET('Hygiene Data'!$E$11,0,10*ROW('Hygiene Data'!E170)))</f>
        <v/>
      </c>
      <c r="DS176" s="264" t="str">
        <f ca="true">+IF(OFFSET('Hygiene Data'!$E$12,0,10*ROW('Hygiene Data'!E170))="","",OFFSET('Hygiene Data'!$E$12,0,10*ROW('Hygiene Data'!E170)))</f>
        <v/>
      </c>
      <c r="DT176" s="264" t="str">
        <f ca="true">+IF(OFFSET('Hygiene Data'!$E$13,0,10*ROW('Hygiene Data'!E170))="","",OFFSET('Hygiene Data'!$E$13,0,10*ROW('Hygiene Data'!E170)))</f>
        <v/>
      </c>
      <c r="DU176" s="264" t="str">
        <f ca="true">+IF(OFFSET('Hygiene Data'!$F$11,0,10*ROW('Hygiene Data'!F170))="","",OFFSET('Hygiene Data'!$F$11,0,10*ROW('Hygiene Data'!F170)))</f>
        <v/>
      </c>
      <c r="DV176" s="264" t="str">
        <f ca="true">+IF(OFFSET('Hygiene Data'!$F$12,0,10*ROW('Hygiene Data'!F170))="","",OFFSET('Hygiene Data'!$F$12,0,10*ROW('Hygiene Data'!F170)))</f>
        <v/>
      </c>
      <c r="DW176" s="264" t="str">
        <f ca="true">+IF(OFFSET('Hygiene Data'!$F$13,0,10*ROW('Hygiene Data'!F170))="","",OFFSET('Hygiene Data'!$F$13,0,10*ROW('Hygiene Data'!F170)))</f>
        <v/>
      </c>
      <c r="DX176" s="264" t="str">
        <f ca="true">+IF(OFFSET('Hygiene Data'!$G$11,0,10*ROW('Hygiene Data'!G170))="","",OFFSET('Hygiene Data'!$G$11,0,10*ROW('Hygiene Data'!G170)))</f>
        <v/>
      </c>
      <c r="DY176" s="264" t="str">
        <f ca="true">+IF(OFFSET('Hygiene Data'!$G$12,0,10*ROW('Hygiene Data'!G170))="","",OFFSET('Hygiene Data'!$G$12,0,10*ROW('Hygiene Data'!G170)))</f>
        <v/>
      </c>
      <c r="DZ176" s="264" t="str">
        <f ca="true">+IF(OFFSET('Hygiene Data'!$G$13,0,10*ROW('Hygiene Data'!G170))="","",OFFSET('Hygiene Data'!$G$13,0,10*ROW('Hygiene Data'!G170)))</f>
        <v/>
      </c>
      <c r="EA176" s="264" t="str">
        <f ca="true">+IF(OFFSET('Hygiene Data'!$H$11,0,10*ROW('Hygiene Data'!H170))="","",OFFSET('Hygiene Data'!$H$11,0,10*ROW('Hygiene Data'!H170)))</f>
        <v/>
      </c>
      <c r="EB176" s="264" t="str">
        <f ca="true">+IF(OFFSET('Hygiene Data'!$H$12,0,10*ROW('Hygiene Data'!H170))="","",OFFSET('Hygiene Data'!$H$12,0,10*ROW('Hygiene Data'!H170)))</f>
        <v/>
      </c>
      <c r="EC176" s="264" t="str">
        <f ca="true">+IF(OFFSET('Hygiene Data'!$H$13,0,10*ROW('Hygiene Data'!H170))="","",OFFSET('Hygiene Data'!$H$13,0,10*ROW('Hygiene Data'!H170)))</f>
        <v/>
      </c>
      <c r="ED176" s="264" t="str">
        <f ca="true">+IF(OFFSET('Hygiene Data'!$I$11,0,10*ROW('Hygiene Data'!I170))="","",OFFSET('Hygiene Data'!$I$11,0,10*ROW('Hygiene Data'!I170)))</f>
        <v/>
      </c>
      <c r="EE176" s="264" t="str">
        <f ca="true">+IF(OFFSET('Hygiene Data'!$I$12,0,10*ROW('Hygiene Data'!I170))="","",OFFSET('Hygiene Data'!$I$12,0,10*ROW('Hygiene Data'!I170)))</f>
        <v/>
      </c>
      <c r="EF176" s="26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4"/>
      <c r="BS177" s="264" t="str">
        <f ca="true">+IF(OFFSET('Water Data'!$D$27,0,10*ROW('Water Data'!D171))="","",OFFSET('Water Data'!$D$27,0,10*ROW('Water Data'!D171)))</f>
        <v/>
      </c>
      <c r="BT177" s="264" t="str">
        <f ca="true">+IF(OFFSET('Water Data'!$D$28,0,10*ROW('Water Data'!D171))="","",OFFSET('Water Data'!$D$28,0,10*ROW('Water Data'!D171)))</f>
        <v/>
      </c>
      <c r="BU177" s="264" t="str">
        <f ca="true">+IF(OFFSET('Water Data'!$D$29,0,10*ROW('Water Data'!D171))="","",OFFSET('Water Data'!$D$29,0,10*ROW('Water Data'!D171)))</f>
        <v/>
      </c>
      <c r="BV177" s="264" t="str">
        <f ca="true">+IF(OFFSET('Water Data'!$E$27,0,10*ROW('Water Data'!E171))="","",OFFSET('Water Data'!$E$27,0,10*ROW('Water Data'!E171)))</f>
        <v/>
      </c>
      <c r="BW177" s="264" t="str">
        <f ca="true">+IF(OFFSET('Water Data'!$E$28,0,10*ROW('Water Data'!E171))="","",OFFSET('Water Data'!$E$28,0,10*ROW('Water Data'!E171)))</f>
        <v/>
      </c>
      <c r="BX177" s="264" t="str">
        <f ca="true">+IF(OFFSET('Water Data'!$E$29,0,10*ROW('Water Data'!E171))="","",OFFSET('Water Data'!$E$29,0,10*ROW('Water Data'!E171)))</f>
        <v/>
      </c>
      <c r="BY177" s="264" t="str">
        <f ca="true">+IF(OFFSET('Water Data'!$F$27,0,10*ROW('Water Data'!F171))="","",OFFSET('Water Data'!$F$27,0,10*ROW('Water Data'!F171)))</f>
        <v/>
      </c>
      <c r="BZ177" s="264" t="str">
        <f ca="true">+IF(OFFSET('Water Data'!$F$28,0,10*ROW('Water Data'!F171))="","",OFFSET('Water Data'!$F$28,0,10*ROW('Water Data'!F171)))</f>
        <v/>
      </c>
      <c r="CA177" s="264" t="str">
        <f ca="true">+IF(OFFSET('Water Data'!$F$29,0,10*ROW('Water Data'!F171))="","",OFFSET('Water Data'!$F$29,0,10*ROW('Water Data'!F171)))</f>
        <v/>
      </c>
      <c r="CB177" s="264" t="str">
        <f ca="true">+IF(OFFSET('Water Data'!$G$27,0,10*ROW('Water Data'!G171))="","",OFFSET('Water Data'!$G$27,0,10*ROW('Water Data'!G171)))</f>
        <v/>
      </c>
      <c r="CC177" s="264" t="str">
        <f ca="true">+IF(OFFSET('Water Data'!$G$28,0,10*ROW('Water Data'!G171))="","",OFFSET('Water Data'!$G$28,0,10*ROW('Water Data'!G171)))</f>
        <v/>
      </c>
      <c r="CD177" s="264" t="str">
        <f ca="true">+IF(OFFSET('Water Data'!$G$29,0,10*ROW('Water Data'!G171))="","",OFFSET('Water Data'!$G$29,0,10*ROW('Water Data'!G171)))</f>
        <v/>
      </c>
      <c r="CE177" s="264" t="str">
        <f ca="true">+IF(OFFSET('Water Data'!$H$27,0,10*ROW('Water Data'!H171))="","",OFFSET('Water Data'!$H$27,0,10*ROW('Water Data'!H171)))</f>
        <v/>
      </c>
      <c r="CF177" s="264" t="str">
        <f ca="true">+IF(OFFSET('Water Data'!$H$28,0,10*ROW('Water Data'!H171))="","",OFFSET('Water Data'!$H$28,0,10*ROW('Water Data'!H171)))</f>
        <v/>
      </c>
      <c r="CG177" s="264" t="str">
        <f ca="true">+IF(OFFSET('Water Data'!$H$29,0,10*ROW('Water Data'!H171))="","",OFFSET('Water Data'!$H$29,0,10*ROW('Water Data'!H171)))</f>
        <v/>
      </c>
      <c r="CH177" s="264" t="str">
        <f ca="true">+IF(OFFSET('Water Data'!$I$27,0,10*ROW('Water Data'!I171))="","",OFFSET('Water Data'!$I$27,0,10*ROW('Water Data'!I171)))</f>
        <v/>
      </c>
      <c r="CI177" s="264" t="str">
        <f ca="true">+IF(OFFSET('Water Data'!$I$28,0,10*ROW('Water Data'!I171))="","",OFFSET('Water Data'!$I$28,0,10*ROW('Water Data'!I171)))</f>
        <v/>
      </c>
      <c r="CJ177" s="264" t="str">
        <f ca="true">+IF(OFFSET('Water Data'!$I$29,0,10*ROW('Water Data'!I171))="","",OFFSET('Water Data'!$I$29,0,10*ROW('Water Data'!I171)))</f>
        <v/>
      </c>
      <c r="CK177" s="264" t="str">
        <f ca="true">+IF(OFFSET('Sanitation Data'!$D$28,0,10*ROW('Sanitation Data'!D171))="","",OFFSET('Sanitation Data'!$D$28,0,10*ROW('Sanitation Data'!D171)))</f>
        <v/>
      </c>
      <c r="CL177" s="264" t="str">
        <f ca="true">+IF(OFFSET('Sanitation Data'!$D$29,0,10*ROW('Sanitation Data'!D171))="","",OFFSET('Sanitation Data'!$D$29,0,10*ROW('Sanitation Data'!D171)))</f>
        <v/>
      </c>
      <c r="CM177" s="264" t="str">
        <f ca="true">+IF(OFFSET('Sanitation Data'!$D$30,0,10*ROW('Sanitation Data'!D171))="","",OFFSET('Sanitation Data'!$D$30,0,10*ROW('Sanitation Data'!D171)))</f>
        <v/>
      </c>
      <c r="CN177" s="264" t="str">
        <f ca="true">+IF(OFFSET('Sanitation Data'!$D$31,0,10*ROW('Sanitation Data'!D171))="","",OFFSET('Sanitation Data'!$D$31,0,10*ROW('Sanitation Data'!D171)))</f>
        <v/>
      </c>
      <c r="CO177" s="264" t="str">
        <f ca="true">+IF(OFFSET('Sanitation Data'!$D$32,0,10*ROW('Sanitation Data'!D171))="","",OFFSET('Sanitation Data'!$D$32,0,10*ROW('Sanitation Data'!D171)))</f>
        <v/>
      </c>
      <c r="CP177" s="264" t="str">
        <f ca="true">+IF(OFFSET('Sanitation Data'!$E$28,0,10*ROW('Sanitation Data'!E171))="","",OFFSET('Sanitation Data'!$E$28,0,10*ROW('Sanitation Data'!E171)))</f>
        <v/>
      </c>
      <c r="CQ177" s="264" t="str">
        <f ca="true">+IF(OFFSET('Sanitation Data'!$E$29,0,10*ROW('Sanitation Data'!E171))="","",OFFSET('Sanitation Data'!$E$29,0,10*ROW('Sanitation Data'!E171)))</f>
        <v/>
      </c>
      <c r="CR177" s="264" t="str">
        <f ca="true">+IF(OFFSET('Sanitation Data'!$E$30,0,10*ROW('Sanitation Data'!E171))="","",OFFSET('Sanitation Data'!$E$30,0,10*ROW('Sanitation Data'!E171)))</f>
        <v/>
      </c>
      <c r="CS177" s="264" t="str">
        <f ca="true">+IF(OFFSET('Sanitation Data'!$E$31,0,10*ROW('Sanitation Data'!E171))="","",OFFSET('Sanitation Data'!$E$31,0,10*ROW('Sanitation Data'!E171)))</f>
        <v/>
      </c>
      <c r="CT177" s="264" t="str">
        <f ca="true">+IF(OFFSET('Sanitation Data'!$E$32,0,10*ROW('Sanitation Data'!E171))="","",OFFSET('Sanitation Data'!$E$32,0,10*ROW('Sanitation Data'!E171)))</f>
        <v/>
      </c>
      <c r="CU177" s="264" t="str">
        <f ca="true">+IF(OFFSET('Sanitation Data'!$F$28,0,10*ROW('Sanitation Data'!F171))="","",OFFSET('Sanitation Data'!$F$28,0,10*ROW('Sanitation Data'!F171)))</f>
        <v/>
      </c>
      <c r="CV177" s="264" t="str">
        <f ca="true">+IF(OFFSET('Sanitation Data'!$F$29,0,10*ROW('Sanitation Data'!F171))="","",OFFSET('Sanitation Data'!$F$29,0,10*ROW('Sanitation Data'!F171)))</f>
        <v/>
      </c>
      <c r="CW177" s="264" t="str">
        <f ca="true">+IF(OFFSET('Sanitation Data'!$F$30,0,10*ROW('Sanitation Data'!F171))="","",OFFSET('Sanitation Data'!$F$30,0,10*ROW('Sanitation Data'!F171)))</f>
        <v/>
      </c>
      <c r="CX177" s="264" t="str">
        <f ca="true">+IF(OFFSET('Sanitation Data'!$F$31,0,10*ROW('Sanitation Data'!F171))="","",OFFSET('Sanitation Data'!$F$31,0,10*ROW('Sanitation Data'!F171)))</f>
        <v/>
      </c>
      <c r="CY177" s="264" t="str">
        <f ca="true">+IF(OFFSET('Sanitation Data'!$F$32,0,10*ROW('Sanitation Data'!F171))="","",OFFSET('Sanitation Data'!$F$32,0,10*ROW('Sanitation Data'!F171)))</f>
        <v/>
      </c>
      <c r="CZ177" s="264" t="str">
        <f ca="true">+IF(OFFSET('Sanitation Data'!$G$28,0,10*ROW('Sanitation Data'!G171))="","",OFFSET('Sanitation Data'!$G$28,0,10*ROW('Sanitation Data'!G171)))</f>
        <v/>
      </c>
      <c r="DA177" s="264" t="str">
        <f ca="true">+IF(OFFSET('Sanitation Data'!$G$29,0,10*ROW('Sanitation Data'!G171))="","",OFFSET('Sanitation Data'!$G$29,0,10*ROW('Sanitation Data'!G171)))</f>
        <v/>
      </c>
      <c r="DB177" s="264" t="str">
        <f ca="true">+IF(OFFSET('Sanitation Data'!$G$30,0,10*ROW('Sanitation Data'!G171))="","",OFFSET('Sanitation Data'!$G$30,0,10*ROW('Sanitation Data'!G171)))</f>
        <v/>
      </c>
      <c r="DC177" s="264" t="str">
        <f ca="true">+IF(OFFSET('Sanitation Data'!$G$31,0,10*ROW('Sanitation Data'!G171))="","",OFFSET('Sanitation Data'!$G$31,0,10*ROW('Sanitation Data'!G171)))</f>
        <v/>
      </c>
      <c r="DD177" s="264" t="str">
        <f ca="true">+IF(OFFSET('Sanitation Data'!$G$32,0,10*ROW('Sanitation Data'!G171))="","",OFFSET('Sanitation Data'!$G$32,0,10*ROW('Sanitation Data'!G171)))</f>
        <v/>
      </c>
      <c r="DE177" s="264" t="str">
        <f ca="true">+IF(OFFSET('Sanitation Data'!$H$28,0,10*ROW('Sanitation Data'!H171))="","",OFFSET('Sanitation Data'!$H$28,0,10*ROW('Sanitation Data'!H171)))</f>
        <v/>
      </c>
      <c r="DF177" s="264" t="str">
        <f ca="true">+IF(OFFSET('Sanitation Data'!$H$29,0,10*ROW('Sanitation Data'!H171))="","",OFFSET('Sanitation Data'!$H$29,0,10*ROW('Sanitation Data'!H171)))</f>
        <v/>
      </c>
      <c r="DG177" s="264" t="str">
        <f ca="true">+IF(OFFSET('Sanitation Data'!$H$30,0,10*ROW('Sanitation Data'!H171))="","",OFFSET('Sanitation Data'!$H$30,0,10*ROW('Sanitation Data'!H171)))</f>
        <v/>
      </c>
      <c r="DH177" s="264" t="str">
        <f ca="true">+IF(OFFSET('Sanitation Data'!$H$31,0,10*ROW('Sanitation Data'!H171))="","",OFFSET('Sanitation Data'!$H$31,0,10*ROW('Sanitation Data'!H171)))</f>
        <v/>
      </c>
      <c r="DI177" s="264" t="str">
        <f ca="true">+IF(OFFSET('Sanitation Data'!$H$32,0,10*ROW('Sanitation Data'!H171))="","",OFFSET('Sanitation Data'!$H$32,0,10*ROW('Sanitation Data'!H171)))</f>
        <v/>
      </c>
      <c r="DJ177" s="264" t="str">
        <f ca="true">+IF(OFFSET('Sanitation Data'!$I$28,0,10*ROW('Sanitation Data'!I171))="","",OFFSET('Sanitation Data'!$I$28,0,10*ROW('Sanitation Data'!I171)))</f>
        <v/>
      </c>
      <c r="DK177" s="264" t="str">
        <f ca="true">+IF(OFFSET('Sanitation Data'!$I$29,0,10*ROW('Sanitation Data'!I171))="","",OFFSET('Sanitation Data'!$I$29,0,10*ROW('Sanitation Data'!I171)))</f>
        <v/>
      </c>
      <c r="DL177" s="264" t="str">
        <f ca="true">+IF(OFFSET('Sanitation Data'!$I$30,0,10*ROW('Sanitation Data'!I171))="","",OFFSET('Sanitation Data'!$I$30,0,10*ROW('Sanitation Data'!I171)))</f>
        <v/>
      </c>
      <c r="DM177" s="264" t="str">
        <f ca="true">+IF(OFFSET('Sanitation Data'!$I$31,0,10*ROW('Sanitation Data'!I171))="","",OFFSET('Sanitation Data'!$I$31,0,10*ROW('Sanitation Data'!I171)))</f>
        <v/>
      </c>
      <c r="DN177" s="264" t="str">
        <f ca="true">+IF(OFFSET('Sanitation Data'!$I$32,0,10*ROW('Sanitation Data'!I171))="","",OFFSET('Sanitation Data'!$I$32,0,10*ROW('Sanitation Data'!I171)))</f>
        <v/>
      </c>
      <c r="DO177" s="264" t="str">
        <f ca="true">+IF(OFFSET('Hygiene Data'!$D$11,0,10*ROW('Hygiene Data'!D171))="","",OFFSET('Hygiene Data'!$D$11,0,10*ROW('Hygiene Data'!D171)))</f>
        <v/>
      </c>
      <c r="DP177" s="264" t="str">
        <f ca="true">+IF(OFFSET('Hygiene Data'!$D$12,0,10*ROW('Hygiene Data'!D171))="","",OFFSET('Hygiene Data'!$D$12,0,10*ROW('Hygiene Data'!D171)))</f>
        <v/>
      </c>
      <c r="DQ177" s="264" t="str">
        <f ca="true">+IF(OFFSET('Hygiene Data'!$D$13,0,10*ROW('Hygiene Data'!D171))="","",OFFSET('Hygiene Data'!$D$13,0,10*ROW('Hygiene Data'!D171)))</f>
        <v/>
      </c>
      <c r="DR177" s="264" t="str">
        <f ca="true">+IF(OFFSET('Hygiene Data'!$E$11,0,10*ROW('Hygiene Data'!E171))="","",OFFSET('Hygiene Data'!$E$11,0,10*ROW('Hygiene Data'!E171)))</f>
        <v/>
      </c>
      <c r="DS177" s="264" t="str">
        <f ca="true">+IF(OFFSET('Hygiene Data'!$E$12,0,10*ROW('Hygiene Data'!E171))="","",OFFSET('Hygiene Data'!$E$12,0,10*ROW('Hygiene Data'!E171)))</f>
        <v/>
      </c>
      <c r="DT177" s="264" t="str">
        <f ca="true">+IF(OFFSET('Hygiene Data'!$E$13,0,10*ROW('Hygiene Data'!E171))="","",OFFSET('Hygiene Data'!$E$13,0,10*ROW('Hygiene Data'!E171)))</f>
        <v/>
      </c>
      <c r="DU177" s="264" t="str">
        <f ca="true">+IF(OFFSET('Hygiene Data'!$F$11,0,10*ROW('Hygiene Data'!F171))="","",OFFSET('Hygiene Data'!$F$11,0,10*ROW('Hygiene Data'!F171)))</f>
        <v/>
      </c>
      <c r="DV177" s="264" t="str">
        <f ca="true">+IF(OFFSET('Hygiene Data'!$F$12,0,10*ROW('Hygiene Data'!F171))="","",OFFSET('Hygiene Data'!$F$12,0,10*ROW('Hygiene Data'!F171)))</f>
        <v/>
      </c>
      <c r="DW177" s="264" t="str">
        <f ca="true">+IF(OFFSET('Hygiene Data'!$F$13,0,10*ROW('Hygiene Data'!F171))="","",OFFSET('Hygiene Data'!$F$13,0,10*ROW('Hygiene Data'!F171)))</f>
        <v/>
      </c>
      <c r="DX177" s="264" t="str">
        <f ca="true">+IF(OFFSET('Hygiene Data'!$G$11,0,10*ROW('Hygiene Data'!G171))="","",OFFSET('Hygiene Data'!$G$11,0,10*ROW('Hygiene Data'!G171)))</f>
        <v/>
      </c>
      <c r="DY177" s="264" t="str">
        <f ca="true">+IF(OFFSET('Hygiene Data'!$G$12,0,10*ROW('Hygiene Data'!G171))="","",OFFSET('Hygiene Data'!$G$12,0,10*ROW('Hygiene Data'!G171)))</f>
        <v/>
      </c>
      <c r="DZ177" s="264" t="str">
        <f ca="true">+IF(OFFSET('Hygiene Data'!$G$13,0,10*ROW('Hygiene Data'!G171))="","",OFFSET('Hygiene Data'!$G$13,0,10*ROW('Hygiene Data'!G171)))</f>
        <v/>
      </c>
      <c r="EA177" s="264" t="str">
        <f ca="true">+IF(OFFSET('Hygiene Data'!$H$11,0,10*ROW('Hygiene Data'!H171))="","",OFFSET('Hygiene Data'!$H$11,0,10*ROW('Hygiene Data'!H171)))</f>
        <v/>
      </c>
      <c r="EB177" s="264" t="str">
        <f ca="true">+IF(OFFSET('Hygiene Data'!$H$12,0,10*ROW('Hygiene Data'!H171))="","",OFFSET('Hygiene Data'!$H$12,0,10*ROW('Hygiene Data'!H171)))</f>
        <v/>
      </c>
      <c r="EC177" s="264" t="str">
        <f ca="true">+IF(OFFSET('Hygiene Data'!$H$13,0,10*ROW('Hygiene Data'!H171))="","",OFFSET('Hygiene Data'!$H$13,0,10*ROW('Hygiene Data'!H171)))</f>
        <v/>
      </c>
      <c r="ED177" s="264" t="str">
        <f ca="true">+IF(OFFSET('Hygiene Data'!$I$11,0,10*ROW('Hygiene Data'!I171))="","",OFFSET('Hygiene Data'!$I$11,0,10*ROW('Hygiene Data'!I171)))</f>
        <v/>
      </c>
      <c r="EE177" s="264" t="str">
        <f ca="true">+IF(OFFSET('Hygiene Data'!$I$12,0,10*ROW('Hygiene Data'!I171))="","",OFFSET('Hygiene Data'!$I$12,0,10*ROW('Hygiene Data'!I171)))</f>
        <v/>
      </c>
      <c r="EF177" s="26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4"/>
      <c r="BS178" s="264" t="str">
        <f ca="true">+IF(OFFSET('Water Data'!$D$27,0,10*ROW('Water Data'!D172))="","",OFFSET('Water Data'!$D$27,0,10*ROW('Water Data'!D172)))</f>
        <v/>
      </c>
      <c r="BT178" s="264" t="str">
        <f ca="true">+IF(OFFSET('Water Data'!$D$28,0,10*ROW('Water Data'!D172))="","",OFFSET('Water Data'!$D$28,0,10*ROW('Water Data'!D172)))</f>
        <v/>
      </c>
      <c r="BU178" s="264" t="str">
        <f ca="true">+IF(OFFSET('Water Data'!$D$29,0,10*ROW('Water Data'!D172))="","",OFFSET('Water Data'!$D$29,0,10*ROW('Water Data'!D172)))</f>
        <v/>
      </c>
      <c r="BV178" s="264" t="str">
        <f ca="true">+IF(OFFSET('Water Data'!$E$27,0,10*ROW('Water Data'!E172))="","",OFFSET('Water Data'!$E$27,0,10*ROW('Water Data'!E172)))</f>
        <v/>
      </c>
      <c r="BW178" s="264" t="str">
        <f ca="true">+IF(OFFSET('Water Data'!$E$28,0,10*ROW('Water Data'!E172))="","",OFFSET('Water Data'!$E$28,0,10*ROW('Water Data'!E172)))</f>
        <v/>
      </c>
      <c r="BX178" s="264" t="str">
        <f ca="true">+IF(OFFSET('Water Data'!$E$29,0,10*ROW('Water Data'!E172))="","",OFFSET('Water Data'!$E$29,0,10*ROW('Water Data'!E172)))</f>
        <v/>
      </c>
      <c r="BY178" s="264" t="str">
        <f ca="true">+IF(OFFSET('Water Data'!$F$27,0,10*ROW('Water Data'!F172))="","",OFFSET('Water Data'!$F$27,0,10*ROW('Water Data'!F172)))</f>
        <v/>
      </c>
      <c r="BZ178" s="264" t="str">
        <f ca="true">+IF(OFFSET('Water Data'!$F$28,0,10*ROW('Water Data'!F172))="","",OFFSET('Water Data'!$F$28,0,10*ROW('Water Data'!F172)))</f>
        <v/>
      </c>
      <c r="CA178" s="264" t="str">
        <f ca="true">+IF(OFFSET('Water Data'!$F$29,0,10*ROW('Water Data'!F172))="","",OFFSET('Water Data'!$F$29,0,10*ROW('Water Data'!F172)))</f>
        <v/>
      </c>
      <c r="CB178" s="264" t="str">
        <f ca="true">+IF(OFFSET('Water Data'!$G$27,0,10*ROW('Water Data'!G172))="","",OFFSET('Water Data'!$G$27,0,10*ROW('Water Data'!G172)))</f>
        <v/>
      </c>
      <c r="CC178" s="264" t="str">
        <f ca="true">+IF(OFFSET('Water Data'!$G$28,0,10*ROW('Water Data'!G172))="","",OFFSET('Water Data'!$G$28,0,10*ROW('Water Data'!G172)))</f>
        <v/>
      </c>
      <c r="CD178" s="264" t="str">
        <f ca="true">+IF(OFFSET('Water Data'!$G$29,0,10*ROW('Water Data'!G172))="","",OFFSET('Water Data'!$G$29,0,10*ROW('Water Data'!G172)))</f>
        <v/>
      </c>
      <c r="CE178" s="264" t="str">
        <f ca="true">+IF(OFFSET('Water Data'!$H$27,0,10*ROW('Water Data'!H172))="","",OFFSET('Water Data'!$H$27,0,10*ROW('Water Data'!H172)))</f>
        <v/>
      </c>
      <c r="CF178" s="264" t="str">
        <f ca="true">+IF(OFFSET('Water Data'!$H$28,0,10*ROW('Water Data'!H172))="","",OFFSET('Water Data'!$H$28,0,10*ROW('Water Data'!H172)))</f>
        <v/>
      </c>
      <c r="CG178" s="264" t="str">
        <f ca="true">+IF(OFFSET('Water Data'!$H$29,0,10*ROW('Water Data'!H172))="","",OFFSET('Water Data'!$H$29,0,10*ROW('Water Data'!H172)))</f>
        <v/>
      </c>
      <c r="CH178" s="264" t="str">
        <f ca="true">+IF(OFFSET('Water Data'!$I$27,0,10*ROW('Water Data'!I172))="","",OFFSET('Water Data'!$I$27,0,10*ROW('Water Data'!I172)))</f>
        <v/>
      </c>
      <c r="CI178" s="264" t="str">
        <f ca="true">+IF(OFFSET('Water Data'!$I$28,0,10*ROW('Water Data'!I172))="","",OFFSET('Water Data'!$I$28,0,10*ROW('Water Data'!I172)))</f>
        <v/>
      </c>
      <c r="CJ178" s="264" t="str">
        <f ca="true">+IF(OFFSET('Water Data'!$I$29,0,10*ROW('Water Data'!I172))="","",OFFSET('Water Data'!$I$29,0,10*ROW('Water Data'!I172)))</f>
        <v/>
      </c>
      <c r="CK178" s="264" t="str">
        <f ca="true">+IF(OFFSET('Sanitation Data'!$D$28,0,10*ROW('Sanitation Data'!D172))="","",OFFSET('Sanitation Data'!$D$28,0,10*ROW('Sanitation Data'!D172)))</f>
        <v/>
      </c>
      <c r="CL178" s="264" t="str">
        <f ca="true">+IF(OFFSET('Sanitation Data'!$D$29,0,10*ROW('Sanitation Data'!D172))="","",OFFSET('Sanitation Data'!$D$29,0,10*ROW('Sanitation Data'!D172)))</f>
        <v/>
      </c>
      <c r="CM178" s="264" t="str">
        <f ca="true">+IF(OFFSET('Sanitation Data'!$D$30,0,10*ROW('Sanitation Data'!D172))="","",OFFSET('Sanitation Data'!$D$30,0,10*ROW('Sanitation Data'!D172)))</f>
        <v/>
      </c>
      <c r="CN178" s="264" t="str">
        <f ca="true">+IF(OFFSET('Sanitation Data'!$D$31,0,10*ROW('Sanitation Data'!D172))="","",OFFSET('Sanitation Data'!$D$31,0,10*ROW('Sanitation Data'!D172)))</f>
        <v/>
      </c>
      <c r="CO178" s="264" t="str">
        <f ca="true">+IF(OFFSET('Sanitation Data'!$D$32,0,10*ROW('Sanitation Data'!D172))="","",OFFSET('Sanitation Data'!$D$32,0,10*ROW('Sanitation Data'!D172)))</f>
        <v/>
      </c>
      <c r="CP178" s="264" t="str">
        <f ca="true">+IF(OFFSET('Sanitation Data'!$E$28,0,10*ROW('Sanitation Data'!E172))="","",OFFSET('Sanitation Data'!$E$28,0,10*ROW('Sanitation Data'!E172)))</f>
        <v/>
      </c>
      <c r="CQ178" s="264" t="str">
        <f ca="true">+IF(OFFSET('Sanitation Data'!$E$29,0,10*ROW('Sanitation Data'!E172))="","",OFFSET('Sanitation Data'!$E$29,0,10*ROW('Sanitation Data'!E172)))</f>
        <v/>
      </c>
      <c r="CR178" s="264" t="str">
        <f ca="true">+IF(OFFSET('Sanitation Data'!$E$30,0,10*ROW('Sanitation Data'!E172))="","",OFFSET('Sanitation Data'!$E$30,0,10*ROW('Sanitation Data'!E172)))</f>
        <v/>
      </c>
      <c r="CS178" s="264" t="str">
        <f ca="true">+IF(OFFSET('Sanitation Data'!$E$31,0,10*ROW('Sanitation Data'!E172))="","",OFFSET('Sanitation Data'!$E$31,0,10*ROW('Sanitation Data'!E172)))</f>
        <v/>
      </c>
      <c r="CT178" s="264" t="str">
        <f ca="true">+IF(OFFSET('Sanitation Data'!$E$32,0,10*ROW('Sanitation Data'!E172))="","",OFFSET('Sanitation Data'!$E$32,0,10*ROW('Sanitation Data'!E172)))</f>
        <v/>
      </c>
      <c r="CU178" s="264" t="str">
        <f ca="true">+IF(OFFSET('Sanitation Data'!$F$28,0,10*ROW('Sanitation Data'!F172))="","",OFFSET('Sanitation Data'!$F$28,0,10*ROW('Sanitation Data'!F172)))</f>
        <v/>
      </c>
      <c r="CV178" s="264" t="str">
        <f ca="true">+IF(OFFSET('Sanitation Data'!$F$29,0,10*ROW('Sanitation Data'!F172))="","",OFFSET('Sanitation Data'!$F$29,0,10*ROW('Sanitation Data'!F172)))</f>
        <v/>
      </c>
      <c r="CW178" s="264" t="str">
        <f ca="true">+IF(OFFSET('Sanitation Data'!$F$30,0,10*ROW('Sanitation Data'!F172))="","",OFFSET('Sanitation Data'!$F$30,0,10*ROW('Sanitation Data'!F172)))</f>
        <v/>
      </c>
      <c r="CX178" s="264" t="str">
        <f ca="true">+IF(OFFSET('Sanitation Data'!$F$31,0,10*ROW('Sanitation Data'!F172))="","",OFFSET('Sanitation Data'!$F$31,0,10*ROW('Sanitation Data'!F172)))</f>
        <v/>
      </c>
      <c r="CY178" s="264" t="str">
        <f ca="true">+IF(OFFSET('Sanitation Data'!$F$32,0,10*ROW('Sanitation Data'!F172))="","",OFFSET('Sanitation Data'!$F$32,0,10*ROW('Sanitation Data'!F172)))</f>
        <v/>
      </c>
      <c r="CZ178" s="264" t="str">
        <f ca="true">+IF(OFFSET('Sanitation Data'!$G$28,0,10*ROW('Sanitation Data'!G172))="","",OFFSET('Sanitation Data'!$G$28,0,10*ROW('Sanitation Data'!G172)))</f>
        <v/>
      </c>
      <c r="DA178" s="264" t="str">
        <f ca="true">+IF(OFFSET('Sanitation Data'!$G$29,0,10*ROW('Sanitation Data'!G172))="","",OFFSET('Sanitation Data'!$G$29,0,10*ROW('Sanitation Data'!G172)))</f>
        <v/>
      </c>
      <c r="DB178" s="264" t="str">
        <f ca="true">+IF(OFFSET('Sanitation Data'!$G$30,0,10*ROW('Sanitation Data'!G172))="","",OFFSET('Sanitation Data'!$G$30,0,10*ROW('Sanitation Data'!G172)))</f>
        <v/>
      </c>
      <c r="DC178" s="264" t="str">
        <f ca="true">+IF(OFFSET('Sanitation Data'!$G$31,0,10*ROW('Sanitation Data'!G172))="","",OFFSET('Sanitation Data'!$G$31,0,10*ROW('Sanitation Data'!G172)))</f>
        <v/>
      </c>
      <c r="DD178" s="264" t="str">
        <f ca="true">+IF(OFFSET('Sanitation Data'!$G$32,0,10*ROW('Sanitation Data'!G172))="","",OFFSET('Sanitation Data'!$G$32,0,10*ROW('Sanitation Data'!G172)))</f>
        <v/>
      </c>
      <c r="DE178" s="264" t="str">
        <f ca="true">+IF(OFFSET('Sanitation Data'!$H$28,0,10*ROW('Sanitation Data'!H172))="","",OFFSET('Sanitation Data'!$H$28,0,10*ROW('Sanitation Data'!H172)))</f>
        <v/>
      </c>
      <c r="DF178" s="264" t="str">
        <f ca="true">+IF(OFFSET('Sanitation Data'!$H$29,0,10*ROW('Sanitation Data'!H172))="","",OFFSET('Sanitation Data'!$H$29,0,10*ROW('Sanitation Data'!H172)))</f>
        <v/>
      </c>
      <c r="DG178" s="264" t="str">
        <f ca="true">+IF(OFFSET('Sanitation Data'!$H$30,0,10*ROW('Sanitation Data'!H172))="","",OFFSET('Sanitation Data'!$H$30,0,10*ROW('Sanitation Data'!H172)))</f>
        <v/>
      </c>
      <c r="DH178" s="264" t="str">
        <f ca="true">+IF(OFFSET('Sanitation Data'!$H$31,0,10*ROW('Sanitation Data'!H172))="","",OFFSET('Sanitation Data'!$H$31,0,10*ROW('Sanitation Data'!H172)))</f>
        <v/>
      </c>
      <c r="DI178" s="264" t="str">
        <f ca="true">+IF(OFFSET('Sanitation Data'!$H$32,0,10*ROW('Sanitation Data'!H172))="","",OFFSET('Sanitation Data'!$H$32,0,10*ROW('Sanitation Data'!H172)))</f>
        <v/>
      </c>
      <c r="DJ178" s="264" t="str">
        <f ca="true">+IF(OFFSET('Sanitation Data'!$I$28,0,10*ROW('Sanitation Data'!I172))="","",OFFSET('Sanitation Data'!$I$28,0,10*ROW('Sanitation Data'!I172)))</f>
        <v/>
      </c>
      <c r="DK178" s="264" t="str">
        <f ca="true">+IF(OFFSET('Sanitation Data'!$I$29,0,10*ROW('Sanitation Data'!I172))="","",OFFSET('Sanitation Data'!$I$29,0,10*ROW('Sanitation Data'!I172)))</f>
        <v/>
      </c>
      <c r="DL178" s="264" t="str">
        <f ca="true">+IF(OFFSET('Sanitation Data'!$I$30,0,10*ROW('Sanitation Data'!I172))="","",OFFSET('Sanitation Data'!$I$30,0,10*ROW('Sanitation Data'!I172)))</f>
        <v/>
      </c>
      <c r="DM178" s="264" t="str">
        <f ca="true">+IF(OFFSET('Sanitation Data'!$I$31,0,10*ROW('Sanitation Data'!I172))="","",OFFSET('Sanitation Data'!$I$31,0,10*ROW('Sanitation Data'!I172)))</f>
        <v/>
      </c>
      <c r="DN178" s="264" t="str">
        <f ca="true">+IF(OFFSET('Sanitation Data'!$I$32,0,10*ROW('Sanitation Data'!I172))="","",OFFSET('Sanitation Data'!$I$32,0,10*ROW('Sanitation Data'!I172)))</f>
        <v/>
      </c>
      <c r="DO178" s="264" t="str">
        <f ca="true">+IF(OFFSET('Hygiene Data'!$D$11,0,10*ROW('Hygiene Data'!D172))="","",OFFSET('Hygiene Data'!$D$11,0,10*ROW('Hygiene Data'!D172)))</f>
        <v/>
      </c>
      <c r="DP178" s="264" t="str">
        <f ca="true">+IF(OFFSET('Hygiene Data'!$D$12,0,10*ROW('Hygiene Data'!D172))="","",OFFSET('Hygiene Data'!$D$12,0,10*ROW('Hygiene Data'!D172)))</f>
        <v/>
      </c>
      <c r="DQ178" s="264" t="str">
        <f ca="true">+IF(OFFSET('Hygiene Data'!$D$13,0,10*ROW('Hygiene Data'!D172))="","",OFFSET('Hygiene Data'!$D$13,0,10*ROW('Hygiene Data'!D172)))</f>
        <v/>
      </c>
      <c r="DR178" s="264" t="str">
        <f ca="true">+IF(OFFSET('Hygiene Data'!$E$11,0,10*ROW('Hygiene Data'!E172))="","",OFFSET('Hygiene Data'!$E$11,0,10*ROW('Hygiene Data'!E172)))</f>
        <v/>
      </c>
      <c r="DS178" s="264" t="str">
        <f ca="true">+IF(OFFSET('Hygiene Data'!$E$12,0,10*ROW('Hygiene Data'!E172))="","",OFFSET('Hygiene Data'!$E$12,0,10*ROW('Hygiene Data'!E172)))</f>
        <v/>
      </c>
      <c r="DT178" s="264" t="str">
        <f ca="true">+IF(OFFSET('Hygiene Data'!$E$13,0,10*ROW('Hygiene Data'!E172))="","",OFFSET('Hygiene Data'!$E$13,0,10*ROW('Hygiene Data'!E172)))</f>
        <v/>
      </c>
      <c r="DU178" s="264" t="str">
        <f ca="true">+IF(OFFSET('Hygiene Data'!$F$11,0,10*ROW('Hygiene Data'!F172))="","",OFFSET('Hygiene Data'!$F$11,0,10*ROW('Hygiene Data'!F172)))</f>
        <v/>
      </c>
      <c r="DV178" s="264" t="str">
        <f ca="true">+IF(OFFSET('Hygiene Data'!$F$12,0,10*ROW('Hygiene Data'!F172))="","",OFFSET('Hygiene Data'!$F$12,0,10*ROW('Hygiene Data'!F172)))</f>
        <v/>
      </c>
      <c r="DW178" s="264" t="str">
        <f ca="true">+IF(OFFSET('Hygiene Data'!$F$13,0,10*ROW('Hygiene Data'!F172))="","",OFFSET('Hygiene Data'!$F$13,0,10*ROW('Hygiene Data'!F172)))</f>
        <v/>
      </c>
      <c r="DX178" s="264" t="str">
        <f ca="true">+IF(OFFSET('Hygiene Data'!$G$11,0,10*ROW('Hygiene Data'!G172))="","",OFFSET('Hygiene Data'!$G$11,0,10*ROW('Hygiene Data'!G172)))</f>
        <v/>
      </c>
      <c r="DY178" s="264" t="str">
        <f ca="true">+IF(OFFSET('Hygiene Data'!$G$12,0,10*ROW('Hygiene Data'!G172))="","",OFFSET('Hygiene Data'!$G$12,0,10*ROW('Hygiene Data'!G172)))</f>
        <v/>
      </c>
      <c r="DZ178" s="264" t="str">
        <f ca="true">+IF(OFFSET('Hygiene Data'!$G$13,0,10*ROW('Hygiene Data'!G172))="","",OFFSET('Hygiene Data'!$G$13,0,10*ROW('Hygiene Data'!G172)))</f>
        <v/>
      </c>
      <c r="EA178" s="264" t="str">
        <f ca="true">+IF(OFFSET('Hygiene Data'!$H$11,0,10*ROW('Hygiene Data'!H172))="","",OFFSET('Hygiene Data'!$H$11,0,10*ROW('Hygiene Data'!H172)))</f>
        <v/>
      </c>
      <c r="EB178" s="264" t="str">
        <f ca="true">+IF(OFFSET('Hygiene Data'!$H$12,0,10*ROW('Hygiene Data'!H172))="","",OFFSET('Hygiene Data'!$H$12,0,10*ROW('Hygiene Data'!H172)))</f>
        <v/>
      </c>
      <c r="EC178" s="264" t="str">
        <f ca="true">+IF(OFFSET('Hygiene Data'!$H$13,0,10*ROW('Hygiene Data'!H172))="","",OFFSET('Hygiene Data'!$H$13,0,10*ROW('Hygiene Data'!H172)))</f>
        <v/>
      </c>
      <c r="ED178" s="264" t="str">
        <f ca="true">+IF(OFFSET('Hygiene Data'!$I$11,0,10*ROW('Hygiene Data'!I172))="","",OFFSET('Hygiene Data'!$I$11,0,10*ROW('Hygiene Data'!I172)))</f>
        <v/>
      </c>
      <c r="EE178" s="264" t="str">
        <f ca="true">+IF(OFFSET('Hygiene Data'!$I$12,0,10*ROW('Hygiene Data'!I172))="","",OFFSET('Hygiene Data'!$I$12,0,10*ROW('Hygiene Data'!I172)))</f>
        <v/>
      </c>
      <c r="EF178" s="26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4"/>
      <c r="BS179" s="264" t="str">
        <f ca="true">+IF(OFFSET('Water Data'!$D$27,0,10*ROW('Water Data'!D173))="","",OFFSET('Water Data'!$D$27,0,10*ROW('Water Data'!D173)))</f>
        <v/>
      </c>
      <c r="BT179" s="264" t="str">
        <f ca="true">+IF(OFFSET('Water Data'!$D$28,0,10*ROW('Water Data'!D173))="","",OFFSET('Water Data'!$D$28,0,10*ROW('Water Data'!D173)))</f>
        <v/>
      </c>
      <c r="BU179" s="264" t="str">
        <f ca="true">+IF(OFFSET('Water Data'!$D$29,0,10*ROW('Water Data'!D173))="","",OFFSET('Water Data'!$D$29,0,10*ROW('Water Data'!D173)))</f>
        <v/>
      </c>
      <c r="BV179" s="264" t="str">
        <f ca="true">+IF(OFFSET('Water Data'!$E$27,0,10*ROW('Water Data'!E173))="","",OFFSET('Water Data'!$E$27,0,10*ROW('Water Data'!E173)))</f>
        <v/>
      </c>
      <c r="BW179" s="264" t="str">
        <f ca="true">+IF(OFFSET('Water Data'!$E$28,0,10*ROW('Water Data'!E173))="","",OFFSET('Water Data'!$E$28,0,10*ROW('Water Data'!E173)))</f>
        <v/>
      </c>
      <c r="BX179" s="264" t="str">
        <f ca="true">+IF(OFFSET('Water Data'!$E$29,0,10*ROW('Water Data'!E173))="","",OFFSET('Water Data'!$E$29,0,10*ROW('Water Data'!E173)))</f>
        <v/>
      </c>
      <c r="BY179" s="264" t="str">
        <f ca="true">+IF(OFFSET('Water Data'!$F$27,0,10*ROW('Water Data'!F173))="","",OFFSET('Water Data'!$F$27,0,10*ROW('Water Data'!F173)))</f>
        <v/>
      </c>
      <c r="BZ179" s="264" t="str">
        <f ca="true">+IF(OFFSET('Water Data'!$F$28,0,10*ROW('Water Data'!F173))="","",OFFSET('Water Data'!$F$28,0,10*ROW('Water Data'!F173)))</f>
        <v/>
      </c>
      <c r="CA179" s="264" t="str">
        <f ca="true">+IF(OFFSET('Water Data'!$F$29,0,10*ROW('Water Data'!F173))="","",OFFSET('Water Data'!$F$29,0,10*ROW('Water Data'!F173)))</f>
        <v/>
      </c>
      <c r="CB179" s="264" t="str">
        <f ca="true">+IF(OFFSET('Water Data'!$G$27,0,10*ROW('Water Data'!G173))="","",OFFSET('Water Data'!$G$27,0,10*ROW('Water Data'!G173)))</f>
        <v/>
      </c>
      <c r="CC179" s="264" t="str">
        <f ca="true">+IF(OFFSET('Water Data'!$G$28,0,10*ROW('Water Data'!G173))="","",OFFSET('Water Data'!$G$28,0,10*ROW('Water Data'!G173)))</f>
        <v/>
      </c>
      <c r="CD179" s="264" t="str">
        <f ca="true">+IF(OFFSET('Water Data'!$G$29,0,10*ROW('Water Data'!G173))="","",OFFSET('Water Data'!$G$29,0,10*ROW('Water Data'!G173)))</f>
        <v/>
      </c>
      <c r="CE179" s="264" t="str">
        <f ca="true">+IF(OFFSET('Water Data'!$H$27,0,10*ROW('Water Data'!H173))="","",OFFSET('Water Data'!$H$27,0,10*ROW('Water Data'!H173)))</f>
        <v/>
      </c>
      <c r="CF179" s="264" t="str">
        <f ca="true">+IF(OFFSET('Water Data'!$H$28,0,10*ROW('Water Data'!H173))="","",OFFSET('Water Data'!$H$28,0,10*ROW('Water Data'!H173)))</f>
        <v/>
      </c>
      <c r="CG179" s="264" t="str">
        <f ca="true">+IF(OFFSET('Water Data'!$H$29,0,10*ROW('Water Data'!H173))="","",OFFSET('Water Data'!$H$29,0,10*ROW('Water Data'!H173)))</f>
        <v/>
      </c>
      <c r="CH179" s="264" t="str">
        <f ca="true">+IF(OFFSET('Water Data'!$I$27,0,10*ROW('Water Data'!I173))="","",OFFSET('Water Data'!$I$27,0,10*ROW('Water Data'!I173)))</f>
        <v/>
      </c>
      <c r="CI179" s="264" t="str">
        <f ca="true">+IF(OFFSET('Water Data'!$I$28,0,10*ROW('Water Data'!I173))="","",OFFSET('Water Data'!$I$28,0,10*ROW('Water Data'!I173)))</f>
        <v/>
      </c>
      <c r="CJ179" s="264" t="str">
        <f ca="true">+IF(OFFSET('Water Data'!$I$29,0,10*ROW('Water Data'!I173))="","",OFFSET('Water Data'!$I$29,0,10*ROW('Water Data'!I173)))</f>
        <v/>
      </c>
      <c r="CK179" s="264" t="str">
        <f ca="true">+IF(OFFSET('Sanitation Data'!$D$28,0,10*ROW('Sanitation Data'!D173))="","",OFFSET('Sanitation Data'!$D$28,0,10*ROW('Sanitation Data'!D173)))</f>
        <v/>
      </c>
      <c r="CL179" s="264" t="str">
        <f ca="true">+IF(OFFSET('Sanitation Data'!$D$29,0,10*ROW('Sanitation Data'!D173))="","",OFFSET('Sanitation Data'!$D$29,0,10*ROW('Sanitation Data'!D173)))</f>
        <v/>
      </c>
      <c r="CM179" s="264" t="str">
        <f ca="true">+IF(OFFSET('Sanitation Data'!$D$30,0,10*ROW('Sanitation Data'!D173))="","",OFFSET('Sanitation Data'!$D$30,0,10*ROW('Sanitation Data'!D173)))</f>
        <v/>
      </c>
      <c r="CN179" s="264" t="str">
        <f ca="true">+IF(OFFSET('Sanitation Data'!$D$31,0,10*ROW('Sanitation Data'!D173))="","",OFFSET('Sanitation Data'!$D$31,0,10*ROW('Sanitation Data'!D173)))</f>
        <v/>
      </c>
      <c r="CO179" s="264" t="str">
        <f ca="true">+IF(OFFSET('Sanitation Data'!$D$32,0,10*ROW('Sanitation Data'!D173))="","",OFFSET('Sanitation Data'!$D$32,0,10*ROW('Sanitation Data'!D173)))</f>
        <v/>
      </c>
      <c r="CP179" s="264" t="str">
        <f ca="true">+IF(OFFSET('Sanitation Data'!$E$28,0,10*ROW('Sanitation Data'!E173))="","",OFFSET('Sanitation Data'!$E$28,0,10*ROW('Sanitation Data'!E173)))</f>
        <v/>
      </c>
      <c r="CQ179" s="264" t="str">
        <f ca="true">+IF(OFFSET('Sanitation Data'!$E$29,0,10*ROW('Sanitation Data'!E173))="","",OFFSET('Sanitation Data'!$E$29,0,10*ROW('Sanitation Data'!E173)))</f>
        <v/>
      </c>
      <c r="CR179" s="264" t="str">
        <f ca="true">+IF(OFFSET('Sanitation Data'!$E$30,0,10*ROW('Sanitation Data'!E173))="","",OFFSET('Sanitation Data'!$E$30,0,10*ROW('Sanitation Data'!E173)))</f>
        <v/>
      </c>
      <c r="CS179" s="264" t="str">
        <f ca="true">+IF(OFFSET('Sanitation Data'!$E$31,0,10*ROW('Sanitation Data'!E173))="","",OFFSET('Sanitation Data'!$E$31,0,10*ROW('Sanitation Data'!E173)))</f>
        <v/>
      </c>
      <c r="CT179" s="264" t="str">
        <f ca="true">+IF(OFFSET('Sanitation Data'!$E$32,0,10*ROW('Sanitation Data'!E173))="","",OFFSET('Sanitation Data'!$E$32,0,10*ROW('Sanitation Data'!E173)))</f>
        <v/>
      </c>
      <c r="CU179" s="264" t="str">
        <f ca="true">+IF(OFFSET('Sanitation Data'!$F$28,0,10*ROW('Sanitation Data'!F173))="","",OFFSET('Sanitation Data'!$F$28,0,10*ROW('Sanitation Data'!F173)))</f>
        <v/>
      </c>
      <c r="CV179" s="264" t="str">
        <f ca="true">+IF(OFFSET('Sanitation Data'!$F$29,0,10*ROW('Sanitation Data'!F173))="","",OFFSET('Sanitation Data'!$F$29,0,10*ROW('Sanitation Data'!F173)))</f>
        <v/>
      </c>
      <c r="CW179" s="264" t="str">
        <f ca="true">+IF(OFFSET('Sanitation Data'!$F$30,0,10*ROW('Sanitation Data'!F173))="","",OFFSET('Sanitation Data'!$F$30,0,10*ROW('Sanitation Data'!F173)))</f>
        <v/>
      </c>
      <c r="CX179" s="264" t="str">
        <f ca="true">+IF(OFFSET('Sanitation Data'!$F$31,0,10*ROW('Sanitation Data'!F173))="","",OFFSET('Sanitation Data'!$F$31,0,10*ROW('Sanitation Data'!F173)))</f>
        <v/>
      </c>
      <c r="CY179" s="264" t="str">
        <f ca="true">+IF(OFFSET('Sanitation Data'!$F$32,0,10*ROW('Sanitation Data'!F173))="","",OFFSET('Sanitation Data'!$F$32,0,10*ROW('Sanitation Data'!F173)))</f>
        <v/>
      </c>
      <c r="CZ179" s="264" t="str">
        <f ca="true">+IF(OFFSET('Sanitation Data'!$G$28,0,10*ROW('Sanitation Data'!G173))="","",OFFSET('Sanitation Data'!$G$28,0,10*ROW('Sanitation Data'!G173)))</f>
        <v/>
      </c>
      <c r="DA179" s="264" t="str">
        <f ca="true">+IF(OFFSET('Sanitation Data'!$G$29,0,10*ROW('Sanitation Data'!G173))="","",OFFSET('Sanitation Data'!$G$29,0,10*ROW('Sanitation Data'!G173)))</f>
        <v/>
      </c>
      <c r="DB179" s="264" t="str">
        <f ca="true">+IF(OFFSET('Sanitation Data'!$G$30,0,10*ROW('Sanitation Data'!G173))="","",OFFSET('Sanitation Data'!$G$30,0,10*ROW('Sanitation Data'!G173)))</f>
        <v/>
      </c>
      <c r="DC179" s="264" t="str">
        <f ca="true">+IF(OFFSET('Sanitation Data'!$G$31,0,10*ROW('Sanitation Data'!G173))="","",OFFSET('Sanitation Data'!$G$31,0,10*ROW('Sanitation Data'!G173)))</f>
        <v/>
      </c>
      <c r="DD179" s="264" t="str">
        <f ca="true">+IF(OFFSET('Sanitation Data'!$G$32,0,10*ROW('Sanitation Data'!G173))="","",OFFSET('Sanitation Data'!$G$32,0,10*ROW('Sanitation Data'!G173)))</f>
        <v/>
      </c>
      <c r="DE179" s="264" t="str">
        <f ca="true">+IF(OFFSET('Sanitation Data'!$H$28,0,10*ROW('Sanitation Data'!H173))="","",OFFSET('Sanitation Data'!$H$28,0,10*ROW('Sanitation Data'!H173)))</f>
        <v/>
      </c>
      <c r="DF179" s="264" t="str">
        <f ca="true">+IF(OFFSET('Sanitation Data'!$H$29,0,10*ROW('Sanitation Data'!H173))="","",OFFSET('Sanitation Data'!$H$29,0,10*ROW('Sanitation Data'!H173)))</f>
        <v/>
      </c>
      <c r="DG179" s="264" t="str">
        <f ca="true">+IF(OFFSET('Sanitation Data'!$H$30,0,10*ROW('Sanitation Data'!H173))="","",OFFSET('Sanitation Data'!$H$30,0,10*ROW('Sanitation Data'!H173)))</f>
        <v/>
      </c>
      <c r="DH179" s="264" t="str">
        <f ca="true">+IF(OFFSET('Sanitation Data'!$H$31,0,10*ROW('Sanitation Data'!H173))="","",OFFSET('Sanitation Data'!$H$31,0,10*ROW('Sanitation Data'!H173)))</f>
        <v/>
      </c>
      <c r="DI179" s="264" t="str">
        <f ca="true">+IF(OFFSET('Sanitation Data'!$H$32,0,10*ROW('Sanitation Data'!H173))="","",OFFSET('Sanitation Data'!$H$32,0,10*ROW('Sanitation Data'!H173)))</f>
        <v/>
      </c>
      <c r="DJ179" s="264" t="str">
        <f ca="true">+IF(OFFSET('Sanitation Data'!$I$28,0,10*ROW('Sanitation Data'!I173))="","",OFFSET('Sanitation Data'!$I$28,0,10*ROW('Sanitation Data'!I173)))</f>
        <v/>
      </c>
      <c r="DK179" s="264" t="str">
        <f ca="true">+IF(OFFSET('Sanitation Data'!$I$29,0,10*ROW('Sanitation Data'!I173))="","",OFFSET('Sanitation Data'!$I$29,0,10*ROW('Sanitation Data'!I173)))</f>
        <v/>
      </c>
      <c r="DL179" s="264" t="str">
        <f ca="true">+IF(OFFSET('Sanitation Data'!$I$30,0,10*ROW('Sanitation Data'!I173))="","",OFFSET('Sanitation Data'!$I$30,0,10*ROW('Sanitation Data'!I173)))</f>
        <v/>
      </c>
      <c r="DM179" s="264" t="str">
        <f ca="true">+IF(OFFSET('Sanitation Data'!$I$31,0,10*ROW('Sanitation Data'!I173))="","",OFFSET('Sanitation Data'!$I$31,0,10*ROW('Sanitation Data'!I173)))</f>
        <v/>
      </c>
      <c r="DN179" s="264" t="str">
        <f ca="true">+IF(OFFSET('Sanitation Data'!$I$32,0,10*ROW('Sanitation Data'!I173))="","",OFFSET('Sanitation Data'!$I$32,0,10*ROW('Sanitation Data'!I173)))</f>
        <v/>
      </c>
      <c r="DO179" s="264" t="str">
        <f ca="true">+IF(OFFSET('Hygiene Data'!$D$11,0,10*ROW('Hygiene Data'!D173))="","",OFFSET('Hygiene Data'!$D$11,0,10*ROW('Hygiene Data'!D173)))</f>
        <v/>
      </c>
      <c r="DP179" s="264" t="str">
        <f ca="true">+IF(OFFSET('Hygiene Data'!$D$12,0,10*ROW('Hygiene Data'!D173))="","",OFFSET('Hygiene Data'!$D$12,0,10*ROW('Hygiene Data'!D173)))</f>
        <v/>
      </c>
      <c r="DQ179" s="264" t="str">
        <f ca="true">+IF(OFFSET('Hygiene Data'!$D$13,0,10*ROW('Hygiene Data'!D173))="","",OFFSET('Hygiene Data'!$D$13,0,10*ROW('Hygiene Data'!D173)))</f>
        <v/>
      </c>
      <c r="DR179" s="264" t="str">
        <f ca="true">+IF(OFFSET('Hygiene Data'!$E$11,0,10*ROW('Hygiene Data'!E173))="","",OFFSET('Hygiene Data'!$E$11,0,10*ROW('Hygiene Data'!E173)))</f>
        <v/>
      </c>
      <c r="DS179" s="264" t="str">
        <f ca="true">+IF(OFFSET('Hygiene Data'!$E$12,0,10*ROW('Hygiene Data'!E173))="","",OFFSET('Hygiene Data'!$E$12,0,10*ROW('Hygiene Data'!E173)))</f>
        <v/>
      </c>
      <c r="DT179" s="264" t="str">
        <f ca="true">+IF(OFFSET('Hygiene Data'!$E$13,0,10*ROW('Hygiene Data'!E173))="","",OFFSET('Hygiene Data'!$E$13,0,10*ROW('Hygiene Data'!E173)))</f>
        <v/>
      </c>
      <c r="DU179" s="264" t="str">
        <f ca="true">+IF(OFFSET('Hygiene Data'!$F$11,0,10*ROW('Hygiene Data'!F173))="","",OFFSET('Hygiene Data'!$F$11,0,10*ROW('Hygiene Data'!F173)))</f>
        <v/>
      </c>
      <c r="DV179" s="264" t="str">
        <f ca="true">+IF(OFFSET('Hygiene Data'!$F$12,0,10*ROW('Hygiene Data'!F173))="","",OFFSET('Hygiene Data'!$F$12,0,10*ROW('Hygiene Data'!F173)))</f>
        <v/>
      </c>
      <c r="DW179" s="264" t="str">
        <f ca="true">+IF(OFFSET('Hygiene Data'!$F$13,0,10*ROW('Hygiene Data'!F173))="","",OFFSET('Hygiene Data'!$F$13,0,10*ROW('Hygiene Data'!F173)))</f>
        <v/>
      </c>
      <c r="DX179" s="264" t="str">
        <f ca="true">+IF(OFFSET('Hygiene Data'!$G$11,0,10*ROW('Hygiene Data'!G173))="","",OFFSET('Hygiene Data'!$G$11,0,10*ROW('Hygiene Data'!G173)))</f>
        <v/>
      </c>
      <c r="DY179" s="264" t="str">
        <f ca="true">+IF(OFFSET('Hygiene Data'!$G$12,0,10*ROW('Hygiene Data'!G173))="","",OFFSET('Hygiene Data'!$G$12,0,10*ROW('Hygiene Data'!G173)))</f>
        <v/>
      </c>
      <c r="DZ179" s="264" t="str">
        <f ca="true">+IF(OFFSET('Hygiene Data'!$G$13,0,10*ROW('Hygiene Data'!G173))="","",OFFSET('Hygiene Data'!$G$13,0,10*ROW('Hygiene Data'!G173)))</f>
        <v/>
      </c>
      <c r="EA179" s="264" t="str">
        <f ca="true">+IF(OFFSET('Hygiene Data'!$H$11,0,10*ROW('Hygiene Data'!H173))="","",OFFSET('Hygiene Data'!$H$11,0,10*ROW('Hygiene Data'!H173)))</f>
        <v/>
      </c>
      <c r="EB179" s="264" t="str">
        <f ca="true">+IF(OFFSET('Hygiene Data'!$H$12,0,10*ROW('Hygiene Data'!H173))="","",OFFSET('Hygiene Data'!$H$12,0,10*ROW('Hygiene Data'!H173)))</f>
        <v/>
      </c>
      <c r="EC179" s="264" t="str">
        <f ca="true">+IF(OFFSET('Hygiene Data'!$H$13,0,10*ROW('Hygiene Data'!H173))="","",OFFSET('Hygiene Data'!$H$13,0,10*ROW('Hygiene Data'!H173)))</f>
        <v/>
      </c>
      <c r="ED179" s="264" t="str">
        <f ca="true">+IF(OFFSET('Hygiene Data'!$I$11,0,10*ROW('Hygiene Data'!I173))="","",OFFSET('Hygiene Data'!$I$11,0,10*ROW('Hygiene Data'!I173)))</f>
        <v/>
      </c>
      <c r="EE179" s="264" t="str">
        <f ca="true">+IF(OFFSET('Hygiene Data'!$I$12,0,10*ROW('Hygiene Data'!I173))="","",OFFSET('Hygiene Data'!$I$12,0,10*ROW('Hygiene Data'!I173)))</f>
        <v/>
      </c>
      <c r="EF179" s="26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4"/>
      <c r="BS180" s="264" t="str">
        <f ca="true">+IF(OFFSET('Water Data'!$D$27,0,10*ROW('Water Data'!D174))="","",OFFSET('Water Data'!$D$27,0,10*ROW('Water Data'!D174)))</f>
        <v/>
      </c>
      <c r="BT180" s="264" t="str">
        <f ca="true">+IF(OFFSET('Water Data'!$D$28,0,10*ROW('Water Data'!D174))="","",OFFSET('Water Data'!$D$28,0,10*ROW('Water Data'!D174)))</f>
        <v/>
      </c>
      <c r="BU180" s="264" t="str">
        <f ca="true">+IF(OFFSET('Water Data'!$D$29,0,10*ROW('Water Data'!D174))="","",OFFSET('Water Data'!$D$29,0,10*ROW('Water Data'!D174)))</f>
        <v/>
      </c>
      <c r="BV180" s="264" t="str">
        <f ca="true">+IF(OFFSET('Water Data'!$E$27,0,10*ROW('Water Data'!E174))="","",OFFSET('Water Data'!$E$27,0,10*ROW('Water Data'!E174)))</f>
        <v/>
      </c>
      <c r="BW180" s="264" t="str">
        <f ca="true">+IF(OFFSET('Water Data'!$E$28,0,10*ROW('Water Data'!E174))="","",OFFSET('Water Data'!$E$28,0,10*ROW('Water Data'!E174)))</f>
        <v/>
      </c>
      <c r="BX180" s="264" t="str">
        <f ca="true">+IF(OFFSET('Water Data'!$E$29,0,10*ROW('Water Data'!E174))="","",OFFSET('Water Data'!$E$29,0,10*ROW('Water Data'!E174)))</f>
        <v/>
      </c>
      <c r="BY180" s="264" t="str">
        <f ca="true">+IF(OFFSET('Water Data'!$F$27,0,10*ROW('Water Data'!F174))="","",OFFSET('Water Data'!$F$27,0,10*ROW('Water Data'!F174)))</f>
        <v/>
      </c>
      <c r="BZ180" s="264" t="str">
        <f ca="true">+IF(OFFSET('Water Data'!$F$28,0,10*ROW('Water Data'!F174))="","",OFFSET('Water Data'!$F$28,0,10*ROW('Water Data'!F174)))</f>
        <v/>
      </c>
      <c r="CA180" s="264" t="str">
        <f ca="true">+IF(OFFSET('Water Data'!$F$29,0,10*ROW('Water Data'!F174))="","",OFFSET('Water Data'!$F$29,0,10*ROW('Water Data'!F174)))</f>
        <v/>
      </c>
      <c r="CB180" s="264" t="str">
        <f ca="true">+IF(OFFSET('Water Data'!$G$27,0,10*ROW('Water Data'!G174))="","",OFFSET('Water Data'!$G$27,0,10*ROW('Water Data'!G174)))</f>
        <v/>
      </c>
      <c r="CC180" s="264" t="str">
        <f ca="true">+IF(OFFSET('Water Data'!$G$28,0,10*ROW('Water Data'!G174))="","",OFFSET('Water Data'!$G$28,0,10*ROW('Water Data'!G174)))</f>
        <v/>
      </c>
      <c r="CD180" s="264" t="str">
        <f ca="true">+IF(OFFSET('Water Data'!$G$29,0,10*ROW('Water Data'!G174))="","",OFFSET('Water Data'!$G$29,0,10*ROW('Water Data'!G174)))</f>
        <v/>
      </c>
      <c r="CE180" s="264" t="str">
        <f ca="true">+IF(OFFSET('Water Data'!$H$27,0,10*ROW('Water Data'!H174))="","",OFFSET('Water Data'!$H$27,0,10*ROW('Water Data'!H174)))</f>
        <v/>
      </c>
      <c r="CF180" s="264" t="str">
        <f ca="true">+IF(OFFSET('Water Data'!$H$28,0,10*ROW('Water Data'!H174))="","",OFFSET('Water Data'!$H$28,0,10*ROW('Water Data'!H174)))</f>
        <v/>
      </c>
      <c r="CG180" s="264" t="str">
        <f ca="true">+IF(OFFSET('Water Data'!$H$29,0,10*ROW('Water Data'!H174))="","",OFFSET('Water Data'!$H$29,0,10*ROW('Water Data'!H174)))</f>
        <v/>
      </c>
      <c r="CH180" s="264" t="str">
        <f ca="true">+IF(OFFSET('Water Data'!$I$27,0,10*ROW('Water Data'!I174))="","",OFFSET('Water Data'!$I$27,0,10*ROW('Water Data'!I174)))</f>
        <v/>
      </c>
      <c r="CI180" s="264" t="str">
        <f ca="true">+IF(OFFSET('Water Data'!$I$28,0,10*ROW('Water Data'!I174))="","",OFFSET('Water Data'!$I$28,0,10*ROW('Water Data'!I174)))</f>
        <v/>
      </c>
      <c r="CJ180" s="264" t="str">
        <f ca="true">+IF(OFFSET('Water Data'!$I$29,0,10*ROW('Water Data'!I174))="","",OFFSET('Water Data'!$I$29,0,10*ROW('Water Data'!I174)))</f>
        <v/>
      </c>
      <c r="CK180" s="264" t="str">
        <f ca="true">+IF(OFFSET('Sanitation Data'!$D$28,0,10*ROW('Sanitation Data'!D174))="","",OFFSET('Sanitation Data'!$D$28,0,10*ROW('Sanitation Data'!D174)))</f>
        <v/>
      </c>
      <c r="CL180" s="264" t="str">
        <f ca="true">+IF(OFFSET('Sanitation Data'!$D$29,0,10*ROW('Sanitation Data'!D174))="","",OFFSET('Sanitation Data'!$D$29,0,10*ROW('Sanitation Data'!D174)))</f>
        <v/>
      </c>
      <c r="CM180" s="264" t="str">
        <f ca="true">+IF(OFFSET('Sanitation Data'!$D$30,0,10*ROW('Sanitation Data'!D174))="","",OFFSET('Sanitation Data'!$D$30,0,10*ROW('Sanitation Data'!D174)))</f>
        <v/>
      </c>
      <c r="CN180" s="264" t="str">
        <f ca="true">+IF(OFFSET('Sanitation Data'!$D$31,0,10*ROW('Sanitation Data'!D174))="","",OFFSET('Sanitation Data'!$D$31,0,10*ROW('Sanitation Data'!D174)))</f>
        <v/>
      </c>
      <c r="CO180" s="264" t="str">
        <f ca="true">+IF(OFFSET('Sanitation Data'!$D$32,0,10*ROW('Sanitation Data'!D174))="","",OFFSET('Sanitation Data'!$D$32,0,10*ROW('Sanitation Data'!D174)))</f>
        <v/>
      </c>
      <c r="CP180" s="264" t="str">
        <f ca="true">+IF(OFFSET('Sanitation Data'!$E$28,0,10*ROW('Sanitation Data'!E174))="","",OFFSET('Sanitation Data'!$E$28,0,10*ROW('Sanitation Data'!E174)))</f>
        <v/>
      </c>
      <c r="CQ180" s="264" t="str">
        <f ca="true">+IF(OFFSET('Sanitation Data'!$E$29,0,10*ROW('Sanitation Data'!E174))="","",OFFSET('Sanitation Data'!$E$29,0,10*ROW('Sanitation Data'!E174)))</f>
        <v/>
      </c>
      <c r="CR180" s="264" t="str">
        <f ca="true">+IF(OFFSET('Sanitation Data'!$E$30,0,10*ROW('Sanitation Data'!E174))="","",OFFSET('Sanitation Data'!$E$30,0,10*ROW('Sanitation Data'!E174)))</f>
        <v/>
      </c>
      <c r="CS180" s="264" t="str">
        <f ca="true">+IF(OFFSET('Sanitation Data'!$E$31,0,10*ROW('Sanitation Data'!E174))="","",OFFSET('Sanitation Data'!$E$31,0,10*ROW('Sanitation Data'!E174)))</f>
        <v/>
      </c>
      <c r="CT180" s="264" t="str">
        <f ca="true">+IF(OFFSET('Sanitation Data'!$E$32,0,10*ROW('Sanitation Data'!E174))="","",OFFSET('Sanitation Data'!$E$32,0,10*ROW('Sanitation Data'!E174)))</f>
        <v/>
      </c>
      <c r="CU180" s="264" t="str">
        <f ca="true">+IF(OFFSET('Sanitation Data'!$F$28,0,10*ROW('Sanitation Data'!F174))="","",OFFSET('Sanitation Data'!$F$28,0,10*ROW('Sanitation Data'!F174)))</f>
        <v/>
      </c>
      <c r="CV180" s="264" t="str">
        <f ca="true">+IF(OFFSET('Sanitation Data'!$F$29,0,10*ROW('Sanitation Data'!F174))="","",OFFSET('Sanitation Data'!$F$29,0,10*ROW('Sanitation Data'!F174)))</f>
        <v/>
      </c>
      <c r="CW180" s="264" t="str">
        <f ca="true">+IF(OFFSET('Sanitation Data'!$F$30,0,10*ROW('Sanitation Data'!F174))="","",OFFSET('Sanitation Data'!$F$30,0,10*ROW('Sanitation Data'!F174)))</f>
        <v/>
      </c>
      <c r="CX180" s="264" t="str">
        <f ca="true">+IF(OFFSET('Sanitation Data'!$F$31,0,10*ROW('Sanitation Data'!F174))="","",OFFSET('Sanitation Data'!$F$31,0,10*ROW('Sanitation Data'!F174)))</f>
        <v/>
      </c>
      <c r="CY180" s="264" t="str">
        <f ca="true">+IF(OFFSET('Sanitation Data'!$F$32,0,10*ROW('Sanitation Data'!F174))="","",OFFSET('Sanitation Data'!$F$32,0,10*ROW('Sanitation Data'!F174)))</f>
        <v/>
      </c>
      <c r="CZ180" s="264" t="str">
        <f ca="true">+IF(OFFSET('Sanitation Data'!$G$28,0,10*ROW('Sanitation Data'!G174))="","",OFFSET('Sanitation Data'!$G$28,0,10*ROW('Sanitation Data'!G174)))</f>
        <v/>
      </c>
      <c r="DA180" s="264" t="str">
        <f ca="true">+IF(OFFSET('Sanitation Data'!$G$29,0,10*ROW('Sanitation Data'!G174))="","",OFFSET('Sanitation Data'!$G$29,0,10*ROW('Sanitation Data'!G174)))</f>
        <v/>
      </c>
      <c r="DB180" s="264" t="str">
        <f ca="true">+IF(OFFSET('Sanitation Data'!$G$30,0,10*ROW('Sanitation Data'!G174))="","",OFFSET('Sanitation Data'!$G$30,0,10*ROW('Sanitation Data'!G174)))</f>
        <v/>
      </c>
      <c r="DC180" s="264" t="str">
        <f ca="true">+IF(OFFSET('Sanitation Data'!$G$31,0,10*ROW('Sanitation Data'!G174))="","",OFFSET('Sanitation Data'!$G$31,0,10*ROW('Sanitation Data'!G174)))</f>
        <v/>
      </c>
      <c r="DD180" s="264" t="str">
        <f ca="true">+IF(OFFSET('Sanitation Data'!$G$32,0,10*ROW('Sanitation Data'!G174))="","",OFFSET('Sanitation Data'!$G$32,0,10*ROW('Sanitation Data'!G174)))</f>
        <v/>
      </c>
      <c r="DE180" s="264" t="str">
        <f ca="true">+IF(OFFSET('Sanitation Data'!$H$28,0,10*ROW('Sanitation Data'!H174))="","",OFFSET('Sanitation Data'!$H$28,0,10*ROW('Sanitation Data'!H174)))</f>
        <v/>
      </c>
      <c r="DF180" s="264" t="str">
        <f ca="true">+IF(OFFSET('Sanitation Data'!$H$29,0,10*ROW('Sanitation Data'!H174))="","",OFFSET('Sanitation Data'!$H$29,0,10*ROW('Sanitation Data'!H174)))</f>
        <v/>
      </c>
      <c r="DG180" s="264" t="str">
        <f ca="true">+IF(OFFSET('Sanitation Data'!$H$30,0,10*ROW('Sanitation Data'!H174))="","",OFFSET('Sanitation Data'!$H$30,0,10*ROW('Sanitation Data'!H174)))</f>
        <v/>
      </c>
      <c r="DH180" s="264" t="str">
        <f ca="true">+IF(OFFSET('Sanitation Data'!$H$31,0,10*ROW('Sanitation Data'!H174))="","",OFFSET('Sanitation Data'!$H$31,0,10*ROW('Sanitation Data'!H174)))</f>
        <v/>
      </c>
      <c r="DI180" s="264" t="str">
        <f ca="true">+IF(OFFSET('Sanitation Data'!$H$32,0,10*ROW('Sanitation Data'!H174))="","",OFFSET('Sanitation Data'!$H$32,0,10*ROW('Sanitation Data'!H174)))</f>
        <v/>
      </c>
      <c r="DJ180" s="264" t="str">
        <f ca="true">+IF(OFFSET('Sanitation Data'!$I$28,0,10*ROW('Sanitation Data'!I174))="","",OFFSET('Sanitation Data'!$I$28,0,10*ROW('Sanitation Data'!I174)))</f>
        <v/>
      </c>
      <c r="DK180" s="264" t="str">
        <f ca="true">+IF(OFFSET('Sanitation Data'!$I$29,0,10*ROW('Sanitation Data'!I174))="","",OFFSET('Sanitation Data'!$I$29,0,10*ROW('Sanitation Data'!I174)))</f>
        <v/>
      </c>
      <c r="DL180" s="264" t="str">
        <f ca="true">+IF(OFFSET('Sanitation Data'!$I$30,0,10*ROW('Sanitation Data'!I174))="","",OFFSET('Sanitation Data'!$I$30,0,10*ROW('Sanitation Data'!I174)))</f>
        <v/>
      </c>
      <c r="DM180" s="264" t="str">
        <f ca="true">+IF(OFFSET('Sanitation Data'!$I$31,0,10*ROW('Sanitation Data'!I174))="","",OFFSET('Sanitation Data'!$I$31,0,10*ROW('Sanitation Data'!I174)))</f>
        <v/>
      </c>
      <c r="DN180" s="264" t="str">
        <f ca="true">+IF(OFFSET('Sanitation Data'!$I$32,0,10*ROW('Sanitation Data'!I174))="","",OFFSET('Sanitation Data'!$I$32,0,10*ROW('Sanitation Data'!I174)))</f>
        <v/>
      </c>
      <c r="DO180" s="264" t="str">
        <f ca="true">+IF(OFFSET('Hygiene Data'!$D$11,0,10*ROW('Hygiene Data'!D174))="","",OFFSET('Hygiene Data'!$D$11,0,10*ROW('Hygiene Data'!D174)))</f>
        <v/>
      </c>
      <c r="DP180" s="264" t="str">
        <f ca="true">+IF(OFFSET('Hygiene Data'!$D$12,0,10*ROW('Hygiene Data'!D174))="","",OFFSET('Hygiene Data'!$D$12,0,10*ROW('Hygiene Data'!D174)))</f>
        <v/>
      </c>
      <c r="DQ180" s="264" t="str">
        <f ca="true">+IF(OFFSET('Hygiene Data'!$D$13,0,10*ROW('Hygiene Data'!D174))="","",OFFSET('Hygiene Data'!$D$13,0,10*ROW('Hygiene Data'!D174)))</f>
        <v/>
      </c>
      <c r="DR180" s="264" t="str">
        <f ca="true">+IF(OFFSET('Hygiene Data'!$E$11,0,10*ROW('Hygiene Data'!E174))="","",OFFSET('Hygiene Data'!$E$11,0,10*ROW('Hygiene Data'!E174)))</f>
        <v/>
      </c>
      <c r="DS180" s="264" t="str">
        <f ca="true">+IF(OFFSET('Hygiene Data'!$E$12,0,10*ROW('Hygiene Data'!E174))="","",OFFSET('Hygiene Data'!$E$12,0,10*ROW('Hygiene Data'!E174)))</f>
        <v/>
      </c>
      <c r="DT180" s="264" t="str">
        <f ca="true">+IF(OFFSET('Hygiene Data'!$E$13,0,10*ROW('Hygiene Data'!E174))="","",OFFSET('Hygiene Data'!$E$13,0,10*ROW('Hygiene Data'!E174)))</f>
        <v/>
      </c>
      <c r="DU180" s="264" t="str">
        <f ca="true">+IF(OFFSET('Hygiene Data'!$F$11,0,10*ROW('Hygiene Data'!F174))="","",OFFSET('Hygiene Data'!$F$11,0,10*ROW('Hygiene Data'!F174)))</f>
        <v/>
      </c>
      <c r="DV180" s="264" t="str">
        <f ca="true">+IF(OFFSET('Hygiene Data'!$F$12,0,10*ROW('Hygiene Data'!F174))="","",OFFSET('Hygiene Data'!$F$12,0,10*ROW('Hygiene Data'!F174)))</f>
        <v/>
      </c>
      <c r="DW180" s="264" t="str">
        <f ca="true">+IF(OFFSET('Hygiene Data'!$F$13,0,10*ROW('Hygiene Data'!F174))="","",OFFSET('Hygiene Data'!$F$13,0,10*ROW('Hygiene Data'!F174)))</f>
        <v/>
      </c>
      <c r="DX180" s="264" t="str">
        <f ca="true">+IF(OFFSET('Hygiene Data'!$G$11,0,10*ROW('Hygiene Data'!G174))="","",OFFSET('Hygiene Data'!$G$11,0,10*ROW('Hygiene Data'!G174)))</f>
        <v/>
      </c>
      <c r="DY180" s="264" t="str">
        <f ca="true">+IF(OFFSET('Hygiene Data'!$G$12,0,10*ROW('Hygiene Data'!G174))="","",OFFSET('Hygiene Data'!$G$12,0,10*ROW('Hygiene Data'!G174)))</f>
        <v/>
      </c>
      <c r="DZ180" s="264" t="str">
        <f ca="true">+IF(OFFSET('Hygiene Data'!$G$13,0,10*ROW('Hygiene Data'!G174))="","",OFFSET('Hygiene Data'!$G$13,0,10*ROW('Hygiene Data'!G174)))</f>
        <v/>
      </c>
      <c r="EA180" s="264" t="str">
        <f ca="true">+IF(OFFSET('Hygiene Data'!$H$11,0,10*ROW('Hygiene Data'!H174))="","",OFFSET('Hygiene Data'!$H$11,0,10*ROW('Hygiene Data'!H174)))</f>
        <v/>
      </c>
      <c r="EB180" s="264" t="str">
        <f ca="true">+IF(OFFSET('Hygiene Data'!$H$12,0,10*ROW('Hygiene Data'!H174))="","",OFFSET('Hygiene Data'!$H$12,0,10*ROW('Hygiene Data'!H174)))</f>
        <v/>
      </c>
      <c r="EC180" s="264" t="str">
        <f ca="true">+IF(OFFSET('Hygiene Data'!$H$13,0,10*ROW('Hygiene Data'!H174))="","",OFFSET('Hygiene Data'!$H$13,0,10*ROW('Hygiene Data'!H174)))</f>
        <v/>
      </c>
      <c r="ED180" s="264" t="str">
        <f ca="true">+IF(OFFSET('Hygiene Data'!$I$11,0,10*ROW('Hygiene Data'!I174))="","",OFFSET('Hygiene Data'!$I$11,0,10*ROW('Hygiene Data'!I174)))</f>
        <v/>
      </c>
      <c r="EE180" s="264" t="str">
        <f ca="true">+IF(OFFSET('Hygiene Data'!$I$12,0,10*ROW('Hygiene Data'!I174))="","",OFFSET('Hygiene Data'!$I$12,0,10*ROW('Hygiene Data'!I174)))</f>
        <v/>
      </c>
      <c r="EF180" s="26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4"/>
      <c r="BS181" s="264" t="str">
        <f ca="true">+IF(OFFSET('Water Data'!$D$27,0,10*ROW('Water Data'!D175))="","",OFFSET('Water Data'!$D$27,0,10*ROW('Water Data'!D175)))</f>
        <v/>
      </c>
      <c r="BT181" s="264" t="str">
        <f ca="true">+IF(OFFSET('Water Data'!$D$28,0,10*ROW('Water Data'!D175))="","",OFFSET('Water Data'!$D$28,0,10*ROW('Water Data'!D175)))</f>
        <v/>
      </c>
      <c r="BU181" s="264" t="str">
        <f ca="true">+IF(OFFSET('Water Data'!$D$29,0,10*ROW('Water Data'!D175))="","",OFFSET('Water Data'!$D$29,0,10*ROW('Water Data'!D175)))</f>
        <v/>
      </c>
      <c r="BV181" s="264" t="str">
        <f ca="true">+IF(OFFSET('Water Data'!$E$27,0,10*ROW('Water Data'!E175))="","",OFFSET('Water Data'!$E$27,0,10*ROW('Water Data'!E175)))</f>
        <v/>
      </c>
      <c r="BW181" s="264" t="str">
        <f ca="true">+IF(OFFSET('Water Data'!$E$28,0,10*ROW('Water Data'!E175))="","",OFFSET('Water Data'!$E$28,0,10*ROW('Water Data'!E175)))</f>
        <v/>
      </c>
      <c r="BX181" s="264" t="str">
        <f ca="true">+IF(OFFSET('Water Data'!$E$29,0,10*ROW('Water Data'!E175))="","",OFFSET('Water Data'!$E$29,0,10*ROW('Water Data'!E175)))</f>
        <v/>
      </c>
      <c r="BY181" s="264" t="str">
        <f ca="true">+IF(OFFSET('Water Data'!$F$27,0,10*ROW('Water Data'!F175))="","",OFFSET('Water Data'!$F$27,0,10*ROW('Water Data'!F175)))</f>
        <v/>
      </c>
      <c r="BZ181" s="264" t="str">
        <f ca="true">+IF(OFFSET('Water Data'!$F$28,0,10*ROW('Water Data'!F175))="","",OFFSET('Water Data'!$F$28,0,10*ROW('Water Data'!F175)))</f>
        <v/>
      </c>
      <c r="CA181" s="264" t="str">
        <f ca="true">+IF(OFFSET('Water Data'!$F$29,0,10*ROW('Water Data'!F175))="","",OFFSET('Water Data'!$F$29,0,10*ROW('Water Data'!F175)))</f>
        <v/>
      </c>
      <c r="CB181" s="264" t="str">
        <f ca="true">+IF(OFFSET('Water Data'!$G$27,0,10*ROW('Water Data'!G175))="","",OFFSET('Water Data'!$G$27,0,10*ROW('Water Data'!G175)))</f>
        <v/>
      </c>
      <c r="CC181" s="264" t="str">
        <f ca="true">+IF(OFFSET('Water Data'!$G$28,0,10*ROW('Water Data'!G175))="","",OFFSET('Water Data'!$G$28,0,10*ROW('Water Data'!G175)))</f>
        <v/>
      </c>
      <c r="CD181" s="264" t="str">
        <f ca="true">+IF(OFFSET('Water Data'!$G$29,0,10*ROW('Water Data'!G175))="","",OFFSET('Water Data'!$G$29,0,10*ROW('Water Data'!G175)))</f>
        <v/>
      </c>
      <c r="CE181" s="264" t="str">
        <f ca="true">+IF(OFFSET('Water Data'!$H$27,0,10*ROW('Water Data'!H175))="","",OFFSET('Water Data'!$H$27,0,10*ROW('Water Data'!H175)))</f>
        <v/>
      </c>
      <c r="CF181" s="264" t="str">
        <f ca="true">+IF(OFFSET('Water Data'!$H$28,0,10*ROW('Water Data'!H175))="","",OFFSET('Water Data'!$H$28,0,10*ROW('Water Data'!H175)))</f>
        <v/>
      </c>
      <c r="CG181" s="264" t="str">
        <f ca="true">+IF(OFFSET('Water Data'!$H$29,0,10*ROW('Water Data'!H175))="","",OFFSET('Water Data'!$H$29,0,10*ROW('Water Data'!H175)))</f>
        <v/>
      </c>
      <c r="CH181" s="264" t="str">
        <f ca="true">+IF(OFFSET('Water Data'!$I$27,0,10*ROW('Water Data'!I175))="","",OFFSET('Water Data'!$I$27,0,10*ROW('Water Data'!I175)))</f>
        <v/>
      </c>
      <c r="CI181" s="264" t="str">
        <f ca="true">+IF(OFFSET('Water Data'!$I$28,0,10*ROW('Water Data'!I175))="","",OFFSET('Water Data'!$I$28,0,10*ROW('Water Data'!I175)))</f>
        <v/>
      </c>
      <c r="CJ181" s="264" t="str">
        <f ca="true">+IF(OFFSET('Water Data'!$I$29,0,10*ROW('Water Data'!I175))="","",OFFSET('Water Data'!$I$29,0,10*ROW('Water Data'!I175)))</f>
        <v/>
      </c>
      <c r="CK181" s="264" t="str">
        <f ca="true">+IF(OFFSET('Sanitation Data'!$D$28,0,10*ROW('Sanitation Data'!D175))="","",OFFSET('Sanitation Data'!$D$28,0,10*ROW('Sanitation Data'!D175)))</f>
        <v/>
      </c>
      <c r="CL181" s="264" t="str">
        <f ca="true">+IF(OFFSET('Sanitation Data'!$D$29,0,10*ROW('Sanitation Data'!D175))="","",OFFSET('Sanitation Data'!$D$29,0,10*ROW('Sanitation Data'!D175)))</f>
        <v/>
      </c>
      <c r="CM181" s="264" t="str">
        <f ca="true">+IF(OFFSET('Sanitation Data'!$D$30,0,10*ROW('Sanitation Data'!D175))="","",OFFSET('Sanitation Data'!$D$30,0,10*ROW('Sanitation Data'!D175)))</f>
        <v/>
      </c>
      <c r="CN181" s="264" t="str">
        <f ca="true">+IF(OFFSET('Sanitation Data'!$D$31,0,10*ROW('Sanitation Data'!D175))="","",OFFSET('Sanitation Data'!$D$31,0,10*ROW('Sanitation Data'!D175)))</f>
        <v/>
      </c>
      <c r="CO181" s="264" t="str">
        <f ca="true">+IF(OFFSET('Sanitation Data'!$D$32,0,10*ROW('Sanitation Data'!D175))="","",OFFSET('Sanitation Data'!$D$32,0,10*ROW('Sanitation Data'!D175)))</f>
        <v/>
      </c>
      <c r="CP181" s="264" t="str">
        <f ca="true">+IF(OFFSET('Sanitation Data'!$E$28,0,10*ROW('Sanitation Data'!E175))="","",OFFSET('Sanitation Data'!$E$28,0,10*ROW('Sanitation Data'!E175)))</f>
        <v/>
      </c>
      <c r="CQ181" s="264" t="str">
        <f ca="true">+IF(OFFSET('Sanitation Data'!$E$29,0,10*ROW('Sanitation Data'!E175))="","",OFFSET('Sanitation Data'!$E$29,0,10*ROW('Sanitation Data'!E175)))</f>
        <v/>
      </c>
      <c r="CR181" s="264" t="str">
        <f ca="true">+IF(OFFSET('Sanitation Data'!$E$30,0,10*ROW('Sanitation Data'!E175))="","",OFFSET('Sanitation Data'!$E$30,0,10*ROW('Sanitation Data'!E175)))</f>
        <v/>
      </c>
      <c r="CS181" s="264" t="str">
        <f ca="true">+IF(OFFSET('Sanitation Data'!$E$31,0,10*ROW('Sanitation Data'!E175))="","",OFFSET('Sanitation Data'!$E$31,0,10*ROW('Sanitation Data'!E175)))</f>
        <v/>
      </c>
      <c r="CT181" s="264" t="str">
        <f ca="true">+IF(OFFSET('Sanitation Data'!$E$32,0,10*ROW('Sanitation Data'!E175))="","",OFFSET('Sanitation Data'!$E$32,0,10*ROW('Sanitation Data'!E175)))</f>
        <v/>
      </c>
      <c r="CU181" s="264" t="str">
        <f ca="true">+IF(OFFSET('Sanitation Data'!$F$28,0,10*ROW('Sanitation Data'!F175))="","",OFFSET('Sanitation Data'!$F$28,0,10*ROW('Sanitation Data'!F175)))</f>
        <v/>
      </c>
      <c r="CV181" s="264" t="str">
        <f ca="true">+IF(OFFSET('Sanitation Data'!$F$29,0,10*ROW('Sanitation Data'!F175))="","",OFFSET('Sanitation Data'!$F$29,0,10*ROW('Sanitation Data'!F175)))</f>
        <v/>
      </c>
      <c r="CW181" s="264" t="str">
        <f ca="true">+IF(OFFSET('Sanitation Data'!$F$30,0,10*ROW('Sanitation Data'!F175))="","",OFFSET('Sanitation Data'!$F$30,0,10*ROW('Sanitation Data'!F175)))</f>
        <v/>
      </c>
      <c r="CX181" s="264" t="str">
        <f ca="true">+IF(OFFSET('Sanitation Data'!$F$31,0,10*ROW('Sanitation Data'!F175))="","",OFFSET('Sanitation Data'!$F$31,0,10*ROW('Sanitation Data'!F175)))</f>
        <v/>
      </c>
      <c r="CY181" s="264" t="str">
        <f ca="true">+IF(OFFSET('Sanitation Data'!$F$32,0,10*ROW('Sanitation Data'!F175))="","",OFFSET('Sanitation Data'!$F$32,0,10*ROW('Sanitation Data'!F175)))</f>
        <v/>
      </c>
      <c r="CZ181" s="264" t="str">
        <f ca="true">+IF(OFFSET('Sanitation Data'!$G$28,0,10*ROW('Sanitation Data'!G175))="","",OFFSET('Sanitation Data'!$G$28,0,10*ROW('Sanitation Data'!G175)))</f>
        <v/>
      </c>
      <c r="DA181" s="264" t="str">
        <f ca="true">+IF(OFFSET('Sanitation Data'!$G$29,0,10*ROW('Sanitation Data'!G175))="","",OFFSET('Sanitation Data'!$G$29,0,10*ROW('Sanitation Data'!G175)))</f>
        <v/>
      </c>
      <c r="DB181" s="264" t="str">
        <f ca="true">+IF(OFFSET('Sanitation Data'!$G$30,0,10*ROW('Sanitation Data'!G175))="","",OFFSET('Sanitation Data'!$G$30,0,10*ROW('Sanitation Data'!G175)))</f>
        <v/>
      </c>
      <c r="DC181" s="264" t="str">
        <f ca="true">+IF(OFFSET('Sanitation Data'!$G$31,0,10*ROW('Sanitation Data'!G175))="","",OFFSET('Sanitation Data'!$G$31,0,10*ROW('Sanitation Data'!G175)))</f>
        <v/>
      </c>
      <c r="DD181" s="264" t="str">
        <f ca="true">+IF(OFFSET('Sanitation Data'!$G$32,0,10*ROW('Sanitation Data'!G175))="","",OFFSET('Sanitation Data'!$G$32,0,10*ROW('Sanitation Data'!G175)))</f>
        <v/>
      </c>
      <c r="DE181" s="264" t="str">
        <f ca="true">+IF(OFFSET('Sanitation Data'!$H$28,0,10*ROW('Sanitation Data'!H175))="","",OFFSET('Sanitation Data'!$H$28,0,10*ROW('Sanitation Data'!H175)))</f>
        <v/>
      </c>
      <c r="DF181" s="264" t="str">
        <f ca="true">+IF(OFFSET('Sanitation Data'!$H$29,0,10*ROW('Sanitation Data'!H175))="","",OFFSET('Sanitation Data'!$H$29,0,10*ROW('Sanitation Data'!H175)))</f>
        <v/>
      </c>
      <c r="DG181" s="264" t="str">
        <f ca="true">+IF(OFFSET('Sanitation Data'!$H$30,0,10*ROW('Sanitation Data'!H175))="","",OFFSET('Sanitation Data'!$H$30,0,10*ROW('Sanitation Data'!H175)))</f>
        <v/>
      </c>
      <c r="DH181" s="264" t="str">
        <f ca="true">+IF(OFFSET('Sanitation Data'!$H$31,0,10*ROW('Sanitation Data'!H175))="","",OFFSET('Sanitation Data'!$H$31,0,10*ROW('Sanitation Data'!H175)))</f>
        <v/>
      </c>
      <c r="DI181" s="264" t="str">
        <f ca="true">+IF(OFFSET('Sanitation Data'!$H$32,0,10*ROW('Sanitation Data'!H175))="","",OFFSET('Sanitation Data'!$H$32,0,10*ROW('Sanitation Data'!H175)))</f>
        <v/>
      </c>
      <c r="DJ181" s="264" t="str">
        <f ca="true">+IF(OFFSET('Sanitation Data'!$I$28,0,10*ROW('Sanitation Data'!I175))="","",OFFSET('Sanitation Data'!$I$28,0,10*ROW('Sanitation Data'!I175)))</f>
        <v/>
      </c>
      <c r="DK181" s="264" t="str">
        <f ca="true">+IF(OFFSET('Sanitation Data'!$I$29,0,10*ROW('Sanitation Data'!I175))="","",OFFSET('Sanitation Data'!$I$29,0,10*ROW('Sanitation Data'!I175)))</f>
        <v/>
      </c>
      <c r="DL181" s="264" t="str">
        <f ca="true">+IF(OFFSET('Sanitation Data'!$I$30,0,10*ROW('Sanitation Data'!I175))="","",OFFSET('Sanitation Data'!$I$30,0,10*ROW('Sanitation Data'!I175)))</f>
        <v/>
      </c>
      <c r="DM181" s="264" t="str">
        <f ca="true">+IF(OFFSET('Sanitation Data'!$I$31,0,10*ROW('Sanitation Data'!I175))="","",OFFSET('Sanitation Data'!$I$31,0,10*ROW('Sanitation Data'!I175)))</f>
        <v/>
      </c>
      <c r="DN181" s="264" t="str">
        <f ca="true">+IF(OFFSET('Sanitation Data'!$I$32,0,10*ROW('Sanitation Data'!I175))="","",OFFSET('Sanitation Data'!$I$32,0,10*ROW('Sanitation Data'!I175)))</f>
        <v/>
      </c>
      <c r="DO181" s="264" t="str">
        <f ca="true">+IF(OFFSET('Hygiene Data'!$D$11,0,10*ROW('Hygiene Data'!D175))="","",OFFSET('Hygiene Data'!$D$11,0,10*ROW('Hygiene Data'!D175)))</f>
        <v/>
      </c>
      <c r="DP181" s="264" t="str">
        <f ca="true">+IF(OFFSET('Hygiene Data'!$D$12,0,10*ROW('Hygiene Data'!D175))="","",OFFSET('Hygiene Data'!$D$12,0,10*ROW('Hygiene Data'!D175)))</f>
        <v/>
      </c>
      <c r="DQ181" s="264" t="str">
        <f ca="true">+IF(OFFSET('Hygiene Data'!$D$13,0,10*ROW('Hygiene Data'!D175))="","",OFFSET('Hygiene Data'!$D$13,0,10*ROW('Hygiene Data'!D175)))</f>
        <v/>
      </c>
      <c r="DR181" s="264" t="str">
        <f ca="true">+IF(OFFSET('Hygiene Data'!$E$11,0,10*ROW('Hygiene Data'!E175))="","",OFFSET('Hygiene Data'!$E$11,0,10*ROW('Hygiene Data'!E175)))</f>
        <v/>
      </c>
      <c r="DS181" s="264" t="str">
        <f ca="true">+IF(OFFSET('Hygiene Data'!$E$12,0,10*ROW('Hygiene Data'!E175))="","",OFFSET('Hygiene Data'!$E$12,0,10*ROW('Hygiene Data'!E175)))</f>
        <v/>
      </c>
      <c r="DT181" s="264" t="str">
        <f ca="true">+IF(OFFSET('Hygiene Data'!$E$13,0,10*ROW('Hygiene Data'!E175))="","",OFFSET('Hygiene Data'!$E$13,0,10*ROW('Hygiene Data'!E175)))</f>
        <v/>
      </c>
      <c r="DU181" s="264" t="str">
        <f ca="true">+IF(OFFSET('Hygiene Data'!$F$11,0,10*ROW('Hygiene Data'!F175))="","",OFFSET('Hygiene Data'!$F$11,0,10*ROW('Hygiene Data'!F175)))</f>
        <v/>
      </c>
      <c r="DV181" s="264" t="str">
        <f ca="true">+IF(OFFSET('Hygiene Data'!$F$12,0,10*ROW('Hygiene Data'!F175))="","",OFFSET('Hygiene Data'!$F$12,0,10*ROW('Hygiene Data'!F175)))</f>
        <v/>
      </c>
      <c r="DW181" s="264" t="str">
        <f ca="true">+IF(OFFSET('Hygiene Data'!$F$13,0,10*ROW('Hygiene Data'!F175))="","",OFFSET('Hygiene Data'!$F$13,0,10*ROW('Hygiene Data'!F175)))</f>
        <v/>
      </c>
      <c r="DX181" s="264" t="str">
        <f ca="true">+IF(OFFSET('Hygiene Data'!$G$11,0,10*ROW('Hygiene Data'!G175))="","",OFFSET('Hygiene Data'!$G$11,0,10*ROW('Hygiene Data'!G175)))</f>
        <v/>
      </c>
      <c r="DY181" s="264" t="str">
        <f ca="true">+IF(OFFSET('Hygiene Data'!$G$12,0,10*ROW('Hygiene Data'!G175))="","",OFFSET('Hygiene Data'!$G$12,0,10*ROW('Hygiene Data'!G175)))</f>
        <v/>
      </c>
      <c r="DZ181" s="264" t="str">
        <f ca="true">+IF(OFFSET('Hygiene Data'!$G$13,0,10*ROW('Hygiene Data'!G175))="","",OFFSET('Hygiene Data'!$G$13,0,10*ROW('Hygiene Data'!G175)))</f>
        <v/>
      </c>
      <c r="EA181" s="264" t="str">
        <f ca="true">+IF(OFFSET('Hygiene Data'!$H$11,0,10*ROW('Hygiene Data'!H175))="","",OFFSET('Hygiene Data'!$H$11,0,10*ROW('Hygiene Data'!H175)))</f>
        <v/>
      </c>
      <c r="EB181" s="264" t="str">
        <f ca="true">+IF(OFFSET('Hygiene Data'!$H$12,0,10*ROW('Hygiene Data'!H175))="","",OFFSET('Hygiene Data'!$H$12,0,10*ROW('Hygiene Data'!H175)))</f>
        <v/>
      </c>
      <c r="EC181" s="264" t="str">
        <f ca="true">+IF(OFFSET('Hygiene Data'!$H$13,0,10*ROW('Hygiene Data'!H175))="","",OFFSET('Hygiene Data'!$H$13,0,10*ROW('Hygiene Data'!H175)))</f>
        <v/>
      </c>
      <c r="ED181" s="264" t="str">
        <f ca="true">+IF(OFFSET('Hygiene Data'!$I$11,0,10*ROW('Hygiene Data'!I175))="","",OFFSET('Hygiene Data'!$I$11,0,10*ROW('Hygiene Data'!I175)))</f>
        <v/>
      </c>
      <c r="EE181" s="264" t="str">
        <f ca="true">+IF(OFFSET('Hygiene Data'!$I$12,0,10*ROW('Hygiene Data'!I175))="","",OFFSET('Hygiene Data'!$I$12,0,10*ROW('Hygiene Data'!I175)))</f>
        <v/>
      </c>
      <c r="EF181" s="26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4"/>
      <c r="BS182" s="264" t="str">
        <f ca="true">+IF(OFFSET('Water Data'!$D$27,0,10*ROW('Water Data'!D176))="","",OFFSET('Water Data'!$D$27,0,10*ROW('Water Data'!D176)))</f>
        <v/>
      </c>
      <c r="BT182" s="264" t="str">
        <f ca="true">+IF(OFFSET('Water Data'!$D$28,0,10*ROW('Water Data'!D176))="","",OFFSET('Water Data'!$D$28,0,10*ROW('Water Data'!D176)))</f>
        <v/>
      </c>
      <c r="BU182" s="264" t="str">
        <f ca="true">+IF(OFFSET('Water Data'!$D$29,0,10*ROW('Water Data'!D176))="","",OFFSET('Water Data'!$D$29,0,10*ROW('Water Data'!D176)))</f>
        <v/>
      </c>
      <c r="BV182" s="264" t="str">
        <f ca="true">+IF(OFFSET('Water Data'!$E$27,0,10*ROW('Water Data'!E176))="","",OFFSET('Water Data'!$E$27,0,10*ROW('Water Data'!E176)))</f>
        <v/>
      </c>
      <c r="BW182" s="264" t="str">
        <f ca="true">+IF(OFFSET('Water Data'!$E$28,0,10*ROW('Water Data'!E176))="","",OFFSET('Water Data'!$E$28,0,10*ROW('Water Data'!E176)))</f>
        <v/>
      </c>
      <c r="BX182" s="264" t="str">
        <f ca="true">+IF(OFFSET('Water Data'!$E$29,0,10*ROW('Water Data'!E176))="","",OFFSET('Water Data'!$E$29,0,10*ROW('Water Data'!E176)))</f>
        <v/>
      </c>
      <c r="BY182" s="264" t="str">
        <f ca="true">+IF(OFFSET('Water Data'!$F$27,0,10*ROW('Water Data'!F176))="","",OFFSET('Water Data'!$F$27,0,10*ROW('Water Data'!F176)))</f>
        <v/>
      </c>
      <c r="BZ182" s="264" t="str">
        <f ca="true">+IF(OFFSET('Water Data'!$F$28,0,10*ROW('Water Data'!F176))="","",OFFSET('Water Data'!$F$28,0,10*ROW('Water Data'!F176)))</f>
        <v/>
      </c>
      <c r="CA182" s="264" t="str">
        <f ca="true">+IF(OFFSET('Water Data'!$F$29,0,10*ROW('Water Data'!F176))="","",OFFSET('Water Data'!$F$29,0,10*ROW('Water Data'!F176)))</f>
        <v/>
      </c>
      <c r="CB182" s="264" t="str">
        <f ca="true">+IF(OFFSET('Water Data'!$G$27,0,10*ROW('Water Data'!G176))="","",OFFSET('Water Data'!$G$27,0,10*ROW('Water Data'!G176)))</f>
        <v/>
      </c>
      <c r="CC182" s="264" t="str">
        <f ca="true">+IF(OFFSET('Water Data'!$G$28,0,10*ROW('Water Data'!G176))="","",OFFSET('Water Data'!$G$28,0,10*ROW('Water Data'!G176)))</f>
        <v/>
      </c>
      <c r="CD182" s="264" t="str">
        <f ca="true">+IF(OFFSET('Water Data'!$G$29,0,10*ROW('Water Data'!G176))="","",OFFSET('Water Data'!$G$29,0,10*ROW('Water Data'!G176)))</f>
        <v/>
      </c>
      <c r="CE182" s="264" t="str">
        <f ca="true">+IF(OFFSET('Water Data'!$H$27,0,10*ROW('Water Data'!H176))="","",OFFSET('Water Data'!$H$27,0,10*ROW('Water Data'!H176)))</f>
        <v/>
      </c>
      <c r="CF182" s="264" t="str">
        <f ca="true">+IF(OFFSET('Water Data'!$H$28,0,10*ROW('Water Data'!H176))="","",OFFSET('Water Data'!$H$28,0,10*ROW('Water Data'!H176)))</f>
        <v/>
      </c>
      <c r="CG182" s="264" t="str">
        <f ca="true">+IF(OFFSET('Water Data'!$H$29,0,10*ROW('Water Data'!H176))="","",OFFSET('Water Data'!$H$29,0,10*ROW('Water Data'!H176)))</f>
        <v/>
      </c>
      <c r="CH182" s="264" t="str">
        <f ca="true">+IF(OFFSET('Water Data'!$I$27,0,10*ROW('Water Data'!I176))="","",OFFSET('Water Data'!$I$27,0,10*ROW('Water Data'!I176)))</f>
        <v/>
      </c>
      <c r="CI182" s="264" t="str">
        <f ca="true">+IF(OFFSET('Water Data'!$I$28,0,10*ROW('Water Data'!I176))="","",OFFSET('Water Data'!$I$28,0,10*ROW('Water Data'!I176)))</f>
        <v/>
      </c>
      <c r="CJ182" s="264" t="str">
        <f ca="true">+IF(OFFSET('Water Data'!$I$29,0,10*ROW('Water Data'!I176))="","",OFFSET('Water Data'!$I$29,0,10*ROW('Water Data'!I176)))</f>
        <v/>
      </c>
      <c r="CK182" s="264" t="str">
        <f ca="true">+IF(OFFSET('Sanitation Data'!$D$28,0,10*ROW('Sanitation Data'!D176))="","",OFFSET('Sanitation Data'!$D$28,0,10*ROW('Sanitation Data'!D176)))</f>
        <v/>
      </c>
      <c r="CL182" s="264" t="str">
        <f ca="true">+IF(OFFSET('Sanitation Data'!$D$29,0,10*ROW('Sanitation Data'!D176))="","",OFFSET('Sanitation Data'!$D$29,0,10*ROW('Sanitation Data'!D176)))</f>
        <v/>
      </c>
      <c r="CM182" s="264" t="str">
        <f ca="true">+IF(OFFSET('Sanitation Data'!$D$30,0,10*ROW('Sanitation Data'!D176))="","",OFFSET('Sanitation Data'!$D$30,0,10*ROW('Sanitation Data'!D176)))</f>
        <v/>
      </c>
      <c r="CN182" s="264" t="str">
        <f ca="true">+IF(OFFSET('Sanitation Data'!$D$31,0,10*ROW('Sanitation Data'!D176))="","",OFFSET('Sanitation Data'!$D$31,0,10*ROW('Sanitation Data'!D176)))</f>
        <v/>
      </c>
      <c r="CO182" s="264" t="str">
        <f ca="true">+IF(OFFSET('Sanitation Data'!$D$32,0,10*ROW('Sanitation Data'!D176))="","",OFFSET('Sanitation Data'!$D$32,0,10*ROW('Sanitation Data'!D176)))</f>
        <v/>
      </c>
      <c r="CP182" s="264" t="str">
        <f ca="true">+IF(OFFSET('Sanitation Data'!$E$28,0,10*ROW('Sanitation Data'!E176))="","",OFFSET('Sanitation Data'!$E$28,0,10*ROW('Sanitation Data'!E176)))</f>
        <v/>
      </c>
      <c r="CQ182" s="264" t="str">
        <f ca="true">+IF(OFFSET('Sanitation Data'!$E$29,0,10*ROW('Sanitation Data'!E176))="","",OFFSET('Sanitation Data'!$E$29,0,10*ROW('Sanitation Data'!E176)))</f>
        <v/>
      </c>
      <c r="CR182" s="264" t="str">
        <f ca="true">+IF(OFFSET('Sanitation Data'!$E$30,0,10*ROW('Sanitation Data'!E176))="","",OFFSET('Sanitation Data'!$E$30,0,10*ROW('Sanitation Data'!E176)))</f>
        <v/>
      </c>
      <c r="CS182" s="264" t="str">
        <f ca="true">+IF(OFFSET('Sanitation Data'!$E$31,0,10*ROW('Sanitation Data'!E176))="","",OFFSET('Sanitation Data'!$E$31,0,10*ROW('Sanitation Data'!E176)))</f>
        <v/>
      </c>
      <c r="CT182" s="264" t="str">
        <f ca="true">+IF(OFFSET('Sanitation Data'!$E$32,0,10*ROW('Sanitation Data'!E176))="","",OFFSET('Sanitation Data'!$E$32,0,10*ROW('Sanitation Data'!E176)))</f>
        <v/>
      </c>
      <c r="CU182" s="264" t="str">
        <f ca="true">+IF(OFFSET('Sanitation Data'!$F$28,0,10*ROW('Sanitation Data'!F176))="","",OFFSET('Sanitation Data'!$F$28,0,10*ROW('Sanitation Data'!F176)))</f>
        <v/>
      </c>
      <c r="CV182" s="264" t="str">
        <f ca="true">+IF(OFFSET('Sanitation Data'!$F$29,0,10*ROW('Sanitation Data'!F176))="","",OFFSET('Sanitation Data'!$F$29,0,10*ROW('Sanitation Data'!F176)))</f>
        <v/>
      </c>
      <c r="CW182" s="264" t="str">
        <f ca="true">+IF(OFFSET('Sanitation Data'!$F$30,0,10*ROW('Sanitation Data'!F176))="","",OFFSET('Sanitation Data'!$F$30,0,10*ROW('Sanitation Data'!F176)))</f>
        <v/>
      </c>
      <c r="CX182" s="264" t="str">
        <f ca="true">+IF(OFFSET('Sanitation Data'!$F$31,0,10*ROW('Sanitation Data'!F176))="","",OFFSET('Sanitation Data'!$F$31,0,10*ROW('Sanitation Data'!F176)))</f>
        <v/>
      </c>
      <c r="CY182" s="264" t="str">
        <f ca="true">+IF(OFFSET('Sanitation Data'!$F$32,0,10*ROW('Sanitation Data'!F176))="","",OFFSET('Sanitation Data'!$F$32,0,10*ROW('Sanitation Data'!F176)))</f>
        <v/>
      </c>
      <c r="CZ182" s="264" t="str">
        <f ca="true">+IF(OFFSET('Sanitation Data'!$G$28,0,10*ROW('Sanitation Data'!G176))="","",OFFSET('Sanitation Data'!$G$28,0,10*ROW('Sanitation Data'!G176)))</f>
        <v/>
      </c>
      <c r="DA182" s="264" t="str">
        <f ca="true">+IF(OFFSET('Sanitation Data'!$G$29,0,10*ROW('Sanitation Data'!G176))="","",OFFSET('Sanitation Data'!$G$29,0,10*ROW('Sanitation Data'!G176)))</f>
        <v/>
      </c>
      <c r="DB182" s="264" t="str">
        <f ca="true">+IF(OFFSET('Sanitation Data'!$G$30,0,10*ROW('Sanitation Data'!G176))="","",OFFSET('Sanitation Data'!$G$30,0,10*ROW('Sanitation Data'!G176)))</f>
        <v/>
      </c>
      <c r="DC182" s="264" t="str">
        <f ca="true">+IF(OFFSET('Sanitation Data'!$G$31,0,10*ROW('Sanitation Data'!G176))="","",OFFSET('Sanitation Data'!$G$31,0,10*ROW('Sanitation Data'!G176)))</f>
        <v/>
      </c>
      <c r="DD182" s="264" t="str">
        <f ca="true">+IF(OFFSET('Sanitation Data'!$G$32,0,10*ROW('Sanitation Data'!G176))="","",OFFSET('Sanitation Data'!$G$32,0,10*ROW('Sanitation Data'!G176)))</f>
        <v/>
      </c>
      <c r="DE182" s="264" t="str">
        <f ca="true">+IF(OFFSET('Sanitation Data'!$H$28,0,10*ROW('Sanitation Data'!H176))="","",OFFSET('Sanitation Data'!$H$28,0,10*ROW('Sanitation Data'!H176)))</f>
        <v/>
      </c>
      <c r="DF182" s="264" t="str">
        <f ca="true">+IF(OFFSET('Sanitation Data'!$H$29,0,10*ROW('Sanitation Data'!H176))="","",OFFSET('Sanitation Data'!$H$29,0,10*ROW('Sanitation Data'!H176)))</f>
        <v/>
      </c>
      <c r="DG182" s="264" t="str">
        <f ca="true">+IF(OFFSET('Sanitation Data'!$H$30,0,10*ROW('Sanitation Data'!H176))="","",OFFSET('Sanitation Data'!$H$30,0,10*ROW('Sanitation Data'!H176)))</f>
        <v/>
      </c>
      <c r="DH182" s="264" t="str">
        <f ca="true">+IF(OFFSET('Sanitation Data'!$H$31,0,10*ROW('Sanitation Data'!H176))="","",OFFSET('Sanitation Data'!$H$31,0,10*ROW('Sanitation Data'!H176)))</f>
        <v/>
      </c>
      <c r="DI182" s="264" t="str">
        <f ca="true">+IF(OFFSET('Sanitation Data'!$H$32,0,10*ROW('Sanitation Data'!H176))="","",OFFSET('Sanitation Data'!$H$32,0,10*ROW('Sanitation Data'!H176)))</f>
        <v/>
      </c>
      <c r="DJ182" s="264" t="str">
        <f ca="true">+IF(OFFSET('Sanitation Data'!$I$28,0,10*ROW('Sanitation Data'!I176))="","",OFFSET('Sanitation Data'!$I$28,0,10*ROW('Sanitation Data'!I176)))</f>
        <v/>
      </c>
      <c r="DK182" s="264" t="str">
        <f ca="true">+IF(OFFSET('Sanitation Data'!$I$29,0,10*ROW('Sanitation Data'!I176))="","",OFFSET('Sanitation Data'!$I$29,0,10*ROW('Sanitation Data'!I176)))</f>
        <v/>
      </c>
      <c r="DL182" s="264" t="str">
        <f ca="true">+IF(OFFSET('Sanitation Data'!$I$30,0,10*ROW('Sanitation Data'!I176))="","",OFFSET('Sanitation Data'!$I$30,0,10*ROW('Sanitation Data'!I176)))</f>
        <v/>
      </c>
      <c r="DM182" s="264" t="str">
        <f ca="true">+IF(OFFSET('Sanitation Data'!$I$31,0,10*ROW('Sanitation Data'!I176))="","",OFFSET('Sanitation Data'!$I$31,0,10*ROW('Sanitation Data'!I176)))</f>
        <v/>
      </c>
      <c r="DN182" s="264" t="str">
        <f ca="true">+IF(OFFSET('Sanitation Data'!$I$32,0,10*ROW('Sanitation Data'!I176))="","",OFFSET('Sanitation Data'!$I$32,0,10*ROW('Sanitation Data'!I176)))</f>
        <v/>
      </c>
      <c r="DO182" s="264" t="str">
        <f ca="true">+IF(OFFSET('Hygiene Data'!$D$11,0,10*ROW('Hygiene Data'!D176))="","",OFFSET('Hygiene Data'!$D$11,0,10*ROW('Hygiene Data'!D176)))</f>
        <v/>
      </c>
      <c r="DP182" s="264" t="str">
        <f ca="true">+IF(OFFSET('Hygiene Data'!$D$12,0,10*ROW('Hygiene Data'!D176))="","",OFFSET('Hygiene Data'!$D$12,0,10*ROW('Hygiene Data'!D176)))</f>
        <v/>
      </c>
      <c r="DQ182" s="264" t="str">
        <f ca="true">+IF(OFFSET('Hygiene Data'!$D$13,0,10*ROW('Hygiene Data'!D176))="","",OFFSET('Hygiene Data'!$D$13,0,10*ROW('Hygiene Data'!D176)))</f>
        <v/>
      </c>
      <c r="DR182" s="264" t="str">
        <f ca="true">+IF(OFFSET('Hygiene Data'!$E$11,0,10*ROW('Hygiene Data'!E176))="","",OFFSET('Hygiene Data'!$E$11,0,10*ROW('Hygiene Data'!E176)))</f>
        <v/>
      </c>
      <c r="DS182" s="264" t="str">
        <f ca="true">+IF(OFFSET('Hygiene Data'!$E$12,0,10*ROW('Hygiene Data'!E176))="","",OFFSET('Hygiene Data'!$E$12,0,10*ROW('Hygiene Data'!E176)))</f>
        <v/>
      </c>
      <c r="DT182" s="264" t="str">
        <f ca="true">+IF(OFFSET('Hygiene Data'!$E$13,0,10*ROW('Hygiene Data'!E176))="","",OFFSET('Hygiene Data'!$E$13,0,10*ROW('Hygiene Data'!E176)))</f>
        <v/>
      </c>
      <c r="DU182" s="264" t="str">
        <f ca="true">+IF(OFFSET('Hygiene Data'!$F$11,0,10*ROW('Hygiene Data'!F176))="","",OFFSET('Hygiene Data'!$F$11,0,10*ROW('Hygiene Data'!F176)))</f>
        <v/>
      </c>
      <c r="DV182" s="264" t="str">
        <f ca="true">+IF(OFFSET('Hygiene Data'!$F$12,0,10*ROW('Hygiene Data'!F176))="","",OFFSET('Hygiene Data'!$F$12,0,10*ROW('Hygiene Data'!F176)))</f>
        <v/>
      </c>
      <c r="DW182" s="264" t="str">
        <f ca="true">+IF(OFFSET('Hygiene Data'!$F$13,0,10*ROW('Hygiene Data'!F176))="","",OFFSET('Hygiene Data'!$F$13,0,10*ROW('Hygiene Data'!F176)))</f>
        <v/>
      </c>
      <c r="DX182" s="264" t="str">
        <f ca="true">+IF(OFFSET('Hygiene Data'!$G$11,0,10*ROW('Hygiene Data'!G176))="","",OFFSET('Hygiene Data'!$G$11,0,10*ROW('Hygiene Data'!G176)))</f>
        <v/>
      </c>
      <c r="DY182" s="264" t="str">
        <f ca="true">+IF(OFFSET('Hygiene Data'!$G$12,0,10*ROW('Hygiene Data'!G176))="","",OFFSET('Hygiene Data'!$G$12,0,10*ROW('Hygiene Data'!G176)))</f>
        <v/>
      </c>
      <c r="DZ182" s="264" t="str">
        <f ca="true">+IF(OFFSET('Hygiene Data'!$G$13,0,10*ROW('Hygiene Data'!G176))="","",OFFSET('Hygiene Data'!$G$13,0,10*ROW('Hygiene Data'!G176)))</f>
        <v/>
      </c>
      <c r="EA182" s="264" t="str">
        <f ca="true">+IF(OFFSET('Hygiene Data'!$H$11,0,10*ROW('Hygiene Data'!H176))="","",OFFSET('Hygiene Data'!$H$11,0,10*ROW('Hygiene Data'!H176)))</f>
        <v/>
      </c>
      <c r="EB182" s="264" t="str">
        <f ca="true">+IF(OFFSET('Hygiene Data'!$H$12,0,10*ROW('Hygiene Data'!H176))="","",OFFSET('Hygiene Data'!$H$12,0,10*ROW('Hygiene Data'!H176)))</f>
        <v/>
      </c>
      <c r="EC182" s="264" t="str">
        <f ca="true">+IF(OFFSET('Hygiene Data'!$H$13,0,10*ROW('Hygiene Data'!H176))="","",OFFSET('Hygiene Data'!$H$13,0,10*ROW('Hygiene Data'!H176)))</f>
        <v/>
      </c>
      <c r="ED182" s="264" t="str">
        <f ca="true">+IF(OFFSET('Hygiene Data'!$I$11,0,10*ROW('Hygiene Data'!I176))="","",OFFSET('Hygiene Data'!$I$11,0,10*ROW('Hygiene Data'!I176)))</f>
        <v/>
      </c>
      <c r="EE182" s="264" t="str">
        <f ca="true">+IF(OFFSET('Hygiene Data'!$I$12,0,10*ROW('Hygiene Data'!I176))="","",OFFSET('Hygiene Data'!$I$12,0,10*ROW('Hygiene Data'!I176)))</f>
        <v/>
      </c>
      <c r="EF182" s="26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4"/>
      <c r="BS183" s="264" t="str">
        <f ca="true">+IF(OFFSET('Water Data'!$D$27,0,10*ROW('Water Data'!D177))="","",OFFSET('Water Data'!$D$27,0,10*ROW('Water Data'!D177)))</f>
        <v/>
      </c>
      <c r="BT183" s="264" t="str">
        <f ca="true">+IF(OFFSET('Water Data'!$D$28,0,10*ROW('Water Data'!D177))="","",OFFSET('Water Data'!$D$28,0,10*ROW('Water Data'!D177)))</f>
        <v/>
      </c>
      <c r="BU183" s="264" t="str">
        <f ca="true">+IF(OFFSET('Water Data'!$D$29,0,10*ROW('Water Data'!D177))="","",OFFSET('Water Data'!$D$29,0,10*ROW('Water Data'!D177)))</f>
        <v/>
      </c>
      <c r="BV183" s="264" t="str">
        <f ca="true">+IF(OFFSET('Water Data'!$E$27,0,10*ROW('Water Data'!E177))="","",OFFSET('Water Data'!$E$27,0,10*ROW('Water Data'!E177)))</f>
        <v/>
      </c>
      <c r="BW183" s="264" t="str">
        <f ca="true">+IF(OFFSET('Water Data'!$E$28,0,10*ROW('Water Data'!E177))="","",OFFSET('Water Data'!$E$28,0,10*ROW('Water Data'!E177)))</f>
        <v/>
      </c>
      <c r="BX183" s="264" t="str">
        <f ca="true">+IF(OFFSET('Water Data'!$E$29,0,10*ROW('Water Data'!E177))="","",OFFSET('Water Data'!$E$29,0,10*ROW('Water Data'!E177)))</f>
        <v/>
      </c>
      <c r="BY183" s="264" t="str">
        <f ca="true">+IF(OFFSET('Water Data'!$F$27,0,10*ROW('Water Data'!F177))="","",OFFSET('Water Data'!$F$27,0,10*ROW('Water Data'!F177)))</f>
        <v/>
      </c>
      <c r="BZ183" s="264" t="str">
        <f ca="true">+IF(OFFSET('Water Data'!$F$28,0,10*ROW('Water Data'!F177))="","",OFFSET('Water Data'!$F$28,0,10*ROW('Water Data'!F177)))</f>
        <v/>
      </c>
      <c r="CA183" s="264" t="str">
        <f ca="true">+IF(OFFSET('Water Data'!$F$29,0,10*ROW('Water Data'!F177))="","",OFFSET('Water Data'!$F$29,0,10*ROW('Water Data'!F177)))</f>
        <v/>
      </c>
      <c r="CB183" s="264" t="str">
        <f ca="true">+IF(OFFSET('Water Data'!$G$27,0,10*ROW('Water Data'!G177))="","",OFFSET('Water Data'!$G$27,0,10*ROW('Water Data'!G177)))</f>
        <v/>
      </c>
      <c r="CC183" s="264" t="str">
        <f ca="true">+IF(OFFSET('Water Data'!$G$28,0,10*ROW('Water Data'!G177))="","",OFFSET('Water Data'!$G$28,0,10*ROW('Water Data'!G177)))</f>
        <v/>
      </c>
      <c r="CD183" s="264" t="str">
        <f ca="true">+IF(OFFSET('Water Data'!$G$29,0,10*ROW('Water Data'!G177))="","",OFFSET('Water Data'!$G$29,0,10*ROW('Water Data'!G177)))</f>
        <v/>
      </c>
      <c r="CE183" s="264" t="str">
        <f ca="true">+IF(OFFSET('Water Data'!$H$27,0,10*ROW('Water Data'!H177))="","",OFFSET('Water Data'!$H$27,0,10*ROW('Water Data'!H177)))</f>
        <v/>
      </c>
      <c r="CF183" s="264" t="str">
        <f ca="true">+IF(OFFSET('Water Data'!$H$28,0,10*ROW('Water Data'!H177))="","",OFFSET('Water Data'!$H$28,0,10*ROW('Water Data'!H177)))</f>
        <v/>
      </c>
      <c r="CG183" s="264" t="str">
        <f ca="true">+IF(OFFSET('Water Data'!$H$29,0,10*ROW('Water Data'!H177))="","",OFFSET('Water Data'!$H$29,0,10*ROW('Water Data'!H177)))</f>
        <v/>
      </c>
      <c r="CH183" s="264" t="str">
        <f ca="true">+IF(OFFSET('Water Data'!$I$27,0,10*ROW('Water Data'!I177))="","",OFFSET('Water Data'!$I$27,0,10*ROW('Water Data'!I177)))</f>
        <v/>
      </c>
      <c r="CI183" s="264" t="str">
        <f ca="true">+IF(OFFSET('Water Data'!$I$28,0,10*ROW('Water Data'!I177))="","",OFFSET('Water Data'!$I$28,0,10*ROW('Water Data'!I177)))</f>
        <v/>
      </c>
      <c r="CJ183" s="264" t="str">
        <f ca="true">+IF(OFFSET('Water Data'!$I$29,0,10*ROW('Water Data'!I177))="","",OFFSET('Water Data'!$I$29,0,10*ROW('Water Data'!I177)))</f>
        <v/>
      </c>
      <c r="CK183" s="264" t="str">
        <f ca="true">+IF(OFFSET('Sanitation Data'!$D$28,0,10*ROW('Sanitation Data'!D177))="","",OFFSET('Sanitation Data'!$D$28,0,10*ROW('Sanitation Data'!D177)))</f>
        <v/>
      </c>
      <c r="CL183" s="264" t="str">
        <f ca="true">+IF(OFFSET('Sanitation Data'!$D$29,0,10*ROW('Sanitation Data'!D177))="","",OFFSET('Sanitation Data'!$D$29,0,10*ROW('Sanitation Data'!D177)))</f>
        <v/>
      </c>
      <c r="CM183" s="264" t="str">
        <f ca="true">+IF(OFFSET('Sanitation Data'!$D$30,0,10*ROW('Sanitation Data'!D177))="","",OFFSET('Sanitation Data'!$D$30,0,10*ROW('Sanitation Data'!D177)))</f>
        <v/>
      </c>
      <c r="CN183" s="264" t="str">
        <f ca="true">+IF(OFFSET('Sanitation Data'!$D$31,0,10*ROW('Sanitation Data'!D177))="","",OFFSET('Sanitation Data'!$D$31,0,10*ROW('Sanitation Data'!D177)))</f>
        <v/>
      </c>
      <c r="CO183" s="264" t="str">
        <f ca="true">+IF(OFFSET('Sanitation Data'!$D$32,0,10*ROW('Sanitation Data'!D177))="","",OFFSET('Sanitation Data'!$D$32,0,10*ROW('Sanitation Data'!D177)))</f>
        <v/>
      </c>
      <c r="CP183" s="264" t="str">
        <f ca="true">+IF(OFFSET('Sanitation Data'!$E$28,0,10*ROW('Sanitation Data'!E177))="","",OFFSET('Sanitation Data'!$E$28,0,10*ROW('Sanitation Data'!E177)))</f>
        <v/>
      </c>
      <c r="CQ183" s="264" t="str">
        <f ca="true">+IF(OFFSET('Sanitation Data'!$E$29,0,10*ROW('Sanitation Data'!E177))="","",OFFSET('Sanitation Data'!$E$29,0,10*ROW('Sanitation Data'!E177)))</f>
        <v/>
      </c>
      <c r="CR183" s="264" t="str">
        <f ca="true">+IF(OFFSET('Sanitation Data'!$E$30,0,10*ROW('Sanitation Data'!E177))="","",OFFSET('Sanitation Data'!$E$30,0,10*ROW('Sanitation Data'!E177)))</f>
        <v/>
      </c>
      <c r="CS183" s="264" t="str">
        <f ca="true">+IF(OFFSET('Sanitation Data'!$E$31,0,10*ROW('Sanitation Data'!E177))="","",OFFSET('Sanitation Data'!$E$31,0,10*ROW('Sanitation Data'!E177)))</f>
        <v/>
      </c>
      <c r="CT183" s="264" t="str">
        <f ca="true">+IF(OFFSET('Sanitation Data'!$E$32,0,10*ROW('Sanitation Data'!E177))="","",OFFSET('Sanitation Data'!$E$32,0,10*ROW('Sanitation Data'!E177)))</f>
        <v/>
      </c>
      <c r="CU183" s="264" t="str">
        <f ca="true">+IF(OFFSET('Sanitation Data'!$F$28,0,10*ROW('Sanitation Data'!F177))="","",OFFSET('Sanitation Data'!$F$28,0,10*ROW('Sanitation Data'!F177)))</f>
        <v/>
      </c>
      <c r="CV183" s="264" t="str">
        <f ca="true">+IF(OFFSET('Sanitation Data'!$F$29,0,10*ROW('Sanitation Data'!F177))="","",OFFSET('Sanitation Data'!$F$29,0,10*ROW('Sanitation Data'!F177)))</f>
        <v/>
      </c>
      <c r="CW183" s="264" t="str">
        <f ca="true">+IF(OFFSET('Sanitation Data'!$F$30,0,10*ROW('Sanitation Data'!F177))="","",OFFSET('Sanitation Data'!$F$30,0,10*ROW('Sanitation Data'!F177)))</f>
        <v/>
      </c>
      <c r="CX183" s="264" t="str">
        <f ca="true">+IF(OFFSET('Sanitation Data'!$F$31,0,10*ROW('Sanitation Data'!F177))="","",OFFSET('Sanitation Data'!$F$31,0,10*ROW('Sanitation Data'!F177)))</f>
        <v/>
      </c>
      <c r="CY183" s="264" t="str">
        <f ca="true">+IF(OFFSET('Sanitation Data'!$F$32,0,10*ROW('Sanitation Data'!F177))="","",OFFSET('Sanitation Data'!$F$32,0,10*ROW('Sanitation Data'!F177)))</f>
        <v/>
      </c>
      <c r="CZ183" s="264" t="str">
        <f ca="true">+IF(OFFSET('Sanitation Data'!$G$28,0,10*ROW('Sanitation Data'!G177))="","",OFFSET('Sanitation Data'!$G$28,0,10*ROW('Sanitation Data'!G177)))</f>
        <v/>
      </c>
      <c r="DA183" s="264" t="str">
        <f ca="true">+IF(OFFSET('Sanitation Data'!$G$29,0,10*ROW('Sanitation Data'!G177))="","",OFFSET('Sanitation Data'!$G$29,0,10*ROW('Sanitation Data'!G177)))</f>
        <v/>
      </c>
      <c r="DB183" s="264" t="str">
        <f ca="true">+IF(OFFSET('Sanitation Data'!$G$30,0,10*ROW('Sanitation Data'!G177))="","",OFFSET('Sanitation Data'!$G$30,0,10*ROW('Sanitation Data'!G177)))</f>
        <v/>
      </c>
      <c r="DC183" s="264" t="str">
        <f ca="true">+IF(OFFSET('Sanitation Data'!$G$31,0,10*ROW('Sanitation Data'!G177))="","",OFFSET('Sanitation Data'!$G$31,0,10*ROW('Sanitation Data'!G177)))</f>
        <v/>
      </c>
      <c r="DD183" s="264" t="str">
        <f ca="true">+IF(OFFSET('Sanitation Data'!$G$32,0,10*ROW('Sanitation Data'!G177))="","",OFFSET('Sanitation Data'!$G$32,0,10*ROW('Sanitation Data'!G177)))</f>
        <v/>
      </c>
      <c r="DE183" s="264" t="str">
        <f ca="true">+IF(OFFSET('Sanitation Data'!$H$28,0,10*ROW('Sanitation Data'!H177))="","",OFFSET('Sanitation Data'!$H$28,0,10*ROW('Sanitation Data'!H177)))</f>
        <v/>
      </c>
      <c r="DF183" s="264" t="str">
        <f ca="true">+IF(OFFSET('Sanitation Data'!$H$29,0,10*ROW('Sanitation Data'!H177))="","",OFFSET('Sanitation Data'!$H$29,0,10*ROW('Sanitation Data'!H177)))</f>
        <v/>
      </c>
      <c r="DG183" s="264" t="str">
        <f ca="true">+IF(OFFSET('Sanitation Data'!$H$30,0,10*ROW('Sanitation Data'!H177))="","",OFFSET('Sanitation Data'!$H$30,0,10*ROW('Sanitation Data'!H177)))</f>
        <v/>
      </c>
      <c r="DH183" s="264" t="str">
        <f ca="true">+IF(OFFSET('Sanitation Data'!$H$31,0,10*ROW('Sanitation Data'!H177))="","",OFFSET('Sanitation Data'!$H$31,0,10*ROW('Sanitation Data'!H177)))</f>
        <v/>
      </c>
      <c r="DI183" s="264" t="str">
        <f ca="true">+IF(OFFSET('Sanitation Data'!$H$32,0,10*ROW('Sanitation Data'!H177))="","",OFFSET('Sanitation Data'!$H$32,0,10*ROW('Sanitation Data'!H177)))</f>
        <v/>
      </c>
      <c r="DJ183" s="264" t="str">
        <f ca="true">+IF(OFFSET('Sanitation Data'!$I$28,0,10*ROW('Sanitation Data'!I177))="","",OFFSET('Sanitation Data'!$I$28,0,10*ROW('Sanitation Data'!I177)))</f>
        <v/>
      </c>
      <c r="DK183" s="264" t="str">
        <f ca="true">+IF(OFFSET('Sanitation Data'!$I$29,0,10*ROW('Sanitation Data'!I177))="","",OFFSET('Sanitation Data'!$I$29,0,10*ROW('Sanitation Data'!I177)))</f>
        <v/>
      </c>
      <c r="DL183" s="264" t="str">
        <f ca="true">+IF(OFFSET('Sanitation Data'!$I$30,0,10*ROW('Sanitation Data'!I177))="","",OFFSET('Sanitation Data'!$I$30,0,10*ROW('Sanitation Data'!I177)))</f>
        <v/>
      </c>
      <c r="DM183" s="264" t="str">
        <f ca="true">+IF(OFFSET('Sanitation Data'!$I$31,0,10*ROW('Sanitation Data'!I177))="","",OFFSET('Sanitation Data'!$I$31,0,10*ROW('Sanitation Data'!I177)))</f>
        <v/>
      </c>
      <c r="DN183" s="264" t="str">
        <f ca="true">+IF(OFFSET('Sanitation Data'!$I$32,0,10*ROW('Sanitation Data'!I177))="","",OFFSET('Sanitation Data'!$I$32,0,10*ROW('Sanitation Data'!I177)))</f>
        <v/>
      </c>
      <c r="DO183" s="264" t="str">
        <f ca="true">+IF(OFFSET('Hygiene Data'!$D$11,0,10*ROW('Hygiene Data'!D177))="","",OFFSET('Hygiene Data'!$D$11,0,10*ROW('Hygiene Data'!D177)))</f>
        <v/>
      </c>
      <c r="DP183" s="264" t="str">
        <f ca="true">+IF(OFFSET('Hygiene Data'!$D$12,0,10*ROW('Hygiene Data'!D177))="","",OFFSET('Hygiene Data'!$D$12,0,10*ROW('Hygiene Data'!D177)))</f>
        <v/>
      </c>
      <c r="DQ183" s="264" t="str">
        <f ca="true">+IF(OFFSET('Hygiene Data'!$D$13,0,10*ROW('Hygiene Data'!D177))="","",OFFSET('Hygiene Data'!$D$13,0,10*ROW('Hygiene Data'!D177)))</f>
        <v/>
      </c>
      <c r="DR183" s="264" t="str">
        <f ca="true">+IF(OFFSET('Hygiene Data'!$E$11,0,10*ROW('Hygiene Data'!E177))="","",OFFSET('Hygiene Data'!$E$11,0,10*ROW('Hygiene Data'!E177)))</f>
        <v/>
      </c>
      <c r="DS183" s="264" t="str">
        <f ca="true">+IF(OFFSET('Hygiene Data'!$E$12,0,10*ROW('Hygiene Data'!E177))="","",OFFSET('Hygiene Data'!$E$12,0,10*ROW('Hygiene Data'!E177)))</f>
        <v/>
      </c>
      <c r="DT183" s="264" t="str">
        <f ca="true">+IF(OFFSET('Hygiene Data'!$E$13,0,10*ROW('Hygiene Data'!E177))="","",OFFSET('Hygiene Data'!$E$13,0,10*ROW('Hygiene Data'!E177)))</f>
        <v/>
      </c>
      <c r="DU183" s="264" t="str">
        <f ca="true">+IF(OFFSET('Hygiene Data'!$F$11,0,10*ROW('Hygiene Data'!F177))="","",OFFSET('Hygiene Data'!$F$11,0,10*ROW('Hygiene Data'!F177)))</f>
        <v/>
      </c>
      <c r="DV183" s="264" t="str">
        <f ca="true">+IF(OFFSET('Hygiene Data'!$F$12,0,10*ROW('Hygiene Data'!F177))="","",OFFSET('Hygiene Data'!$F$12,0,10*ROW('Hygiene Data'!F177)))</f>
        <v/>
      </c>
      <c r="DW183" s="264" t="str">
        <f ca="true">+IF(OFFSET('Hygiene Data'!$F$13,0,10*ROW('Hygiene Data'!F177))="","",OFFSET('Hygiene Data'!$F$13,0,10*ROW('Hygiene Data'!F177)))</f>
        <v/>
      </c>
      <c r="DX183" s="264" t="str">
        <f ca="true">+IF(OFFSET('Hygiene Data'!$G$11,0,10*ROW('Hygiene Data'!G177))="","",OFFSET('Hygiene Data'!$G$11,0,10*ROW('Hygiene Data'!G177)))</f>
        <v/>
      </c>
      <c r="DY183" s="264" t="str">
        <f ca="true">+IF(OFFSET('Hygiene Data'!$G$12,0,10*ROW('Hygiene Data'!G177))="","",OFFSET('Hygiene Data'!$G$12,0,10*ROW('Hygiene Data'!G177)))</f>
        <v/>
      </c>
      <c r="DZ183" s="264" t="str">
        <f ca="true">+IF(OFFSET('Hygiene Data'!$G$13,0,10*ROW('Hygiene Data'!G177))="","",OFFSET('Hygiene Data'!$G$13,0,10*ROW('Hygiene Data'!G177)))</f>
        <v/>
      </c>
      <c r="EA183" s="264" t="str">
        <f ca="true">+IF(OFFSET('Hygiene Data'!$H$11,0,10*ROW('Hygiene Data'!H177))="","",OFFSET('Hygiene Data'!$H$11,0,10*ROW('Hygiene Data'!H177)))</f>
        <v/>
      </c>
      <c r="EB183" s="264" t="str">
        <f ca="true">+IF(OFFSET('Hygiene Data'!$H$12,0,10*ROW('Hygiene Data'!H177))="","",OFFSET('Hygiene Data'!$H$12,0,10*ROW('Hygiene Data'!H177)))</f>
        <v/>
      </c>
      <c r="EC183" s="264" t="str">
        <f ca="true">+IF(OFFSET('Hygiene Data'!$H$13,0,10*ROW('Hygiene Data'!H177))="","",OFFSET('Hygiene Data'!$H$13,0,10*ROW('Hygiene Data'!H177)))</f>
        <v/>
      </c>
      <c r="ED183" s="264" t="str">
        <f ca="true">+IF(OFFSET('Hygiene Data'!$I$11,0,10*ROW('Hygiene Data'!I177))="","",OFFSET('Hygiene Data'!$I$11,0,10*ROW('Hygiene Data'!I177)))</f>
        <v/>
      </c>
      <c r="EE183" s="264" t="str">
        <f ca="true">+IF(OFFSET('Hygiene Data'!$I$12,0,10*ROW('Hygiene Data'!I177))="","",OFFSET('Hygiene Data'!$I$12,0,10*ROW('Hygiene Data'!I177)))</f>
        <v/>
      </c>
      <c r="EF183" s="26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4"/>
      <c r="BS184" s="264" t="str">
        <f ca="true">+IF(OFFSET('Water Data'!$D$27,0,10*ROW('Water Data'!D178))="","",OFFSET('Water Data'!$D$27,0,10*ROW('Water Data'!D178)))</f>
        <v/>
      </c>
      <c r="BT184" s="264" t="str">
        <f ca="true">+IF(OFFSET('Water Data'!$D$28,0,10*ROW('Water Data'!D178))="","",OFFSET('Water Data'!$D$28,0,10*ROW('Water Data'!D178)))</f>
        <v/>
      </c>
      <c r="BU184" s="264" t="str">
        <f ca="true">+IF(OFFSET('Water Data'!$D$29,0,10*ROW('Water Data'!D178))="","",OFFSET('Water Data'!$D$29,0,10*ROW('Water Data'!D178)))</f>
        <v/>
      </c>
      <c r="BV184" s="264" t="str">
        <f ca="true">+IF(OFFSET('Water Data'!$E$27,0,10*ROW('Water Data'!E178))="","",OFFSET('Water Data'!$E$27,0,10*ROW('Water Data'!E178)))</f>
        <v/>
      </c>
      <c r="BW184" s="264" t="str">
        <f ca="true">+IF(OFFSET('Water Data'!$E$28,0,10*ROW('Water Data'!E178))="","",OFFSET('Water Data'!$E$28,0,10*ROW('Water Data'!E178)))</f>
        <v/>
      </c>
      <c r="BX184" s="264" t="str">
        <f ca="true">+IF(OFFSET('Water Data'!$E$29,0,10*ROW('Water Data'!E178))="","",OFFSET('Water Data'!$E$29,0,10*ROW('Water Data'!E178)))</f>
        <v/>
      </c>
      <c r="BY184" s="264" t="str">
        <f ca="true">+IF(OFFSET('Water Data'!$F$27,0,10*ROW('Water Data'!F178))="","",OFFSET('Water Data'!$F$27,0,10*ROW('Water Data'!F178)))</f>
        <v/>
      </c>
      <c r="BZ184" s="264" t="str">
        <f ca="true">+IF(OFFSET('Water Data'!$F$28,0,10*ROW('Water Data'!F178))="","",OFFSET('Water Data'!$F$28,0,10*ROW('Water Data'!F178)))</f>
        <v/>
      </c>
      <c r="CA184" s="264" t="str">
        <f ca="true">+IF(OFFSET('Water Data'!$F$29,0,10*ROW('Water Data'!F178))="","",OFFSET('Water Data'!$F$29,0,10*ROW('Water Data'!F178)))</f>
        <v/>
      </c>
      <c r="CB184" s="264" t="str">
        <f ca="true">+IF(OFFSET('Water Data'!$G$27,0,10*ROW('Water Data'!G178))="","",OFFSET('Water Data'!$G$27,0,10*ROW('Water Data'!G178)))</f>
        <v/>
      </c>
      <c r="CC184" s="264" t="str">
        <f ca="true">+IF(OFFSET('Water Data'!$G$28,0,10*ROW('Water Data'!G178))="","",OFFSET('Water Data'!$G$28,0,10*ROW('Water Data'!G178)))</f>
        <v/>
      </c>
      <c r="CD184" s="264" t="str">
        <f ca="true">+IF(OFFSET('Water Data'!$G$29,0,10*ROW('Water Data'!G178))="","",OFFSET('Water Data'!$G$29,0,10*ROW('Water Data'!G178)))</f>
        <v/>
      </c>
      <c r="CE184" s="264" t="str">
        <f ca="true">+IF(OFFSET('Water Data'!$H$27,0,10*ROW('Water Data'!H178))="","",OFFSET('Water Data'!$H$27,0,10*ROW('Water Data'!H178)))</f>
        <v/>
      </c>
      <c r="CF184" s="264" t="str">
        <f ca="true">+IF(OFFSET('Water Data'!$H$28,0,10*ROW('Water Data'!H178))="","",OFFSET('Water Data'!$H$28,0,10*ROW('Water Data'!H178)))</f>
        <v/>
      </c>
      <c r="CG184" s="264" t="str">
        <f ca="true">+IF(OFFSET('Water Data'!$H$29,0,10*ROW('Water Data'!H178))="","",OFFSET('Water Data'!$H$29,0,10*ROW('Water Data'!H178)))</f>
        <v/>
      </c>
      <c r="CH184" s="264" t="str">
        <f ca="true">+IF(OFFSET('Water Data'!$I$27,0,10*ROW('Water Data'!I178))="","",OFFSET('Water Data'!$I$27,0,10*ROW('Water Data'!I178)))</f>
        <v/>
      </c>
      <c r="CI184" s="264" t="str">
        <f ca="true">+IF(OFFSET('Water Data'!$I$28,0,10*ROW('Water Data'!I178))="","",OFFSET('Water Data'!$I$28,0,10*ROW('Water Data'!I178)))</f>
        <v/>
      </c>
      <c r="CJ184" s="264" t="str">
        <f ca="true">+IF(OFFSET('Water Data'!$I$29,0,10*ROW('Water Data'!I178))="","",OFFSET('Water Data'!$I$29,0,10*ROW('Water Data'!I178)))</f>
        <v/>
      </c>
      <c r="CK184" s="264" t="str">
        <f ca="true">+IF(OFFSET('Sanitation Data'!$D$28,0,10*ROW('Sanitation Data'!D178))="","",OFFSET('Sanitation Data'!$D$28,0,10*ROW('Sanitation Data'!D178)))</f>
        <v/>
      </c>
      <c r="CL184" s="264" t="str">
        <f ca="true">+IF(OFFSET('Sanitation Data'!$D$29,0,10*ROW('Sanitation Data'!D178))="","",OFFSET('Sanitation Data'!$D$29,0,10*ROW('Sanitation Data'!D178)))</f>
        <v/>
      </c>
      <c r="CM184" s="264" t="str">
        <f ca="true">+IF(OFFSET('Sanitation Data'!$D$30,0,10*ROW('Sanitation Data'!D178))="","",OFFSET('Sanitation Data'!$D$30,0,10*ROW('Sanitation Data'!D178)))</f>
        <v/>
      </c>
      <c r="CN184" s="264" t="str">
        <f ca="true">+IF(OFFSET('Sanitation Data'!$D$31,0,10*ROW('Sanitation Data'!D178))="","",OFFSET('Sanitation Data'!$D$31,0,10*ROW('Sanitation Data'!D178)))</f>
        <v/>
      </c>
      <c r="CO184" s="264" t="str">
        <f ca="true">+IF(OFFSET('Sanitation Data'!$D$32,0,10*ROW('Sanitation Data'!D178))="","",OFFSET('Sanitation Data'!$D$32,0,10*ROW('Sanitation Data'!D178)))</f>
        <v/>
      </c>
      <c r="CP184" s="264" t="str">
        <f ca="true">+IF(OFFSET('Sanitation Data'!$E$28,0,10*ROW('Sanitation Data'!E178))="","",OFFSET('Sanitation Data'!$E$28,0,10*ROW('Sanitation Data'!E178)))</f>
        <v/>
      </c>
      <c r="CQ184" s="264" t="str">
        <f ca="true">+IF(OFFSET('Sanitation Data'!$E$29,0,10*ROW('Sanitation Data'!E178))="","",OFFSET('Sanitation Data'!$E$29,0,10*ROW('Sanitation Data'!E178)))</f>
        <v/>
      </c>
      <c r="CR184" s="264" t="str">
        <f ca="true">+IF(OFFSET('Sanitation Data'!$E$30,0,10*ROW('Sanitation Data'!E178))="","",OFFSET('Sanitation Data'!$E$30,0,10*ROW('Sanitation Data'!E178)))</f>
        <v/>
      </c>
      <c r="CS184" s="264" t="str">
        <f ca="true">+IF(OFFSET('Sanitation Data'!$E$31,0,10*ROW('Sanitation Data'!E178))="","",OFFSET('Sanitation Data'!$E$31,0,10*ROW('Sanitation Data'!E178)))</f>
        <v/>
      </c>
      <c r="CT184" s="264" t="str">
        <f ca="true">+IF(OFFSET('Sanitation Data'!$E$32,0,10*ROW('Sanitation Data'!E178))="","",OFFSET('Sanitation Data'!$E$32,0,10*ROW('Sanitation Data'!E178)))</f>
        <v/>
      </c>
      <c r="CU184" s="264" t="str">
        <f ca="true">+IF(OFFSET('Sanitation Data'!$F$28,0,10*ROW('Sanitation Data'!F178))="","",OFFSET('Sanitation Data'!$F$28,0,10*ROW('Sanitation Data'!F178)))</f>
        <v/>
      </c>
      <c r="CV184" s="264" t="str">
        <f ca="true">+IF(OFFSET('Sanitation Data'!$F$29,0,10*ROW('Sanitation Data'!F178))="","",OFFSET('Sanitation Data'!$F$29,0,10*ROW('Sanitation Data'!F178)))</f>
        <v/>
      </c>
      <c r="CW184" s="264" t="str">
        <f ca="true">+IF(OFFSET('Sanitation Data'!$F$30,0,10*ROW('Sanitation Data'!F178))="","",OFFSET('Sanitation Data'!$F$30,0,10*ROW('Sanitation Data'!F178)))</f>
        <v/>
      </c>
      <c r="CX184" s="264" t="str">
        <f ca="true">+IF(OFFSET('Sanitation Data'!$F$31,0,10*ROW('Sanitation Data'!F178))="","",OFFSET('Sanitation Data'!$F$31,0,10*ROW('Sanitation Data'!F178)))</f>
        <v/>
      </c>
      <c r="CY184" s="264" t="str">
        <f ca="true">+IF(OFFSET('Sanitation Data'!$F$32,0,10*ROW('Sanitation Data'!F178))="","",OFFSET('Sanitation Data'!$F$32,0,10*ROW('Sanitation Data'!F178)))</f>
        <v/>
      </c>
      <c r="CZ184" s="264" t="str">
        <f ca="true">+IF(OFFSET('Sanitation Data'!$G$28,0,10*ROW('Sanitation Data'!G178))="","",OFFSET('Sanitation Data'!$G$28,0,10*ROW('Sanitation Data'!G178)))</f>
        <v/>
      </c>
      <c r="DA184" s="264" t="str">
        <f ca="true">+IF(OFFSET('Sanitation Data'!$G$29,0,10*ROW('Sanitation Data'!G178))="","",OFFSET('Sanitation Data'!$G$29,0,10*ROW('Sanitation Data'!G178)))</f>
        <v/>
      </c>
      <c r="DB184" s="264" t="str">
        <f ca="true">+IF(OFFSET('Sanitation Data'!$G$30,0,10*ROW('Sanitation Data'!G178))="","",OFFSET('Sanitation Data'!$G$30,0,10*ROW('Sanitation Data'!G178)))</f>
        <v/>
      </c>
      <c r="DC184" s="264" t="str">
        <f ca="true">+IF(OFFSET('Sanitation Data'!$G$31,0,10*ROW('Sanitation Data'!G178))="","",OFFSET('Sanitation Data'!$G$31,0,10*ROW('Sanitation Data'!G178)))</f>
        <v/>
      </c>
      <c r="DD184" s="264" t="str">
        <f ca="true">+IF(OFFSET('Sanitation Data'!$G$32,0,10*ROW('Sanitation Data'!G178))="","",OFFSET('Sanitation Data'!$G$32,0,10*ROW('Sanitation Data'!G178)))</f>
        <v/>
      </c>
      <c r="DE184" s="264" t="str">
        <f ca="true">+IF(OFFSET('Sanitation Data'!$H$28,0,10*ROW('Sanitation Data'!H178))="","",OFFSET('Sanitation Data'!$H$28,0,10*ROW('Sanitation Data'!H178)))</f>
        <v/>
      </c>
      <c r="DF184" s="264" t="str">
        <f ca="true">+IF(OFFSET('Sanitation Data'!$H$29,0,10*ROW('Sanitation Data'!H178))="","",OFFSET('Sanitation Data'!$H$29,0,10*ROW('Sanitation Data'!H178)))</f>
        <v/>
      </c>
      <c r="DG184" s="264" t="str">
        <f ca="true">+IF(OFFSET('Sanitation Data'!$H$30,0,10*ROW('Sanitation Data'!H178))="","",OFFSET('Sanitation Data'!$H$30,0,10*ROW('Sanitation Data'!H178)))</f>
        <v/>
      </c>
      <c r="DH184" s="264" t="str">
        <f ca="true">+IF(OFFSET('Sanitation Data'!$H$31,0,10*ROW('Sanitation Data'!H178))="","",OFFSET('Sanitation Data'!$H$31,0,10*ROW('Sanitation Data'!H178)))</f>
        <v/>
      </c>
      <c r="DI184" s="264" t="str">
        <f ca="true">+IF(OFFSET('Sanitation Data'!$H$32,0,10*ROW('Sanitation Data'!H178))="","",OFFSET('Sanitation Data'!$H$32,0,10*ROW('Sanitation Data'!H178)))</f>
        <v/>
      </c>
      <c r="DJ184" s="264" t="str">
        <f ca="true">+IF(OFFSET('Sanitation Data'!$I$28,0,10*ROW('Sanitation Data'!I178))="","",OFFSET('Sanitation Data'!$I$28,0,10*ROW('Sanitation Data'!I178)))</f>
        <v/>
      </c>
      <c r="DK184" s="264" t="str">
        <f ca="true">+IF(OFFSET('Sanitation Data'!$I$29,0,10*ROW('Sanitation Data'!I178))="","",OFFSET('Sanitation Data'!$I$29,0,10*ROW('Sanitation Data'!I178)))</f>
        <v/>
      </c>
      <c r="DL184" s="264" t="str">
        <f ca="true">+IF(OFFSET('Sanitation Data'!$I$30,0,10*ROW('Sanitation Data'!I178))="","",OFFSET('Sanitation Data'!$I$30,0,10*ROW('Sanitation Data'!I178)))</f>
        <v/>
      </c>
      <c r="DM184" s="264" t="str">
        <f ca="true">+IF(OFFSET('Sanitation Data'!$I$31,0,10*ROW('Sanitation Data'!I178))="","",OFFSET('Sanitation Data'!$I$31,0,10*ROW('Sanitation Data'!I178)))</f>
        <v/>
      </c>
      <c r="DN184" s="264" t="str">
        <f ca="true">+IF(OFFSET('Sanitation Data'!$I$32,0,10*ROW('Sanitation Data'!I178))="","",OFFSET('Sanitation Data'!$I$32,0,10*ROW('Sanitation Data'!I178)))</f>
        <v/>
      </c>
      <c r="DO184" s="264" t="str">
        <f ca="true">+IF(OFFSET('Hygiene Data'!$D$11,0,10*ROW('Hygiene Data'!D178))="","",OFFSET('Hygiene Data'!$D$11,0,10*ROW('Hygiene Data'!D178)))</f>
        <v/>
      </c>
      <c r="DP184" s="264" t="str">
        <f ca="true">+IF(OFFSET('Hygiene Data'!$D$12,0,10*ROW('Hygiene Data'!D178))="","",OFFSET('Hygiene Data'!$D$12,0,10*ROW('Hygiene Data'!D178)))</f>
        <v/>
      </c>
      <c r="DQ184" s="264" t="str">
        <f ca="true">+IF(OFFSET('Hygiene Data'!$D$13,0,10*ROW('Hygiene Data'!D178))="","",OFFSET('Hygiene Data'!$D$13,0,10*ROW('Hygiene Data'!D178)))</f>
        <v/>
      </c>
      <c r="DR184" s="264" t="str">
        <f ca="true">+IF(OFFSET('Hygiene Data'!$E$11,0,10*ROW('Hygiene Data'!E178))="","",OFFSET('Hygiene Data'!$E$11,0,10*ROW('Hygiene Data'!E178)))</f>
        <v/>
      </c>
      <c r="DS184" s="264" t="str">
        <f ca="true">+IF(OFFSET('Hygiene Data'!$E$12,0,10*ROW('Hygiene Data'!E178))="","",OFFSET('Hygiene Data'!$E$12,0,10*ROW('Hygiene Data'!E178)))</f>
        <v/>
      </c>
      <c r="DT184" s="264" t="str">
        <f ca="true">+IF(OFFSET('Hygiene Data'!$E$13,0,10*ROW('Hygiene Data'!E178))="","",OFFSET('Hygiene Data'!$E$13,0,10*ROW('Hygiene Data'!E178)))</f>
        <v/>
      </c>
      <c r="DU184" s="264" t="str">
        <f ca="true">+IF(OFFSET('Hygiene Data'!$F$11,0,10*ROW('Hygiene Data'!F178))="","",OFFSET('Hygiene Data'!$F$11,0,10*ROW('Hygiene Data'!F178)))</f>
        <v/>
      </c>
      <c r="DV184" s="264" t="str">
        <f ca="true">+IF(OFFSET('Hygiene Data'!$F$12,0,10*ROW('Hygiene Data'!F178))="","",OFFSET('Hygiene Data'!$F$12,0,10*ROW('Hygiene Data'!F178)))</f>
        <v/>
      </c>
      <c r="DW184" s="264" t="str">
        <f ca="true">+IF(OFFSET('Hygiene Data'!$F$13,0,10*ROW('Hygiene Data'!F178))="","",OFFSET('Hygiene Data'!$F$13,0,10*ROW('Hygiene Data'!F178)))</f>
        <v/>
      </c>
      <c r="DX184" s="264" t="str">
        <f ca="true">+IF(OFFSET('Hygiene Data'!$G$11,0,10*ROW('Hygiene Data'!G178))="","",OFFSET('Hygiene Data'!$G$11,0,10*ROW('Hygiene Data'!G178)))</f>
        <v/>
      </c>
      <c r="DY184" s="264" t="str">
        <f ca="true">+IF(OFFSET('Hygiene Data'!$G$12,0,10*ROW('Hygiene Data'!G178))="","",OFFSET('Hygiene Data'!$G$12,0,10*ROW('Hygiene Data'!G178)))</f>
        <v/>
      </c>
      <c r="DZ184" s="264" t="str">
        <f ca="true">+IF(OFFSET('Hygiene Data'!$G$13,0,10*ROW('Hygiene Data'!G178))="","",OFFSET('Hygiene Data'!$G$13,0,10*ROW('Hygiene Data'!G178)))</f>
        <v/>
      </c>
      <c r="EA184" s="264" t="str">
        <f ca="true">+IF(OFFSET('Hygiene Data'!$H$11,0,10*ROW('Hygiene Data'!H178))="","",OFFSET('Hygiene Data'!$H$11,0,10*ROW('Hygiene Data'!H178)))</f>
        <v/>
      </c>
      <c r="EB184" s="264" t="str">
        <f ca="true">+IF(OFFSET('Hygiene Data'!$H$12,0,10*ROW('Hygiene Data'!H178))="","",OFFSET('Hygiene Data'!$H$12,0,10*ROW('Hygiene Data'!H178)))</f>
        <v/>
      </c>
      <c r="EC184" s="264" t="str">
        <f ca="true">+IF(OFFSET('Hygiene Data'!$H$13,0,10*ROW('Hygiene Data'!H178))="","",OFFSET('Hygiene Data'!$H$13,0,10*ROW('Hygiene Data'!H178)))</f>
        <v/>
      </c>
      <c r="ED184" s="264" t="str">
        <f ca="true">+IF(OFFSET('Hygiene Data'!$I$11,0,10*ROW('Hygiene Data'!I178))="","",OFFSET('Hygiene Data'!$I$11,0,10*ROW('Hygiene Data'!I178)))</f>
        <v/>
      </c>
      <c r="EE184" s="264" t="str">
        <f ca="true">+IF(OFFSET('Hygiene Data'!$I$12,0,10*ROW('Hygiene Data'!I178))="","",OFFSET('Hygiene Data'!$I$12,0,10*ROW('Hygiene Data'!I178)))</f>
        <v/>
      </c>
      <c r="EF184" s="26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4"/>
      <c r="BS185" s="264" t="str">
        <f ca="true">+IF(OFFSET('Water Data'!$D$27,0,10*ROW('Water Data'!D179))="","",OFFSET('Water Data'!$D$27,0,10*ROW('Water Data'!D179)))</f>
        <v/>
      </c>
      <c r="BT185" s="264" t="str">
        <f ca="true">+IF(OFFSET('Water Data'!$D$28,0,10*ROW('Water Data'!D179))="","",OFFSET('Water Data'!$D$28,0,10*ROW('Water Data'!D179)))</f>
        <v/>
      </c>
      <c r="BU185" s="264" t="str">
        <f ca="true">+IF(OFFSET('Water Data'!$D$29,0,10*ROW('Water Data'!D179))="","",OFFSET('Water Data'!$D$29,0,10*ROW('Water Data'!D179)))</f>
        <v/>
      </c>
      <c r="BV185" s="264" t="str">
        <f ca="true">+IF(OFFSET('Water Data'!$E$27,0,10*ROW('Water Data'!E179))="","",OFFSET('Water Data'!$E$27,0,10*ROW('Water Data'!E179)))</f>
        <v/>
      </c>
      <c r="BW185" s="264" t="str">
        <f ca="true">+IF(OFFSET('Water Data'!$E$28,0,10*ROW('Water Data'!E179))="","",OFFSET('Water Data'!$E$28,0,10*ROW('Water Data'!E179)))</f>
        <v/>
      </c>
      <c r="BX185" s="264" t="str">
        <f ca="true">+IF(OFFSET('Water Data'!$E$29,0,10*ROW('Water Data'!E179))="","",OFFSET('Water Data'!$E$29,0,10*ROW('Water Data'!E179)))</f>
        <v/>
      </c>
      <c r="BY185" s="264" t="str">
        <f ca="true">+IF(OFFSET('Water Data'!$F$27,0,10*ROW('Water Data'!F179))="","",OFFSET('Water Data'!$F$27,0,10*ROW('Water Data'!F179)))</f>
        <v/>
      </c>
      <c r="BZ185" s="264" t="str">
        <f ca="true">+IF(OFFSET('Water Data'!$F$28,0,10*ROW('Water Data'!F179))="","",OFFSET('Water Data'!$F$28,0,10*ROW('Water Data'!F179)))</f>
        <v/>
      </c>
      <c r="CA185" s="264" t="str">
        <f ca="true">+IF(OFFSET('Water Data'!$F$29,0,10*ROW('Water Data'!F179))="","",OFFSET('Water Data'!$F$29,0,10*ROW('Water Data'!F179)))</f>
        <v/>
      </c>
      <c r="CB185" s="264" t="str">
        <f ca="true">+IF(OFFSET('Water Data'!$G$27,0,10*ROW('Water Data'!G179))="","",OFFSET('Water Data'!$G$27,0,10*ROW('Water Data'!G179)))</f>
        <v/>
      </c>
      <c r="CC185" s="264" t="str">
        <f ca="true">+IF(OFFSET('Water Data'!$G$28,0,10*ROW('Water Data'!G179))="","",OFFSET('Water Data'!$G$28,0,10*ROW('Water Data'!G179)))</f>
        <v/>
      </c>
      <c r="CD185" s="264" t="str">
        <f ca="true">+IF(OFFSET('Water Data'!$G$29,0,10*ROW('Water Data'!G179))="","",OFFSET('Water Data'!$G$29,0,10*ROW('Water Data'!G179)))</f>
        <v/>
      </c>
      <c r="CE185" s="264" t="str">
        <f ca="true">+IF(OFFSET('Water Data'!$H$27,0,10*ROW('Water Data'!H179))="","",OFFSET('Water Data'!$H$27,0,10*ROW('Water Data'!H179)))</f>
        <v/>
      </c>
      <c r="CF185" s="264" t="str">
        <f ca="true">+IF(OFFSET('Water Data'!$H$28,0,10*ROW('Water Data'!H179))="","",OFFSET('Water Data'!$H$28,0,10*ROW('Water Data'!H179)))</f>
        <v/>
      </c>
      <c r="CG185" s="264" t="str">
        <f ca="true">+IF(OFFSET('Water Data'!$H$29,0,10*ROW('Water Data'!H179))="","",OFFSET('Water Data'!$H$29,0,10*ROW('Water Data'!H179)))</f>
        <v/>
      </c>
      <c r="CH185" s="264" t="str">
        <f ca="true">+IF(OFFSET('Water Data'!$I$27,0,10*ROW('Water Data'!I179))="","",OFFSET('Water Data'!$I$27,0,10*ROW('Water Data'!I179)))</f>
        <v/>
      </c>
      <c r="CI185" s="264" t="str">
        <f ca="true">+IF(OFFSET('Water Data'!$I$28,0,10*ROW('Water Data'!I179))="","",OFFSET('Water Data'!$I$28,0,10*ROW('Water Data'!I179)))</f>
        <v/>
      </c>
      <c r="CJ185" s="264" t="str">
        <f ca="true">+IF(OFFSET('Water Data'!$I$29,0,10*ROW('Water Data'!I179))="","",OFFSET('Water Data'!$I$29,0,10*ROW('Water Data'!I179)))</f>
        <v/>
      </c>
      <c r="CK185" s="264" t="str">
        <f ca="true">+IF(OFFSET('Sanitation Data'!$D$28,0,10*ROW('Sanitation Data'!D179))="","",OFFSET('Sanitation Data'!$D$28,0,10*ROW('Sanitation Data'!D179)))</f>
        <v/>
      </c>
      <c r="CL185" s="264" t="str">
        <f ca="true">+IF(OFFSET('Sanitation Data'!$D$29,0,10*ROW('Sanitation Data'!D179))="","",OFFSET('Sanitation Data'!$D$29,0,10*ROW('Sanitation Data'!D179)))</f>
        <v/>
      </c>
      <c r="CM185" s="264" t="str">
        <f ca="true">+IF(OFFSET('Sanitation Data'!$D$30,0,10*ROW('Sanitation Data'!D179))="","",OFFSET('Sanitation Data'!$D$30,0,10*ROW('Sanitation Data'!D179)))</f>
        <v/>
      </c>
      <c r="CN185" s="264" t="str">
        <f ca="true">+IF(OFFSET('Sanitation Data'!$D$31,0,10*ROW('Sanitation Data'!D179))="","",OFFSET('Sanitation Data'!$D$31,0,10*ROW('Sanitation Data'!D179)))</f>
        <v/>
      </c>
      <c r="CO185" s="264" t="str">
        <f ca="true">+IF(OFFSET('Sanitation Data'!$D$32,0,10*ROW('Sanitation Data'!D179))="","",OFFSET('Sanitation Data'!$D$32,0,10*ROW('Sanitation Data'!D179)))</f>
        <v/>
      </c>
      <c r="CP185" s="264" t="str">
        <f ca="true">+IF(OFFSET('Sanitation Data'!$E$28,0,10*ROW('Sanitation Data'!E179))="","",OFFSET('Sanitation Data'!$E$28,0,10*ROW('Sanitation Data'!E179)))</f>
        <v/>
      </c>
      <c r="CQ185" s="264" t="str">
        <f ca="true">+IF(OFFSET('Sanitation Data'!$E$29,0,10*ROW('Sanitation Data'!E179))="","",OFFSET('Sanitation Data'!$E$29,0,10*ROW('Sanitation Data'!E179)))</f>
        <v/>
      </c>
      <c r="CR185" s="264" t="str">
        <f ca="true">+IF(OFFSET('Sanitation Data'!$E$30,0,10*ROW('Sanitation Data'!E179))="","",OFFSET('Sanitation Data'!$E$30,0,10*ROW('Sanitation Data'!E179)))</f>
        <v/>
      </c>
      <c r="CS185" s="264" t="str">
        <f ca="true">+IF(OFFSET('Sanitation Data'!$E$31,0,10*ROW('Sanitation Data'!E179))="","",OFFSET('Sanitation Data'!$E$31,0,10*ROW('Sanitation Data'!E179)))</f>
        <v/>
      </c>
      <c r="CT185" s="264" t="str">
        <f ca="true">+IF(OFFSET('Sanitation Data'!$E$32,0,10*ROW('Sanitation Data'!E179))="","",OFFSET('Sanitation Data'!$E$32,0,10*ROW('Sanitation Data'!E179)))</f>
        <v/>
      </c>
      <c r="CU185" s="264" t="str">
        <f ca="true">+IF(OFFSET('Sanitation Data'!$F$28,0,10*ROW('Sanitation Data'!F179))="","",OFFSET('Sanitation Data'!$F$28,0,10*ROW('Sanitation Data'!F179)))</f>
        <v/>
      </c>
      <c r="CV185" s="264" t="str">
        <f ca="true">+IF(OFFSET('Sanitation Data'!$F$29,0,10*ROW('Sanitation Data'!F179))="","",OFFSET('Sanitation Data'!$F$29,0,10*ROW('Sanitation Data'!F179)))</f>
        <v/>
      </c>
      <c r="CW185" s="264" t="str">
        <f ca="true">+IF(OFFSET('Sanitation Data'!$F$30,0,10*ROW('Sanitation Data'!F179))="","",OFFSET('Sanitation Data'!$F$30,0,10*ROW('Sanitation Data'!F179)))</f>
        <v/>
      </c>
      <c r="CX185" s="264" t="str">
        <f ca="true">+IF(OFFSET('Sanitation Data'!$F$31,0,10*ROW('Sanitation Data'!F179))="","",OFFSET('Sanitation Data'!$F$31,0,10*ROW('Sanitation Data'!F179)))</f>
        <v/>
      </c>
      <c r="CY185" s="264" t="str">
        <f ca="true">+IF(OFFSET('Sanitation Data'!$F$32,0,10*ROW('Sanitation Data'!F179))="","",OFFSET('Sanitation Data'!$F$32,0,10*ROW('Sanitation Data'!F179)))</f>
        <v/>
      </c>
      <c r="CZ185" s="264" t="str">
        <f ca="true">+IF(OFFSET('Sanitation Data'!$G$28,0,10*ROW('Sanitation Data'!G179))="","",OFFSET('Sanitation Data'!$G$28,0,10*ROW('Sanitation Data'!G179)))</f>
        <v/>
      </c>
      <c r="DA185" s="264" t="str">
        <f ca="true">+IF(OFFSET('Sanitation Data'!$G$29,0,10*ROW('Sanitation Data'!G179))="","",OFFSET('Sanitation Data'!$G$29,0,10*ROW('Sanitation Data'!G179)))</f>
        <v/>
      </c>
      <c r="DB185" s="264" t="str">
        <f ca="true">+IF(OFFSET('Sanitation Data'!$G$30,0,10*ROW('Sanitation Data'!G179))="","",OFFSET('Sanitation Data'!$G$30,0,10*ROW('Sanitation Data'!G179)))</f>
        <v/>
      </c>
      <c r="DC185" s="264" t="str">
        <f ca="true">+IF(OFFSET('Sanitation Data'!$G$31,0,10*ROW('Sanitation Data'!G179))="","",OFFSET('Sanitation Data'!$G$31,0,10*ROW('Sanitation Data'!G179)))</f>
        <v/>
      </c>
      <c r="DD185" s="264" t="str">
        <f ca="true">+IF(OFFSET('Sanitation Data'!$G$32,0,10*ROW('Sanitation Data'!G179))="","",OFFSET('Sanitation Data'!$G$32,0,10*ROW('Sanitation Data'!G179)))</f>
        <v/>
      </c>
      <c r="DE185" s="264" t="str">
        <f ca="true">+IF(OFFSET('Sanitation Data'!$H$28,0,10*ROW('Sanitation Data'!H179))="","",OFFSET('Sanitation Data'!$H$28,0,10*ROW('Sanitation Data'!H179)))</f>
        <v/>
      </c>
      <c r="DF185" s="264" t="str">
        <f ca="true">+IF(OFFSET('Sanitation Data'!$H$29,0,10*ROW('Sanitation Data'!H179))="","",OFFSET('Sanitation Data'!$H$29,0,10*ROW('Sanitation Data'!H179)))</f>
        <v/>
      </c>
      <c r="DG185" s="264" t="str">
        <f ca="true">+IF(OFFSET('Sanitation Data'!$H$30,0,10*ROW('Sanitation Data'!H179))="","",OFFSET('Sanitation Data'!$H$30,0,10*ROW('Sanitation Data'!H179)))</f>
        <v/>
      </c>
      <c r="DH185" s="264" t="str">
        <f ca="true">+IF(OFFSET('Sanitation Data'!$H$31,0,10*ROW('Sanitation Data'!H179))="","",OFFSET('Sanitation Data'!$H$31,0,10*ROW('Sanitation Data'!H179)))</f>
        <v/>
      </c>
      <c r="DI185" s="264" t="str">
        <f ca="true">+IF(OFFSET('Sanitation Data'!$H$32,0,10*ROW('Sanitation Data'!H179))="","",OFFSET('Sanitation Data'!$H$32,0,10*ROW('Sanitation Data'!H179)))</f>
        <v/>
      </c>
      <c r="DJ185" s="264" t="str">
        <f ca="true">+IF(OFFSET('Sanitation Data'!$I$28,0,10*ROW('Sanitation Data'!I179))="","",OFFSET('Sanitation Data'!$I$28,0,10*ROW('Sanitation Data'!I179)))</f>
        <v/>
      </c>
      <c r="DK185" s="264" t="str">
        <f ca="true">+IF(OFFSET('Sanitation Data'!$I$29,0,10*ROW('Sanitation Data'!I179))="","",OFFSET('Sanitation Data'!$I$29,0,10*ROW('Sanitation Data'!I179)))</f>
        <v/>
      </c>
      <c r="DL185" s="264" t="str">
        <f ca="true">+IF(OFFSET('Sanitation Data'!$I$30,0,10*ROW('Sanitation Data'!I179))="","",OFFSET('Sanitation Data'!$I$30,0,10*ROW('Sanitation Data'!I179)))</f>
        <v/>
      </c>
      <c r="DM185" s="264" t="str">
        <f ca="true">+IF(OFFSET('Sanitation Data'!$I$31,0,10*ROW('Sanitation Data'!I179))="","",OFFSET('Sanitation Data'!$I$31,0,10*ROW('Sanitation Data'!I179)))</f>
        <v/>
      </c>
      <c r="DN185" s="264" t="str">
        <f ca="true">+IF(OFFSET('Sanitation Data'!$I$32,0,10*ROW('Sanitation Data'!I179))="","",OFFSET('Sanitation Data'!$I$32,0,10*ROW('Sanitation Data'!I179)))</f>
        <v/>
      </c>
      <c r="DO185" s="264" t="str">
        <f ca="true">+IF(OFFSET('Hygiene Data'!$D$11,0,10*ROW('Hygiene Data'!D179))="","",OFFSET('Hygiene Data'!$D$11,0,10*ROW('Hygiene Data'!D179)))</f>
        <v/>
      </c>
      <c r="DP185" s="264" t="str">
        <f ca="true">+IF(OFFSET('Hygiene Data'!$D$12,0,10*ROW('Hygiene Data'!D179))="","",OFFSET('Hygiene Data'!$D$12,0,10*ROW('Hygiene Data'!D179)))</f>
        <v/>
      </c>
      <c r="DQ185" s="264" t="str">
        <f ca="true">+IF(OFFSET('Hygiene Data'!$D$13,0,10*ROW('Hygiene Data'!D179))="","",OFFSET('Hygiene Data'!$D$13,0,10*ROW('Hygiene Data'!D179)))</f>
        <v/>
      </c>
      <c r="DR185" s="264" t="str">
        <f ca="true">+IF(OFFSET('Hygiene Data'!$E$11,0,10*ROW('Hygiene Data'!E179))="","",OFFSET('Hygiene Data'!$E$11,0,10*ROW('Hygiene Data'!E179)))</f>
        <v/>
      </c>
      <c r="DS185" s="264" t="str">
        <f ca="true">+IF(OFFSET('Hygiene Data'!$E$12,0,10*ROW('Hygiene Data'!E179))="","",OFFSET('Hygiene Data'!$E$12,0,10*ROW('Hygiene Data'!E179)))</f>
        <v/>
      </c>
      <c r="DT185" s="264" t="str">
        <f ca="true">+IF(OFFSET('Hygiene Data'!$E$13,0,10*ROW('Hygiene Data'!E179))="","",OFFSET('Hygiene Data'!$E$13,0,10*ROW('Hygiene Data'!E179)))</f>
        <v/>
      </c>
      <c r="DU185" s="264" t="str">
        <f ca="true">+IF(OFFSET('Hygiene Data'!$F$11,0,10*ROW('Hygiene Data'!F179))="","",OFFSET('Hygiene Data'!$F$11,0,10*ROW('Hygiene Data'!F179)))</f>
        <v/>
      </c>
      <c r="DV185" s="264" t="str">
        <f ca="true">+IF(OFFSET('Hygiene Data'!$F$12,0,10*ROW('Hygiene Data'!F179))="","",OFFSET('Hygiene Data'!$F$12,0,10*ROW('Hygiene Data'!F179)))</f>
        <v/>
      </c>
      <c r="DW185" s="264" t="str">
        <f ca="true">+IF(OFFSET('Hygiene Data'!$F$13,0,10*ROW('Hygiene Data'!F179))="","",OFFSET('Hygiene Data'!$F$13,0,10*ROW('Hygiene Data'!F179)))</f>
        <v/>
      </c>
      <c r="DX185" s="264" t="str">
        <f ca="true">+IF(OFFSET('Hygiene Data'!$G$11,0,10*ROW('Hygiene Data'!G179))="","",OFFSET('Hygiene Data'!$G$11,0,10*ROW('Hygiene Data'!G179)))</f>
        <v/>
      </c>
      <c r="DY185" s="264" t="str">
        <f ca="true">+IF(OFFSET('Hygiene Data'!$G$12,0,10*ROW('Hygiene Data'!G179))="","",OFFSET('Hygiene Data'!$G$12,0,10*ROW('Hygiene Data'!G179)))</f>
        <v/>
      </c>
      <c r="DZ185" s="264" t="str">
        <f ca="true">+IF(OFFSET('Hygiene Data'!$G$13,0,10*ROW('Hygiene Data'!G179))="","",OFFSET('Hygiene Data'!$G$13,0,10*ROW('Hygiene Data'!G179)))</f>
        <v/>
      </c>
      <c r="EA185" s="264" t="str">
        <f ca="true">+IF(OFFSET('Hygiene Data'!$H$11,0,10*ROW('Hygiene Data'!H179))="","",OFFSET('Hygiene Data'!$H$11,0,10*ROW('Hygiene Data'!H179)))</f>
        <v/>
      </c>
      <c r="EB185" s="264" t="str">
        <f ca="true">+IF(OFFSET('Hygiene Data'!$H$12,0,10*ROW('Hygiene Data'!H179))="","",OFFSET('Hygiene Data'!$H$12,0,10*ROW('Hygiene Data'!H179)))</f>
        <v/>
      </c>
      <c r="EC185" s="264" t="str">
        <f ca="true">+IF(OFFSET('Hygiene Data'!$H$13,0,10*ROW('Hygiene Data'!H179))="","",OFFSET('Hygiene Data'!$H$13,0,10*ROW('Hygiene Data'!H179)))</f>
        <v/>
      </c>
      <c r="ED185" s="264" t="str">
        <f ca="true">+IF(OFFSET('Hygiene Data'!$I$11,0,10*ROW('Hygiene Data'!I179))="","",OFFSET('Hygiene Data'!$I$11,0,10*ROW('Hygiene Data'!I179)))</f>
        <v/>
      </c>
      <c r="EE185" s="264" t="str">
        <f ca="true">+IF(OFFSET('Hygiene Data'!$I$12,0,10*ROW('Hygiene Data'!I179))="","",OFFSET('Hygiene Data'!$I$12,0,10*ROW('Hygiene Data'!I179)))</f>
        <v/>
      </c>
      <c r="EF185" s="26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4"/>
      <c r="BS186" s="264" t="str">
        <f ca="true">+IF(OFFSET('Water Data'!$D$27,0,10*ROW('Water Data'!D180))="","",OFFSET('Water Data'!$D$27,0,10*ROW('Water Data'!D180)))</f>
        <v/>
      </c>
      <c r="BT186" s="264" t="str">
        <f ca="true">+IF(OFFSET('Water Data'!$D$28,0,10*ROW('Water Data'!D180))="","",OFFSET('Water Data'!$D$28,0,10*ROW('Water Data'!D180)))</f>
        <v/>
      </c>
      <c r="BU186" s="264" t="str">
        <f ca="true">+IF(OFFSET('Water Data'!$D$29,0,10*ROW('Water Data'!D180))="","",OFFSET('Water Data'!$D$29,0,10*ROW('Water Data'!D180)))</f>
        <v/>
      </c>
      <c r="BV186" s="264" t="str">
        <f ca="true">+IF(OFFSET('Water Data'!$E$27,0,10*ROW('Water Data'!E180))="","",OFFSET('Water Data'!$E$27,0,10*ROW('Water Data'!E180)))</f>
        <v/>
      </c>
      <c r="BW186" s="264" t="str">
        <f ca="true">+IF(OFFSET('Water Data'!$E$28,0,10*ROW('Water Data'!E180))="","",OFFSET('Water Data'!$E$28,0,10*ROW('Water Data'!E180)))</f>
        <v/>
      </c>
      <c r="BX186" s="264" t="str">
        <f ca="true">+IF(OFFSET('Water Data'!$E$29,0,10*ROW('Water Data'!E180))="","",OFFSET('Water Data'!$E$29,0,10*ROW('Water Data'!E180)))</f>
        <v/>
      </c>
      <c r="BY186" s="264" t="str">
        <f ca="true">+IF(OFFSET('Water Data'!$F$27,0,10*ROW('Water Data'!F180))="","",OFFSET('Water Data'!$F$27,0,10*ROW('Water Data'!F180)))</f>
        <v/>
      </c>
      <c r="BZ186" s="264" t="str">
        <f ca="true">+IF(OFFSET('Water Data'!$F$28,0,10*ROW('Water Data'!F180))="","",OFFSET('Water Data'!$F$28,0,10*ROW('Water Data'!F180)))</f>
        <v/>
      </c>
      <c r="CA186" s="264" t="str">
        <f ca="true">+IF(OFFSET('Water Data'!$F$29,0,10*ROW('Water Data'!F180))="","",OFFSET('Water Data'!$F$29,0,10*ROW('Water Data'!F180)))</f>
        <v/>
      </c>
      <c r="CB186" s="264" t="str">
        <f ca="true">+IF(OFFSET('Water Data'!$G$27,0,10*ROW('Water Data'!G180))="","",OFFSET('Water Data'!$G$27,0,10*ROW('Water Data'!G180)))</f>
        <v/>
      </c>
      <c r="CC186" s="264" t="str">
        <f ca="true">+IF(OFFSET('Water Data'!$G$28,0,10*ROW('Water Data'!G180))="","",OFFSET('Water Data'!$G$28,0,10*ROW('Water Data'!G180)))</f>
        <v/>
      </c>
      <c r="CD186" s="264" t="str">
        <f ca="true">+IF(OFFSET('Water Data'!$G$29,0,10*ROW('Water Data'!G180))="","",OFFSET('Water Data'!$G$29,0,10*ROW('Water Data'!G180)))</f>
        <v/>
      </c>
      <c r="CE186" s="264" t="str">
        <f ca="true">+IF(OFFSET('Water Data'!$H$27,0,10*ROW('Water Data'!H180))="","",OFFSET('Water Data'!$H$27,0,10*ROW('Water Data'!H180)))</f>
        <v/>
      </c>
      <c r="CF186" s="264" t="str">
        <f ca="true">+IF(OFFSET('Water Data'!$H$28,0,10*ROW('Water Data'!H180))="","",OFFSET('Water Data'!$H$28,0,10*ROW('Water Data'!H180)))</f>
        <v/>
      </c>
      <c r="CG186" s="264" t="str">
        <f ca="true">+IF(OFFSET('Water Data'!$H$29,0,10*ROW('Water Data'!H180))="","",OFFSET('Water Data'!$H$29,0,10*ROW('Water Data'!H180)))</f>
        <v/>
      </c>
      <c r="CH186" s="264" t="str">
        <f ca="true">+IF(OFFSET('Water Data'!$I$27,0,10*ROW('Water Data'!I180))="","",OFFSET('Water Data'!$I$27,0,10*ROW('Water Data'!I180)))</f>
        <v/>
      </c>
      <c r="CI186" s="264" t="str">
        <f ca="true">+IF(OFFSET('Water Data'!$I$28,0,10*ROW('Water Data'!I180))="","",OFFSET('Water Data'!$I$28,0,10*ROW('Water Data'!I180)))</f>
        <v/>
      </c>
      <c r="CJ186" s="264" t="str">
        <f ca="true">+IF(OFFSET('Water Data'!$I$29,0,10*ROW('Water Data'!I180))="","",OFFSET('Water Data'!$I$29,0,10*ROW('Water Data'!I180)))</f>
        <v/>
      </c>
      <c r="CK186" s="264" t="str">
        <f ca="true">+IF(OFFSET('Sanitation Data'!$D$28,0,10*ROW('Sanitation Data'!D180))="","",OFFSET('Sanitation Data'!$D$28,0,10*ROW('Sanitation Data'!D180)))</f>
        <v/>
      </c>
      <c r="CL186" s="264" t="str">
        <f ca="true">+IF(OFFSET('Sanitation Data'!$D$29,0,10*ROW('Sanitation Data'!D180))="","",OFFSET('Sanitation Data'!$D$29,0,10*ROW('Sanitation Data'!D180)))</f>
        <v/>
      </c>
      <c r="CM186" s="264" t="str">
        <f ca="true">+IF(OFFSET('Sanitation Data'!$D$30,0,10*ROW('Sanitation Data'!D180))="","",OFFSET('Sanitation Data'!$D$30,0,10*ROW('Sanitation Data'!D180)))</f>
        <v/>
      </c>
      <c r="CN186" s="264" t="str">
        <f ca="true">+IF(OFFSET('Sanitation Data'!$D$31,0,10*ROW('Sanitation Data'!D180))="","",OFFSET('Sanitation Data'!$D$31,0,10*ROW('Sanitation Data'!D180)))</f>
        <v/>
      </c>
      <c r="CO186" s="264" t="str">
        <f ca="true">+IF(OFFSET('Sanitation Data'!$D$32,0,10*ROW('Sanitation Data'!D180))="","",OFFSET('Sanitation Data'!$D$32,0,10*ROW('Sanitation Data'!D180)))</f>
        <v/>
      </c>
      <c r="CP186" s="264" t="str">
        <f ca="true">+IF(OFFSET('Sanitation Data'!$E$28,0,10*ROW('Sanitation Data'!E180))="","",OFFSET('Sanitation Data'!$E$28,0,10*ROW('Sanitation Data'!E180)))</f>
        <v/>
      </c>
      <c r="CQ186" s="264" t="str">
        <f ca="true">+IF(OFFSET('Sanitation Data'!$E$29,0,10*ROW('Sanitation Data'!E180))="","",OFFSET('Sanitation Data'!$E$29,0,10*ROW('Sanitation Data'!E180)))</f>
        <v/>
      </c>
      <c r="CR186" s="264" t="str">
        <f ca="true">+IF(OFFSET('Sanitation Data'!$E$30,0,10*ROW('Sanitation Data'!E180))="","",OFFSET('Sanitation Data'!$E$30,0,10*ROW('Sanitation Data'!E180)))</f>
        <v/>
      </c>
      <c r="CS186" s="264" t="str">
        <f ca="true">+IF(OFFSET('Sanitation Data'!$E$31,0,10*ROW('Sanitation Data'!E180))="","",OFFSET('Sanitation Data'!$E$31,0,10*ROW('Sanitation Data'!E180)))</f>
        <v/>
      </c>
      <c r="CT186" s="264" t="str">
        <f ca="true">+IF(OFFSET('Sanitation Data'!$E$32,0,10*ROW('Sanitation Data'!E180))="","",OFFSET('Sanitation Data'!$E$32,0,10*ROW('Sanitation Data'!E180)))</f>
        <v/>
      </c>
      <c r="CU186" s="264" t="str">
        <f ca="true">+IF(OFFSET('Sanitation Data'!$F$28,0,10*ROW('Sanitation Data'!F180))="","",OFFSET('Sanitation Data'!$F$28,0,10*ROW('Sanitation Data'!F180)))</f>
        <v/>
      </c>
      <c r="CV186" s="264" t="str">
        <f ca="true">+IF(OFFSET('Sanitation Data'!$F$29,0,10*ROW('Sanitation Data'!F180))="","",OFFSET('Sanitation Data'!$F$29,0,10*ROW('Sanitation Data'!F180)))</f>
        <v/>
      </c>
      <c r="CW186" s="264" t="str">
        <f ca="true">+IF(OFFSET('Sanitation Data'!$F$30,0,10*ROW('Sanitation Data'!F180))="","",OFFSET('Sanitation Data'!$F$30,0,10*ROW('Sanitation Data'!F180)))</f>
        <v/>
      </c>
      <c r="CX186" s="264" t="str">
        <f ca="true">+IF(OFFSET('Sanitation Data'!$F$31,0,10*ROW('Sanitation Data'!F180))="","",OFFSET('Sanitation Data'!$F$31,0,10*ROW('Sanitation Data'!F180)))</f>
        <v/>
      </c>
      <c r="CY186" s="264" t="str">
        <f ca="true">+IF(OFFSET('Sanitation Data'!$F$32,0,10*ROW('Sanitation Data'!F180))="","",OFFSET('Sanitation Data'!$F$32,0,10*ROW('Sanitation Data'!F180)))</f>
        <v/>
      </c>
      <c r="CZ186" s="264" t="str">
        <f ca="true">+IF(OFFSET('Sanitation Data'!$G$28,0,10*ROW('Sanitation Data'!G180))="","",OFFSET('Sanitation Data'!$G$28,0,10*ROW('Sanitation Data'!G180)))</f>
        <v/>
      </c>
      <c r="DA186" s="264" t="str">
        <f ca="true">+IF(OFFSET('Sanitation Data'!$G$29,0,10*ROW('Sanitation Data'!G180))="","",OFFSET('Sanitation Data'!$G$29,0,10*ROW('Sanitation Data'!G180)))</f>
        <v/>
      </c>
      <c r="DB186" s="264" t="str">
        <f ca="true">+IF(OFFSET('Sanitation Data'!$G$30,0,10*ROW('Sanitation Data'!G180))="","",OFFSET('Sanitation Data'!$G$30,0,10*ROW('Sanitation Data'!G180)))</f>
        <v/>
      </c>
      <c r="DC186" s="264" t="str">
        <f ca="true">+IF(OFFSET('Sanitation Data'!$G$31,0,10*ROW('Sanitation Data'!G180))="","",OFFSET('Sanitation Data'!$G$31,0,10*ROW('Sanitation Data'!G180)))</f>
        <v/>
      </c>
      <c r="DD186" s="264" t="str">
        <f ca="true">+IF(OFFSET('Sanitation Data'!$G$32,0,10*ROW('Sanitation Data'!G180))="","",OFFSET('Sanitation Data'!$G$32,0,10*ROW('Sanitation Data'!G180)))</f>
        <v/>
      </c>
      <c r="DE186" s="264" t="str">
        <f ca="true">+IF(OFFSET('Sanitation Data'!$H$28,0,10*ROW('Sanitation Data'!H180))="","",OFFSET('Sanitation Data'!$H$28,0,10*ROW('Sanitation Data'!H180)))</f>
        <v/>
      </c>
      <c r="DF186" s="264" t="str">
        <f ca="true">+IF(OFFSET('Sanitation Data'!$H$29,0,10*ROW('Sanitation Data'!H180))="","",OFFSET('Sanitation Data'!$H$29,0,10*ROW('Sanitation Data'!H180)))</f>
        <v/>
      </c>
      <c r="DG186" s="264" t="str">
        <f ca="true">+IF(OFFSET('Sanitation Data'!$H$30,0,10*ROW('Sanitation Data'!H180))="","",OFFSET('Sanitation Data'!$H$30,0,10*ROW('Sanitation Data'!H180)))</f>
        <v/>
      </c>
      <c r="DH186" s="264" t="str">
        <f ca="true">+IF(OFFSET('Sanitation Data'!$H$31,0,10*ROW('Sanitation Data'!H180))="","",OFFSET('Sanitation Data'!$H$31,0,10*ROW('Sanitation Data'!H180)))</f>
        <v/>
      </c>
      <c r="DI186" s="264" t="str">
        <f ca="true">+IF(OFFSET('Sanitation Data'!$H$32,0,10*ROW('Sanitation Data'!H180))="","",OFFSET('Sanitation Data'!$H$32,0,10*ROW('Sanitation Data'!H180)))</f>
        <v/>
      </c>
      <c r="DJ186" s="264" t="str">
        <f ca="true">+IF(OFFSET('Sanitation Data'!$I$28,0,10*ROW('Sanitation Data'!I180))="","",OFFSET('Sanitation Data'!$I$28,0,10*ROW('Sanitation Data'!I180)))</f>
        <v/>
      </c>
      <c r="DK186" s="264" t="str">
        <f ca="true">+IF(OFFSET('Sanitation Data'!$I$29,0,10*ROW('Sanitation Data'!I180))="","",OFFSET('Sanitation Data'!$I$29,0,10*ROW('Sanitation Data'!I180)))</f>
        <v/>
      </c>
      <c r="DL186" s="264" t="str">
        <f ca="true">+IF(OFFSET('Sanitation Data'!$I$30,0,10*ROW('Sanitation Data'!I180))="","",OFFSET('Sanitation Data'!$I$30,0,10*ROW('Sanitation Data'!I180)))</f>
        <v/>
      </c>
      <c r="DM186" s="264" t="str">
        <f ca="true">+IF(OFFSET('Sanitation Data'!$I$31,0,10*ROW('Sanitation Data'!I180))="","",OFFSET('Sanitation Data'!$I$31,0,10*ROW('Sanitation Data'!I180)))</f>
        <v/>
      </c>
      <c r="DN186" s="264" t="str">
        <f ca="true">+IF(OFFSET('Sanitation Data'!$I$32,0,10*ROW('Sanitation Data'!I180))="","",OFFSET('Sanitation Data'!$I$32,0,10*ROW('Sanitation Data'!I180)))</f>
        <v/>
      </c>
      <c r="DO186" s="264" t="str">
        <f ca="true">+IF(OFFSET('Hygiene Data'!$D$11,0,10*ROW('Hygiene Data'!D180))="","",OFFSET('Hygiene Data'!$D$11,0,10*ROW('Hygiene Data'!D180)))</f>
        <v/>
      </c>
      <c r="DP186" s="264" t="str">
        <f ca="true">+IF(OFFSET('Hygiene Data'!$D$12,0,10*ROW('Hygiene Data'!D180))="","",OFFSET('Hygiene Data'!$D$12,0,10*ROW('Hygiene Data'!D180)))</f>
        <v/>
      </c>
      <c r="DQ186" s="264" t="str">
        <f ca="true">+IF(OFFSET('Hygiene Data'!$D$13,0,10*ROW('Hygiene Data'!D180))="","",OFFSET('Hygiene Data'!$D$13,0,10*ROW('Hygiene Data'!D180)))</f>
        <v/>
      </c>
      <c r="DR186" s="264" t="str">
        <f ca="true">+IF(OFFSET('Hygiene Data'!$E$11,0,10*ROW('Hygiene Data'!E180))="","",OFFSET('Hygiene Data'!$E$11,0,10*ROW('Hygiene Data'!E180)))</f>
        <v/>
      </c>
      <c r="DS186" s="264" t="str">
        <f ca="true">+IF(OFFSET('Hygiene Data'!$E$12,0,10*ROW('Hygiene Data'!E180))="","",OFFSET('Hygiene Data'!$E$12,0,10*ROW('Hygiene Data'!E180)))</f>
        <v/>
      </c>
      <c r="DT186" s="264" t="str">
        <f ca="true">+IF(OFFSET('Hygiene Data'!$E$13,0,10*ROW('Hygiene Data'!E180))="","",OFFSET('Hygiene Data'!$E$13,0,10*ROW('Hygiene Data'!E180)))</f>
        <v/>
      </c>
      <c r="DU186" s="264" t="str">
        <f ca="true">+IF(OFFSET('Hygiene Data'!$F$11,0,10*ROW('Hygiene Data'!F180))="","",OFFSET('Hygiene Data'!$F$11,0,10*ROW('Hygiene Data'!F180)))</f>
        <v/>
      </c>
      <c r="DV186" s="264" t="str">
        <f ca="true">+IF(OFFSET('Hygiene Data'!$F$12,0,10*ROW('Hygiene Data'!F180))="","",OFFSET('Hygiene Data'!$F$12,0,10*ROW('Hygiene Data'!F180)))</f>
        <v/>
      </c>
      <c r="DW186" s="264" t="str">
        <f ca="true">+IF(OFFSET('Hygiene Data'!$F$13,0,10*ROW('Hygiene Data'!F180))="","",OFFSET('Hygiene Data'!$F$13,0,10*ROW('Hygiene Data'!F180)))</f>
        <v/>
      </c>
      <c r="DX186" s="264" t="str">
        <f ca="true">+IF(OFFSET('Hygiene Data'!$G$11,0,10*ROW('Hygiene Data'!G180))="","",OFFSET('Hygiene Data'!$G$11,0,10*ROW('Hygiene Data'!G180)))</f>
        <v/>
      </c>
      <c r="DY186" s="264" t="str">
        <f ca="true">+IF(OFFSET('Hygiene Data'!$G$12,0,10*ROW('Hygiene Data'!G180))="","",OFFSET('Hygiene Data'!$G$12,0,10*ROW('Hygiene Data'!G180)))</f>
        <v/>
      </c>
      <c r="DZ186" s="264" t="str">
        <f ca="true">+IF(OFFSET('Hygiene Data'!$G$13,0,10*ROW('Hygiene Data'!G180))="","",OFFSET('Hygiene Data'!$G$13,0,10*ROW('Hygiene Data'!G180)))</f>
        <v/>
      </c>
      <c r="EA186" s="264" t="str">
        <f ca="true">+IF(OFFSET('Hygiene Data'!$H$11,0,10*ROW('Hygiene Data'!H180))="","",OFFSET('Hygiene Data'!$H$11,0,10*ROW('Hygiene Data'!H180)))</f>
        <v/>
      </c>
      <c r="EB186" s="264" t="str">
        <f ca="true">+IF(OFFSET('Hygiene Data'!$H$12,0,10*ROW('Hygiene Data'!H180))="","",OFFSET('Hygiene Data'!$H$12,0,10*ROW('Hygiene Data'!H180)))</f>
        <v/>
      </c>
      <c r="EC186" s="264" t="str">
        <f ca="true">+IF(OFFSET('Hygiene Data'!$H$13,0,10*ROW('Hygiene Data'!H180))="","",OFFSET('Hygiene Data'!$H$13,0,10*ROW('Hygiene Data'!H180)))</f>
        <v/>
      </c>
      <c r="ED186" s="264" t="str">
        <f ca="true">+IF(OFFSET('Hygiene Data'!$I$11,0,10*ROW('Hygiene Data'!I180))="","",OFFSET('Hygiene Data'!$I$11,0,10*ROW('Hygiene Data'!I180)))</f>
        <v/>
      </c>
      <c r="EE186" s="264" t="str">
        <f ca="true">+IF(OFFSET('Hygiene Data'!$I$12,0,10*ROW('Hygiene Data'!I180))="","",OFFSET('Hygiene Data'!$I$12,0,10*ROW('Hygiene Data'!I180)))</f>
        <v/>
      </c>
      <c r="EF186" s="26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4"/>
      <c r="BS187" s="264" t="str">
        <f ca="true">+IF(OFFSET('Water Data'!$D$27,0,10*ROW('Water Data'!D181))="","",OFFSET('Water Data'!$D$27,0,10*ROW('Water Data'!D181)))</f>
        <v/>
      </c>
      <c r="BT187" s="264" t="str">
        <f ca="true">+IF(OFFSET('Water Data'!$D$28,0,10*ROW('Water Data'!D181))="","",OFFSET('Water Data'!$D$28,0,10*ROW('Water Data'!D181)))</f>
        <v/>
      </c>
      <c r="BU187" s="264" t="str">
        <f ca="true">+IF(OFFSET('Water Data'!$D$29,0,10*ROW('Water Data'!D181))="","",OFFSET('Water Data'!$D$29,0,10*ROW('Water Data'!D181)))</f>
        <v/>
      </c>
      <c r="BV187" s="264" t="str">
        <f ca="true">+IF(OFFSET('Water Data'!$E$27,0,10*ROW('Water Data'!E181))="","",OFFSET('Water Data'!$E$27,0,10*ROW('Water Data'!E181)))</f>
        <v/>
      </c>
      <c r="BW187" s="264" t="str">
        <f ca="true">+IF(OFFSET('Water Data'!$E$28,0,10*ROW('Water Data'!E181))="","",OFFSET('Water Data'!$E$28,0,10*ROW('Water Data'!E181)))</f>
        <v/>
      </c>
      <c r="BX187" s="264" t="str">
        <f ca="true">+IF(OFFSET('Water Data'!$E$29,0,10*ROW('Water Data'!E181))="","",OFFSET('Water Data'!$E$29,0,10*ROW('Water Data'!E181)))</f>
        <v/>
      </c>
      <c r="BY187" s="264" t="str">
        <f ca="true">+IF(OFFSET('Water Data'!$F$27,0,10*ROW('Water Data'!F181))="","",OFFSET('Water Data'!$F$27,0,10*ROW('Water Data'!F181)))</f>
        <v/>
      </c>
      <c r="BZ187" s="264" t="str">
        <f ca="true">+IF(OFFSET('Water Data'!$F$28,0,10*ROW('Water Data'!F181))="","",OFFSET('Water Data'!$F$28,0,10*ROW('Water Data'!F181)))</f>
        <v/>
      </c>
      <c r="CA187" s="264" t="str">
        <f ca="true">+IF(OFFSET('Water Data'!$F$29,0,10*ROW('Water Data'!F181))="","",OFFSET('Water Data'!$F$29,0,10*ROW('Water Data'!F181)))</f>
        <v/>
      </c>
      <c r="CB187" s="264" t="str">
        <f ca="true">+IF(OFFSET('Water Data'!$G$27,0,10*ROW('Water Data'!G181))="","",OFFSET('Water Data'!$G$27,0,10*ROW('Water Data'!G181)))</f>
        <v/>
      </c>
      <c r="CC187" s="264" t="str">
        <f ca="true">+IF(OFFSET('Water Data'!$G$28,0,10*ROW('Water Data'!G181))="","",OFFSET('Water Data'!$G$28,0,10*ROW('Water Data'!G181)))</f>
        <v/>
      </c>
      <c r="CD187" s="264" t="str">
        <f ca="true">+IF(OFFSET('Water Data'!$G$29,0,10*ROW('Water Data'!G181))="","",OFFSET('Water Data'!$G$29,0,10*ROW('Water Data'!G181)))</f>
        <v/>
      </c>
      <c r="CE187" s="264" t="str">
        <f ca="true">+IF(OFFSET('Water Data'!$H$27,0,10*ROW('Water Data'!H181))="","",OFFSET('Water Data'!$H$27,0,10*ROW('Water Data'!H181)))</f>
        <v/>
      </c>
      <c r="CF187" s="264" t="str">
        <f ca="true">+IF(OFFSET('Water Data'!$H$28,0,10*ROW('Water Data'!H181))="","",OFFSET('Water Data'!$H$28,0,10*ROW('Water Data'!H181)))</f>
        <v/>
      </c>
      <c r="CG187" s="264" t="str">
        <f ca="true">+IF(OFFSET('Water Data'!$H$29,0,10*ROW('Water Data'!H181))="","",OFFSET('Water Data'!$H$29,0,10*ROW('Water Data'!H181)))</f>
        <v/>
      </c>
      <c r="CH187" s="264" t="str">
        <f ca="true">+IF(OFFSET('Water Data'!$I$27,0,10*ROW('Water Data'!I181))="","",OFFSET('Water Data'!$I$27,0,10*ROW('Water Data'!I181)))</f>
        <v/>
      </c>
      <c r="CI187" s="264" t="str">
        <f ca="true">+IF(OFFSET('Water Data'!$I$28,0,10*ROW('Water Data'!I181))="","",OFFSET('Water Data'!$I$28,0,10*ROW('Water Data'!I181)))</f>
        <v/>
      </c>
      <c r="CJ187" s="264" t="str">
        <f ca="true">+IF(OFFSET('Water Data'!$I$29,0,10*ROW('Water Data'!I181))="","",OFFSET('Water Data'!$I$29,0,10*ROW('Water Data'!I181)))</f>
        <v/>
      </c>
      <c r="CK187" s="264" t="str">
        <f ca="true">+IF(OFFSET('Sanitation Data'!$D$28,0,10*ROW('Sanitation Data'!D181))="","",OFFSET('Sanitation Data'!$D$28,0,10*ROW('Sanitation Data'!D181)))</f>
        <v/>
      </c>
      <c r="CL187" s="264" t="str">
        <f ca="true">+IF(OFFSET('Sanitation Data'!$D$29,0,10*ROW('Sanitation Data'!D181))="","",OFFSET('Sanitation Data'!$D$29,0,10*ROW('Sanitation Data'!D181)))</f>
        <v/>
      </c>
      <c r="CM187" s="264" t="str">
        <f ca="true">+IF(OFFSET('Sanitation Data'!$D$30,0,10*ROW('Sanitation Data'!D181))="","",OFFSET('Sanitation Data'!$D$30,0,10*ROW('Sanitation Data'!D181)))</f>
        <v/>
      </c>
      <c r="CN187" s="264" t="str">
        <f ca="true">+IF(OFFSET('Sanitation Data'!$D$31,0,10*ROW('Sanitation Data'!D181))="","",OFFSET('Sanitation Data'!$D$31,0,10*ROW('Sanitation Data'!D181)))</f>
        <v/>
      </c>
      <c r="CO187" s="264" t="str">
        <f ca="true">+IF(OFFSET('Sanitation Data'!$D$32,0,10*ROW('Sanitation Data'!D181))="","",OFFSET('Sanitation Data'!$D$32,0,10*ROW('Sanitation Data'!D181)))</f>
        <v/>
      </c>
      <c r="CP187" s="264" t="str">
        <f ca="true">+IF(OFFSET('Sanitation Data'!$E$28,0,10*ROW('Sanitation Data'!E181))="","",OFFSET('Sanitation Data'!$E$28,0,10*ROW('Sanitation Data'!E181)))</f>
        <v/>
      </c>
      <c r="CQ187" s="264" t="str">
        <f ca="true">+IF(OFFSET('Sanitation Data'!$E$29,0,10*ROW('Sanitation Data'!E181))="","",OFFSET('Sanitation Data'!$E$29,0,10*ROW('Sanitation Data'!E181)))</f>
        <v/>
      </c>
      <c r="CR187" s="264" t="str">
        <f ca="true">+IF(OFFSET('Sanitation Data'!$E$30,0,10*ROW('Sanitation Data'!E181))="","",OFFSET('Sanitation Data'!$E$30,0,10*ROW('Sanitation Data'!E181)))</f>
        <v/>
      </c>
      <c r="CS187" s="264" t="str">
        <f ca="true">+IF(OFFSET('Sanitation Data'!$E$31,0,10*ROW('Sanitation Data'!E181))="","",OFFSET('Sanitation Data'!$E$31,0,10*ROW('Sanitation Data'!E181)))</f>
        <v/>
      </c>
      <c r="CT187" s="264" t="str">
        <f ca="true">+IF(OFFSET('Sanitation Data'!$E$32,0,10*ROW('Sanitation Data'!E181))="","",OFFSET('Sanitation Data'!$E$32,0,10*ROW('Sanitation Data'!E181)))</f>
        <v/>
      </c>
      <c r="CU187" s="264" t="str">
        <f ca="true">+IF(OFFSET('Sanitation Data'!$F$28,0,10*ROW('Sanitation Data'!F181))="","",OFFSET('Sanitation Data'!$F$28,0,10*ROW('Sanitation Data'!F181)))</f>
        <v/>
      </c>
      <c r="CV187" s="264" t="str">
        <f ca="true">+IF(OFFSET('Sanitation Data'!$F$29,0,10*ROW('Sanitation Data'!F181))="","",OFFSET('Sanitation Data'!$F$29,0,10*ROW('Sanitation Data'!F181)))</f>
        <v/>
      </c>
      <c r="CW187" s="264" t="str">
        <f ca="true">+IF(OFFSET('Sanitation Data'!$F$30,0,10*ROW('Sanitation Data'!F181))="","",OFFSET('Sanitation Data'!$F$30,0,10*ROW('Sanitation Data'!F181)))</f>
        <v/>
      </c>
      <c r="CX187" s="264" t="str">
        <f ca="true">+IF(OFFSET('Sanitation Data'!$F$31,0,10*ROW('Sanitation Data'!F181))="","",OFFSET('Sanitation Data'!$F$31,0,10*ROW('Sanitation Data'!F181)))</f>
        <v/>
      </c>
      <c r="CY187" s="264" t="str">
        <f ca="true">+IF(OFFSET('Sanitation Data'!$F$32,0,10*ROW('Sanitation Data'!F181))="","",OFFSET('Sanitation Data'!$F$32,0,10*ROW('Sanitation Data'!F181)))</f>
        <v/>
      </c>
      <c r="CZ187" s="264" t="str">
        <f ca="true">+IF(OFFSET('Sanitation Data'!$G$28,0,10*ROW('Sanitation Data'!G181))="","",OFFSET('Sanitation Data'!$G$28,0,10*ROW('Sanitation Data'!G181)))</f>
        <v/>
      </c>
      <c r="DA187" s="264" t="str">
        <f ca="true">+IF(OFFSET('Sanitation Data'!$G$29,0,10*ROW('Sanitation Data'!G181))="","",OFFSET('Sanitation Data'!$G$29,0,10*ROW('Sanitation Data'!G181)))</f>
        <v/>
      </c>
      <c r="DB187" s="264" t="str">
        <f ca="true">+IF(OFFSET('Sanitation Data'!$G$30,0,10*ROW('Sanitation Data'!G181))="","",OFFSET('Sanitation Data'!$G$30,0,10*ROW('Sanitation Data'!G181)))</f>
        <v/>
      </c>
      <c r="DC187" s="264" t="str">
        <f ca="true">+IF(OFFSET('Sanitation Data'!$G$31,0,10*ROW('Sanitation Data'!G181))="","",OFFSET('Sanitation Data'!$G$31,0,10*ROW('Sanitation Data'!G181)))</f>
        <v/>
      </c>
      <c r="DD187" s="264" t="str">
        <f ca="true">+IF(OFFSET('Sanitation Data'!$G$32,0,10*ROW('Sanitation Data'!G181))="","",OFFSET('Sanitation Data'!$G$32,0,10*ROW('Sanitation Data'!G181)))</f>
        <v/>
      </c>
      <c r="DE187" s="264" t="str">
        <f ca="true">+IF(OFFSET('Sanitation Data'!$H$28,0,10*ROW('Sanitation Data'!H181))="","",OFFSET('Sanitation Data'!$H$28,0,10*ROW('Sanitation Data'!H181)))</f>
        <v/>
      </c>
      <c r="DF187" s="264" t="str">
        <f ca="true">+IF(OFFSET('Sanitation Data'!$H$29,0,10*ROW('Sanitation Data'!H181))="","",OFFSET('Sanitation Data'!$H$29,0,10*ROW('Sanitation Data'!H181)))</f>
        <v/>
      </c>
      <c r="DG187" s="264" t="str">
        <f ca="true">+IF(OFFSET('Sanitation Data'!$H$30,0,10*ROW('Sanitation Data'!H181))="","",OFFSET('Sanitation Data'!$H$30,0,10*ROW('Sanitation Data'!H181)))</f>
        <v/>
      </c>
      <c r="DH187" s="264" t="str">
        <f ca="true">+IF(OFFSET('Sanitation Data'!$H$31,0,10*ROW('Sanitation Data'!H181))="","",OFFSET('Sanitation Data'!$H$31,0,10*ROW('Sanitation Data'!H181)))</f>
        <v/>
      </c>
      <c r="DI187" s="264" t="str">
        <f ca="true">+IF(OFFSET('Sanitation Data'!$H$32,0,10*ROW('Sanitation Data'!H181))="","",OFFSET('Sanitation Data'!$H$32,0,10*ROW('Sanitation Data'!H181)))</f>
        <v/>
      </c>
      <c r="DJ187" s="264" t="str">
        <f ca="true">+IF(OFFSET('Sanitation Data'!$I$28,0,10*ROW('Sanitation Data'!I181))="","",OFFSET('Sanitation Data'!$I$28,0,10*ROW('Sanitation Data'!I181)))</f>
        <v/>
      </c>
      <c r="DK187" s="264" t="str">
        <f ca="true">+IF(OFFSET('Sanitation Data'!$I$29,0,10*ROW('Sanitation Data'!I181))="","",OFFSET('Sanitation Data'!$I$29,0,10*ROW('Sanitation Data'!I181)))</f>
        <v/>
      </c>
      <c r="DL187" s="264" t="str">
        <f ca="true">+IF(OFFSET('Sanitation Data'!$I$30,0,10*ROW('Sanitation Data'!I181))="","",OFFSET('Sanitation Data'!$I$30,0,10*ROW('Sanitation Data'!I181)))</f>
        <v/>
      </c>
      <c r="DM187" s="264" t="str">
        <f ca="true">+IF(OFFSET('Sanitation Data'!$I$31,0,10*ROW('Sanitation Data'!I181))="","",OFFSET('Sanitation Data'!$I$31,0,10*ROW('Sanitation Data'!I181)))</f>
        <v/>
      </c>
      <c r="DN187" s="264" t="str">
        <f ca="true">+IF(OFFSET('Sanitation Data'!$I$32,0,10*ROW('Sanitation Data'!I181))="","",OFFSET('Sanitation Data'!$I$32,0,10*ROW('Sanitation Data'!I181)))</f>
        <v/>
      </c>
      <c r="DO187" s="264" t="str">
        <f ca="true">+IF(OFFSET('Hygiene Data'!$D$11,0,10*ROW('Hygiene Data'!D181))="","",OFFSET('Hygiene Data'!$D$11,0,10*ROW('Hygiene Data'!D181)))</f>
        <v/>
      </c>
      <c r="DP187" s="264" t="str">
        <f ca="true">+IF(OFFSET('Hygiene Data'!$D$12,0,10*ROW('Hygiene Data'!D181))="","",OFFSET('Hygiene Data'!$D$12,0,10*ROW('Hygiene Data'!D181)))</f>
        <v/>
      </c>
      <c r="DQ187" s="264" t="str">
        <f ca="true">+IF(OFFSET('Hygiene Data'!$D$13,0,10*ROW('Hygiene Data'!D181))="","",OFFSET('Hygiene Data'!$D$13,0,10*ROW('Hygiene Data'!D181)))</f>
        <v/>
      </c>
      <c r="DR187" s="264" t="str">
        <f ca="true">+IF(OFFSET('Hygiene Data'!$E$11,0,10*ROW('Hygiene Data'!E181))="","",OFFSET('Hygiene Data'!$E$11,0,10*ROW('Hygiene Data'!E181)))</f>
        <v/>
      </c>
      <c r="DS187" s="264" t="str">
        <f ca="true">+IF(OFFSET('Hygiene Data'!$E$12,0,10*ROW('Hygiene Data'!E181))="","",OFFSET('Hygiene Data'!$E$12,0,10*ROW('Hygiene Data'!E181)))</f>
        <v/>
      </c>
      <c r="DT187" s="264" t="str">
        <f ca="true">+IF(OFFSET('Hygiene Data'!$E$13,0,10*ROW('Hygiene Data'!E181))="","",OFFSET('Hygiene Data'!$E$13,0,10*ROW('Hygiene Data'!E181)))</f>
        <v/>
      </c>
      <c r="DU187" s="264" t="str">
        <f ca="true">+IF(OFFSET('Hygiene Data'!$F$11,0,10*ROW('Hygiene Data'!F181))="","",OFFSET('Hygiene Data'!$F$11,0,10*ROW('Hygiene Data'!F181)))</f>
        <v/>
      </c>
      <c r="DV187" s="264" t="str">
        <f ca="true">+IF(OFFSET('Hygiene Data'!$F$12,0,10*ROW('Hygiene Data'!F181))="","",OFFSET('Hygiene Data'!$F$12,0,10*ROW('Hygiene Data'!F181)))</f>
        <v/>
      </c>
      <c r="DW187" s="264" t="str">
        <f ca="true">+IF(OFFSET('Hygiene Data'!$F$13,0,10*ROW('Hygiene Data'!F181))="","",OFFSET('Hygiene Data'!$F$13,0,10*ROW('Hygiene Data'!F181)))</f>
        <v/>
      </c>
      <c r="DX187" s="264" t="str">
        <f ca="true">+IF(OFFSET('Hygiene Data'!$G$11,0,10*ROW('Hygiene Data'!G181))="","",OFFSET('Hygiene Data'!$G$11,0,10*ROW('Hygiene Data'!G181)))</f>
        <v/>
      </c>
      <c r="DY187" s="264" t="str">
        <f ca="true">+IF(OFFSET('Hygiene Data'!$G$12,0,10*ROW('Hygiene Data'!G181))="","",OFFSET('Hygiene Data'!$G$12,0,10*ROW('Hygiene Data'!G181)))</f>
        <v/>
      </c>
      <c r="DZ187" s="264" t="str">
        <f ca="true">+IF(OFFSET('Hygiene Data'!$G$13,0,10*ROW('Hygiene Data'!G181))="","",OFFSET('Hygiene Data'!$G$13,0,10*ROW('Hygiene Data'!G181)))</f>
        <v/>
      </c>
      <c r="EA187" s="264" t="str">
        <f ca="true">+IF(OFFSET('Hygiene Data'!$H$11,0,10*ROW('Hygiene Data'!H181))="","",OFFSET('Hygiene Data'!$H$11,0,10*ROW('Hygiene Data'!H181)))</f>
        <v/>
      </c>
      <c r="EB187" s="264" t="str">
        <f ca="true">+IF(OFFSET('Hygiene Data'!$H$12,0,10*ROW('Hygiene Data'!H181))="","",OFFSET('Hygiene Data'!$H$12,0,10*ROW('Hygiene Data'!H181)))</f>
        <v/>
      </c>
      <c r="EC187" s="264" t="str">
        <f ca="true">+IF(OFFSET('Hygiene Data'!$H$13,0,10*ROW('Hygiene Data'!H181))="","",OFFSET('Hygiene Data'!$H$13,0,10*ROW('Hygiene Data'!H181)))</f>
        <v/>
      </c>
      <c r="ED187" s="264" t="str">
        <f ca="true">+IF(OFFSET('Hygiene Data'!$I$11,0,10*ROW('Hygiene Data'!I181))="","",OFFSET('Hygiene Data'!$I$11,0,10*ROW('Hygiene Data'!I181)))</f>
        <v/>
      </c>
      <c r="EE187" s="264" t="str">
        <f ca="true">+IF(OFFSET('Hygiene Data'!$I$12,0,10*ROW('Hygiene Data'!I181))="","",OFFSET('Hygiene Data'!$I$12,0,10*ROW('Hygiene Data'!I181)))</f>
        <v/>
      </c>
      <c r="EF187" s="26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4"/>
      <c r="BS188" s="264" t="str">
        <f ca="true">+IF(OFFSET('Water Data'!$D$27,0,10*ROW('Water Data'!D182))="","",OFFSET('Water Data'!$D$27,0,10*ROW('Water Data'!D182)))</f>
        <v/>
      </c>
      <c r="BT188" s="264" t="str">
        <f ca="true">+IF(OFFSET('Water Data'!$D$28,0,10*ROW('Water Data'!D182))="","",OFFSET('Water Data'!$D$28,0,10*ROW('Water Data'!D182)))</f>
        <v/>
      </c>
      <c r="BU188" s="264" t="str">
        <f ca="true">+IF(OFFSET('Water Data'!$D$29,0,10*ROW('Water Data'!D182))="","",OFFSET('Water Data'!$D$29,0,10*ROW('Water Data'!D182)))</f>
        <v/>
      </c>
      <c r="BV188" s="264" t="str">
        <f ca="true">+IF(OFFSET('Water Data'!$E$27,0,10*ROW('Water Data'!E182))="","",OFFSET('Water Data'!$E$27,0,10*ROW('Water Data'!E182)))</f>
        <v/>
      </c>
      <c r="BW188" s="264" t="str">
        <f ca="true">+IF(OFFSET('Water Data'!$E$28,0,10*ROW('Water Data'!E182))="","",OFFSET('Water Data'!$E$28,0,10*ROW('Water Data'!E182)))</f>
        <v/>
      </c>
      <c r="BX188" s="264" t="str">
        <f ca="true">+IF(OFFSET('Water Data'!$E$29,0,10*ROW('Water Data'!E182))="","",OFFSET('Water Data'!$E$29,0,10*ROW('Water Data'!E182)))</f>
        <v/>
      </c>
      <c r="BY188" s="264" t="str">
        <f ca="true">+IF(OFFSET('Water Data'!$F$27,0,10*ROW('Water Data'!F182))="","",OFFSET('Water Data'!$F$27,0,10*ROW('Water Data'!F182)))</f>
        <v/>
      </c>
      <c r="BZ188" s="264" t="str">
        <f ca="true">+IF(OFFSET('Water Data'!$F$28,0,10*ROW('Water Data'!F182))="","",OFFSET('Water Data'!$F$28,0,10*ROW('Water Data'!F182)))</f>
        <v/>
      </c>
      <c r="CA188" s="264" t="str">
        <f ca="true">+IF(OFFSET('Water Data'!$F$29,0,10*ROW('Water Data'!F182))="","",OFFSET('Water Data'!$F$29,0,10*ROW('Water Data'!F182)))</f>
        <v/>
      </c>
      <c r="CB188" s="264" t="str">
        <f ca="true">+IF(OFFSET('Water Data'!$G$27,0,10*ROW('Water Data'!G182))="","",OFFSET('Water Data'!$G$27,0,10*ROW('Water Data'!G182)))</f>
        <v/>
      </c>
      <c r="CC188" s="264" t="str">
        <f ca="true">+IF(OFFSET('Water Data'!$G$28,0,10*ROW('Water Data'!G182))="","",OFFSET('Water Data'!$G$28,0,10*ROW('Water Data'!G182)))</f>
        <v/>
      </c>
      <c r="CD188" s="264" t="str">
        <f ca="true">+IF(OFFSET('Water Data'!$G$29,0,10*ROW('Water Data'!G182))="","",OFFSET('Water Data'!$G$29,0,10*ROW('Water Data'!G182)))</f>
        <v/>
      </c>
      <c r="CE188" s="264" t="str">
        <f ca="true">+IF(OFFSET('Water Data'!$H$27,0,10*ROW('Water Data'!H182))="","",OFFSET('Water Data'!$H$27,0,10*ROW('Water Data'!H182)))</f>
        <v/>
      </c>
      <c r="CF188" s="264" t="str">
        <f ca="true">+IF(OFFSET('Water Data'!$H$28,0,10*ROW('Water Data'!H182))="","",OFFSET('Water Data'!$H$28,0,10*ROW('Water Data'!H182)))</f>
        <v/>
      </c>
      <c r="CG188" s="264" t="str">
        <f ca="true">+IF(OFFSET('Water Data'!$H$29,0,10*ROW('Water Data'!H182))="","",OFFSET('Water Data'!$H$29,0,10*ROW('Water Data'!H182)))</f>
        <v/>
      </c>
      <c r="CH188" s="264" t="str">
        <f ca="true">+IF(OFFSET('Water Data'!$I$27,0,10*ROW('Water Data'!I182))="","",OFFSET('Water Data'!$I$27,0,10*ROW('Water Data'!I182)))</f>
        <v/>
      </c>
      <c r="CI188" s="264" t="str">
        <f ca="true">+IF(OFFSET('Water Data'!$I$28,0,10*ROW('Water Data'!I182))="","",OFFSET('Water Data'!$I$28,0,10*ROW('Water Data'!I182)))</f>
        <v/>
      </c>
      <c r="CJ188" s="264" t="str">
        <f ca="true">+IF(OFFSET('Water Data'!$I$29,0,10*ROW('Water Data'!I182))="","",OFFSET('Water Data'!$I$29,0,10*ROW('Water Data'!I182)))</f>
        <v/>
      </c>
      <c r="CK188" s="264" t="str">
        <f ca="true">+IF(OFFSET('Sanitation Data'!$D$28,0,10*ROW('Sanitation Data'!D182))="","",OFFSET('Sanitation Data'!$D$28,0,10*ROW('Sanitation Data'!D182)))</f>
        <v/>
      </c>
      <c r="CL188" s="264" t="str">
        <f ca="true">+IF(OFFSET('Sanitation Data'!$D$29,0,10*ROW('Sanitation Data'!D182))="","",OFFSET('Sanitation Data'!$D$29,0,10*ROW('Sanitation Data'!D182)))</f>
        <v/>
      </c>
      <c r="CM188" s="264" t="str">
        <f ca="true">+IF(OFFSET('Sanitation Data'!$D$30,0,10*ROW('Sanitation Data'!D182))="","",OFFSET('Sanitation Data'!$D$30,0,10*ROW('Sanitation Data'!D182)))</f>
        <v/>
      </c>
      <c r="CN188" s="264" t="str">
        <f ca="true">+IF(OFFSET('Sanitation Data'!$D$31,0,10*ROW('Sanitation Data'!D182))="","",OFFSET('Sanitation Data'!$D$31,0,10*ROW('Sanitation Data'!D182)))</f>
        <v/>
      </c>
      <c r="CO188" s="264" t="str">
        <f ca="true">+IF(OFFSET('Sanitation Data'!$D$32,0,10*ROW('Sanitation Data'!D182))="","",OFFSET('Sanitation Data'!$D$32,0,10*ROW('Sanitation Data'!D182)))</f>
        <v/>
      </c>
      <c r="CP188" s="264" t="str">
        <f ca="true">+IF(OFFSET('Sanitation Data'!$E$28,0,10*ROW('Sanitation Data'!E182))="","",OFFSET('Sanitation Data'!$E$28,0,10*ROW('Sanitation Data'!E182)))</f>
        <v/>
      </c>
      <c r="CQ188" s="264" t="str">
        <f ca="true">+IF(OFFSET('Sanitation Data'!$E$29,0,10*ROW('Sanitation Data'!E182))="","",OFFSET('Sanitation Data'!$E$29,0,10*ROW('Sanitation Data'!E182)))</f>
        <v/>
      </c>
      <c r="CR188" s="264" t="str">
        <f ca="true">+IF(OFFSET('Sanitation Data'!$E$30,0,10*ROW('Sanitation Data'!E182))="","",OFFSET('Sanitation Data'!$E$30,0,10*ROW('Sanitation Data'!E182)))</f>
        <v/>
      </c>
      <c r="CS188" s="264" t="str">
        <f ca="true">+IF(OFFSET('Sanitation Data'!$E$31,0,10*ROW('Sanitation Data'!E182))="","",OFFSET('Sanitation Data'!$E$31,0,10*ROW('Sanitation Data'!E182)))</f>
        <v/>
      </c>
      <c r="CT188" s="264" t="str">
        <f ca="true">+IF(OFFSET('Sanitation Data'!$E$32,0,10*ROW('Sanitation Data'!E182))="","",OFFSET('Sanitation Data'!$E$32,0,10*ROW('Sanitation Data'!E182)))</f>
        <v/>
      </c>
      <c r="CU188" s="264" t="str">
        <f ca="true">+IF(OFFSET('Sanitation Data'!$F$28,0,10*ROW('Sanitation Data'!F182))="","",OFFSET('Sanitation Data'!$F$28,0,10*ROW('Sanitation Data'!F182)))</f>
        <v/>
      </c>
      <c r="CV188" s="264" t="str">
        <f ca="true">+IF(OFFSET('Sanitation Data'!$F$29,0,10*ROW('Sanitation Data'!F182))="","",OFFSET('Sanitation Data'!$F$29,0,10*ROW('Sanitation Data'!F182)))</f>
        <v/>
      </c>
      <c r="CW188" s="264" t="str">
        <f ca="true">+IF(OFFSET('Sanitation Data'!$F$30,0,10*ROW('Sanitation Data'!F182))="","",OFFSET('Sanitation Data'!$F$30,0,10*ROW('Sanitation Data'!F182)))</f>
        <v/>
      </c>
      <c r="CX188" s="264" t="str">
        <f ca="true">+IF(OFFSET('Sanitation Data'!$F$31,0,10*ROW('Sanitation Data'!F182))="","",OFFSET('Sanitation Data'!$F$31,0,10*ROW('Sanitation Data'!F182)))</f>
        <v/>
      </c>
      <c r="CY188" s="264" t="str">
        <f ca="true">+IF(OFFSET('Sanitation Data'!$F$32,0,10*ROW('Sanitation Data'!F182))="","",OFFSET('Sanitation Data'!$F$32,0,10*ROW('Sanitation Data'!F182)))</f>
        <v/>
      </c>
      <c r="CZ188" s="264" t="str">
        <f ca="true">+IF(OFFSET('Sanitation Data'!$G$28,0,10*ROW('Sanitation Data'!G182))="","",OFFSET('Sanitation Data'!$G$28,0,10*ROW('Sanitation Data'!G182)))</f>
        <v/>
      </c>
      <c r="DA188" s="264" t="str">
        <f ca="true">+IF(OFFSET('Sanitation Data'!$G$29,0,10*ROW('Sanitation Data'!G182))="","",OFFSET('Sanitation Data'!$G$29,0,10*ROW('Sanitation Data'!G182)))</f>
        <v/>
      </c>
      <c r="DB188" s="264" t="str">
        <f ca="true">+IF(OFFSET('Sanitation Data'!$G$30,0,10*ROW('Sanitation Data'!G182))="","",OFFSET('Sanitation Data'!$G$30,0,10*ROW('Sanitation Data'!G182)))</f>
        <v/>
      </c>
      <c r="DC188" s="264" t="str">
        <f ca="true">+IF(OFFSET('Sanitation Data'!$G$31,0,10*ROW('Sanitation Data'!G182))="","",OFFSET('Sanitation Data'!$G$31,0,10*ROW('Sanitation Data'!G182)))</f>
        <v/>
      </c>
      <c r="DD188" s="264" t="str">
        <f ca="true">+IF(OFFSET('Sanitation Data'!$G$32,0,10*ROW('Sanitation Data'!G182))="","",OFFSET('Sanitation Data'!$G$32,0,10*ROW('Sanitation Data'!G182)))</f>
        <v/>
      </c>
      <c r="DE188" s="264" t="str">
        <f ca="true">+IF(OFFSET('Sanitation Data'!$H$28,0,10*ROW('Sanitation Data'!H182))="","",OFFSET('Sanitation Data'!$H$28,0,10*ROW('Sanitation Data'!H182)))</f>
        <v/>
      </c>
      <c r="DF188" s="264" t="str">
        <f ca="true">+IF(OFFSET('Sanitation Data'!$H$29,0,10*ROW('Sanitation Data'!H182))="","",OFFSET('Sanitation Data'!$H$29,0,10*ROW('Sanitation Data'!H182)))</f>
        <v/>
      </c>
      <c r="DG188" s="264" t="str">
        <f ca="true">+IF(OFFSET('Sanitation Data'!$H$30,0,10*ROW('Sanitation Data'!H182))="","",OFFSET('Sanitation Data'!$H$30,0,10*ROW('Sanitation Data'!H182)))</f>
        <v/>
      </c>
      <c r="DH188" s="264" t="str">
        <f ca="true">+IF(OFFSET('Sanitation Data'!$H$31,0,10*ROW('Sanitation Data'!H182))="","",OFFSET('Sanitation Data'!$H$31,0,10*ROW('Sanitation Data'!H182)))</f>
        <v/>
      </c>
      <c r="DI188" s="264" t="str">
        <f ca="true">+IF(OFFSET('Sanitation Data'!$H$32,0,10*ROW('Sanitation Data'!H182))="","",OFFSET('Sanitation Data'!$H$32,0,10*ROW('Sanitation Data'!H182)))</f>
        <v/>
      </c>
      <c r="DJ188" s="264" t="str">
        <f ca="true">+IF(OFFSET('Sanitation Data'!$I$28,0,10*ROW('Sanitation Data'!I182))="","",OFFSET('Sanitation Data'!$I$28,0,10*ROW('Sanitation Data'!I182)))</f>
        <v/>
      </c>
      <c r="DK188" s="264" t="str">
        <f ca="true">+IF(OFFSET('Sanitation Data'!$I$29,0,10*ROW('Sanitation Data'!I182))="","",OFFSET('Sanitation Data'!$I$29,0,10*ROW('Sanitation Data'!I182)))</f>
        <v/>
      </c>
      <c r="DL188" s="264" t="str">
        <f ca="true">+IF(OFFSET('Sanitation Data'!$I$30,0,10*ROW('Sanitation Data'!I182))="","",OFFSET('Sanitation Data'!$I$30,0,10*ROW('Sanitation Data'!I182)))</f>
        <v/>
      </c>
      <c r="DM188" s="264" t="str">
        <f ca="true">+IF(OFFSET('Sanitation Data'!$I$31,0,10*ROW('Sanitation Data'!I182))="","",OFFSET('Sanitation Data'!$I$31,0,10*ROW('Sanitation Data'!I182)))</f>
        <v/>
      </c>
      <c r="DN188" s="264" t="str">
        <f ca="true">+IF(OFFSET('Sanitation Data'!$I$32,0,10*ROW('Sanitation Data'!I182))="","",OFFSET('Sanitation Data'!$I$32,0,10*ROW('Sanitation Data'!I182)))</f>
        <v/>
      </c>
      <c r="DO188" s="264" t="str">
        <f ca="true">+IF(OFFSET('Hygiene Data'!$D$11,0,10*ROW('Hygiene Data'!D182))="","",OFFSET('Hygiene Data'!$D$11,0,10*ROW('Hygiene Data'!D182)))</f>
        <v/>
      </c>
      <c r="DP188" s="264" t="str">
        <f ca="true">+IF(OFFSET('Hygiene Data'!$D$12,0,10*ROW('Hygiene Data'!D182))="","",OFFSET('Hygiene Data'!$D$12,0,10*ROW('Hygiene Data'!D182)))</f>
        <v/>
      </c>
      <c r="DQ188" s="264" t="str">
        <f ca="true">+IF(OFFSET('Hygiene Data'!$D$13,0,10*ROW('Hygiene Data'!D182))="","",OFFSET('Hygiene Data'!$D$13,0,10*ROW('Hygiene Data'!D182)))</f>
        <v/>
      </c>
      <c r="DR188" s="264" t="str">
        <f ca="true">+IF(OFFSET('Hygiene Data'!$E$11,0,10*ROW('Hygiene Data'!E182))="","",OFFSET('Hygiene Data'!$E$11,0,10*ROW('Hygiene Data'!E182)))</f>
        <v/>
      </c>
      <c r="DS188" s="264" t="str">
        <f ca="true">+IF(OFFSET('Hygiene Data'!$E$12,0,10*ROW('Hygiene Data'!E182))="","",OFFSET('Hygiene Data'!$E$12,0,10*ROW('Hygiene Data'!E182)))</f>
        <v/>
      </c>
      <c r="DT188" s="264" t="str">
        <f ca="true">+IF(OFFSET('Hygiene Data'!$E$13,0,10*ROW('Hygiene Data'!E182))="","",OFFSET('Hygiene Data'!$E$13,0,10*ROW('Hygiene Data'!E182)))</f>
        <v/>
      </c>
      <c r="DU188" s="264" t="str">
        <f ca="true">+IF(OFFSET('Hygiene Data'!$F$11,0,10*ROW('Hygiene Data'!F182))="","",OFFSET('Hygiene Data'!$F$11,0,10*ROW('Hygiene Data'!F182)))</f>
        <v/>
      </c>
      <c r="DV188" s="264" t="str">
        <f ca="true">+IF(OFFSET('Hygiene Data'!$F$12,0,10*ROW('Hygiene Data'!F182))="","",OFFSET('Hygiene Data'!$F$12,0,10*ROW('Hygiene Data'!F182)))</f>
        <v/>
      </c>
      <c r="DW188" s="264" t="str">
        <f ca="true">+IF(OFFSET('Hygiene Data'!$F$13,0,10*ROW('Hygiene Data'!F182))="","",OFFSET('Hygiene Data'!$F$13,0,10*ROW('Hygiene Data'!F182)))</f>
        <v/>
      </c>
      <c r="DX188" s="264" t="str">
        <f ca="true">+IF(OFFSET('Hygiene Data'!$G$11,0,10*ROW('Hygiene Data'!G182))="","",OFFSET('Hygiene Data'!$G$11,0,10*ROW('Hygiene Data'!G182)))</f>
        <v/>
      </c>
      <c r="DY188" s="264" t="str">
        <f ca="true">+IF(OFFSET('Hygiene Data'!$G$12,0,10*ROW('Hygiene Data'!G182))="","",OFFSET('Hygiene Data'!$G$12,0,10*ROW('Hygiene Data'!G182)))</f>
        <v/>
      </c>
      <c r="DZ188" s="264" t="str">
        <f ca="true">+IF(OFFSET('Hygiene Data'!$G$13,0,10*ROW('Hygiene Data'!G182))="","",OFFSET('Hygiene Data'!$G$13,0,10*ROW('Hygiene Data'!G182)))</f>
        <v/>
      </c>
      <c r="EA188" s="264" t="str">
        <f ca="true">+IF(OFFSET('Hygiene Data'!$H$11,0,10*ROW('Hygiene Data'!H182))="","",OFFSET('Hygiene Data'!$H$11,0,10*ROW('Hygiene Data'!H182)))</f>
        <v/>
      </c>
      <c r="EB188" s="264" t="str">
        <f ca="true">+IF(OFFSET('Hygiene Data'!$H$12,0,10*ROW('Hygiene Data'!H182))="","",OFFSET('Hygiene Data'!$H$12,0,10*ROW('Hygiene Data'!H182)))</f>
        <v/>
      </c>
      <c r="EC188" s="264" t="str">
        <f ca="true">+IF(OFFSET('Hygiene Data'!$H$13,0,10*ROW('Hygiene Data'!H182))="","",OFFSET('Hygiene Data'!$H$13,0,10*ROW('Hygiene Data'!H182)))</f>
        <v/>
      </c>
      <c r="ED188" s="264" t="str">
        <f ca="true">+IF(OFFSET('Hygiene Data'!$I$11,0,10*ROW('Hygiene Data'!I182))="","",OFFSET('Hygiene Data'!$I$11,0,10*ROW('Hygiene Data'!I182)))</f>
        <v/>
      </c>
      <c r="EE188" s="264" t="str">
        <f ca="true">+IF(OFFSET('Hygiene Data'!$I$12,0,10*ROW('Hygiene Data'!I182))="","",OFFSET('Hygiene Data'!$I$12,0,10*ROW('Hygiene Data'!I182)))</f>
        <v/>
      </c>
      <c r="EF188" s="26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4"/>
      <c r="BS189" s="264" t="str">
        <f ca="true">+IF(OFFSET('Water Data'!$D$27,0,10*ROW('Water Data'!D183))="","",OFFSET('Water Data'!$D$27,0,10*ROW('Water Data'!D183)))</f>
        <v/>
      </c>
      <c r="BT189" s="264" t="str">
        <f ca="true">+IF(OFFSET('Water Data'!$D$28,0,10*ROW('Water Data'!D183))="","",OFFSET('Water Data'!$D$28,0,10*ROW('Water Data'!D183)))</f>
        <v/>
      </c>
      <c r="BU189" s="264" t="str">
        <f ca="true">+IF(OFFSET('Water Data'!$D$29,0,10*ROW('Water Data'!D183))="","",OFFSET('Water Data'!$D$29,0,10*ROW('Water Data'!D183)))</f>
        <v/>
      </c>
      <c r="BV189" s="264" t="str">
        <f ca="true">+IF(OFFSET('Water Data'!$E$27,0,10*ROW('Water Data'!E183))="","",OFFSET('Water Data'!$E$27,0,10*ROW('Water Data'!E183)))</f>
        <v/>
      </c>
      <c r="BW189" s="264" t="str">
        <f ca="true">+IF(OFFSET('Water Data'!$E$28,0,10*ROW('Water Data'!E183))="","",OFFSET('Water Data'!$E$28,0,10*ROW('Water Data'!E183)))</f>
        <v/>
      </c>
      <c r="BX189" s="264" t="str">
        <f ca="true">+IF(OFFSET('Water Data'!$E$29,0,10*ROW('Water Data'!E183))="","",OFFSET('Water Data'!$E$29,0,10*ROW('Water Data'!E183)))</f>
        <v/>
      </c>
      <c r="BY189" s="264" t="str">
        <f ca="true">+IF(OFFSET('Water Data'!$F$27,0,10*ROW('Water Data'!F183))="","",OFFSET('Water Data'!$F$27,0,10*ROW('Water Data'!F183)))</f>
        <v/>
      </c>
      <c r="BZ189" s="264" t="str">
        <f ca="true">+IF(OFFSET('Water Data'!$F$28,0,10*ROW('Water Data'!F183))="","",OFFSET('Water Data'!$F$28,0,10*ROW('Water Data'!F183)))</f>
        <v/>
      </c>
      <c r="CA189" s="264" t="str">
        <f ca="true">+IF(OFFSET('Water Data'!$F$29,0,10*ROW('Water Data'!F183))="","",OFFSET('Water Data'!$F$29,0,10*ROW('Water Data'!F183)))</f>
        <v/>
      </c>
      <c r="CB189" s="264" t="str">
        <f ca="true">+IF(OFFSET('Water Data'!$G$27,0,10*ROW('Water Data'!G183))="","",OFFSET('Water Data'!$G$27,0,10*ROW('Water Data'!G183)))</f>
        <v/>
      </c>
      <c r="CC189" s="264" t="str">
        <f ca="true">+IF(OFFSET('Water Data'!$G$28,0,10*ROW('Water Data'!G183))="","",OFFSET('Water Data'!$G$28,0,10*ROW('Water Data'!G183)))</f>
        <v/>
      </c>
      <c r="CD189" s="264" t="str">
        <f ca="true">+IF(OFFSET('Water Data'!$G$29,0,10*ROW('Water Data'!G183))="","",OFFSET('Water Data'!$G$29,0,10*ROW('Water Data'!G183)))</f>
        <v/>
      </c>
      <c r="CE189" s="264" t="str">
        <f ca="true">+IF(OFFSET('Water Data'!$H$27,0,10*ROW('Water Data'!H183))="","",OFFSET('Water Data'!$H$27,0,10*ROW('Water Data'!H183)))</f>
        <v/>
      </c>
      <c r="CF189" s="264" t="str">
        <f ca="true">+IF(OFFSET('Water Data'!$H$28,0,10*ROW('Water Data'!H183))="","",OFFSET('Water Data'!$H$28,0,10*ROW('Water Data'!H183)))</f>
        <v/>
      </c>
      <c r="CG189" s="264" t="str">
        <f ca="true">+IF(OFFSET('Water Data'!$H$29,0,10*ROW('Water Data'!H183))="","",OFFSET('Water Data'!$H$29,0,10*ROW('Water Data'!H183)))</f>
        <v/>
      </c>
      <c r="CH189" s="264" t="str">
        <f ca="true">+IF(OFFSET('Water Data'!$I$27,0,10*ROW('Water Data'!I183))="","",OFFSET('Water Data'!$I$27,0,10*ROW('Water Data'!I183)))</f>
        <v/>
      </c>
      <c r="CI189" s="264" t="str">
        <f ca="true">+IF(OFFSET('Water Data'!$I$28,0,10*ROW('Water Data'!I183))="","",OFFSET('Water Data'!$I$28,0,10*ROW('Water Data'!I183)))</f>
        <v/>
      </c>
      <c r="CJ189" s="264" t="str">
        <f ca="true">+IF(OFFSET('Water Data'!$I$29,0,10*ROW('Water Data'!I183))="","",OFFSET('Water Data'!$I$29,0,10*ROW('Water Data'!I183)))</f>
        <v/>
      </c>
      <c r="CK189" s="264" t="str">
        <f ca="true">+IF(OFFSET('Sanitation Data'!$D$28,0,10*ROW('Sanitation Data'!D183))="","",OFFSET('Sanitation Data'!$D$28,0,10*ROW('Sanitation Data'!D183)))</f>
        <v/>
      </c>
      <c r="CL189" s="264" t="str">
        <f ca="true">+IF(OFFSET('Sanitation Data'!$D$29,0,10*ROW('Sanitation Data'!D183))="","",OFFSET('Sanitation Data'!$D$29,0,10*ROW('Sanitation Data'!D183)))</f>
        <v/>
      </c>
      <c r="CM189" s="264" t="str">
        <f ca="true">+IF(OFFSET('Sanitation Data'!$D$30,0,10*ROW('Sanitation Data'!D183))="","",OFFSET('Sanitation Data'!$D$30,0,10*ROW('Sanitation Data'!D183)))</f>
        <v/>
      </c>
      <c r="CN189" s="264" t="str">
        <f ca="true">+IF(OFFSET('Sanitation Data'!$D$31,0,10*ROW('Sanitation Data'!D183))="","",OFFSET('Sanitation Data'!$D$31,0,10*ROW('Sanitation Data'!D183)))</f>
        <v/>
      </c>
      <c r="CO189" s="264" t="str">
        <f ca="true">+IF(OFFSET('Sanitation Data'!$D$32,0,10*ROW('Sanitation Data'!D183))="","",OFFSET('Sanitation Data'!$D$32,0,10*ROW('Sanitation Data'!D183)))</f>
        <v/>
      </c>
      <c r="CP189" s="264" t="str">
        <f ca="true">+IF(OFFSET('Sanitation Data'!$E$28,0,10*ROW('Sanitation Data'!E183))="","",OFFSET('Sanitation Data'!$E$28,0,10*ROW('Sanitation Data'!E183)))</f>
        <v/>
      </c>
      <c r="CQ189" s="264" t="str">
        <f ca="true">+IF(OFFSET('Sanitation Data'!$E$29,0,10*ROW('Sanitation Data'!E183))="","",OFFSET('Sanitation Data'!$E$29,0,10*ROW('Sanitation Data'!E183)))</f>
        <v/>
      </c>
      <c r="CR189" s="264" t="str">
        <f ca="true">+IF(OFFSET('Sanitation Data'!$E$30,0,10*ROW('Sanitation Data'!E183))="","",OFFSET('Sanitation Data'!$E$30,0,10*ROW('Sanitation Data'!E183)))</f>
        <v/>
      </c>
      <c r="CS189" s="264" t="str">
        <f ca="true">+IF(OFFSET('Sanitation Data'!$E$31,0,10*ROW('Sanitation Data'!E183))="","",OFFSET('Sanitation Data'!$E$31,0,10*ROW('Sanitation Data'!E183)))</f>
        <v/>
      </c>
      <c r="CT189" s="264" t="str">
        <f ca="true">+IF(OFFSET('Sanitation Data'!$E$32,0,10*ROW('Sanitation Data'!E183))="","",OFFSET('Sanitation Data'!$E$32,0,10*ROW('Sanitation Data'!E183)))</f>
        <v/>
      </c>
      <c r="CU189" s="264" t="str">
        <f ca="true">+IF(OFFSET('Sanitation Data'!$F$28,0,10*ROW('Sanitation Data'!F183))="","",OFFSET('Sanitation Data'!$F$28,0,10*ROW('Sanitation Data'!F183)))</f>
        <v/>
      </c>
      <c r="CV189" s="264" t="str">
        <f ca="true">+IF(OFFSET('Sanitation Data'!$F$29,0,10*ROW('Sanitation Data'!F183))="","",OFFSET('Sanitation Data'!$F$29,0,10*ROW('Sanitation Data'!F183)))</f>
        <v/>
      </c>
      <c r="CW189" s="264" t="str">
        <f ca="true">+IF(OFFSET('Sanitation Data'!$F$30,0,10*ROW('Sanitation Data'!F183))="","",OFFSET('Sanitation Data'!$F$30,0,10*ROW('Sanitation Data'!F183)))</f>
        <v/>
      </c>
      <c r="CX189" s="264" t="str">
        <f ca="true">+IF(OFFSET('Sanitation Data'!$F$31,0,10*ROW('Sanitation Data'!F183))="","",OFFSET('Sanitation Data'!$F$31,0,10*ROW('Sanitation Data'!F183)))</f>
        <v/>
      </c>
      <c r="CY189" s="264" t="str">
        <f ca="true">+IF(OFFSET('Sanitation Data'!$F$32,0,10*ROW('Sanitation Data'!F183))="","",OFFSET('Sanitation Data'!$F$32,0,10*ROW('Sanitation Data'!F183)))</f>
        <v/>
      </c>
      <c r="CZ189" s="264" t="str">
        <f ca="true">+IF(OFFSET('Sanitation Data'!$G$28,0,10*ROW('Sanitation Data'!G183))="","",OFFSET('Sanitation Data'!$G$28,0,10*ROW('Sanitation Data'!G183)))</f>
        <v/>
      </c>
      <c r="DA189" s="264" t="str">
        <f ca="true">+IF(OFFSET('Sanitation Data'!$G$29,0,10*ROW('Sanitation Data'!G183))="","",OFFSET('Sanitation Data'!$G$29,0,10*ROW('Sanitation Data'!G183)))</f>
        <v/>
      </c>
      <c r="DB189" s="264" t="str">
        <f ca="true">+IF(OFFSET('Sanitation Data'!$G$30,0,10*ROW('Sanitation Data'!G183))="","",OFFSET('Sanitation Data'!$G$30,0,10*ROW('Sanitation Data'!G183)))</f>
        <v/>
      </c>
      <c r="DC189" s="264" t="str">
        <f ca="true">+IF(OFFSET('Sanitation Data'!$G$31,0,10*ROW('Sanitation Data'!G183))="","",OFFSET('Sanitation Data'!$G$31,0,10*ROW('Sanitation Data'!G183)))</f>
        <v/>
      </c>
      <c r="DD189" s="264" t="str">
        <f ca="true">+IF(OFFSET('Sanitation Data'!$G$32,0,10*ROW('Sanitation Data'!G183))="","",OFFSET('Sanitation Data'!$G$32,0,10*ROW('Sanitation Data'!G183)))</f>
        <v/>
      </c>
      <c r="DE189" s="264" t="str">
        <f ca="true">+IF(OFFSET('Sanitation Data'!$H$28,0,10*ROW('Sanitation Data'!H183))="","",OFFSET('Sanitation Data'!$H$28,0,10*ROW('Sanitation Data'!H183)))</f>
        <v/>
      </c>
      <c r="DF189" s="264" t="str">
        <f ca="true">+IF(OFFSET('Sanitation Data'!$H$29,0,10*ROW('Sanitation Data'!H183))="","",OFFSET('Sanitation Data'!$H$29,0,10*ROW('Sanitation Data'!H183)))</f>
        <v/>
      </c>
      <c r="DG189" s="264" t="str">
        <f ca="true">+IF(OFFSET('Sanitation Data'!$H$30,0,10*ROW('Sanitation Data'!H183))="","",OFFSET('Sanitation Data'!$H$30,0,10*ROW('Sanitation Data'!H183)))</f>
        <v/>
      </c>
      <c r="DH189" s="264" t="str">
        <f ca="true">+IF(OFFSET('Sanitation Data'!$H$31,0,10*ROW('Sanitation Data'!H183))="","",OFFSET('Sanitation Data'!$H$31,0,10*ROW('Sanitation Data'!H183)))</f>
        <v/>
      </c>
      <c r="DI189" s="264" t="str">
        <f ca="true">+IF(OFFSET('Sanitation Data'!$H$32,0,10*ROW('Sanitation Data'!H183))="","",OFFSET('Sanitation Data'!$H$32,0,10*ROW('Sanitation Data'!H183)))</f>
        <v/>
      </c>
      <c r="DJ189" s="264" t="str">
        <f ca="true">+IF(OFFSET('Sanitation Data'!$I$28,0,10*ROW('Sanitation Data'!I183))="","",OFFSET('Sanitation Data'!$I$28,0,10*ROW('Sanitation Data'!I183)))</f>
        <v/>
      </c>
      <c r="DK189" s="264" t="str">
        <f ca="true">+IF(OFFSET('Sanitation Data'!$I$29,0,10*ROW('Sanitation Data'!I183))="","",OFFSET('Sanitation Data'!$I$29,0,10*ROW('Sanitation Data'!I183)))</f>
        <v/>
      </c>
      <c r="DL189" s="264" t="str">
        <f ca="true">+IF(OFFSET('Sanitation Data'!$I$30,0,10*ROW('Sanitation Data'!I183))="","",OFFSET('Sanitation Data'!$I$30,0,10*ROW('Sanitation Data'!I183)))</f>
        <v/>
      </c>
      <c r="DM189" s="264" t="str">
        <f ca="true">+IF(OFFSET('Sanitation Data'!$I$31,0,10*ROW('Sanitation Data'!I183))="","",OFFSET('Sanitation Data'!$I$31,0,10*ROW('Sanitation Data'!I183)))</f>
        <v/>
      </c>
      <c r="DN189" s="264" t="str">
        <f ca="true">+IF(OFFSET('Sanitation Data'!$I$32,0,10*ROW('Sanitation Data'!I183))="","",OFFSET('Sanitation Data'!$I$32,0,10*ROW('Sanitation Data'!I183)))</f>
        <v/>
      </c>
      <c r="DO189" s="264" t="str">
        <f ca="true">+IF(OFFSET('Hygiene Data'!$D$11,0,10*ROW('Hygiene Data'!D183))="","",OFFSET('Hygiene Data'!$D$11,0,10*ROW('Hygiene Data'!D183)))</f>
        <v/>
      </c>
      <c r="DP189" s="264" t="str">
        <f ca="true">+IF(OFFSET('Hygiene Data'!$D$12,0,10*ROW('Hygiene Data'!D183))="","",OFFSET('Hygiene Data'!$D$12,0,10*ROW('Hygiene Data'!D183)))</f>
        <v/>
      </c>
      <c r="DQ189" s="264" t="str">
        <f ca="true">+IF(OFFSET('Hygiene Data'!$D$13,0,10*ROW('Hygiene Data'!D183))="","",OFFSET('Hygiene Data'!$D$13,0,10*ROW('Hygiene Data'!D183)))</f>
        <v/>
      </c>
      <c r="DR189" s="264" t="str">
        <f ca="true">+IF(OFFSET('Hygiene Data'!$E$11,0,10*ROW('Hygiene Data'!E183))="","",OFFSET('Hygiene Data'!$E$11,0,10*ROW('Hygiene Data'!E183)))</f>
        <v/>
      </c>
      <c r="DS189" s="264" t="str">
        <f ca="true">+IF(OFFSET('Hygiene Data'!$E$12,0,10*ROW('Hygiene Data'!E183))="","",OFFSET('Hygiene Data'!$E$12,0,10*ROW('Hygiene Data'!E183)))</f>
        <v/>
      </c>
      <c r="DT189" s="264" t="str">
        <f ca="true">+IF(OFFSET('Hygiene Data'!$E$13,0,10*ROW('Hygiene Data'!E183))="","",OFFSET('Hygiene Data'!$E$13,0,10*ROW('Hygiene Data'!E183)))</f>
        <v/>
      </c>
      <c r="DU189" s="264" t="str">
        <f ca="true">+IF(OFFSET('Hygiene Data'!$F$11,0,10*ROW('Hygiene Data'!F183))="","",OFFSET('Hygiene Data'!$F$11,0,10*ROW('Hygiene Data'!F183)))</f>
        <v/>
      </c>
      <c r="DV189" s="264" t="str">
        <f ca="true">+IF(OFFSET('Hygiene Data'!$F$12,0,10*ROW('Hygiene Data'!F183))="","",OFFSET('Hygiene Data'!$F$12,0,10*ROW('Hygiene Data'!F183)))</f>
        <v/>
      </c>
      <c r="DW189" s="264" t="str">
        <f ca="true">+IF(OFFSET('Hygiene Data'!$F$13,0,10*ROW('Hygiene Data'!F183))="","",OFFSET('Hygiene Data'!$F$13,0,10*ROW('Hygiene Data'!F183)))</f>
        <v/>
      </c>
      <c r="DX189" s="264" t="str">
        <f ca="true">+IF(OFFSET('Hygiene Data'!$G$11,0,10*ROW('Hygiene Data'!G183))="","",OFFSET('Hygiene Data'!$G$11,0,10*ROW('Hygiene Data'!G183)))</f>
        <v/>
      </c>
      <c r="DY189" s="264" t="str">
        <f ca="true">+IF(OFFSET('Hygiene Data'!$G$12,0,10*ROW('Hygiene Data'!G183))="","",OFFSET('Hygiene Data'!$G$12,0,10*ROW('Hygiene Data'!G183)))</f>
        <v/>
      </c>
      <c r="DZ189" s="264" t="str">
        <f ca="true">+IF(OFFSET('Hygiene Data'!$G$13,0,10*ROW('Hygiene Data'!G183))="","",OFFSET('Hygiene Data'!$G$13,0,10*ROW('Hygiene Data'!G183)))</f>
        <v/>
      </c>
      <c r="EA189" s="264" t="str">
        <f ca="true">+IF(OFFSET('Hygiene Data'!$H$11,0,10*ROW('Hygiene Data'!H183))="","",OFFSET('Hygiene Data'!$H$11,0,10*ROW('Hygiene Data'!H183)))</f>
        <v/>
      </c>
      <c r="EB189" s="264" t="str">
        <f ca="true">+IF(OFFSET('Hygiene Data'!$H$12,0,10*ROW('Hygiene Data'!H183))="","",OFFSET('Hygiene Data'!$H$12,0,10*ROW('Hygiene Data'!H183)))</f>
        <v/>
      </c>
      <c r="EC189" s="264" t="str">
        <f ca="true">+IF(OFFSET('Hygiene Data'!$H$13,0,10*ROW('Hygiene Data'!H183))="","",OFFSET('Hygiene Data'!$H$13,0,10*ROW('Hygiene Data'!H183)))</f>
        <v/>
      </c>
      <c r="ED189" s="264" t="str">
        <f ca="true">+IF(OFFSET('Hygiene Data'!$I$11,0,10*ROW('Hygiene Data'!I183))="","",OFFSET('Hygiene Data'!$I$11,0,10*ROW('Hygiene Data'!I183)))</f>
        <v/>
      </c>
      <c r="EE189" s="264" t="str">
        <f ca="true">+IF(OFFSET('Hygiene Data'!$I$12,0,10*ROW('Hygiene Data'!I183))="","",OFFSET('Hygiene Data'!$I$12,0,10*ROW('Hygiene Data'!I183)))</f>
        <v/>
      </c>
      <c r="EF189" s="26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4"/>
      <c r="BS190" s="264" t="str">
        <f ca="true">+IF(OFFSET('Water Data'!$D$27,0,10*ROW('Water Data'!D184))="","",OFFSET('Water Data'!$D$27,0,10*ROW('Water Data'!D184)))</f>
        <v/>
      </c>
      <c r="BT190" s="264" t="str">
        <f ca="true">+IF(OFFSET('Water Data'!$D$28,0,10*ROW('Water Data'!D184))="","",OFFSET('Water Data'!$D$28,0,10*ROW('Water Data'!D184)))</f>
        <v/>
      </c>
      <c r="BU190" s="264" t="str">
        <f ca="true">+IF(OFFSET('Water Data'!$D$29,0,10*ROW('Water Data'!D184))="","",OFFSET('Water Data'!$D$29,0,10*ROW('Water Data'!D184)))</f>
        <v/>
      </c>
      <c r="BV190" s="264" t="str">
        <f ca="true">+IF(OFFSET('Water Data'!$E$27,0,10*ROW('Water Data'!E184))="","",OFFSET('Water Data'!$E$27,0,10*ROW('Water Data'!E184)))</f>
        <v/>
      </c>
      <c r="BW190" s="264" t="str">
        <f ca="true">+IF(OFFSET('Water Data'!$E$28,0,10*ROW('Water Data'!E184))="","",OFFSET('Water Data'!$E$28,0,10*ROW('Water Data'!E184)))</f>
        <v/>
      </c>
      <c r="BX190" s="264" t="str">
        <f ca="true">+IF(OFFSET('Water Data'!$E$29,0,10*ROW('Water Data'!E184))="","",OFFSET('Water Data'!$E$29,0,10*ROW('Water Data'!E184)))</f>
        <v/>
      </c>
      <c r="BY190" s="264" t="str">
        <f ca="true">+IF(OFFSET('Water Data'!$F$27,0,10*ROW('Water Data'!F184))="","",OFFSET('Water Data'!$F$27,0,10*ROW('Water Data'!F184)))</f>
        <v/>
      </c>
      <c r="BZ190" s="264" t="str">
        <f ca="true">+IF(OFFSET('Water Data'!$F$28,0,10*ROW('Water Data'!F184))="","",OFFSET('Water Data'!$F$28,0,10*ROW('Water Data'!F184)))</f>
        <v/>
      </c>
      <c r="CA190" s="264" t="str">
        <f ca="true">+IF(OFFSET('Water Data'!$F$29,0,10*ROW('Water Data'!F184))="","",OFFSET('Water Data'!$F$29,0,10*ROW('Water Data'!F184)))</f>
        <v/>
      </c>
      <c r="CB190" s="264" t="str">
        <f ca="true">+IF(OFFSET('Water Data'!$G$27,0,10*ROW('Water Data'!G184))="","",OFFSET('Water Data'!$G$27,0,10*ROW('Water Data'!G184)))</f>
        <v/>
      </c>
      <c r="CC190" s="264" t="str">
        <f ca="true">+IF(OFFSET('Water Data'!$G$28,0,10*ROW('Water Data'!G184))="","",OFFSET('Water Data'!$G$28,0,10*ROW('Water Data'!G184)))</f>
        <v/>
      </c>
      <c r="CD190" s="264" t="str">
        <f ca="true">+IF(OFFSET('Water Data'!$G$29,0,10*ROW('Water Data'!G184))="","",OFFSET('Water Data'!$G$29,0,10*ROW('Water Data'!G184)))</f>
        <v/>
      </c>
      <c r="CE190" s="264" t="str">
        <f ca="true">+IF(OFFSET('Water Data'!$H$27,0,10*ROW('Water Data'!H184))="","",OFFSET('Water Data'!$H$27,0,10*ROW('Water Data'!H184)))</f>
        <v/>
      </c>
      <c r="CF190" s="264" t="str">
        <f ca="true">+IF(OFFSET('Water Data'!$H$28,0,10*ROW('Water Data'!H184))="","",OFFSET('Water Data'!$H$28,0,10*ROW('Water Data'!H184)))</f>
        <v/>
      </c>
      <c r="CG190" s="264" t="str">
        <f ca="true">+IF(OFFSET('Water Data'!$H$29,0,10*ROW('Water Data'!H184))="","",OFFSET('Water Data'!$H$29,0,10*ROW('Water Data'!H184)))</f>
        <v/>
      </c>
      <c r="CH190" s="264" t="str">
        <f ca="true">+IF(OFFSET('Water Data'!$I$27,0,10*ROW('Water Data'!I184))="","",OFFSET('Water Data'!$I$27,0,10*ROW('Water Data'!I184)))</f>
        <v/>
      </c>
      <c r="CI190" s="264" t="str">
        <f ca="true">+IF(OFFSET('Water Data'!$I$28,0,10*ROW('Water Data'!I184))="","",OFFSET('Water Data'!$I$28,0,10*ROW('Water Data'!I184)))</f>
        <v/>
      </c>
      <c r="CJ190" s="264" t="str">
        <f ca="true">+IF(OFFSET('Water Data'!$I$29,0,10*ROW('Water Data'!I184))="","",OFFSET('Water Data'!$I$29,0,10*ROW('Water Data'!I184)))</f>
        <v/>
      </c>
      <c r="CK190" s="264" t="str">
        <f ca="true">+IF(OFFSET('Sanitation Data'!$D$28,0,10*ROW('Sanitation Data'!D184))="","",OFFSET('Sanitation Data'!$D$28,0,10*ROW('Sanitation Data'!D184)))</f>
        <v/>
      </c>
      <c r="CL190" s="264" t="str">
        <f ca="true">+IF(OFFSET('Sanitation Data'!$D$29,0,10*ROW('Sanitation Data'!D184))="","",OFFSET('Sanitation Data'!$D$29,0,10*ROW('Sanitation Data'!D184)))</f>
        <v/>
      </c>
      <c r="CM190" s="264" t="str">
        <f ca="true">+IF(OFFSET('Sanitation Data'!$D$30,0,10*ROW('Sanitation Data'!D184))="","",OFFSET('Sanitation Data'!$D$30,0,10*ROW('Sanitation Data'!D184)))</f>
        <v/>
      </c>
      <c r="CN190" s="264" t="str">
        <f ca="true">+IF(OFFSET('Sanitation Data'!$D$31,0,10*ROW('Sanitation Data'!D184))="","",OFFSET('Sanitation Data'!$D$31,0,10*ROW('Sanitation Data'!D184)))</f>
        <v/>
      </c>
      <c r="CO190" s="264" t="str">
        <f ca="true">+IF(OFFSET('Sanitation Data'!$D$32,0,10*ROW('Sanitation Data'!D184))="","",OFFSET('Sanitation Data'!$D$32,0,10*ROW('Sanitation Data'!D184)))</f>
        <v/>
      </c>
      <c r="CP190" s="264" t="str">
        <f ca="true">+IF(OFFSET('Sanitation Data'!$E$28,0,10*ROW('Sanitation Data'!E184))="","",OFFSET('Sanitation Data'!$E$28,0,10*ROW('Sanitation Data'!E184)))</f>
        <v/>
      </c>
      <c r="CQ190" s="264" t="str">
        <f ca="true">+IF(OFFSET('Sanitation Data'!$E$29,0,10*ROW('Sanitation Data'!E184))="","",OFFSET('Sanitation Data'!$E$29,0,10*ROW('Sanitation Data'!E184)))</f>
        <v/>
      </c>
      <c r="CR190" s="264" t="str">
        <f ca="true">+IF(OFFSET('Sanitation Data'!$E$30,0,10*ROW('Sanitation Data'!E184))="","",OFFSET('Sanitation Data'!$E$30,0,10*ROW('Sanitation Data'!E184)))</f>
        <v/>
      </c>
      <c r="CS190" s="264" t="str">
        <f ca="true">+IF(OFFSET('Sanitation Data'!$E$31,0,10*ROW('Sanitation Data'!E184))="","",OFFSET('Sanitation Data'!$E$31,0,10*ROW('Sanitation Data'!E184)))</f>
        <v/>
      </c>
      <c r="CT190" s="264" t="str">
        <f ca="true">+IF(OFFSET('Sanitation Data'!$E$32,0,10*ROW('Sanitation Data'!E184))="","",OFFSET('Sanitation Data'!$E$32,0,10*ROW('Sanitation Data'!E184)))</f>
        <v/>
      </c>
      <c r="CU190" s="264" t="str">
        <f ca="true">+IF(OFFSET('Sanitation Data'!$F$28,0,10*ROW('Sanitation Data'!F184))="","",OFFSET('Sanitation Data'!$F$28,0,10*ROW('Sanitation Data'!F184)))</f>
        <v/>
      </c>
      <c r="CV190" s="264" t="str">
        <f ca="true">+IF(OFFSET('Sanitation Data'!$F$29,0,10*ROW('Sanitation Data'!F184))="","",OFFSET('Sanitation Data'!$F$29,0,10*ROW('Sanitation Data'!F184)))</f>
        <v/>
      </c>
      <c r="CW190" s="264" t="str">
        <f ca="true">+IF(OFFSET('Sanitation Data'!$F$30,0,10*ROW('Sanitation Data'!F184))="","",OFFSET('Sanitation Data'!$F$30,0,10*ROW('Sanitation Data'!F184)))</f>
        <v/>
      </c>
      <c r="CX190" s="264" t="str">
        <f ca="true">+IF(OFFSET('Sanitation Data'!$F$31,0,10*ROW('Sanitation Data'!F184))="","",OFFSET('Sanitation Data'!$F$31,0,10*ROW('Sanitation Data'!F184)))</f>
        <v/>
      </c>
      <c r="CY190" s="264" t="str">
        <f ca="true">+IF(OFFSET('Sanitation Data'!$F$32,0,10*ROW('Sanitation Data'!F184))="","",OFFSET('Sanitation Data'!$F$32,0,10*ROW('Sanitation Data'!F184)))</f>
        <v/>
      </c>
      <c r="CZ190" s="264" t="str">
        <f ca="true">+IF(OFFSET('Sanitation Data'!$G$28,0,10*ROW('Sanitation Data'!G184))="","",OFFSET('Sanitation Data'!$G$28,0,10*ROW('Sanitation Data'!G184)))</f>
        <v/>
      </c>
      <c r="DA190" s="264" t="str">
        <f ca="true">+IF(OFFSET('Sanitation Data'!$G$29,0,10*ROW('Sanitation Data'!G184))="","",OFFSET('Sanitation Data'!$G$29,0,10*ROW('Sanitation Data'!G184)))</f>
        <v/>
      </c>
      <c r="DB190" s="264" t="str">
        <f ca="true">+IF(OFFSET('Sanitation Data'!$G$30,0,10*ROW('Sanitation Data'!G184))="","",OFFSET('Sanitation Data'!$G$30,0,10*ROW('Sanitation Data'!G184)))</f>
        <v/>
      </c>
      <c r="DC190" s="264" t="str">
        <f ca="true">+IF(OFFSET('Sanitation Data'!$G$31,0,10*ROW('Sanitation Data'!G184))="","",OFFSET('Sanitation Data'!$G$31,0,10*ROW('Sanitation Data'!G184)))</f>
        <v/>
      </c>
      <c r="DD190" s="264" t="str">
        <f ca="true">+IF(OFFSET('Sanitation Data'!$G$32,0,10*ROW('Sanitation Data'!G184))="","",OFFSET('Sanitation Data'!$G$32,0,10*ROW('Sanitation Data'!G184)))</f>
        <v/>
      </c>
      <c r="DE190" s="264" t="str">
        <f ca="true">+IF(OFFSET('Sanitation Data'!$H$28,0,10*ROW('Sanitation Data'!H184))="","",OFFSET('Sanitation Data'!$H$28,0,10*ROW('Sanitation Data'!H184)))</f>
        <v/>
      </c>
      <c r="DF190" s="264" t="str">
        <f ca="true">+IF(OFFSET('Sanitation Data'!$H$29,0,10*ROW('Sanitation Data'!H184))="","",OFFSET('Sanitation Data'!$H$29,0,10*ROW('Sanitation Data'!H184)))</f>
        <v/>
      </c>
      <c r="DG190" s="264" t="str">
        <f ca="true">+IF(OFFSET('Sanitation Data'!$H$30,0,10*ROW('Sanitation Data'!H184))="","",OFFSET('Sanitation Data'!$H$30,0,10*ROW('Sanitation Data'!H184)))</f>
        <v/>
      </c>
      <c r="DH190" s="264" t="str">
        <f ca="true">+IF(OFFSET('Sanitation Data'!$H$31,0,10*ROW('Sanitation Data'!H184))="","",OFFSET('Sanitation Data'!$H$31,0,10*ROW('Sanitation Data'!H184)))</f>
        <v/>
      </c>
      <c r="DI190" s="264" t="str">
        <f ca="true">+IF(OFFSET('Sanitation Data'!$H$32,0,10*ROW('Sanitation Data'!H184))="","",OFFSET('Sanitation Data'!$H$32,0,10*ROW('Sanitation Data'!H184)))</f>
        <v/>
      </c>
      <c r="DJ190" s="264" t="str">
        <f ca="true">+IF(OFFSET('Sanitation Data'!$I$28,0,10*ROW('Sanitation Data'!I184))="","",OFFSET('Sanitation Data'!$I$28,0,10*ROW('Sanitation Data'!I184)))</f>
        <v/>
      </c>
      <c r="DK190" s="264" t="str">
        <f ca="true">+IF(OFFSET('Sanitation Data'!$I$29,0,10*ROW('Sanitation Data'!I184))="","",OFFSET('Sanitation Data'!$I$29,0,10*ROW('Sanitation Data'!I184)))</f>
        <v/>
      </c>
      <c r="DL190" s="264" t="str">
        <f ca="true">+IF(OFFSET('Sanitation Data'!$I$30,0,10*ROW('Sanitation Data'!I184))="","",OFFSET('Sanitation Data'!$I$30,0,10*ROW('Sanitation Data'!I184)))</f>
        <v/>
      </c>
      <c r="DM190" s="264" t="str">
        <f ca="true">+IF(OFFSET('Sanitation Data'!$I$31,0,10*ROW('Sanitation Data'!I184))="","",OFFSET('Sanitation Data'!$I$31,0,10*ROW('Sanitation Data'!I184)))</f>
        <v/>
      </c>
      <c r="DN190" s="264" t="str">
        <f ca="true">+IF(OFFSET('Sanitation Data'!$I$32,0,10*ROW('Sanitation Data'!I184))="","",OFFSET('Sanitation Data'!$I$32,0,10*ROW('Sanitation Data'!I184)))</f>
        <v/>
      </c>
      <c r="DO190" s="264" t="str">
        <f ca="true">+IF(OFFSET('Hygiene Data'!$D$11,0,10*ROW('Hygiene Data'!D184))="","",OFFSET('Hygiene Data'!$D$11,0,10*ROW('Hygiene Data'!D184)))</f>
        <v/>
      </c>
      <c r="DP190" s="264" t="str">
        <f ca="true">+IF(OFFSET('Hygiene Data'!$D$12,0,10*ROW('Hygiene Data'!D184))="","",OFFSET('Hygiene Data'!$D$12,0,10*ROW('Hygiene Data'!D184)))</f>
        <v/>
      </c>
      <c r="DQ190" s="264" t="str">
        <f ca="true">+IF(OFFSET('Hygiene Data'!$D$13,0,10*ROW('Hygiene Data'!D184))="","",OFFSET('Hygiene Data'!$D$13,0,10*ROW('Hygiene Data'!D184)))</f>
        <v/>
      </c>
      <c r="DR190" s="264" t="str">
        <f ca="true">+IF(OFFSET('Hygiene Data'!$E$11,0,10*ROW('Hygiene Data'!E184))="","",OFFSET('Hygiene Data'!$E$11,0,10*ROW('Hygiene Data'!E184)))</f>
        <v/>
      </c>
      <c r="DS190" s="264" t="str">
        <f ca="true">+IF(OFFSET('Hygiene Data'!$E$12,0,10*ROW('Hygiene Data'!E184))="","",OFFSET('Hygiene Data'!$E$12,0,10*ROW('Hygiene Data'!E184)))</f>
        <v/>
      </c>
      <c r="DT190" s="264" t="str">
        <f ca="true">+IF(OFFSET('Hygiene Data'!$E$13,0,10*ROW('Hygiene Data'!E184))="","",OFFSET('Hygiene Data'!$E$13,0,10*ROW('Hygiene Data'!E184)))</f>
        <v/>
      </c>
      <c r="DU190" s="264" t="str">
        <f ca="true">+IF(OFFSET('Hygiene Data'!$F$11,0,10*ROW('Hygiene Data'!F184))="","",OFFSET('Hygiene Data'!$F$11,0,10*ROW('Hygiene Data'!F184)))</f>
        <v/>
      </c>
      <c r="DV190" s="264" t="str">
        <f ca="true">+IF(OFFSET('Hygiene Data'!$F$12,0,10*ROW('Hygiene Data'!F184))="","",OFFSET('Hygiene Data'!$F$12,0,10*ROW('Hygiene Data'!F184)))</f>
        <v/>
      </c>
      <c r="DW190" s="264" t="str">
        <f ca="true">+IF(OFFSET('Hygiene Data'!$F$13,0,10*ROW('Hygiene Data'!F184))="","",OFFSET('Hygiene Data'!$F$13,0,10*ROW('Hygiene Data'!F184)))</f>
        <v/>
      </c>
      <c r="DX190" s="264" t="str">
        <f ca="true">+IF(OFFSET('Hygiene Data'!$G$11,0,10*ROW('Hygiene Data'!G184))="","",OFFSET('Hygiene Data'!$G$11,0,10*ROW('Hygiene Data'!G184)))</f>
        <v/>
      </c>
      <c r="DY190" s="264" t="str">
        <f ca="true">+IF(OFFSET('Hygiene Data'!$G$12,0,10*ROW('Hygiene Data'!G184))="","",OFFSET('Hygiene Data'!$G$12,0,10*ROW('Hygiene Data'!G184)))</f>
        <v/>
      </c>
      <c r="DZ190" s="264" t="str">
        <f ca="true">+IF(OFFSET('Hygiene Data'!$G$13,0,10*ROW('Hygiene Data'!G184))="","",OFFSET('Hygiene Data'!$G$13,0,10*ROW('Hygiene Data'!G184)))</f>
        <v/>
      </c>
      <c r="EA190" s="264" t="str">
        <f ca="true">+IF(OFFSET('Hygiene Data'!$H$11,0,10*ROW('Hygiene Data'!H184))="","",OFFSET('Hygiene Data'!$H$11,0,10*ROW('Hygiene Data'!H184)))</f>
        <v/>
      </c>
      <c r="EB190" s="264" t="str">
        <f ca="true">+IF(OFFSET('Hygiene Data'!$H$12,0,10*ROW('Hygiene Data'!H184))="","",OFFSET('Hygiene Data'!$H$12,0,10*ROW('Hygiene Data'!H184)))</f>
        <v/>
      </c>
      <c r="EC190" s="264" t="str">
        <f ca="true">+IF(OFFSET('Hygiene Data'!$H$13,0,10*ROW('Hygiene Data'!H184))="","",OFFSET('Hygiene Data'!$H$13,0,10*ROW('Hygiene Data'!H184)))</f>
        <v/>
      </c>
      <c r="ED190" s="264" t="str">
        <f ca="true">+IF(OFFSET('Hygiene Data'!$I$11,0,10*ROW('Hygiene Data'!I184))="","",OFFSET('Hygiene Data'!$I$11,0,10*ROW('Hygiene Data'!I184)))</f>
        <v/>
      </c>
      <c r="EE190" s="264" t="str">
        <f ca="true">+IF(OFFSET('Hygiene Data'!$I$12,0,10*ROW('Hygiene Data'!I184))="","",OFFSET('Hygiene Data'!$I$12,0,10*ROW('Hygiene Data'!I184)))</f>
        <v/>
      </c>
      <c r="EF190" s="26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4"/>
      <c r="BS191" s="264" t="str">
        <f ca="true">+IF(OFFSET('Water Data'!$D$27,0,10*ROW('Water Data'!D185))="","",OFFSET('Water Data'!$D$27,0,10*ROW('Water Data'!D185)))</f>
        <v/>
      </c>
      <c r="BT191" s="264" t="str">
        <f ca="true">+IF(OFFSET('Water Data'!$D$28,0,10*ROW('Water Data'!D185))="","",OFFSET('Water Data'!$D$28,0,10*ROW('Water Data'!D185)))</f>
        <v/>
      </c>
      <c r="BU191" s="264" t="str">
        <f ca="true">+IF(OFFSET('Water Data'!$D$29,0,10*ROW('Water Data'!D185))="","",OFFSET('Water Data'!$D$29,0,10*ROW('Water Data'!D185)))</f>
        <v/>
      </c>
      <c r="BV191" s="264" t="str">
        <f ca="true">+IF(OFFSET('Water Data'!$E$27,0,10*ROW('Water Data'!E185))="","",OFFSET('Water Data'!$E$27,0,10*ROW('Water Data'!E185)))</f>
        <v/>
      </c>
      <c r="BW191" s="264" t="str">
        <f ca="true">+IF(OFFSET('Water Data'!$E$28,0,10*ROW('Water Data'!E185))="","",OFFSET('Water Data'!$E$28,0,10*ROW('Water Data'!E185)))</f>
        <v/>
      </c>
      <c r="BX191" s="264" t="str">
        <f ca="true">+IF(OFFSET('Water Data'!$E$29,0,10*ROW('Water Data'!E185))="","",OFFSET('Water Data'!$E$29,0,10*ROW('Water Data'!E185)))</f>
        <v/>
      </c>
      <c r="BY191" s="264" t="str">
        <f ca="true">+IF(OFFSET('Water Data'!$F$27,0,10*ROW('Water Data'!F185))="","",OFFSET('Water Data'!$F$27,0,10*ROW('Water Data'!F185)))</f>
        <v/>
      </c>
      <c r="BZ191" s="264" t="str">
        <f ca="true">+IF(OFFSET('Water Data'!$F$28,0,10*ROW('Water Data'!F185))="","",OFFSET('Water Data'!$F$28,0,10*ROW('Water Data'!F185)))</f>
        <v/>
      </c>
      <c r="CA191" s="264" t="str">
        <f ca="true">+IF(OFFSET('Water Data'!$F$29,0,10*ROW('Water Data'!F185))="","",OFFSET('Water Data'!$F$29,0,10*ROW('Water Data'!F185)))</f>
        <v/>
      </c>
      <c r="CB191" s="264" t="str">
        <f ca="true">+IF(OFFSET('Water Data'!$G$27,0,10*ROW('Water Data'!G185))="","",OFFSET('Water Data'!$G$27,0,10*ROW('Water Data'!G185)))</f>
        <v/>
      </c>
      <c r="CC191" s="264" t="str">
        <f ca="true">+IF(OFFSET('Water Data'!$G$28,0,10*ROW('Water Data'!G185))="","",OFFSET('Water Data'!$G$28,0,10*ROW('Water Data'!G185)))</f>
        <v/>
      </c>
      <c r="CD191" s="264" t="str">
        <f ca="true">+IF(OFFSET('Water Data'!$G$29,0,10*ROW('Water Data'!G185))="","",OFFSET('Water Data'!$G$29,0,10*ROW('Water Data'!G185)))</f>
        <v/>
      </c>
      <c r="CE191" s="264" t="str">
        <f ca="true">+IF(OFFSET('Water Data'!$H$27,0,10*ROW('Water Data'!H185))="","",OFFSET('Water Data'!$H$27,0,10*ROW('Water Data'!H185)))</f>
        <v/>
      </c>
      <c r="CF191" s="264" t="str">
        <f ca="true">+IF(OFFSET('Water Data'!$H$28,0,10*ROW('Water Data'!H185))="","",OFFSET('Water Data'!$H$28,0,10*ROW('Water Data'!H185)))</f>
        <v/>
      </c>
      <c r="CG191" s="264" t="str">
        <f ca="true">+IF(OFFSET('Water Data'!$H$29,0,10*ROW('Water Data'!H185))="","",OFFSET('Water Data'!$H$29,0,10*ROW('Water Data'!H185)))</f>
        <v/>
      </c>
      <c r="CH191" s="264" t="str">
        <f ca="true">+IF(OFFSET('Water Data'!$I$27,0,10*ROW('Water Data'!I185))="","",OFFSET('Water Data'!$I$27,0,10*ROW('Water Data'!I185)))</f>
        <v/>
      </c>
      <c r="CI191" s="264" t="str">
        <f ca="true">+IF(OFFSET('Water Data'!$I$28,0,10*ROW('Water Data'!I185))="","",OFFSET('Water Data'!$I$28,0,10*ROW('Water Data'!I185)))</f>
        <v/>
      </c>
      <c r="CJ191" s="264" t="str">
        <f ca="true">+IF(OFFSET('Water Data'!$I$29,0,10*ROW('Water Data'!I185))="","",OFFSET('Water Data'!$I$29,0,10*ROW('Water Data'!I185)))</f>
        <v/>
      </c>
      <c r="CK191" s="264" t="str">
        <f ca="true">+IF(OFFSET('Sanitation Data'!$D$28,0,10*ROW('Sanitation Data'!D185))="","",OFFSET('Sanitation Data'!$D$28,0,10*ROW('Sanitation Data'!D185)))</f>
        <v/>
      </c>
      <c r="CL191" s="264" t="str">
        <f ca="true">+IF(OFFSET('Sanitation Data'!$D$29,0,10*ROW('Sanitation Data'!D185))="","",OFFSET('Sanitation Data'!$D$29,0,10*ROW('Sanitation Data'!D185)))</f>
        <v/>
      </c>
      <c r="CM191" s="264" t="str">
        <f ca="true">+IF(OFFSET('Sanitation Data'!$D$30,0,10*ROW('Sanitation Data'!D185))="","",OFFSET('Sanitation Data'!$D$30,0,10*ROW('Sanitation Data'!D185)))</f>
        <v/>
      </c>
      <c r="CN191" s="264" t="str">
        <f ca="true">+IF(OFFSET('Sanitation Data'!$D$31,0,10*ROW('Sanitation Data'!D185))="","",OFFSET('Sanitation Data'!$D$31,0,10*ROW('Sanitation Data'!D185)))</f>
        <v/>
      </c>
      <c r="CO191" s="264" t="str">
        <f ca="true">+IF(OFFSET('Sanitation Data'!$D$32,0,10*ROW('Sanitation Data'!D185))="","",OFFSET('Sanitation Data'!$D$32,0,10*ROW('Sanitation Data'!D185)))</f>
        <v/>
      </c>
      <c r="CP191" s="264" t="str">
        <f ca="true">+IF(OFFSET('Sanitation Data'!$E$28,0,10*ROW('Sanitation Data'!E185))="","",OFFSET('Sanitation Data'!$E$28,0,10*ROW('Sanitation Data'!E185)))</f>
        <v/>
      </c>
      <c r="CQ191" s="264" t="str">
        <f ca="true">+IF(OFFSET('Sanitation Data'!$E$29,0,10*ROW('Sanitation Data'!E185))="","",OFFSET('Sanitation Data'!$E$29,0,10*ROW('Sanitation Data'!E185)))</f>
        <v/>
      </c>
      <c r="CR191" s="264" t="str">
        <f ca="true">+IF(OFFSET('Sanitation Data'!$E$30,0,10*ROW('Sanitation Data'!E185))="","",OFFSET('Sanitation Data'!$E$30,0,10*ROW('Sanitation Data'!E185)))</f>
        <v/>
      </c>
      <c r="CS191" s="264" t="str">
        <f ca="true">+IF(OFFSET('Sanitation Data'!$E$31,0,10*ROW('Sanitation Data'!E185))="","",OFFSET('Sanitation Data'!$E$31,0,10*ROW('Sanitation Data'!E185)))</f>
        <v/>
      </c>
      <c r="CT191" s="264" t="str">
        <f ca="true">+IF(OFFSET('Sanitation Data'!$E$32,0,10*ROW('Sanitation Data'!E185))="","",OFFSET('Sanitation Data'!$E$32,0,10*ROW('Sanitation Data'!E185)))</f>
        <v/>
      </c>
      <c r="CU191" s="264" t="str">
        <f ca="true">+IF(OFFSET('Sanitation Data'!$F$28,0,10*ROW('Sanitation Data'!F185))="","",OFFSET('Sanitation Data'!$F$28,0,10*ROW('Sanitation Data'!F185)))</f>
        <v/>
      </c>
      <c r="CV191" s="264" t="str">
        <f ca="true">+IF(OFFSET('Sanitation Data'!$F$29,0,10*ROW('Sanitation Data'!F185))="","",OFFSET('Sanitation Data'!$F$29,0,10*ROW('Sanitation Data'!F185)))</f>
        <v/>
      </c>
      <c r="CW191" s="264" t="str">
        <f ca="true">+IF(OFFSET('Sanitation Data'!$F$30,0,10*ROW('Sanitation Data'!F185))="","",OFFSET('Sanitation Data'!$F$30,0,10*ROW('Sanitation Data'!F185)))</f>
        <v/>
      </c>
      <c r="CX191" s="264" t="str">
        <f ca="true">+IF(OFFSET('Sanitation Data'!$F$31,0,10*ROW('Sanitation Data'!F185))="","",OFFSET('Sanitation Data'!$F$31,0,10*ROW('Sanitation Data'!F185)))</f>
        <v/>
      </c>
      <c r="CY191" s="264" t="str">
        <f ca="true">+IF(OFFSET('Sanitation Data'!$F$32,0,10*ROW('Sanitation Data'!F185))="","",OFFSET('Sanitation Data'!$F$32,0,10*ROW('Sanitation Data'!F185)))</f>
        <v/>
      </c>
      <c r="CZ191" s="264" t="str">
        <f ca="true">+IF(OFFSET('Sanitation Data'!$G$28,0,10*ROW('Sanitation Data'!G185))="","",OFFSET('Sanitation Data'!$G$28,0,10*ROW('Sanitation Data'!G185)))</f>
        <v/>
      </c>
      <c r="DA191" s="264" t="str">
        <f ca="true">+IF(OFFSET('Sanitation Data'!$G$29,0,10*ROW('Sanitation Data'!G185))="","",OFFSET('Sanitation Data'!$G$29,0,10*ROW('Sanitation Data'!G185)))</f>
        <v/>
      </c>
      <c r="DB191" s="264" t="str">
        <f ca="true">+IF(OFFSET('Sanitation Data'!$G$30,0,10*ROW('Sanitation Data'!G185))="","",OFFSET('Sanitation Data'!$G$30,0,10*ROW('Sanitation Data'!G185)))</f>
        <v/>
      </c>
      <c r="DC191" s="264" t="str">
        <f ca="true">+IF(OFFSET('Sanitation Data'!$G$31,0,10*ROW('Sanitation Data'!G185))="","",OFFSET('Sanitation Data'!$G$31,0,10*ROW('Sanitation Data'!G185)))</f>
        <v/>
      </c>
      <c r="DD191" s="264" t="str">
        <f ca="true">+IF(OFFSET('Sanitation Data'!$G$32,0,10*ROW('Sanitation Data'!G185))="","",OFFSET('Sanitation Data'!$G$32,0,10*ROW('Sanitation Data'!G185)))</f>
        <v/>
      </c>
      <c r="DE191" s="264" t="str">
        <f ca="true">+IF(OFFSET('Sanitation Data'!$H$28,0,10*ROW('Sanitation Data'!H185))="","",OFFSET('Sanitation Data'!$H$28,0,10*ROW('Sanitation Data'!H185)))</f>
        <v/>
      </c>
      <c r="DF191" s="264" t="str">
        <f ca="true">+IF(OFFSET('Sanitation Data'!$H$29,0,10*ROW('Sanitation Data'!H185))="","",OFFSET('Sanitation Data'!$H$29,0,10*ROW('Sanitation Data'!H185)))</f>
        <v/>
      </c>
      <c r="DG191" s="264" t="str">
        <f ca="true">+IF(OFFSET('Sanitation Data'!$H$30,0,10*ROW('Sanitation Data'!H185))="","",OFFSET('Sanitation Data'!$H$30,0,10*ROW('Sanitation Data'!H185)))</f>
        <v/>
      </c>
      <c r="DH191" s="264" t="str">
        <f ca="true">+IF(OFFSET('Sanitation Data'!$H$31,0,10*ROW('Sanitation Data'!H185))="","",OFFSET('Sanitation Data'!$H$31,0,10*ROW('Sanitation Data'!H185)))</f>
        <v/>
      </c>
      <c r="DI191" s="264" t="str">
        <f ca="true">+IF(OFFSET('Sanitation Data'!$H$32,0,10*ROW('Sanitation Data'!H185))="","",OFFSET('Sanitation Data'!$H$32,0,10*ROW('Sanitation Data'!H185)))</f>
        <v/>
      </c>
      <c r="DJ191" s="264" t="str">
        <f ca="true">+IF(OFFSET('Sanitation Data'!$I$28,0,10*ROW('Sanitation Data'!I185))="","",OFFSET('Sanitation Data'!$I$28,0,10*ROW('Sanitation Data'!I185)))</f>
        <v/>
      </c>
      <c r="DK191" s="264" t="str">
        <f ca="true">+IF(OFFSET('Sanitation Data'!$I$29,0,10*ROW('Sanitation Data'!I185))="","",OFFSET('Sanitation Data'!$I$29,0,10*ROW('Sanitation Data'!I185)))</f>
        <v/>
      </c>
      <c r="DL191" s="264" t="str">
        <f ca="true">+IF(OFFSET('Sanitation Data'!$I$30,0,10*ROW('Sanitation Data'!I185))="","",OFFSET('Sanitation Data'!$I$30,0,10*ROW('Sanitation Data'!I185)))</f>
        <v/>
      </c>
      <c r="DM191" s="264" t="str">
        <f ca="true">+IF(OFFSET('Sanitation Data'!$I$31,0,10*ROW('Sanitation Data'!I185))="","",OFFSET('Sanitation Data'!$I$31,0,10*ROW('Sanitation Data'!I185)))</f>
        <v/>
      </c>
      <c r="DN191" s="264" t="str">
        <f ca="true">+IF(OFFSET('Sanitation Data'!$I$32,0,10*ROW('Sanitation Data'!I185))="","",OFFSET('Sanitation Data'!$I$32,0,10*ROW('Sanitation Data'!I185)))</f>
        <v/>
      </c>
      <c r="DO191" s="264" t="str">
        <f ca="true">+IF(OFFSET('Hygiene Data'!$D$11,0,10*ROW('Hygiene Data'!D185))="","",OFFSET('Hygiene Data'!$D$11,0,10*ROW('Hygiene Data'!D185)))</f>
        <v/>
      </c>
      <c r="DP191" s="264" t="str">
        <f ca="true">+IF(OFFSET('Hygiene Data'!$D$12,0,10*ROW('Hygiene Data'!D185))="","",OFFSET('Hygiene Data'!$D$12,0,10*ROW('Hygiene Data'!D185)))</f>
        <v/>
      </c>
      <c r="DQ191" s="264" t="str">
        <f ca="true">+IF(OFFSET('Hygiene Data'!$D$13,0,10*ROW('Hygiene Data'!D185))="","",OFFSET('Hygiene Data'!$D$13,0,10*ROW('Hygiene Data'!D185)))</f>
        <v/>
      </c>
      <c r="DR191" s="264" t="str">
        <f ca="true">+IF(OFFSET('Hygiene Data'!$E$11,0,10*ROW('Hygiene Data'!E185))="","",OFFSET('Hygiene Data'!$E$11,0,10*ROW('Hygiene Data'!E185)))</f>
        <v/>
      </c>
      <c r="DS191" s="264" t="str">
        <f ca="true">+IF(OFFSET('Hygiene Data'!$E$12,0,10*ROW('Hygiene Data'!E185))="","",OFFSET('Hygiene Data'!$E$12,0,10*ROW('Hygiene Data'!E185)))</f>
        <v/>
      </c>
      <c r="DT191" s="264" t="str">
        <f ca="true">+IF(OFFSET('Hygiene Data'!$E$13,0,10*ROW('Hygiene Data'!E185))="","",OFFSET('Hygiene Data'!$E$13,0,10*ROW('Hygiene Data'!E185)))</f>
        <v/>
      </c>
      <c r="DU191" s="264" t="str">
        <f ca="true">+IF(OFFSET('Hygiene Data'!$F$11,0,10*ROW('Hygiene Data'!F185))="","",OFFSET('Hygiene Data'!$F$11,0,10*ROW('Hygiene Data'!F185)))</f>
        <v/>
      </c>
      <c r="DV191" s="264" t="str">
        <f ca="true">+IF(OFFSET('Hygiene Data'!$F$12,0,10*ROW('Hygiene Data'!F185))="","",OFFSET('Hygiene Data'!$F$12,0,10*ROW('Hygiene Data'!F185)))</f>
        <v/>
      </c>
      <c r="DW191" s="264" t="str">
        <f ca="true">+IF(OFFSET('Hygiene Data'!$F$13,0,10*ROW('Hygiene Data'!F185))="","",OFFSET('Hygiene Data'!$F$13,0,10*ROW('Hygiene Data'!F185)))</f>
        <v/>
      </c>
      <c r="DX191" s="264" t="str">
        <f ca="true">+IF(OFFSET('Hygiene Data'!$G$11,0,10*ROW('Hygiene Data'!G185))="","",OFFSET('Hygiene Data'!$G$11,0,10*ROW('Hygiene Data'!G185)))</f>
        <v/>
      </c>
      <c r="DY191" s="264" t="str">
        <f ca="true">+IF(OFFSET('Hygiene Data'!$G$12,0,10*ROW('Hygiene Data'!G185))="","",OFFSET('Hygiene Data'!$G$12,0,10*ROW('Hygiene Data'!G185)))</f>
        <v/>
      </c>
      <c r="DZ191" s="264" t="str">
        <f ca="true">+IF(OFFSET('Hygiene Data'!$G$13,0,10*ROW('Hygiene Data'!G185))="","",OFFSET('Hygiene Data'!$G$13,0,10*ROW('Hygiene Data'!G185)))</f>
        <v/>
      </c>
      <c r="EA191" s="264" t="str">
        <f ca="true">+IF(OFFSET('Hygiene Data'!$H$11,0,10*ROW('Hygiene Data'!H185))="","",OFFSET('Hygiene Data'!$H$11,0,10*ROW('Hygiene Data'!H185)))</f>
        <v/>
      </c>
      <c r="EB191" s="264" t="str">
        <f ca="true">+IF(OFFSET('Hygiene Data'!$H$12,0,10*ROW('Hygiene Data'!H185))="","",OFFSET('Hygiene Data'!$H$12,0,10*ROW('Hygiene Data'!H185)))</f>
        <v/>
      </c>
      <c r="EC191" s="264" t="str">
        <f ca="true">+IF(OFFSET('Hygiene Data'!$H$13,0,10*ROW('Hygiene Data'!H185))="","",OFFSET('Hygiene Data'!$H$13,0,10*ROW('Hygiene Data'!H185)))</f>
        <v/>
      </c>
      <c r="ED191" s="264" t="str">
        <f ca="true">+IF(OFFSET('Hygiene Data'!$I$11,0,10*ROW('Hygiene Data'!I185))="","",OFFSET('Hygiene Data'!$I$11,0,10*ROW('Hygiene Data'!I185)))</f>
        <v/>
      </c>
      <c r="EE191" s="264" t="str">
        <f ca="true">+IF(OFFSET('Hygiene Data'!$I$12,0,10*ROW('Hygiene Data'!I185))="","",OFFSET('Hygiene Data'!$I$12,0,10*ROW('Hygiene Data'!I185)))</f>
        <v/>
      </c>
      <c r="EF191" s="26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4"/>
      <c r="BS192" s="264" t="str">
        <f ca="true">+IF(OFFSET('Water Data'!$D$27,0,10*ROW('Water Data'!D186))="","",OFFSET('Water Data'!$D$27,0,10*ROW('Water Data'!D186)))</f>
        <v/>
      </c>
      <c r="BT192" s="264" t="str">
        <f ca="true">+IF(OFFSET('Water Data'!$D$28,0,10*ROW('Water Data'!D186))="","",OFFSET('Water Data'!$D$28,0,10*ROW('Water Data'!D186)))</f>
        <v/>
      </c>
      <c r="BU192" s="264" t="str">
        <f ca="true">+IF(OFFSET('Water Data'!$D$29,0,10*ROW('Water Data'!D186))="","",OFFSET('Water Data'!$D$29,0,10*ROW('Water Data'!D186)))</f>
        <v/>
      </c>
      <c r="BV192" s="264" t="str">
        <f ca="true">+IF(OFFSET('Water Data'!$E$27,0,10*ROW('Water Data'!E186))="","",OFFSET('Water Data'!$E$27,0,10*ROW('Water Data'!E186)))</f>
        <v/>
      </c>
      <c r="BW192" s="264" t="str">
        <f ca="true">+IF(OFFSET('Water Data'!$E$28,0,10*ROW('Water Data'!E186))="","",OFFSET('Water Data'!$E$28,0,10*ROW('Water Data'!E186)))</f>
        <v/>
      </c>
      <c r="BX192" s="264" t="str">
        <f ca="true">+IF(OFFSET('Water Data'!$E$29,0,10*ROW('Water Data'!E186))="","",OFFSET('Water Data'!$E$29,0,10*ROW('Water Data'!E186)))</f>
        <v/>
      </c>
      <c r="BY192" s="264" t="str">
        <f ca="true">+IF(OFFSET('Water Data'!$F$27,0,10*ROW('Water Data'!F186))="","",OFFSET('Water Data'!$F$27,0,10*ROW('Water Data'!F186)))</f>
        <v/>
      </c>
      <c r="BZ192" s="264" t="str">
        <f ca="true">+IF(OFFSET('Water Data'!$F$28,0,10*ROW('Water Data'!F186))="","",OFFSET('Water Data'!$F$28,0,10*ROW('Water Data'!F186)))</f>
        <v/>
      </c>
      <c r="CA192" s="264" t="str">
        <f ca="true">+IF(OFFSET('Water Data'!$F$29,0,10*ROW('Water Data'!F186))="","",OFFSET('Water Data'!$F$29,0,10*ROW('Water Data'!F186)))</f>
        <v/>
      </c>
      <c r="CB192" s="264" t="str">
        <f ca="true">+IF(OFFSET('Water Data'!$G$27,0,10*ROW('Water Data'!G186))="","",OFFSET('Water Data'!$G$27,0,10*ROW('Water Data'!G186)))</f>
        <v/>
      </c>
      <c r="CC192" s="264" t="str">
        <f ca="true">+IF(OFFSET('Water Data'!$G$28,0,10*ROW('Water Data'!G186))="","",OFFSET('Water Data'!$G$28,0,10*ROW('Water Data'!G186)))</f>
        <v/>
      </c>
      <c r="CD192" s="264" t="str">
        <f ca="true">+IF(OFFSET('Water Data'!$G$29,0,10*ROW('Water Data'!G186))="","",OFFSET('Water Data'!$G$29,0,10*ROW('Water Data'!G186)))</f>
        <v/>
      </c>
      <c r="CE192" s="264" t="str">
        <f ca="true">+IF(OFFSET('Water Data'!$H$27,0,10*ROW('Water Data'!H186))="","",OFFSET('Water Data'!$H$27,0,10*ROW('Water Data'!H186)))</f>
        <v/>
      </c>
      <c r="CF192" s="264" t="str">
        <f ca="true">+IF(OFFSET('Water Data'!$H$28,0,10*ROW('Water Data'!H186))="","",OFFSET('Water Data'!$H$28,0,10*ROW('Water Data'!H186)))</f>
        <v/>
      </c>
      <c r="CG192" s="264" t="str">
        <f ca="true">+IF(OFFSET('Water Data'!$H$29,0,10*ROW('Water Data'!H186))="","",OFFSET('Water Data'!$H$29,0,10*ROW('Water Data'!H186)))</f>
        <v/>
      </c>
      <c r="CH192" s="264" t="str">
        <f ca="true">+IF(OFFSET('Water Data'!$I$27,0,10*ROW('Water Data'!I186))="","",OFFSET('Water Data'!$I$27,0,10*ROW('Water Data'!I186)))</f>
        <v/>
      </c>
      <c r="CI192" s="264" t="str">
        <f ca="true">+IF(OFFSET('Water Data'!$I$28,0,10*ROW('Water Data'!I186))="","",OFFSET('Water Data'!$I$28,0,10*ROW('Water Data'!I186)))</f>
        <v/>
      </c>
      <c r="CJ192" s="264" t="str">
        <f ca="true">+IF(OFFSET('Water Data'!$I$29,0,10*ROW('Water Data'!I186))="","",OFFSET('Water Data'!$I$29,0,10*ROW('Water Data'!I186)))</f>
        <v/>
      </c>
      <c r="CK192" s="264" t="str">
        <f ca="true">+IF(OFFSET('Sanitation Data'!$D$28,0,10*ROW('Sanitation Data'!D186))="","",OFFSET('Sanitation Data'!$D$28,0,10*ROW('Sanitation Data'!D186)))</f>
        <v/>
      </c>
      <c r="CL192" s="264" t="str">
        <f ca="true">+IF(OFFSET('Sanitation Data'!$D$29,0,10*ROW('Sanitation Data'!D186))="","",OFFSET('Sanitation Data'!$D$29,0,10*ROW('Sanitation Data'!D186)))</f>
        <v/>
      </c>
      <c r="CM192" s="264" t="str">
        <f ca="true">+IF(OFFSET('Sanitation Data'!$D$30,0,10*ROW('Sanitation Data'!D186))="","",OFFSET('Sanitation Data'!$D$30,0,10*ROW('Sanitation Data'!D186)))</f>
        <v/>
      </c>
      <c r="CN192" s="264" t="str">
        <f ca="true">+IF(OFFSET('Sanitation Data'!$D$31,0,10*ROW('Sanitation Data'!D186))="","",OFFSET('Sanitation Data'!$D$31,0,10*ROW('Sanitation Data'!D186)))</f>
        <v/>
      </c>
      <c r="CO192" s="264" t="str">
        <f ca="true">+IF(OFFSET('Sanitation Data'!$D$32,0,10*ROW('Sanitation Data'!D186))="","",OFFSET('Sanitation Data'!$D$32,0,10*ROW('Sanitation Data'!D186)))</f>
        <v/>
      </c>
      <c r="CP192" s="264" t="str">
        <f ca="true">+IF(OFFSET('Sanitation Data'!$E$28,0,10*ROW('Sanitation Data'!E186))="","",OFFSET('Sanitation Data'!$E$28,0,10*ROW('Sanitation Data'!E186)))</f>
        <v/>
      </c>
      <c r="CQ192" s="264" t="str">
        <f ca="true">+IF(OFFSET('Sanitation Data'!$E$29,0,10*ROW('Sanitation Data'!E186))="","",OFFSET('Sanitation Data'!$E$29,0,10*ROW('Sanitation Data'!E186)))</f>
        <v/>
      </c>
      <c r="CR192" s="264" t="str">
        <f ca="true">+IF(OFFSET('Sanitation Data'!$E$30,0,10*ROW('Sanitation Data'!E186))="","",OFFSET('Sanitation Data'!$E$30,0,10*ROW('Sanitation Data'!E186)))</f>
        <v/>
      </c>
      <c r="CS192" s="264" t="str">
        <f ca="true">+IF(OFFSET('Sanitation Data'!$E$31,0,10*ROW('Sanitation Data'!E186))="","",OFFSET('Sanitation Data'!$E$31,0,10*ROW('Sanitation Data'!E186)))</f>
        <v/>
      </c>
      <c r="CT192" s="264" t="str">
        <f ca="true">+IF(OFFSET('Sanitation Data'!$E$32,0,10*ROW('Sanitation Data'!E186))="","",OFFSET('Sanitation Data'!$E$32,0,10*ROW('Sanitation Data'!E186)))</f>
        <v/>
      </c>
      <c r="CU192" s="264" t="str">
        <f ca="true">+IF(OFFSET('Sanitation Data'!$F$28,0,10*ROW('Sanitation Data'!F186))="","",OFFSET('Sanitation Data'!$F$28,0,10*ROW('Sanitation Data'!F186)))</f>
        <v/>
      </c>
      <c r="CV192" s="264" t="str">
        <f ca="true">+IF(OFFSET('Sanitation Data'!$F$29,0,10*ROW('Sanitation Data'!F186))="","",OFFSET('Sanitation Data'!$F$29,0,10*ROW('Sanitation Data'!F186)))</f>
        <v/>
      </c>
      <c r="CW192" s="264" t="str">
        <f ca="true">+IF(OFFSET('Sanitation Data'!$F$30,0,10*ROW('Sanitation Data'!F186))="","",OFFSET('Sanitation Data'!$F$30,0,10*ROW('Sanitation Data'!F186)))</f>
        <v/>
      </c>
      <c r="CX192" s="264" t="str">
        <f ca="true">+IF(OFFSET('Sanitation Data'!$F$31,0,10*ROW('Sanitation Data'!F186))="","",OFFSET('Sanitation Data'!$F$31,0,10*ROW('Sanitation Data'!F186)))</f>
        <v/>
      </c>
      <c r="CY192" s="264" t="str">
        <f ca="true">+IF(OFFSET('Sanitation Data'!$F$32,0,10*ROW('Sanitation Data'!F186))="","",OFFSET('Sanitation Data'!$F$32,0,10*ROW('Sanitation Data'!F186)))</f>
        <v/>
      </c>
      <c r="CZ192" s="264" t="str">
        <f ca="true">+IF(OFFSET('Sanitation Data'!$G$28,0,10*ROW('Sanitation Data'!G186))="","",OFFSET('Sanitation Data'!$G$28,0,10*ROW('Sanitation Data'!G186)))</f>
        <v/>
      </c>
      <c r="DA192" s="264" t="str">
        <f ca="true">+IF(OFFSET('Sanitation Data'!$G$29,0,10*ROW('Sanitation Data'!G186))="","",OFFSET('Sanitation Data'!$G$29,0,10*ROW('Sanitation Data'!G186)))</f>
        <v/>
      </c>
      <c r="DB192" s="264" t="str">
        <f ca="true">+IF(OFFSET('Sanitation Data'!$G$30,0,10*ROW('Sanitation Data'!G186))="","",OFFSET('Sanitation Data'!$G$30,0,10*ROW('Sanitation Data'!G186)))</f>
        <v/>
      </c>
      <c r="DC192" s="264" t="str">
        <f ca="true">+IF(OFFSET('Sanitation Data'!$G$31,0,10*ROW('Sanitation Data'!G186))="","",OFFSET('Sanitation Data'!$G$31,0,10*ROW('Sanitation Data'!G186)))</f>
        <v/>
      </c>
      <c r="DD192" s="264" t="str">
        <f ca="true">+IF(OFFSET('Sanitation Data'!$G$32,0,10*ROW('Sanitation Data'!G186))="","",OFFSET('Sanitation Data'!$G$32,0,10*ROW('Sanitation Data'!G186)))</f>
        <v/>
      </c>
      <c r="DE192" s="264" t="str">
        <f ca="true">+IF(OFFSET('Sanitation Data'!$H$28,0,10*ROW('Sanitation Data'!H186))="","",OFFSET('Sanitation Data'!$H$28,0,10*ROW('Sanitation Data'!H186)))</f>
        <v/>
      </c>
      <c r="DF192" s="264" t="str">
        <f ca="true">+IF(OFFSET('Sanitation Data'!$H$29,0,10*ROW('Sanitation Data'!H186))="","",OFFSET('Sanitation Data'!$H$29,0,10*ROW('Sanitation Data'!H186)))</f>
        <v/>
      </c>
      <c r="DG192" s="264" t="str">
        <f ca="true">+IF(OFFSET('Sanitation Data'!$H$30,0,10*ROW('Sanitation Data'!H186))="","",OFFSET('Sanitation Data'!$H$30,0,10*ROW('Sanitation Data'!H186)))</f>
        <v/>
      </c>
      <c r="DH192" s="264" t="str">
        <f ca="true">+IF(OFFSET('Sanitation Data'!$H$31,0,10*ROW('Sanitation Data'!H186))="","",OFFSET('Sanitation Data'!$H$31,0,10*ROW('Sanitation Data'!H186)))</f>
        <v/>
      </c>
      <c r="DI192" s="264" t="str">
        <f ca="true">+IF(OFFSET('Sanitation Data'!$H$32,0,10*ROW('Sanitation Data'!H186))="","",OFFSET('Sanitation Data'!$H$32,0,10*ROW('Sanitation Data'!H186)))</f>
        <v/>
      </c>
      <c r="DJ192" s="264" t="str">
        <f ca="true">+IF(OFFSET('Sanitation Data'!$I$28,0,10*ROW('Sanitation Data'!I186))="","",OFFSET('Sanitation Data'!$I$28,0,10*ROW('Sanitation Data'!I186)))</f>
        <v/>
      </c>
      <c r="DK192" s="264" t="str">
        <f ca="true">+IF(OFFSET('Sanitation Data'!$I$29,0,10*ROW('Sanitation Data'!I186))="","",OFFSET('Sanitation Data'!$I$29,0,10*ROW('Sanitation Data'!I186)))</f>
        <v/>
      </c>
      <c r="DL192" s="264" t="str">
        <f ca="true">+IF(OFFSET('Sanitation Data'!$I$30,0,10*ROW('Sanitation Data'!I186))="","",OFFSET('Sanitation Data'!$I$30,0,10*ROW('Sanitation Data'!I186)))</f>
        <v/>
      </c>
      <c r="DM192" s="264" t="str">
        <f ca="true">+IF(OFFSET('Sanitation Data'!$I$31,0,10*ROW('Sanitation Data'!I186))="","",OFFSET('Sanitation Data'!$I$31,0,10*ROW('Sanitation Data'!I186)))</f>
        <v/>
      </c>
      <c r="DN192" s="264" t="str">
        <f ca="true">+IF(OFFSET('Sanitation Data'!$I$32,0,10*ROW('Sanitation Data'!I186))="","",OFFSET('Sanitation Data'!$I$32,0,10*ROW('Sanitation Data'!I186)))</f>
        <v/>
      </c>
      <c r="DO192" s="264" t="str">
        <f ca="true">+IF(OFFSET('Hygiene Data'!$D$11,0,10*ROW('Hygiene Data'!D186))="","",OFFSET('Hygiene Data'!$D$11,0,10*ROW('Hygiene Data'!D186)))</f>
        <v/>
      </c>
      <c r="DP192" s="264" t="str">
        <f ca="true">+IF(OFFSET('Hygiene Data'!$D$12,0,10*ROW('Hygiene Data'!D186))="","",OFFSET('Hygiene Data'!$D$12,0,10*ROW('Hygiene Data'!D186)))</f>
        <v/>
      </c>
      <c r="DQ192" s="264" t="str">
        <f ca="true">+IF(OFFSET('Hygiene Data'!$D$13,0,10*ROW('Hygiene Data'!D186))="","",OFFSET('Hygiene Data'!$D$13,0,10*ROW('Hygiene Data'!D186)))</f>
        <v/>
      </c>
      <c r="DR192" s="264" t="str">
        <f ca="true">+IF(OFFSET('Hygiene Data'!$E$11,0,10*ROW('Hygiene Data'!E186))="","",OFFSET('Hygiene Data'!$E$11,0,10*ROW('Hygiene Data'!E186)))</f>
        <v/>
      </c>
      <c r="DS192" s="264" t="str">
        <f ca="true">+IF(OFFSET('Hygiene Data'!$E$12,0,10*ROW('Hygiene Data'!E186))="","",OFFSET('Hygiene Data'!$E$12,0,10*ROW('Hygiene Data'!E186)))</f>
        <v/>
      </c>
      <c r="DT192" s="264" t="str">
        <f ca="true">+IF(OFFSET('Hygiene Data'!$E$13,0,10*ROW('Hygiene Data'!E186))="","",OFFSET('Hygiene Data'!$E$13,0,10*ROW('Hygiene Data'!E186)))</f>
        <v/>
      </c>
      <c r="DU192" s="264" t="str">
        <f ca="true">+IF(OFFSET('Hygiene Data'!$F$11,0,10*ROW('Hygiene Data'!F186))="","",OFFSET('Hygiene Data'!$F$11,0,10*ROW('Hygiene Data'!F186)))</f>
        <v/>
      </c>
      <c r="DV192" s="264" t="str">
        <f ca="true">+IF(OFFSET('Hygiene Data'!$F$12,0,10*ROW('Hygiene Data'!F186))="","",OFFSET('Hygiene Data'!$F$12,0,10*ROW('Hygiene Data'!F186)))</f>
        <v/>
      </c>
      <c r="DW192" s="264" t="str">
        <f ca="true">+IF(OFFSET('Hygiene Data'!$F$13,0,10*ROW('Hygiene Data'!F186))="","",OFFSET('Hygiene Data'!$F$13,0,10*ROW('Hygiene Data'!F186)))</f>
        <v/>
      </c>
      <c r="DX192" s="264" t="str">
        <f ca="true">+IF(OFFSET('Hygiene Data'!$G$11,0,10*ROW('Hygiene Data'!G186))="","",OFFSET('Hygiene Data'!$G$11,0,10*ROW('Hygiene Data'!G186)))</f>
        <v/>
      </c>
      <c r="DY192" s="264" t="str">
        <f ca="true">+IF(OFFSET('Hygiene Data'!$G$12,0,10*ROW('Hygiene Data'!G186))="","",OFFSET('Hygiene Data'!$G$12,0,10*ROW('Hygiene Data'!G186)))</f>
        <v/>
      </c>
      <c r="DZ192" s="264" t="str">
        <f ca="true">+IF(OFFSET('Hygiene Data'!$G$13,0,10*ROW('Hygiene Data'!G186))="","",OFFSET('Hygiene Data'!$G$13,0,10*ROW('Hygiene Data'!G186)))</f>
        <v/>
      </c>
      <c r="EA192" s="264" t="str">
        <f ca="true">+IF(OFFSET('Hygiene Data'!$H$11,0,10*ROW('Hygiene Data'!H186))="","",OFFSET('Hygiene Data'!$H$11,0,10*ROW('Hygiene Data'!H186)))</f>
        <v/>
      </c>
      <c r="EB192" s="264" t="str">
        <f ca="true">+IF(OFFSET('Hygiene Data'!$H$12,0,10*ROW('Hygiene Data'!H186))="","",OFFSET('Hygiene Data'!$H$12,0,10*ROW('Hygiene Data'!H186)))</f>
        <v/>
      </c>
      <c r="EC192" s="264" t="str">
        <f ca="true">+IF(OFFSET('Hygiene Data'!$H$13,0,10*ROW('Hygiene Data'!H186))="","",OFFSET('Hygiene Data'!$H$13,0,10*ROW('Hygiene Data'!H186)))</f>
        <v/>
      </c>
      <c r="ED192" s="264" t="str">
        <f ca="true">+IF(OFFSET('Hygiene Data'!$I$11,0,10*ROW('Hygiene Data'!I186))="","",OFFSET('Hygiene Data'!$I$11,0,10*ROW('Hygiene Data'!I186)))</f>
        <v/>
      </c>
      <c r="EE192" s="264" t="str">
        <f ca="true">+IF(OFFSET('Hygiene Data'!$I$12,0,10*ROW('Hygiene Data'!I186))="","",OFFSET('Hygiene Data'!$I$12,0,10*ROW('Hygiene Data'!I186)))</f>
        <v/>
      </c>
      <c r="EF192" s="26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4"/>
      <c r="BS193" s="264" t="str">
        <f ca="true">+IF(OFFSET('Water Data'!$D$27,0,10*ROW('Water Data'!D187))="","",OFFSET('Water Data'!$D$27,0,10*ROW('Water Data'!D187)))</f>
        <v/>
      </c>
      <c r="BT193" s="264" t="str">
        <f ca="true">+IF(OFFSET('Water Data'!$D$28,0,10*ROW('Water Data'!D187))="","",OFFSET('Water Data'!$D$28,0,10*ROW('Water Data'!D187)))</f>
        <v/>
      </c>
      <c r="BU193" s="264" t="str">
        <f ca="true">+IF(OFFSET('Water Data'!$D$29,0,10*ROW('Water Data'!D187))="","",OFFSET('Water Data'!$D$29,0,10*ROW('Water Data'!D187)))</f>
        <v/>
      </c>
      <c r="BV193" s="264" t="str">
        <f ca="true">+IF(OFFSET('Water Data'!$E$27,0,10*ROW('Water Data'!E187))="","",OFFSET('Water Data'!$E$27,0,10*ROW('Water Data'!E187)))</f>
        <v/>
      </c>
      <c r="BW193" s="264" t="str">
        <f ca="true">+IF(OFFSET('Water Data'!$E$28,0,10*ROW('Water Data'!E187))="","",OFFSET('Water Data'!$E$28,0,10*ROW('Water Data'!E187)))</f>
        <v/>
      </c>
      <c r="BX193" s="264" t="str">
        <f ca="true">+IF(OFFSET('Water Data'!$E$29,0,10*ROW('Water Data'!E187))="","",OFFSET('Water Data'!$E$29,0,10*ROW('Water Data'!E187)))</f>
        <v/>
      </c>
      <c r="BY193" s="264" t="str">
        <f ca="true">+IF(OFFSET('Water Data'!$F$27,0,10*ROW('Water Data'!F187))="","",OFFSET('Water Data'!$F$27,0,10*ROW('Water Data'!F187)))</f>
        <v/>
      </c>
      <c r="BZ193" s="264" t="str">
        <f ca="true">+IF(OFFSET('Water Data'!$F$28,0,10*ROW('Water Data'!F187))="","",OFFSET('Water Data'!$F$28,0,10*ROW('Water Data'!F187)))</f>
        <v/>
      </c>
      <c r="CA193" s="264" t="str">
        <f ca="true">+IF(OFFSET('Water Data'!$F$29,0,10*ROW('Water Data'!F187))="","",OFFSET('Water Data'!$F$29,0,10*ROW('Water Data'!F187)))</f>
        <v/>
      </c>
      <c r="CB193" s="264" t="str">
        <f ca="true">+IF(OFFSET('Water Data'!$G$27,0,10*ROW('Water Data'!G187))="","",OFFSET('Water Data'!$G$27,0,10*ROW('Water Data'!G187)))</f>
        <v/>
      </c>
      <c r="CC193" s="264" t="str">
        <f ca="true">+IF(OFFSET('Water Data'!$G$28,0,10*ROW('Water Data'!G187))="","",OFFSET('Water Data'!$G$28,0,10*ROW('Water Data'!G187)))</f>
        <v/>
      </c>
      <c r="CD193" s="264" t="str">
        <f ca="true">+IF(OFFSET('Water Data'!$G$29,0,10*ROW('Water Data'!G187))="","",OFFSET('Water Data'!$G$29,0,10*ROW('Water Data'!G187)))</f>
        <v/>
      </c>
      <c r="CE193" s="264" t="str">
        <f ca="true">+IF(OFFSET('Water Data'!$H$27,0,10*ROW('Water Data'!H187))="","",OFFSET('Water Data'!$H$27,0,10*ROW('Water Data'!H187)))</f>
        <v/>
      </c>
      <c r="CF193" s="264" t="str">
        <f ca="true">+IF(OFFSET('Water Data'!$H$28,0,10*ROW('Water Data'!H187))="","",OFFSET('Water Data'!$H$28,0,10*ROW('Water Data'!H187)))</f>
        <v/>
      </c>
      <c r="CG193" s="264" t="str">
        <f ca="true">+IF(OFFSET('Water Data'!$H$29,0,10*ROW('Water Data'!H187))="","",OFFSET('Water Data'!$H$29,0,10*ROW('Water Data'!H187)))</f>
        <v/>
      </c>
      <c r="CH193" s="264" t="str">
        <f ca="true">+IF(OFFSET('Water Data'!$I$27,0,10*ROW('Water Data'!I187))="","",OFFSET('Water Data'!$I$27,0,10*ROW('Water Data'!I187)))</f>
        <v/>
      </c>
      <c r="CI193" s="264" t="str">
        <f ca="true">+IF(OFFSET('Water Data'!$I$28,0,10*ROW('Water Data'!I187))="","",OFFSET('Water Data'!$I$28,0,10*ROW('Water Data'!I187)))</f>
        <v/>
      </c>
      <c r="CJ193" s="264" t="str">
        <f ca="true">+IF(OFFSET('Water Data'!$I$29,0,10*ROW('Water Data'!I187))="","",OFFSET('Water Data'!$I$29,0,10*ROW('Water Data'!I187)))</f>
        <v/>
      </c>
      <c r="CK193" s="264" t="str">
        <f ca="true">+IF(OFFSET('Sanitation Data'!$D$28,0,10*ROW('Sanitation Data'!D187))="","",OFFSET('Sanitation Data'!$D$28,0,10*ROW('Sanitation Data'!D187)))</f>
        <v/>
      </c>
      <c r="CL193" s="264" t="str">
        <f ca="true">+IF(OFFSET('Sanitation Data'!$D$29,0,10*ROW('Sanitation Data'!D187))="","",OFFSET('Sanitation Data'!$D$29,0,10*ROW('Sanitation Data'!D187)))</f>
        <v/>
      </c>
      <c r="CM193" s="264" t="str">
        <f ca="true">+IF(OFFSET('Sanitation Data'!$D$30,0,10*ROW('Sanitation Data'!D187))="","",OFFSET('Sanitation Data'!$D$30,0,10*ROW('Sanitation Data'!D187)))</f>
        <v/>
      </c>
      <c r="CN193" s="264" t="str">
        <f ca="true">+IF(OFFSET('Sanitation Data'!$D$31,0,10*ROW('Sanitation Data'!D187))="","",OFFSET('Sanitation Data'!$D$31,0,10*ROW('Sanitation Data'!D187)))</f>
        <v/>
      </c>
      <c r="CO193" s="264" t="str">
        <f ca="true">+IF(OFFSET('Sanitation Data'!$D$32,0,10*ROW('Sanitation Data'!D187))="","",OFFSET('Sanitation Data'!$D$32,0,10*ROW('Sanitation Data'!D187)))</f>
        <v/>
      </c>
      <c r="CP193" s="264" t="str">
        <f ca="true">+IF(OFFSET('Sanitation Data'!$E$28,0,10*ROW('Sanitation Data'!E187))="","",OFFSET('Sanitation Data'!$E$28,0,10*ROW('Sanitation Data'!E187)))</f>
        <v/>
      </c>
      <c r="CQ193" s="264" t="str">
        <f ca="true">+IF(OFFSET('Sanitation Data'!$E$29,0,10*ROW('Sanitation Data'!E187))="","",OFFSET('Sanitation Data'!$E$29,0,10*ROW('Sanitation Data'!E187)))</f>
        <v/>
      </c>
      <c r="CR193" s="264" t="str">
        <f ca="true">+IF(OFFSET('Sanitation Data'!$E$30,0,10*ROW('Sanitation Data'!E187))="","",OFFSET('Sanitation Data'!$E$30,0,10*ROW('Sanitation Data'!E187)))</f>
        <v/>
      </c>
      <c r="CS193" s="264" t="str">
        <f ca="true">+IF(OFFSET('Sanitation Data'!$E$31,0,10*ROW('Sanitation Data'!E187))="","",OFFSET('Sanitation Data'!$E$31,0,10*ROW('Sanitation Data'!E187)))</f>
        <v/>
      </c>
      <c r="CT193" s="264" t="str">
        <f ca="true">+IF(OFFSET('Sanitation Data'!$E$32,0,10*ROW('Sanitation Data'!E187))="","",OFFSET('Sanitation Data'!$E$32,0,10*ROW('Sanitation Data'!E187)))</f>
        <v/>
      </c>
      <c r="CU193" s="264" t="str">
        <f ca="true">+IF(OFFSET('Sanitation Data'!$F$28,0,10*ROW('Sanitation Data'!F187))="","",OFFSET('Sanitation Data'!$F$28,0,10*ROW('Sanitation Data'!F187)))</f>
        <v/>
      </c>
      <c r="CV193" s="264" t="str">
        <f ca="true">+IF(OFFSET('Sanitation Data'!$F$29,0,10*ROW('Sanitation Data'!F187))="","",OFFSET('Sanitation Data'!$F$29,0,10*ROW('Sanitation Data'!F187)))</f>
        <v/>
      </c>
      <c r="CW193" s="264" t="str">
        <f ca="true">+IF(OFFSET('Sanitation Data'!$F$30,0,10*ROW('Sanitation Data'!F187))="","",OFFSET('Sanitation Data'!$F$30,0,10*ROW('Sanitation Data'!F187)))</f>
        <v/>
      </c>
      <c r="CX193" s="264" t="str">
        <f ca="true">+IF(OFFSET('Sanitation Data'!$F$31,0,10*ROW('Sanitation Data'!F187))="","",OFFSET('Sanitation Data'!$F$31,0,10*ROW('Sanitation Data'!F187)))</f>
        <v/>
      </c>
      <c r="CY193" s="264" t="str">
        <f ca="true">+IF(OFFSET('Sanitation Data'!$F$32,0,10*ROW('Sanitation Data'!F187))="","",OFFSET('Sanitation Data'!$F$32,0,10*ROW('Sanitation Data'!F187)))</f>
        <v/>
      </c>
      <c r="CZ193" s="264" t="str">
        <f ca="true">+IF(OFFSET('Sanitation Data'!$G$28,0,10*ROW('Sanitation Data'!G187))="","",OFFSET('Sanitation Data'!$G$28,0,10*ROW('Sanitation Data'!G187)))</f>
        <v/>
      </c>
      <c r="DA193" s="264" t="str">
        <f ca="true">+IF(OFFSET('Sanitation Data'!$G$29,0,10*ROW('Sanitation Data'!G187))="","",OFFSET('Sanitation Data'!$G$29,0,10*ROW('Sanitation Data'!G187)))</f>
        <v/>
      </c>
      <c r="DB193" s="264" t="str">
        <f ca="true">+IF(OFFSET('Sanitation Data'!$G$30,0,10*ROW('Sanitation Data'!G187))="","",OFFSET('Sanitation Data'!$G$30,0,10*ROW('Sanitation Data'!G187)))</f>
        <v/>
      </c>
      <c r="DC193" s="264" t="str">
        <f ca="true">+IF(OFFSET('Sanitation Data'!$G$31,0,10*ROW('Sanitation Data'!G187))="","",OFFSET('Sanitation Data'!$G$31,0,10*ROW('Sanitation Data'!G187)))</f>
        <v/>
      </c>
      <c r="DD193" s="264" t="str">
        <f ca="true">+IF(OFFSET('Sanitation Data'!$G$32,0,10*ROW('Sanitation Data'!G187))="","",OFFSET('Sanitation Data'!$G$32,0,10*ROW('Sanitation Data'!G187)))</f>
        <v/>
      </c>
      <c r="DE193" s="264" t="str">
        <f ca="true">+IF(OFFSET('Sanitation Data'!$H$28,0,10*ROW('Sanitation Data'!H187))="","",OFFSET('Sanitation Data'!$H$28,0,10*ROW('Sanitation Data'!H187)))</f>
        <v/>
      </c>
      <c r="DF193" s="264" t="str">
        <f ca="true">+IF(OFFSET('Sanitation Data'!$H$29,0,10*ROW('Sanitation Data'!H187))="","",OFFSET('Sanitation Data'!$H$29,0,10*ROW('Sanitation Data'!H187)))</f>
        <v/>
      </c>
      <c r="DG193" s="264" t="str">
        <f ca="true">+IF(OFFSET('Sanitation Data'!$H$30,0,10*ROW('Sanitation Data'!H187))="","",OFFSET('Sanitation Data'!$H$30,0,10*ROW('Sanitation Data'!H187)))</f>
        <v/>
      </c>
      <c r="DH193" s="264" t="str">
        <f ca="true">+IF(OFFSET('Sanitation Data'!$H$31,0,10*ROW('Sanitation Data'!H187))="","",OFFSET('Sanitation Data'!$H$31,0,10*ROW('Sanitation Data'!H187)))</f>
        <v/>
      </c>
      <c r="DI193" s="264" t="str">
        <f ca="true">+IF(OFFSET('Sanitation Data'!$H$32,0,10*ROW('Sanitation Data'!H187))="","",OFFSET('Sanitation Data'!$H$32,0,10*ROW('Sanitation Data'!H187)))</f>
        <v/>
      </c>
      <c r="DJ193" s="264" t="str">
        <f ca="true">+IF(OFFSET('Sanitation Data'!$I$28,0,10*ROW('Sanitation Data'!I187))="","",OFFSET('Sanitation Data'!$I$28,0,10*ROW('Sanitation Data'!I187)))</f>
        <v/>
      </c>
      <c r="DK193" s="264" t="str">
        <f ca="true">+IF(OFFSET('Sanitation Data'!$I$29,0,10*ROW('Sanitation Data'!I187))="","",OFFSET('Sanitation Data'!$I$29,0,10*ROW('Sanitation Data'!I187)))</f>
        <v/>
      </c>
      <c r="DL193" s="264" t="str">
        <f ca="true">+IF(OFFSET('Sanitation Data'!$I$30,0,10*ROW('Sanitation Data'!I187))="","",OFFSET('Sanitation Data'!$I$30,0,10*ROW('Sanitation Data'!I187)))</f>
        <v/>
      </c>
      <c r="DM193" s="264" t="str">
        <f ca="true">+IF(OFFSET('Sanitation Data'!$I$31,0,10*ROW('Sanitation Data'!I187))="","",OFFSET('Sanitation Data'!$I$31,0,10*ROW('Sanitation Data'!I187)))</f>
        <v/>
      </c>
      <c r="DN193" s="264" t="str">
        <f ca="true">+IF(OFFSET('Sanitation Data'!$I$32,0,10*ROW('Sanitation Data'!I187))="","",OFFSET('Sanitation Data'!$I$32,0,10*ROW('Sanitation Data'!I187)))</f>
        <v/>
      </c>
      <c r="DO193" s="264" t="str">
        <f ca="true">+IF(OFFSET('Hygiene Data'!$D$11,0,10*ROW('Hygiene Data'!D187))="","",OFFSET('Hygiene Data'!$D$11,0,10*ROW('Hygiene Data'!D187)))</f>
        <v/>
      </c>
      <c r="DP193" s="264" t="str">
        <f ca="true">+IF(OFFSET('Hygiene Data'!$D$12,0,10*ROW('Hygiene Data'!D187))="","",OFFSET('Hygiene Data'!$D$12,0,10*ROW('Hygiene Data'!D187)))</f>
        <v/>
      </c>
      <c r="DQ193" s="264" t="str">
        <f ca="true">+IF(OFFSET('Hygiene Data'!$D$13,0,10*ROW('Hygiene Data'!D187))="","",OFFSET('Hygiene Data'!$D$13,0,10*ROW('Hygiene Data'!D187)))</f>
        <v/>
      </c>
      <c r="DR193" s="264" t="str">
        <f ca="true">+IF(OFFSET('Hygiene Data'!$E$11,0,10*ROW('Hygiene Data'!E187))="","",OFFSET('Hygiene Data'!$E$11,0,10*ROW('Hygiene Data'!E187)))</f>
        <v/>
      </c>
      <c r="DS193" s="264" t="str">
        <f ca="true">+IF(OFFSET('Hygiene Data'!$E$12,0,10*ROW('Hygiene Data'!E187))="","",OFFSET('Hygiene Data'!$E$12,0,10*ROW('Hygiene Data'!E187)))</f>
        <v/>
      </c>
      <c r="DT193" s="264" t="str">
        <f ca="true">+IF(OFFSET('Hygiene Data'!$E$13,0,10*ROW('Hygiene Data'!E187))="","",OFFSET('Hygiene Data'!$E$13,0,10*ROW('Hygiene Data'!E187)))</f>
        <v/>
      </c>
      <c r="DU193" s="264" t="str">
        <f ca="true">+IF(OFFSET('Hygiene Data'!$F$11,0,10*ROW('Hygiene Data'!F187))="","",OFFSET('Hygiene Data'!$F$11,0,10*ROW('Hygiene Data'!F187)))</f>
        <v/>
      </c>
      <c r="DV193" s="264" t="str">
        <f ca="true">+IF(OFFSET('Hygiene Data'!$F$12,0,10*ROW('Hygiene Data'!F187))="","",OFFSET('Hygiene Data'!$F$12,0,10*ROW('Hygiene Data'!F187)))</f>
        <v/>
      </c>
      <c r="DW193" s="264" t="str">
        <f ca="true">+IF(OFFSET('Hygiene Data'!$F$13,0,10*ROW('Hygiene Data'!F187))="","",OFFSET('Hygiene Data'!$F$13,0,10*ROW('Hygiene Data'!F187)))</f>
        <v/>
      </c>
      <c r="DX193" s="264" t="str">
        <f ca="true">+IF(OFFSET('Hygiene Data'!$G$11,0,10*ROW('Hygiene Data'!G187))="","",OFFSET('Hygiene Data'!$G$11,0,10*ROW('Hygiene Data'!G187)))</f>
        <v/>
      </c>
      <c r="DY193" s="264" t="str">
        <f ca="true">+IF(OFFSET('Hygiene Data'!$G$12,0,10*ROW('Hygiene Data'!G187))="","",OFFSET('Hygiene Data'!$G$12,0,10*ROW('Hygiene Data'!G187)))</f>
        <v/>
      </c>
      <c r="DZ193" s="264" t="str">
        <f ca="true">+IF(OFFSET('Hygiene Data'!$G$13,0,10*ROW('Hygiene Data'!G187))="","",OFFSET('Hygiene Data'!$G$13,0,10*ROW('Hygiene Data'!G187)))</f>
        <v/>
      </c>
      <c r="EA193" s="264" t="str">
        <f ca="true">+IF(OFFSET('Hygiene Data'!$H$11,0,10*ROW('Hygiene Data'!H187))="","",OFFSET('Hygiene Data'!$H$11,0,10*ROW('Hygiene Data'!H187)))</f>
        <v/>
      </c>
      <c r="EB193" s="264" t="str">
        <f ca="true">+IF(OFFSET('Hygiene Data'!$H$12,0,10*ROW('Hygiene Data'!H187))="","",OFFSET('Hygiene Data'!$H$12,0,10*ROW('Hygiene Data'!H187)))</f>
        <v/>
      </c>
      <c r="EC193" s="264" t="str">
        <f ca="true">+IF(OFFSET('Hygiene Data'!$H$13,0,10*ROW('Hygiene Data'!H187))="","",OFFSET('Hygiene Data'!$H$13,0,10*ROW('Hygiene Data'!H187)))</f>
        <v/>
      </c>
      <c r="ED193" s="264" t="str">
        <f ca="true">+IF(OFFSET('Hygiene Data'!$I$11,0,10*ROW('Hygiene Data'!I187))="","",OFFSET('Hygiene Data'!$I$11,0,10*ROW('Hygiene Data'!I187)))</f>
        <v/>
      </c>
      <c r="EE193" s="264" t="str">
        <f ca="true">+IF(OFFSET('Hygiene Data'!$I$12,0,10*ROW('Hygiene Data'!I187))="","",OFFSET('Hygiene Data'!$I$12,0,10*ROW('Hygiene Data'!I187)))</f>
        <v/>
      </c>
      <c r="EF193" s="26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4"/>
      <c r="BS194" s="264" t="str">
        <f ca="true">+IF(OFFSET('Water Data'!$D$27,0,10*ROW('Water Data'!D188))="","",OFFSET('Water Data'!$D$27,0,10*ROW('Water Data'!D188)))</f>
        <v/>
      </c>
      <c r="BT194" s="264" t="str">
        <f ca="true">+IF(OFFSET('Water Data'!$D$28,0,10*ROW('Water Data'!D188))="","",OFFSET('Water Data'!$D$28,0,10*ROW('Water Data'!D188)))</f>
        <v/>
      </c>
      <c r="BU194" s="264" t="str">
        <f ca="true">+IF(OFFSET('Water Data'!$D$29,0,10*ROW('Water Data'!D188))="","",OFFSET('Water Data'!$D$29,0,10*ROW('Water Data'!D188)))</f>
        <v/>
      </c>
      <c r="BV194" s="264" t="str">
        <f ca="true">+IF(OFFSET('Water Data'!$E$27,0,10*ROW('Water Data'!E188))="","",OFFSET('Water Data'!$E$27,0,10*ROW('Water Data'!E188)))</f>
        <v/>
      </c>
      <c r="BW194" s="264" t="str">
        <f ca="true">+IF(OFFSET('Water Data'!$E$28,0,10*ROW('Water Data'!E188))="","",OFFSET('Water Data'!$E$28,0,10*ROW('Water Data'!E188)))</f>
        <v/>
      </c>
      <c r="BX194" s="264" t="str">
        <f ca="true">+IF(OFFSET('Water Data'!$E$29,0,10*ROW('Water Data'!E188))="","",OFFSET('Water Data'!$E$29,0,10*ROW('Water Data'!E188)))</f>
        <v/>
      </c>
      <c r="BY194" s="264" t="str">
        <f ca="true">+IF(OFFSET('Water Data'!$F$27,0,10*ROW('Water Data'!F188))="","",OFFSET('Water Data'!$F$27,0,10*ROW('Water Data'!F188)))</f>
        <v/>
      </c>
      <c r="BZ194" s="264" t="str">
        <f ca="true">+IF(OFFSET('Water Data'!$F$28,0,10*ROW('Water Data'!F188))="","",OFFSET('Water Data'!$F$28,0,10*ROW('Water Data'!F188)))</f>
        <v/>
      </c>
      <c r="CA194" s="264" t="str">
        <f ca="true">+IF(OFFSET('Water Data'!$F$29,0,10*ROW('Water Data'!F188))="","",OFFSET('Water Data'!$F$29,0,10*ROW('Water Data'!F188)))</f>
        <v/>
      </c>
      <c r="CB194" s="264" t="str">
        <f ca="true">+IF(OFFSET('Water Data'!$G$27,0,10*ROW('Water Data'!G188))="","",OFFSET('Water Data'!$G$27,0,10*ROW('Water Data'!G188)))</f>
        <v/>
      </c>
      <c r="CC194" s="264" t="str">
        <f ca="true">+IF(OFFSET('Water Data'!$G$28,0,10*ROW('Water Data'!G188))="","",OFFSET('Water Data'!$G$28,0,10*ROW('Water Data'!G188)))</f>
        <v/>
      </c>
      <c r="CD194" s="264" t="str">
        <f ca="true">+IF(OFFSET('Water Data'!$G$29,0,10*ROW('Water Data'!G188))="","",OFFSET('Water Data'!$G$29,0,10*ROW('Water Data'!G188)))</f>
        <v/>
      </c>
      <c r="CE194" s="264" t="str">
        <f ca="true">+IF(OFFSET('Water Data'!$H$27,0,10*ROW('Water Data'!H188))="","",OFFSET('Water Data'!$H$27,0,10*ROW('Water Data'!H188)))</f>
        <v/>
      </c>
      <c r="CF194" s="264" t="str">
        <f ca="true">+IF(OFFSET('Water Data'!$H$28,0,10*ROW('Water Data'!H188))="","",OFFSET('Water Data'!$H$28,0,10*ROW('Water Data'!H188)))</f>
        <v/>
      </c>
      <c r="CG194" s="264" t="str">
        <f ca="true">+IF(OFFSET('Water Data'!$H$29,0,10*ROW('Water Data'!H188))="","",OFFSET('Water Data'!$H$29,0,10*ROW('Water Data'!H188)))</f>
        <v/>
      </c>
      <c r="CH194" s="264" t="str">
        <f ca="true">+IF(OFFSET('Water Data'!$I$27,0,10*ROW('Water Data'!I188))="","",OFFSET('Water Data'!$I$27,0,10*ROW('Water Data'!I188)))</f>
        <v/>
      </c>
      <c r="CI194" s="264" t="str">
        <f ca="true">+IF(OFFSET('Water Data'!$I$28,0,10*ROW('Water Data'!I188))="","",OFFSET('Water Data'!$I$28,0,10*ROW('Water Data'!I188)))</f>
        <v/>
      </c>
      <c r="CJ194" s="264" t="str">
        <f ca="true">+IF(OFFSET('Water Data'!$I$29,0,10*ROW('Water Data'!I188))="","",OFFSET('Water Data'!$I$29,0,10*ROW('Water Data'!I188)))</f>
        <v/>
      </c>
      <c r="CK194" s="264" t="str">
        <f ca="true">+IF(OFFSET('Sanitation Data'!$D$28,0,10*ROW('Sanitation Data'!D188))="","",OFFSET('Sanitation Data'!$D$28,0,10*ROW('Sanitation Data'!D188)))</f>
        <v/>
      </c>
      <c r="CL194" s="264" t="str">
        <f ca="true">+IF(OFFSET('Sanitation Data'!$D$29,0,10*ROW('Sanitation Data'!D188))="","",OFFSET('Sanitation Data'!$D$29,0,10*ROW('Sanitation Data'!D188)))</f>
        <v/>
      </c>
      <c r="CM194" s="264" t="str">
        <f ca="true">+IF(OFFSET('Sanitation Data'!$D$30,0,10*ROW('Sanitation Data'!D188))="","",OFFSET('Sanitation Data'!$D$30,0,10*ROW('Sanitation Data'!D188)))</f>
        <v/>
      </c>
      <c r="CN194" s="264" t="str">
        <f ca="true">+IF(OFFSET('Sanitation Data'!$D$31,0,10*ROW('Sanitation Data'!D188))="","",OFFSET('Sanitation Data'!$D$31,0,10*ROW('Sanitation Data'!D188)))</f>
        <v/>
      </c>
      <c r="CO194" s="264" t="str">
        <f ca="true">+IF(OFFSET('Sanitation Data'!$D$32,0,10*ROW('Sanitation Data'!D188))="","",OFFSET('Sanitation Data'!$D$32,0,10*ROW('Sanitation Data'!D188)))</f>
        <v/>
      </c>
      <c r="CP194" s="264" t="str">
        <f ca="true">+IF(OFFSET('Sanitation Data'!$E$28,0,10*ROW('Sanitation Data'!E188))="","",OFFSET('Sanitation Data'!$E$28,0,10*ROW('Sanitation Data'!E188)))</f>
        <v/>
      </c>
      <c r="CQ194" s="264" t="str">
        <f ca="true">+IF(OFFSET('Sanitation Data'!$E$29,0,10*ROW('Sanitation Data'!E188))="","",OFFSET('Sanitation Data'!$E$29,0,10*ROW('Sanitation Data'!E188)))</f>
        <v/>
      </c>
      <c r="CR194" s="264" t="str">
        <f ca="true">+IF(OFFSET('Sanitation Data'!$E$30,0,10*ROW('Sanitation Data'!E188))="","",OFFSET('Sanitation Data'!$E$30,0,10*ROW('Sanitation Data'!E188)))</f>
        <v/>
      </c>
      <c r="CS194" s="264" t="str">
        <f ca="true">+IF(OFFSET('Sanitation Data'!$E$31,0,10*ROW('Sanitation Data'!E188))="","",OFFSET('Sanitation Data'!$E$31,0,10*ROW('Sanitation Data'!E188)))</f>
        <v/>
      </c>
      <c r="CT194" s="264" t="str">
        <f ca="true">+IF(OFFSET('Sanitation Data'!$E$32,0,10*ROW('Sanitation Data'!E188))="","",OFFSET('Sanitation Data'!$E$32,0,10*ROW('Sanitation Data'!E188)))</f>
        <v/>
      </c>
      <c r="CU194" s="264" t="str">
        <f ca="true">+IF(OFFSET('Sanitation Data'!$F$28,0,10*ROW('Sanitation Data'!F188))="","",OFFSET('Sanitation Data'!$F$28,0,10*ROW('Sanitation Data'!F188)))</f>
        <v/>
      </c>
      <c r="CV194" s="264" t="str">
        <f ca="true">+IF(OFFSET('Sanitation Data'!$F$29,0,10*ROW('Sanitation Data'!F188))="","",OFFSET('Sanitation Data'!$F$29,0,10*ROW('Sanitation Data'!F188)))</f>
        <v/>
      </c>
      <c r="CW194" s="264" t="str">
        <f ca="true">+IF(OFFSET('Sanitation Data'!$F$30,0,10*ROW('Sanitation Data'!F188))="","",OFFSET('Sanitation Data'!$F$30,0,10*ROW('Sanitation Data'!F188)))</f>
        <v/>
      </c>
      <c r="CX194" s="264" t="str">
        <f ca="true">+IF(OFFSET('Sanitation Data'!$F$31,0,10*ROW('Sanitation Data'!F188))="","",OFFSET('Sanitation Data'!$F$31,0,10*ROW('Sanitation Data'!F188)))</f>
        <v/>
      </c>
      <c r="CY194" s="264" t="str">
        <f ca="true">+IF(OFFSET('Sanitation Data'!$F$32,0,10*ROW('Sanitation Data'!F188))="","",OFFSET('Sanitation Data'!$F$32,0,10*ROW('Sanitation Data'!F188)))</f>
        <v/>
      </c>
      <c r="CZ194" s="264" t="str">
        <f ca="true">+IF(OFFSET('Sanitation Data'!$G$28,0,10*ROW('Sanitation Data'!G188))="","",OFFSET('Sanitation Data'!$G$28,0,10*ROW('Sanitation Data'!G188)))</f>
        <v/>
      </c>
      <c r="DA194" s="264" t="str">
        <f ca="true">+IF(OFFSET('Sanitation Data'!$G$29,0,10*ROW('Sanitation Data'!G188))="","",OFFSET('Sanitation Data'!$G$29,0,10*ROW('Sanitation Data'!G188)))</f>
        <v/>
      </c>
      <c r="DB194" s="264" t="str">
        <f ca="true">+IF(OFFSET('Sanitation Data'!$G$30,0,10*ROW('Sanitation Data'!G188))="","",OFFSET('Sanitation Data'!$G$30,0,10*ROW('Sanitation Data'!G188)))</f>
        <v/>
      </c>
      <c r="DC194" s="264" t="str">
        <f ca="true">+IF(OFFSET('Sanitation Data'!$G$31,0,10*ROW('Sanitation Data'!G188))="","",OFFSET('Sanitation Data'!$G$31,0,10*ROW('Sanitation Data'!G188)))</f>
        <v/>
      </c>
      <c r="DD194" s="264" t="str">
        <f ca="true">+IF(OFFSET('Sanitation Data'!$G$32,0,10*ROW('Sanitation Data'!G188))="","",OFFSET('Sanitation Data'!$G$32,0,10*ROW('Sanitation Data'!G188)))</f>
        <v/>
      </c>
      <c r="DE194" s="264" t="str">
        <f ca="true">+IF(OFFSET('Sanitation Data'!$H$28,0,10*ROW('Sanitation Data'!H188))="","",OFFSET('Sanitation Data'!$H$28,0,10*ROW('Sanitation Data'!H188)))</f>
        <v/>
      </c>
      <c r="DF194" s="264" t="str">
        <f ca="true">+IF(OFFSET('Sanitation Data'!$H$29,0,10*ROW('Sanitation Data'!H188))="","",OFFSET('Sanitation Data'!$H$29,0,10*ROW('Sanitation Data'!H188)))</f>
        <v/>
      </c>
      <c r="DG194" s="264" t="str">
        <f ca="true">+IF(OFFSET('Sanitation Data'!$H$30,0,10*ROW('Sanitation Data'!H188))="","",OFFSET('Sanitation Data'!$H$30,0,10*ROW('Sanitation Data'!H188)))</f>
        <v/>
      </c>
      <c r="DH194" s="264" t="str">
        <f ca="true">+IF(OFFSET('Sanitation Data'!$H$31,0,10*ROW('Sanitation Data'!H188))="","",OFFSET('Sanitation Data'!$H$31,0,10*ROW('Sanitation Data'!H188)))</f>
        <v/>
      </c>
      <c r="DI194" s="264" t="str">
        <f ca="true">+IF(OFFSET('Sanitation Data'!$H$32,0,10*ROW('Sanitation Data'!H188))="","",OFFSET('Sanitation Data'!$H$32,0,10*ROW('Sanitation Data'!H188)))</f>
        <v/>
      </c>
      <c r="DJ194" s="264" t="str">
        <f ca="true">+IF(OFFSET('Sanitation Data'!$I$28,0,10*ROW('Sanitation Data'!I188))="","",OFFSET('Sanitation Data'!$I$28,0,10*ROW('Sanitation Data'!I188)))</f>
        <v/>
      </c>
      <c r="DK194" s="264" t="str">
        <f ca="true">+IF(OFFSET('Sanitation Data'!$I$29,0,10*ROW('Sanitation Data'!I188))="","",OFFSET('Sanitation Data'!$I$29,0,10*ROW('Sanitation Data'!I188)))</f>
        <v/>
      </c>
      <c r="DL194" s="264" t="str">
        <f ca="true">+IF(OFFSET('Sanitation Data'!$I$30,0,10*ROW('Sanitation Data'!I188))="","",OFFSET('Sanitation Data'!$I$30,0,10*ROW('Sanitation Data'!I188)))</f>
        <v/>
      </c>
      <c r="DM194" s="264" t="str">
        <f ca="true">+IF(OFFSET('Sanitation Data'!$I$31,0,10*ROW('Sanitation Data'!I188))="","",OFFSET('Sanitation Data'!$I$31,0,10*ROW('Sanitation Data'!I188)))</f>
        <v/>
      </c>
      <c r="DN194" s="264" t="str">
        <f ca="true">+IF(OFFSET('Sanitation Data'!$I$32,0,10*ROW('Sanitation Data'!I188))="","",OFFSET('Sanitation Data'!$I$32,0,10*ROW('Sanitation Data'!I188)))</f>
        <v/>
      </c>
      <c r="DO194" s="264" t="str">
        <f ca="true">+IF(OFFSET('Hygiene Data'!$D$11,0,10*ROW('Hygiene Data'!D188))="","",OFFSET('Hygiene Data'!$D$11,0,10*ROW('Hygiene Data'!D188)))</f>
        <v/>
      </c>
      <c r="DP194" s="264" t="str">
        <f ca="true">+IF(OFFSET('Hygiene Data'!$D$12,0,10*ROW('Hygiene Data'!D188))="","",OFFSET('Hygiene Data'!$D$12,0,10*ROW('Hygiene Data'!D188)))</f>
        <v/>
      </c>
      <c r="DQ194" s="264" t="str">
        <f ca="true">+IF(OFFSET('Hygiene Data'!$D$13,0,10*ROW('Hygiene Data'!D188))="","",OFFSET('Hygiene Data'!$D$13,0,10*ROW('Hygiene Data'!D188)))</f>
        <v/>
      </c>
      <c r="DR194" s="264" t="str">
        <f ca="true">+IF(OFFSET('Hygiene Data'!$E$11,0,10*ROW('Hygiene Data'!E188))="","",OFFSET('Hygiene Data'!$E$11,0,10*ROW('Hygiene Data'!E188)))</f>
        <v/>
      </c>
      <c r="DS194" s="264" t="str">
        <f ca="true">+IF(OFFSET('Hygiene Data'!$E$12,0,10*ROW('Hygiene Data'!E188))="","",OFFSET('Hygiene Data'!$E$12,0,10*ROW('Hygiene Data'!E188)))</f>
        <v/>
      </c>
      <c r="DT194" s="264" t="str">
        <f ca="true">+IF(OFFSET('Hygiene Data'!$E$13,0,10*ROW('Hygiene Data'!E188))="","",OFFSET('Hygiene Data'!$E$13,0,10*ROW('Hygiene Data'!E188)))</f>
        <v/>
      </c>
      <c r="DU194" s="264" t="str">
        <f ca="true">+IF(OFFSET('Hygiene Data'!$F$11,0,10*ROW('Hygiene Data'!F188))="","",OFFSET('Hygiene Data'!$F$11,0,10*ROW('Hygiene Data'!F188)))</f>
        <v/>
      </c>
      <c r="DV194" s="264" t="str">
        <f ca="true">+IF(OFFSET('Hygiene Data'!$F$12,0,10*ROW('Hygiene Data'!F188))="","",OFFSET('Hygiene Data'!$F$12,0,10*ROW('Hygiene Data'!F188)))</f>
        <v/>
      </c>
      <c r="DW194" s="264" t="str">
        <f ca="true">+IF(OFFSET('Hygiene Data'!$F$13,0,10*ROW('Hygiene Data'!F188))="","",OFFSET('Hygiene Data'!$F$13,0,10*ROW('Hygiene Data'!F188)))</f>
        <v/>
      </c>
      <c r="DX194" s="264" t="str">
        <f ca="true">+IF(OFFSET('Hygiene Data'!$G$11,0,10*ROW('Hygiene Data'!G188))="","",OFFSET('Hygiene Data'!$G$11,0,10*ROW('Hygiene Data'!G188)))</f>
        <v/>
      </c>
      <c r="DY194" s="264" t="str">
        <f ca="true">+IF(OFFSET('Hygiene Data'!$G$12,0,10*ROW('Hygiene Data'!G188))="","",OFFSET('Hygiene Data'!$G$12,0,10*ROW('Hygiene Data'!G188)))</f>
        <v/>
      </c>
      <c r="DZ194" s="264" t="str">
        <f ca="true">+IF(OFFSET('Hygiene Data'!$G$13,0,10*ROW('Hygiene Data'!G188))="","",OFFSET('Hygiene Data'!$G$13,0,10*ROW('Hygiene Data'!G188)))</f>
        <v/>
      </c>
      <c r="EA194" s="264" t="str">
        <f ca="true">+IF(OFFSET('Hygiene Data'!$H$11,0,10*ROW('Hygiene Data'!H188))="","",OFFSET('Hygiene Data'!$H$11,0,10*ROW('Hygiene Data'!H188)))</f>
        <v/>
      </c>
      <c r="EB194" s="264" t="str">
        <f ca="true">+IF(OFFSET('Hygiene Data'!$H$12,0,10*ROW('Hygiene Data'!H188))="","",OFFSET('Hygiene Data'!$H$12,0,10*ROW('Hygiene Data'!H188)))</f>
        <v/>
      </c>
      <c r="EC194" s="264" t="str">
        <f ca="true">+IF(OFFSET('Hygiene Data'!$H$13,0,10*ROW('Hygiene Data'!H188))="","",OFFSET('Hygiene Data'!$H$13,0,10*ROW('Hygiene Data'!H188)))</f>
        <v/>
      </c>
      <c r="ED194" s="264" t="str">
        <f ca="true">+IF(OFFSET('Hygiene Data'!$I$11,0,10*ROW('Hygiene Data'!I188))="","",OFFSET('Hygiene Data'!$I$11,0,10*ROW('Hygiene Data'!I188)))</f>
        <v/>
      </c>
      <c r="EE194" s="264" t="str">
        <f ca="true">+IF(OFFSET('Hygiene Data'!$I$12,0,10*ROW('Hygiene Data'!I188))="","",OFFSET('Hygiene Data'!$I$12,0,10*ROW('Hygiene Data'!I188)))</f>
        <v/>
      </c>
      <c r="EF194" s="26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4"/>
      <c r="BS195" s="264" t="str">
        <f ca="true">+IF(OFFSET('Water Data'!$D$27,0,10*ROW('Water Data'!D189))="","",OFFSET('Water Data'!$D$27,0,10*ROW('Water Data'!D189)))</f>
        <v/>
      </c>
      <c r="BT195" s="264" t="str">
        <f ca="true">+IF(OFFSET('Water Data'!$D$28,0,10*ROW('Water Data'!D189))="","",OFFSET('Water Data'!$D$28,0,10*ROW('Water Data'!D189)))</f>
        <v/>
      </c>
      <c r="BU195" s="264" t="str">
        <f ca="true">+IF(OFFSET('Water Data'!$D$29,0,10*ROW('Water Data'!D189))="","",OFFSET('Water Data'!$D$29,0,10*ROW('Water Data'!D189)))</f>
        <v/>
      </c>
      <c r="BV195" s="264" t="str">
        <f ca="true">+IF(OFFSET('Water Data'!$E$27,0,10*ROW('Water Data'!E189))="","",OFFSET('Water Data'!$E$27,0,10*ROW('Water Data'!E189)))</f>
        <v/>
      </c>
      <c r="BW195" s="264" t="str">
        <f ca="true">+IF(OFFSET('Water Data'!$E$28,0,10*ROW('Water Data'!E189))="","",OFFSET('Water Data'!$E$28,0,10*ROW('Water Data'!E189)))</f>
        <v/>
      </c>
      <c r="BX195" s="264" t="str">
        <f ca="true">+IF(OFFSET('Water Data'!$E$29,0,10*ROW('Water Data'!E189))="","",OFFSET('Water Data'!$E$29,0,10*ROW('Water Data'!E189)))</f>
        <v/>
      </c>
      <c r="BY195" s="264" t="str">
        <f ca="true">+IF(OFFSET('Water Data'!$F$27,0,10*ROW('Water Data'!F189))="","",OFFSET('Water Data'!$F$27,0,10*ROW('Water Data'!F189)))</f>
        <v/>
      </c>
      <c r="BZ195" s="264" t="str">
        <f ca="true">+IF(OFFSET('Water Data'!$F$28,0,10*ROW('Water Data'!F189))="","",OFFSET('Water Data'!$F$28,0,10*ROW('Water Data'!F189)))</f>
        <v/>
      </c>
      <c r="CA195" s="264" t="str">
        <f ca="true">+IF(OFFSET('Water Data'!$F$29,0,10*ROW('Water Data'!F189))="","",OFFSET('Water Data'!$F$29,0,10*ROW('Water Data'!F189)))</f>
        <v/>
      </c>
      <c r="CB195" s="264" t="str">
        <f ca="true">+IF(OFFSET('Water Data'!$G$27,0,10*ROW('Water Data'!G189))="","",OFFSET('Water Data'!$G$27,0,10*ROW('Water Data'!G189)))</f>
        <v/>
      </c>
      <c r="CC195" s="264" t="str">
        <f ca="true">+IF(OFFSET('Water Data'!$G$28,0,10*ROW('Water Data'!G189))="","",OFFSET('Water Data'!$G$28,0,10*ROW('Water Data'!G189)))</f>
        <v/>
      </c>
      <c r="CD195" s="264" t="str">
        <f ca="true">+IF(OFFSET('Water Data'!$G$29,0,10*ROW('Water Data'!G189))="","",OFFSET('Water Data'!$G$29,0,10*ROW('Water Data'!G189)))</f>
        <v/>
      </c>
      <c r="CE195" s="264" t="str">
        <f ca="true">+IF(OFFSET('Water Data'!$H$27,0,10*ROW('Water Data'!H189))="","",OFFSET('Water Data'!$H$27,0,10*ROW('Water Data'!H189)))</f>
        <v/>
      </c>
      <c r="CF195" s="264" t="str">
        <f ca="true">+IF(OFFSET('Water Data'!$H$28,0,10*ROW('Water Data'!H189))="","",OFFSET('Water Data'!$H$28,0,10*ROW('Water Data'!H189)))</f>
        <v/>
      </c>
      <c r="CG195" s="264" t="str">
        <f ca="true">+IF(OFFSET('Water Data'!$H$29,0,10*ROW('Water Data'!H189))="","",OFFSET('Water Data'!$H$29,0,10*ROW('Water Data'!H189)))</f>
        <v/>
      </c>
      <c r="CH195" s="264" t="str">
        <f ca="true">+IF(OFFSET('Water Data'!$I$27,0,10*ROW('Water Data'!I189))="","",OFFSET('Water Data'!$I$27,0,10*ROW('Water Data'!I189)))</f>
        <v/>
      </c>
      <c r="CI195" s="264" t="str">
        <f ca="true">+IF(OFFSET('Water Data'!$I$28,0,10*ROW('Water Data'!I189))="","",OFFSET('Water Data'!$I$28,0,10*ROW('Water Data'!I189)))</f>
        <v/>
      </c>
      <c r="CJ195" s="264" t="str">
        <f ca="true">+IF(OFFSET('Water Data'!$I$29,0,10*ROW('Water Data'!I189))="","",OFFSET('Water Data'!$I$29,0,10*ROW('Water Data'!I189)))</f>
        <v/>
      </c>
      <c r="CK195" s="264" t="str">
        <f ca="true">+IF(OFFSET('Sanitation Data'!$D$28,0,10*ROW('Sanitation Data'!D189))="","",OFFSET('Sanitation Data'!$D$28,0,10*ROW('Sanitation Data'!D189)))</f>
        <v/>
      </c>
      <c r="CL195" s="264" t="str">
        <f ca="true">+IF(OFFSET('Sanitation Data'!$D$29,0,10*ROW('Sanitation Data'!D189))="","",OFFSET('Sanitation Data'!$D$29,0,10*ROW('Sanitation Data'!D189)))</f>
        <v/>
      </c>
      <c r="CM195" s="264" t="str">
        <f ca="true">+IF(OFFSET('Sanitation Data'!$D$30,0,10*ROW('Sanitation Data'!D189))="","",OFFSET('Sanitation Data'!$D$30,0,10*ROW('Sanitation Data'!D189)))</f>
        <v/>
      </c>
      <c r="CN195" s="264" t="str">
        <f ca="true">+IF(OFFSET('Sanitation Data'!$D$31,0,10*ROW('Sanitation Data'!D189))="","",OFFSET('Sanitation Data'!$D$31,0,10*ROW('Sanitation Data'!D189)))</f>
        <v/>
      </c>
      <c r="CO195" s="264" t="str">
        <f ca="true">+IF(OFFSET('Sanitation Data'!$D$32,0,10*ROW('Sanitation Data'!D189))="","",OFFSET('Sanitation Data'!$D$32,0,10*ROW('Sanitation Data'!D189)))</f>
        <v/>
      </c>
      <c r="CP195" s="264" t="str">
        <f ca="true">+IF(OFFSET('Sanitation Data'!$E$28,0,10*ROW('Sanitation Data'!E189))="","",OFFSET('Sanitation Data'!$E$28,0,10*ROW('Sanitation Data'!E189)))</f>
        <v/>
      </c>
      <c r="CQ195" s="264" t="str">
        <f ca="true">+IF(OFFSET('Sanitation Data'!$E$29,0,10*ROW('Sanitation Data'!E189))="","",OFFSET('Sanitation Data'!$E$29,0,10*ROW('Sanitation Data'!E189)))</f>
        <v/>
      </c>
      <c r="CR195" s="264" t="str">
        <f ca="true">+IF(OFFSET('Sanitation Data'!$E$30,0,10*ROW('Sanitation Data'!E189))="","",OFFSET('Sanitation Data'!$E$30,0,10*ROW('Sanitation Data'!E189)))</f>
        <v/>
      </c>
      <c r="CS195" s="264" t="str">
        <f ca="true">+IF(OFFSET('Sanitation Data'!$E$31,0,10*ROW('Sanitation Data'!E189))="","",OFFSET('Sanitation Data'!$E$31,0,10*ROW('Sanitation Data'!E189)))</f>
        <v/>
      </c>
      <c r="CT195" s="264" t="str">
        <f ca="true">+IF(OFFSET('Sanitation Data'!$E$32,0,10*ROW('Sanitation Data'!E189))="","",OFFSET('Sanitation Data'!$E$32,0,10*ROW('Sanitation Data'!E189)))</f>
        <v/>
      </c>
      <c r="CU195" s="264" t="str">
        <f ca="true">+IF(OFFSET('Sanitation Data'!$F$28,0,10*ROW('Sanitation Data'!F189))="","",OFFSET('Sanitation Data'!$F$28,0,10*ROW('Sanitation Data'!F189)))</f>
        <v/>
      </c>
      <c r="CV195" s="264" t="str">
        <f ca="true">+IF(OFFSET('Sanitation Data'!$F$29,0,10*ROW('Sanitation Data'!F189))="","",OFFSET('Sanitation Data'!$F$29,0,10*ROW('Sanitation Data'!F189)))</f>
        <v/>
      </c>
      <c r="CW195" s="264" t="str">
        <f ca="true">+IF(OFFSET('Sanitation Data'!$F$30,0,10*ROW('Sanitation Data'!F189))="","",OFFSET('Sanitation Data'!$F$30,0,10*ROW('Sanitation Data'!F189)))</f>
        <v/>
      </c>
      <c r="CX195" s="264" t="str">
        <f ca="true">+IF(OFFSET('Sanitation Data'!$F$31,0,10*ROW('Sanitation Data'!F189))="","",OFFSET('Sanitation Data'!$F$31,0,10*ROW('Sanitation Data'!F189)))</f>
        <v/>
      </c>
      <c r="CY195" s="264" t="str">
        <f ca="true">+IF(OFFSET('Sanitation Data'!$F$32,0,10*ROW('Sanitation Data'!F189))="","",OFFSET('Sanitation Data'!$F$32,0,10*ROW('Sanitation Data'!F189)))</f>
        <v/>
      </c>
      <c r="CZ195" s="264" t="str">
        <f ca="true">+IF(OFFSET('Sanitation Data'!$G$28,0,10*ROW('Sanitation Data'!G189))="","",OFFSET('Sanitation Data'!$G$28,0,10*ROW('Sanitation Data'!G189)))</f>
        <v/>
      </c>
      <c r="DA195" s="264" t="str">
        <f ca="true">+IF(OFFSET('Sanitation Data'!$G$29,0,10*ROW('Sanitation Data'!G189))="","",OFFSET('Sanitation Data'!$G$29,0,10*ROW('Sanitation Data'!G189)))</f>
        <v/>
      </c>
      <c r="DB195" s="264" t="str">
        <f ca="true">+IF(OFFSET('Sanitation Data'!$G$30,0,10*ROW('Sanitation Data'!G189))="","",OFFSET('Sanitation Data'!$G$30,0,10*ROW('Sanitation Data'!G189)))</f>
        <v/>
      </c>
      <c r="DC195" s="264" t="str">
        <f ca="true">+IF(OFFSET('Sanitation Data'!$G$31,0,10*ROW('Sanitation Data'!G189))="","",OFFSET('Sanitation Data'!$G$31,0,10*ROW('Sanitation Data'!G189)))</f>
        <v/>
      </c>
      <c r="DD195" s="264" t="str">
        <f ca="true">+IF(OFFSET('Sanitation Data'!$G$32,0,10*ROW('Sanitation Data'!G189))="","",OFFSET('Sanitation Data'!$G$32,0,10*ROW('Sanitation Data'!G189)))</f>
        <v/>
      </c>
      <c r="DE195" s="264" t="str">
        <f ca="true">+IF(OFFSET('Sanitation Data'!$H$28,0,10*ROW('Sanitation Data'!H189))="","",OFFSET('Sanitation Data'!$H$28,0,10*ROW('Sanitation Data'!H189)))</f>
        <v/>
      </c>
      <c r="DF195" s="264" t="str">
        <f ca="true">+IF(OFFSET('Sanitation Data'!$H$29,0,10*ROW('Sanitation Data'!H189))="","",OFFSET('Sanitation Data'!$H$29,0,10*ROW('Sanitation Data'!H189)))</f>
        <v/>
      </c>
      <c r="DG195" s="264" t="str">
        <f ca="true">+IF(OFFSET('Sanitation Data'!$H$30,0,10*ROW('Sanitation Data'!H189))="","",OFFSET('Sanitation Data'!$H$30,0,10*ROW('Sanitation Data'!H189)))</f>
        <v/>
      </c>
      <c r="DH195" s="264" t="str">
        <f ca="true">+IF(OFFSET('Sanitation Data'!$H$31,0,10*ROW('Sanitation Data'!H189))="","",OFFSET('Sanitation Data'!$H$31,0,10*ROW('Sanitation Data'!H189)))</f>
        <v/>
      </c>
      <c r="DI195" s="264" t="str">
        <f ca="true">+IF(OFFSET('Sanitation Data'!$H$32,0,10*ROW('Sanitation Data'!H189))="","",OFFSET('Sanitation Data'!$H$32,0,10*ROW('Sanitation Data'!H189)))</f>
        <v/>
      </c>
      <c r="DJ195" s="264" t="str">
        <f ca="true">+IF(OFFSET('Sanitation Data'!$I$28,0,10*ROW('Sanitation Data'!I189))="","",OFFSET('Sanitation Data'!$I$28,0,10*ROW('Sanitation Data'!I189)))</f>
        <v/>
      </c>
      <c r="DK195" s="264" t="str">
        <f ca="true">+IF(OFFSET('Sanitation Data'!$I$29,0,10*ROW('Sanitation Data'!I189))="","",OFFSET('Sanitation Data'!$I$29,0,10*ROW('Sanitation Data'!I189)))</f>
        <v/>
      </c>
      <c r="DL195" s="264" t="str">
        <f ca="true">+IF(OFFSET('Sanitation Data'!$I$30,0,10*ROW('Sanitation Data'!I189))="","",OFFSET('Sanitation Data'!$I$30,0,10*ROW('Sanitation Data'!I189)))</f>
        <v/>
      </c>
      <c r="DM195" s="264" t="str">
        <f ca="true">+IF(OFFSET('Sanitation Data'!$I$31,0,10*ROW('Sanitation Data'!I189))="","",OFFSET('Sanitation Data'!$I$31,0,10*ROW('Sanitation Data'!I189)))</f>
        <v/>
      </c>
      <c r="DN195" s="264" t="str">
        <f ca="true">+IF(OFFSET('Sanitation Data'!$I$32,0,10*ROW('Sanitation Data'!I189))="","",OFFSET('Sanitation Data'!$I$32,0,10*ROW('Sanitation Data'!I189)))</f>
        <v/>
      </c>
      <c r="DO195" s="264" t="str">
        <f ca="true">+IF(OFFSET('Hygiene Data'!$D$11,0,10*ROW('Hygiene Data'!D189))="","",OFFSET('Hygiene Data'!$D$11,0,10*ROW('Hygiene Data'!D189)))</f>
        <v/>
      </c>
      <c r="DP195" s="264" t="str">
        <f ca="true">+IF(OFFSET('Hygiene Data'!$D$12,0,10*ROW('Hygiene Data'!D189))="","",OFFSET('Hygiene Data'!$D$12,0,10*ROW('Hygiene Data'!D189)))</f>
        <v/>
      </c>
      <c r="DQ195" s="264" t="str">
        <f ca="true">+IF(OFFSET('Hygiene Data'!$D$13,0,10*ROW('Hygiene Data'!D189))="","",OFFSET('Hygiene Data'!$D$13,0,10*ROW('Hygiene Data'!D189)))</f>
        <v/>
      </c>
      <c r="DR195" s="264" t="str">
        <f ca="true">+IF(OFFSET('Hygiene Data'!$E$11,0,10*ROW('Hygiene Data'!E189))="","",OFFSET('Hygiene Data'!$E$11,0,10*ROW('Hygiene Data'!E189)))</f>
        <v/>
      </c>
      <c r="DS195" s="264" t="str">
        <f ca="true">+IF(OFFSET('Hygiene Data'!$E$12,0,10*ROW('Hygiene Data'!E189))="","",OFFSET('Hygiene Data'!$E$12,0,10*ROW('Hygiene Data'!E189)))</f>
        <v/>
      </c>
      <c r="DT195" s="264" t="str">
        <f ca="true">+IF(OFFSET('Hygiene Data'!$E$13,0,10*ROW('Hygiene Data'!E189))="","",OFFSET('Hygiene Data'!$E$13,0,10*ROW('Hygiene Data'!E189)))</f>
        <v/>
      </c>
      <c r="DU195" s="264" t="str">
        <f ca="true">+IF(OFFSET('Hygiene Data'!$F$11,0,10*ROW('Hygiene Data'!F189))="","",OFFSET('Hygiene Data'!$F$11,0,10*ROW('Hygiene Data'!F189)))</f>
        <v/>
      </c>
      <c r="DV195" s="264" t="str">
        <f ca="true">+IF(OFFSET('Hygiene Data'!$F$12,0,10*ROW('Hygiene Data'!F189))="","",OFFSET('Hygiene Data'!$F$12,0,10*ROW('Hygiene Data'!F189)))</f>
        <v/>
      </c>
      <c r="DW195" s="264" t="str">
        <f ca="true">+IF(OFFSET('Hygiene Data'!$F$13,0,10*ROW('Hygiene Data'!F189))="","",OFFSET('Hygiene Data'!$F$13,0,10*ROW('Hygiene Data'!F189)))</f>
        <v/>
      </c>
      <c r="DX195" s="264" t="str">
        <f ca="true">+IF(OFFSET('Hygiene Data'!$G$11,0,10*ROW('Hygiene Data'!G189))="","",OFFSET('Hygiene Data'!$G$11,0,10*ROW('Hygiene Data'!G189)))</f>
        <v/>
      </c>
      <c r="DY195" s="264" t="str">
        <f ca="true">+IF(OFFSET('Hygiene Data'!$G$12,0,10*ROW('Hygiene Data'!G189))="","",OFFSET('Hygiene Data'!$G$12,0,10*ROW('Hygiene Data'!G189)))</f>
        <v/>
      </c>
      <c r="DZ195" s="264" t="str">
        <f ca="true">+IF(OFFSET('Hygiene Data'!$G$13,0,10*ROW('Hygiene Data'!G189))="","",OFFSET('Hygiene Data'!$G$13,0,10*ROW('Hygiene Data'!G189)))</f>
        <v/>
      </c>
      <c r="EA195" s="264" t="str">
        <f ca="true">+IF(OFFSET('Hygiene Data'!$H$11,0,10*ROW('Hygiene Data'!H189))="","",OFFSET('Hygiene Data'!$H$11,0,10*ROW('Hygiene Data'!H189)))</f>
        <v/>
      </c>
      <c r="EB195" s="264" t="str">
        <f ca="true">+IF(OFFSET('Hygiene Data'!$H$12,0,10*ROW('Hygiene Data'!H189))="","",OFFSET('Hygiene Data'!$H$12,0,10*ROW('Hygiene Data'!H189)))</f>
        <v/>
      </c>
      <c r="EC195" s="264" t="str">
        <f ca="true">+IF(OFFSET('Hygiene Data'!$H$13,0,10*ROW('Hygiene Data'!H189))="","",OFFSET('Hygiene Data'!$H$13,0,10*ROW('Hygiene Data'!H189)))</f>
        <v/>
      </c>
      <c r="ED195" s="264" t="str">
        <f ca="true">+IF(OFFSET('Hygiene Data'!$I$11,0,10*ROW('Hygiene Data'!I189))="","",OFFSET('Hygiene Data'!$I$11,0,10*ROW('Hygiene Data'!I189)))</f>
        <v/>
      </c>
      <c r="EE195" s="264" t="str">
        <f ca="true">+IF(OFFSET('Hygiene Data'!$I$12,0,10*ROW('Hygiene Data'!I189))="","",OFFSET('Hygiene Data'!$I$12,0,10*ROW('Hygiene Data'!I189)))</f>
        <v/>
      </c>
      <c r="EF195" s="26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4"/>
      <c r="BS196" s="264" t="str">
        <f ca="true">+IF(OFFSET('Water Data'!$D$27,0,10*ROW('Water Data'!D190))="","",OFFSET('Water Data'!$D$27,0,10*ROW('Water Data'!D190)))</f>
        <v/>
      </c>
      <c r="BT196" s="264" t="str">
        <f ca="true">+IF(OFFSET('Water Data'!$D$28,0,10*ROW('Water Data'!D190))="","",OFFSET('Water Data'!$D$28,0,10*ROW('Water Data'!D190)))</f>
        <v/>
      </c>
      <c r="BU196" s="264" t="str">
        <f ca="true">+IF(OFFSET('Water Data'!$D$29,0,10*ROW('Water Data'!D190))="","",OFFSET('Water Data'!$D$29,0,10*ROW('Water Data'!D190)))</f>
        <v/>
      </c>
      <c r="BV196" s="264" t="str">
        <f ca="true">+IF(OFFSET('Water Data'!$E$27,0,10*ROW('Water Data'!E190))="","",OFFSET('Water Data'!$E$27,0,10*ROW('Water Data'!E190)))</f>
        <v/>
      </c>
      <c r="BW196" s="264" t="str">
        <f ca="true">+IF(OFFSET('Water Data'!$E$28,0,10*ROW('Water Data'!E190))="","",OFFSET('Water Data'!$E$28,0,10*ROW('Water Data'!E190)))</f>
        <v/>
      </c>
      <c r="BX196" s="264" t="str">
        <f ca="true">+IF(OFFSET('Water Data'!$E$29,0,10*ROW('Water Data'!E190))="","",OFFSET('Water Data'!$E$29,0,10*ROW('Water Data'!E190)))</f>
        <v/>
      </c>
      <c r="BY196" s="264" t="str">
        <f ca="true">+IF(OFFSET('Water Data'!$F$27,0,10*ROW('Water Data'!F190))="","",OFFSET('Water Data'!$F$27,0,10*ROW('Water Data'!F190)))</f>
        <v/>
      </c>
      <c r="BZ196" s="264" t="str">
        <f ca="true">+IF(OFFSET('Water Data'!$F$28,0,10*ROW('Water Data'!F190))="","",OFFSET('Water Data'!$F$28,0,10*ROW('Water Data'!F190)))</f>
        <v/>
      </c>
      <c r="CA196" s="264" t="str">
        <f ca="true">+IF(OFFSET('Water Data'!$F$29,0,10*ROW('Water Data'!F190))="","",OFFSET('Water Data'!$F$29,0,10*ROW('Water Data'!F190)))</f>
        <v/>
      </c>
      <c r="CB196" s="264" t="str">
        <f ca="true">+IF(OFFSET('Water Data'!$G$27,0,10*ROW('Water Data'!G190))="","",OFFSET('Water Data'!$G$27,0,10*ROW('Water Data'!G190)))</f>
        <v/>
      </c>
      <c r="CC196" s="264" t="str">
        <f ca="true">+IF(OFFSET('Water Data'!$G$28,0,10*ROW('Water Data'!G190))="","",OFFSET('Water Data'!$G$28,0,10*ROW('Water Data'!G190)))</f>
        <v/>
      </c>
      <c r="CD196" s="264" t="str">
        <f ca="true">+IF(OFFSET('Water Data'!$G$29,0,10*ROW('Water Data'!G190))="","",OFFSET('Water Data'!$G$29,0,10*ROW('Water Data'!G190)))</f>
        <v/>
      </c>
      <c r="CE196" s="264" t="str">
        <f ca="true">+IF(OFFSET('Water Data'!$H$27,0,10*ROW('Water Data'!H190))="","",OFFSET('Water Data'!$H$27,0,10*ROW('Water Data'!H190)))</f>
        <v/>
      </c>
      <c r="CF196" s="264" t="str">
        <f ca="true">+IF(OFFSET('Water Data'!$H$28,0,10*ROW('Water Data'!H190))="","",OFFSET('Water Data'!$H$28,0,10*ROW('Water Data'!H190)))</f>
        <v/>
      </c>
      <c r="CG196" s="264" t="str">
        <f ca="true">+IF(OFFSET('Water Data'!$H$29,0,10*ROW('Water Data'!H190))="","",OFFSET('Water Data'!$H$29,0,10*ROW('Water Data'!H190)))</f>
        <v/>
      </c>
      <c r="CH196" s="264" t="str">
        <f ca="true">+IF(OFFSET('Water Data'!$I$27,0,10*ROW('Water Data'!I190))="","",OFFSET('Water Data'!$I$27,0,10*ROW('Water Data'!I190)))</f>
        <v/>
      </c>
      <c r="CI196" s="264" t="str">
        <f ca="true">+IF(OFFSET('Water Data'!$I$28,0,10*ROW('Water Data'!I190))="","",OFFSET('Water Data'!$I$28,0,10*ROW('Water Data'!I190)))</f>
        <v/>
      </c>
      <c r="CJ196" s="264" t="str">
        <f ca="true">+IF(OFFSET('Water Data'!$I$29,0,10*ROW('Water Data'!I190))="","",OFFSET('Water Data'!$I$29,0,10*ROW('Water Data'!I190)))</f>
        <v/>
      </c>
      <c r="CK196" s="264" t="str">
        <f ca="true">+IF(OFFSET('Sanitation Data'!$D$28,0,10*ROW('Sanitation Data'!D190))="","",OFFSET('Sanitation Data'!$D$28,0,10*ROW('Sanitation Data'!D190)))</f>
        <v/>
      </c>
      <c r="CL196" s="264" t="str">
        <f ca="true">+IF(OFFSET('Sanitation Data'!$D$29,0,10*ROW('Sanitation Data'!D190))="","",OFFSET('Sanitation Data'!$D$29,0,10*ROW('Sanitation Data'!D190)))</f>
        <v/>
      </c>
      <c r="CM196" s="264" t="str">
        <f ca="true">+IF(OFFSET('Sanitation Data'!$D$30,0,10*ROW('Sanitation Data'!D190))="","",OFFSET('Sanitation Data'!$D$30,0,10*ROW('Sanitation Data'!D190)))</f>
        <v/>
      </c>
      <c r="CN196" s="264" t="str">
        <f ca="true">+IF(OFFSET('Sanitation Data'!$D$31,0,10*ROW('Sanitation Data'!D190))="","",OFFSET('Sanitation Data'!$D$31,0,10*ROW('Sanitation Data'!D190)))</f>
        <v/>
      </c>
      <c r="CO196" s="264" t="str">
        <f ca="true">+IF(OFFSET('Sanitation Data'!$D$32,0,10*ROW('Sanitation Data'!D190))="","",OFFSET('Sanitation Data'!$D$32,0,10*ROW('Sanitation Data'!D190)))</f>
        <v/>
      </c>
      <c r="CP196" s="264" t="str">
        <f ca="true">+IF(OFFSET('Sanitation Data'!$E$28,0,10*ROW('Sanitation Data'!E190))="","",OFFSET('Sanitation Data'!$E$28,0,10*ROW('Sanitation Data'!E190)))</f>
        <v/>
      </c>
      <c r="CQ196" s="264" t="str">
        <f ca="true">+IF(OFFSET('Sanitation Data'!$E$29,0,10*ROW('Sanitation Data'!E190))="","",OFFSET('Sanitation Data'!$E$29,0,10*ROW('Sanitation Data'!E190)))</f>
        <v/>
      </c>
      <c r="CR196" s="264" t="str">
        <f ca="true">+IF(OFFSET('Sanitation Data'!$E$30,0,10*ROW('Sanitation Data'!E190))="","",OFFSET('Sanitation Data'!$E$30,0,10*ROW('Sanitation Data'!E190)))</f>
        <v/>
      </c>
      <c r="CS196" s="264" t="str">
        <f ca="true">+IF(OFFSET('Sanitation Data'!$E$31,0,10*ROW('Sanitation Data'!E190))="","",OFFSET('Sanitation Data'!$E$31,0,10*ROW('Sanitation Data'!E190)))</f>
        <v/>
      </c>
      <c r="CT196" s="264" t="str">
        <f ca="true">+IF(OFFSET('Sanitation Data'!$E$32,0,10*ROW('Sanitation Data'!E190))="","",OFFSET('Sanitation Data'!$E$32,0,10*ROW('Sanitation Data'!E190)))</f>
        <v/>
      </c>
      <c r="CU196" s="264" t="str">
        <f ca="true">+IF(OFFSET('Sanitation Data'!$F$28,0,10*ROW('Sanitation Data'!F190))="","",OFFSET('Sanitation Data'!$F$28,0,10*ROW('Sanitation Data'!F190)))</f>
        <v/>
      </c>
      <c r="CV196" s="264" t="str">
        <f ca="true">+IF(OFFSET('Sanitation Data'!$F$29,0,10*ROW('Sanitation Data'!F190))="","",OFFSET('Sanitation Data'!$F$29,0,10*ROW('Sanitation Data'!F190)))</f>
        <v/>
      </c>
      <c r="CW196" s="264" t="str">
        <f ca="true">+IF(OFFSET('Sanitation Data'!$F$30,0,10*ROW('Sanitation Data'!F190))="","",OFFSET('Sanitation Data'!$F$30,0,10*ROW('Sanitation Data'!F190)))</f>
        <v/>
      </c>
      <c r="CX196" s="264" t="str">
        <f ca="true">+IF(OFFSET('Sanitation Data'!$F$31,0,10*ROW('Sanitation Data'!F190))="","",OFFSET('Sanitation Data'!$F$31,0,10*ROW('Sanitation Data'!F190)))</f>
        <v/>
      </c>
      <c r="CY196" s="264" t="str">
        <f ca="true">+IF(OFFSET('Sanitation Data'!$F$32,0,10*ROW('Sanitation Data'!F190))="","",OFFSET('Sanitation Data'!$F$32,0,10*ROW('Sanitation Data'!F190)))</f>
        <v/>
      </c>
      <c r="CZ196" s="264" t="str">
        <f ca="true">+IF(OFFSET('Sanitation Data'!$G$28,0,10*ROW('Sanitation Data'!G190))="","",OFFSET('Sanitation Data'!$G$28,0,10*ROW('Sanitation Data'!G190)))</f>
        <v/>
      </c>
      <c r="DA196" s="264" t="str">
        <f ca="true">+IF(OFFSET('Sanitation Data'!$G$29,0,10*ROW('Sanitation Data'!G190))="","",OFFSET('Sanitation Data'!$G$29,0,10*ROW('Sanitation Data'!G190)))</f>
        <v/>
      </c>
      <c r="DB196" s="264" t="str">
        <f ca="true">+IF(OFFSET('Sanitation Data'!$G$30,0,10*ROW('Sanitation Data'!G190))="","",OFFSET('Sanitation Data'!$G$30,0,10*ROW('Sanitation Data'!G190)))</f>
        <v/>
      </c>
      <c r="DC196" s="264" t="str">
        <f ca="true">+IF(OFFSET('Sanitation Data'!$G$31,0,10*ROW('Sanitation Data'!G190))="","",OFFSET('Sanitation Data'!$G$31,0,10*ROW('Sanitation Data'!G190)))</f>
        <v/>
      </c>
      <c r="DD196" s="264" t="str">
        <f ca="true">+IF(OFFSET('Sanitation Data'!$G$32,0,10*ROW('Sanitation Data'!G190))="","",OFFSET('Sanitation Data'!$G$32,0,10*ROW('Sanitation Data'!G190)))</f>
        <v/>
      </c>
      <c r="DE196" s="264" t="str">
        <f ca="true">+IF(OFFSET('Sanitation Data'!$H$28,0,10*ROW('Sanitation Data'!H190))="","",OFFSET('Sanitation Data'!$H$28,0,10*ROW('Sanitation Data'!H190)))</f>
        <v/>
      </c>
      <c r="DF196" s="264" t="str">
        <f ca="true">+IF(OFFSET('Sanitation Data'!$H$29,0,10*ROW('Sanitation Data'!H190))="","",OFFSET('Sanitation Data'!$H$29,0,10*ROW('Sanitation Data'!H190)))</f>
        <v/>
      </c>
      <c r="DG196" s="264" t="str">
        <f ca="true">+IF(OFFSET('Sanitation Data'!$H$30,0,10*ROW('Sanitation Data'!H190))="","",OFFSET('Sanitation Data'!$H$30,0,10*ROW('Sanitation Data'!H190)))</f>
        <v/>
      </c>
      <c r="DH196" s="264" t="str">
        <f ca="true">+IF(OFFSET('Sanitation Data'!$H$31,0,10*ROW('Sanitation Data'!H190))="","",OFFSET('Sanitation Data'!$H$31,0,10*ROW('Sanitation Data'!H190)))</f>
        <v/>
      </c>
      <c r="DI196" s="264" t="str">
        <f ca="true">+IF(OFFSET('Sanitation Data'!$H$32,0,10*ROW('Sanitation Data'!H190))="","",OFFSET('Sanitation Data'!$H$32,0,10*ROW('Sanitation Data'!H190)))</f>
        <v/>
      </c>
      <c r="DJ196" s="264" t="str">
        <f ca="true">+IF(OFFSET('Sanitation Data'!$I$28,0,10*ROW('Sanitation Data'!I190))="","",OFFSET('Sanitation Data'!$I$28,0,10*ROW('Sanitation Data'!I190)))</f>
        <v/>
      </c>
      <c r="DK196" s="264" t="str">
        <f ca="true">+IF(OFFSET('Sanitation Data'!$I$29,0,10*ROW('Sanitation Data'!I190))="","",OFFSET('Sanitation Data'!$I$29,0,10*ROW('Sanitation Data'!I190)))</f>
        <v/>
      </c>
      <c r="DL196" s="264" t="str">
        <f ca="true">+IF(OFFSET('Sanitation Data'!$I$30,0,10*ROW('Sanitation Data'!I190))="","",OFFSET('Sanitation Data'!$I$30,0,10*ROW('Sanitation Data'!I190)))</f>
        <v/>
      </c>
      <c r="DM196" s="264" t="str">
        <f ca="true">+IF(OFFSET('Sanitation Data'!$I$31,0,10*ROW('Sanitation Data'!I190))="","",OFFSET('Sanitation Data'!$I$31,0,10*ROW('Sanitation Data'!I190)))</f>
        <v/>
      </c>
      <c r="DN196" s="264" t="str">
        <f ca="true">+IF(OFFSET('Sanitation Data'!$I$32,0,10*ROW('Sanitation Data'!I190))="","",OFFSET('Sanitation Data'!$I$32,0,10*ROW('Sanitation Data'!I190)))</f>
        <v/>
      </c>
      <c r="DO196" s="264" t="str">
        <f ca="true">+IF(OFFSET('Hygiene Data'!$D$11,0,10*ROW('Hygiene Data'!D190))="","",OFFSET('Hygiene Data'!$D$11,0,10*ROW('Hygiene Data'!D190)))</f>
        <v/>
      </c>
      <c r="DP196" s="264" t="str">
        <f ca="true">+IF(OFFSET('Hygiene Data'!$D$12,0,10*ROW('Hygiene Data'!D190))="","",OFFSET('Hygiene Data'!$D$12,0,10*ROW('Hygiene Data'!D190)))</f>
        <v/>
      </c>
      <c r="DQ196" s="264" t="str">
        <f ca="true">+IF(OFFSET('Hygiene Data'!$D$13,0,10*ROW('Hygiene Data'!D190))="","",OFFSET('Hygiene Data'!$D$13,0,10*ROW('Hygiene Data'!D190)))</f>
        <v/>
      </c>
      <c r="DR196" s="264" t="str">
        <f ca="true">+IF(OFFSET('Hygiene Data'!$E$11,0,10*ROW('Hygiene Data'!E190))="","",OFFSET('Hygiene Data'!$E$11,0,10*ROW('Hygiene Data'!E190)))</f>
        <v/>
      </c>
      <c r="DS196" s="264" t="str">
        <f ca="true">+IF(OFFSET('Hygiene Data'!$E$12,0,10*ROW('Hygiene Data'!E190))="","",OFFSET('Hygiene Data'!$E$12,0,10*ROW('Hygiene Data'!E190)))</f>
        <v/>
      </c>
      <c r="DT196" s="264" t="str">
        <f ca="true">+IF(OFFSET('Hygiene Data'!$E$13,0,10*ROW('Hygiene Data'!E190))="","",OFFSET('Hygiene Data'!$E$13,0,10*ROW('Hygiene Data'!E190)))</f>
        <v/>
      </c>
      <c r="DU196" s="264" t="str">
        <f ca="true">+IF(OFFSET('Hygiene Data'!$F$11,0,10*ROW('Hygiene Data'!F190))="","",OFFSET('Hygiene Data'!$F$11,0,10*ROW('Hygiene Data'!F190)))</f>
        <v/>
      </c>
      <c r="DV196" s="264" t="str">
        <f ca="true">+IF(OFFSET('Hygiene Data'!$F$12,0,10*ROW('Hygiene Data'!F190))="","",OFFSET('Hygiene Data'!$F$12,0,10*ROW('Hygiene Data'!F190)))</f>
        <v/>
      </c>
      <c r="DW196" s="264" t="str">
        <f ca="true">+IF(OFFSET('Hygiene Data'!$F$13,0,10*ROW('Hygiene Data'!F190))="","",OFFSET('Hygiene Data'!$F$13,0,10*ROW('Hygiene Data'!F190)))</f>
        <v/>
      </c>
      <c r="DX196" s="264" t="str">
        <f ca="true">+IF(OFFSET('Hygiene Data'!$G$11,0,10*ROW('Hygiene Data'!G190))="","",OFFSET('Hygiene Data'!$G$11,0,10*ROW('Hygiene Data'!G190)))</f>
        <v/>
      </c>
      <c r="DY196" s="264" t="str">
        <f ca="true">+IF(OFFSET('Hygiene Data'!$G$12,0,10*ROW('Hygiene Data'!G190))="","",OFFSET('Hygiene Data'!$G$12,0,10*ROW('Hygiene Data'!G190)))</f>
        <v/>
      </c>
      <c r="DZ196" s="264" t="str">
        <f ca="true">+IF(OFFSET('Hygiene Data'!$G$13,0,10*ROW('Hygiene Data'!G190))="","",OFFSET('Hygiene Data'!$G$13,0,10*ROW('Hygiene Data'!G190)))</f>
        <v/>
      </c>
      <c r="EA196" s="264" t="str">
        <f ca="true">+IF(OFFSET('Hygiene Data'!$H$11,0,10*ROW('Hygiene Data'!H190))="","",OFFSET('Hygiene Data'!$H$11,0,10*ROW('Hygiene Data'!H190)))</f>
        <v/>
      </c>
      <c r="EB196" s="264" t="str">
        <f ca="true">+IF(OFFSET('Hygiene Data'!$H$12,0,10*ROW('Hygiene Data'!H190))="","",OFFSET('Hygiene Data'!$H$12,0,10*ROW('Hygiene Data'!H190)))</f>
        <v/>
      </c>
      <c r="EC196" s="264" t="str">
        <f ca="true">+IF(OFFSET('Hygiene Data'!$H$13,0,10*ROW('Hygiene Data'!H190))="","",OFFSET('Hygiene Data'!$H$13,0,10*ROW('Hygiene Data'!H190)))</f>
        <v/>
      </c>
      <c r="ED196" s="264" t="str">
        <f ca="true">+IF(OFFSET('Hygiene Data'!$I$11,0,10*ROW('Hygiene Data'!I190))="","",OFFSET('Hygiene Data'!$I$11,0,10*ROW('Hygiene Data'!I190)))</f>
        <v/>
      </c>
      <c r="EE196" s="264" t="str">
        <f ca="true">+IF(OFFSET('Hygiene Data'!$I$12,0,10*ROW('Hygiene Data'!I190))="","",OFFSET('Hygiene Data'!$I$12,0,10*ROW('Hygiene Data'!I190)))</f>
        <v/>
      </c>
      <c r="EF196" s="26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4"/>
      <c r="BS197" s="264" t="str">
        <f ca="true">+IF(OFFSET('Water Data'!$D$27,0,10*ROW('Water Data'!D191))="","",OFFSET('Water Data'!$D$27,0,10*ROW('Water Data'!D191)))</f>
        <v/>
      </c>
      <c r="BT197" s="264" t="str">
        <f ca="true">+IF(OFFSET('Water Data'!$D$28,0,10*ROW('Water Data'!D191))="","",OFFSET('Water Data'!$D$28,0,10*ROW('Water Data'!D191)))</f>
        <v/>
      </c>
      <c r="BU197" s="264" t="str">
        <f ca="true">+IF(OFFSET('Water Data'!$D$29,0,10*ROW('Water Data'!D191))="","",OFFSET('Water Data'!$D$29,0,10*ROW('Water Data'!D191)))</f>
        <v/>
      </c>
      <c r="BV197" s="264" t="str">
        <f ca="true">+IF(OFFSET('Water Data'!$E$27,0,10*ROW('Water Data'!E191))="","",OFFSET('Water Data'!$E$27,0,10*ROW('Water Data'!E191)))</f>
        <v/>
      </c>
      <c r="BW197" s="264" t="str">
        <f ca="true">+IF(OFFSET('Water Data'!$E$28,0,10*ROW('Water Data'!E191))="","",OFFSET('Water Data'!$E$28,0,10*ROW('Water Data'!E191)))</f>
        <v/>
      </c>
      <c r="BX197" s="264" t="str">
        <f ca="true">+IF(OFFSET('Water Data'!$E$29,0,10*ROW('Water Data'!E191))="","",OFFSET('Water Data'!$E$29,0,10*ROW('Water Data'!E191)))</f>
        <v/>
      </c>
      <c r="BY197" s="264" t="str">
        <f ca="true">+IF(OFFSET('Water Data'!$F$27,0,10*ROW('Water Data'!F191))="","",OFFSET('Water Data'!$F$27,0,10*ROW('Water Data'!F191)))</f>
        <v/>
      </c>
      <c r="BZ197" s="264" t="str">
        <f ca="true">+IF(OFFSET('Water Data'!$F$28,0,10*ROW('Water Data'!F191))="","",OFFSET('Water Data'!$F$28,0,10*ROW('Water Data'!F191)))</f>
        <v/>
      </c>
      <c r="CA197" s="264" t="str">
        <f ca="true">+IF(OFFSET('Water Data'!$F$29,0,10*ROW('Water Data'!F191))="","",OFFSET('Water Data'!$F$29,0,10*ROW('Water Data'!F191)))</f>
        <v/>
      </c>
      <c r="CB197" s="264" t="str">
        <f ca="true">+IF(OFFSET('Water Data'!$G$27,0,10*ROW('Water Data'!G191))="","",OFFSET('Water Data'!$G$27,0,10*ROW('Water Data'!G191)))</f>
        <v/>
      </c>
      <c r="CC197" s="264" t="str">
        <f ca="true">+IF(OFFSET('Water Data'!$G$28,0,10*ROW('Water Data'!G191))="","",OFFSET('Water Data'!$G$28,0,10*ROW('Water Data'!G191)))</f>
        <v/>
      </c>
      <c r="CD197" s="264" t="str">
        <f ca="true">+IF(OFFSET('Water Data'!$G$29,0,10*ROW('Water Data'!G191))="","",OFFSET('Water Data'!$G$29,0,10*ROW('Water Data'!G191)))</f>
        <v/>
      </c>
      <c r="CE197" s="264" t="str">
        <f ca="true">+IF(OFFSET('Water Data'!$H$27,0,10*ROW('Water Data'!H191))="","",OFFSET('Water Data'!$H$27,0,10*ROW('Water Data'!H191)))</f>
        <v/>
      </c>
      <c r="CF197" s="264" t="str">
        <f ca="true">+IF(OFFSET('Water Data'!$H$28,0,10*ROW('Water Data'!H191))="","",OFFSET('Water Data'!$H$28,0,10*ROW('Water Data'!H191)))</f>
        <v/>
      </c>
      <c r="CG197" s="264" t="str">
        <f ca="true">+IF(OFFSET('Water Data'!$H$29,0,10*ROW('Water Data'!H191))="","",OFFSET('Water Data'!$H$29,0,10*ROW('Water Data'!H191)))</f>
        <v/>
      </c>
      <c r="CH197" s="264" t="str">
        <f ca="true">+IF(OFFSET('Water Data'!$I$27,0,10*ROW('Water Data'!I191))="","",OFFSET('Water Data'!$I$27,0,10*ROW('Water Data'!I191)))</f>
        <v/>
      </c>
      <c r="CI197" s="264" t="str">
        <f ca="true">+IF(OFFSET('Water Data'!$I$28,0,10*ROW('Water Data'!I191))="","",OFFSET('Water Data'!$I$28,0,10*ROW('Water Data'!I191)))</f>
        <v/>
      </c>
      <c r="CJ197" s="264" t="str">
        <f ca="true">+IF(OFFSET('Water Data'!$I$29,0,10*ROW('Water Data'!I191))="","",OFFSET('Water Data'!$I$29,0,10*ROW('Water Data'!I191)))</f>
        <v/>
      </c>
      <c r="CK197" s="264" t="str">
        <f ca="true">+IF(OFFSET('Sanitation Data'!$D$28,0,10*ROW('Sanitation Data'!D191))="","",OFFSET('Sanitation Data'!$D$28,0,10*ROW('Sanitation Data'!D191)))</f>
        <v/>
      </c>
      <c r="CL197" s="264" t="str">
        <f ca="true">+IF(OFFSET('Sanitation Data'!$D$29,0,10*ROW('Sanitation Data'!D191))="","",OFFSET('Sanitation Data'!$D$29,0,10*ROW('Sanitation Data'!D191)))</f>
        <v/>
      </c>
      <c r="CM197" s="264" t="str">
        <f ca="true">+IF(OFFSET('Sanitation Data'!$D$30,0,10*ROW('Sanitation Data'!D191))="","",OFFSET('Sanitation Data'!$D$30,0,10*ROW('Sanitation Data'!D191)))</f>
        <v/>
      </c>
      <c r="CN197" s="264" t="str">
        <f ca="true">+IF(OFFSET('Sanitation Data'!$D$31,0,10*ROW('Sanitation Data'!D191))="","",OFFSET('Sanitation Data'!$D$31,0,10*ROW('Sanitation Data'!D191)))</f>
        <v/>
      </c>
      <c r="CO197" s="264" t="str">
        <f ca="true">+IF(OFFSET('Sanitation Data'!$D$32,0,10*ROW('Sanitation Data'!D191))="","",OFFSET('Sanitation Data'!$D$32,0,10*ROW('Sanitation Data'!D191)))</f>
        <v/>
      </c>
      <c r="CP197" s="264" t="str">
        <f ca="true">+IF(OFFSET('Sanitation Data'!$E$28,0,10*ROW('Sanitation Data'!E191))="","",OFFSET('Sanitation Data'!$E$28,0,10*ROW('Sanitation Data'!E191)))</f>
        <v/>
      </c>
      <c r="CQ197" s="264" t="str">
        <f ca="true">+IF(OFFSET('Sanitation Data'!$E$29,0,10*ROW('Sanitation Data'!E191))="","",OFFSET('Sanitation Data'!$E$29,0,10*ROW('Sanitation Data'!E191)))</f>
        <v/>
      </c>
      <c r="CR197" s="264" t="str">
        <f ca="true">+IF(OFFSET('Sanitation Data'!$E$30,0,10*ROW('Sanitation Data'!E191))="","",OFFSET('Sanitation Data'!$E$30,0,10*ROW('Sanitation Data'!E191)))</f>
        <v/>
      </c>
      <c r="CS197" s="264" t="str">
        <f ca="true">+IF(OFFSET('Sanitation Data'!$E$31,0,10*ROW('Sanitation Data'!E191))="","",OFFSET('Sanitation Data'!$E$31,0,10*ROW('Sanitation Data'!E191)))</f>
        <v/>
      </c>
      <c r="CT197" s="264" t="str">
        <f ca="true">+IF(OFFSET('Sanitation Data'!$E$32,0,10*ROW('Sanitation Data'!E191))="","",OFFSET('Sanitation Data'!$E$32,0,10*ROW('Sanitation Data'!E191)))</f>
        <v/>
      </c>
      <c r="CU197" s="264" t="str">
        <f ca="true">+IF(OFFSET('Sanitation Data'!$F$28,0,10*ROW('Sanitation Data'!F191))="","",OFFSET('Sanitation Data'!$F$28,0,10*ROW('Sanitation Data'!F191)))</f>
        <v/>
      </c>
      <c r="CV197" s="264" t="str">
        <f ca="true">+IF(OFFSET('Sanitation Data'!$F$29,0,10*ROW('Sanitation Data'!F191))="","",OFFSET('Sanitation Data'!$F$29,0,10*ROW('Sanitation Data'!F191)))</f>
        <v/>
      </c>
      <c r="CW197" s="264" t="str">
        <f ca="true">+IF(OFFSET('Sanitation Data'!$F$30,0,10*ROW('Sanitation Data'!F191))="","",OFFSET('Sanitation Data'!$F$30,0,10*ROW('Sanitation Data'!F191)))</f>
        <v/>
      </c>
      <c r="CX197" s="264" t="str">
        <f ca="true">+IF(OFFSET('Sanitation Data'!$F$31,0,10*ROW('Sanitation Data'!F191))="","",OFFSET('Sanitation Data'!$F$31,0,10*ROW('Sanitation Data'!F191)))</f>
        <v/>
      </c>
      <c r="CY197" s="264" t="str">
        <f ca="true">+IF(OFFSET('Sanitation Data'!$F$32,0,10*ROW('Sanitation Data'!F191))="","",OFFSET('Sanitation Data'!$F$32,0,10*ROW('Sanitation Data'!F191)))</f>
        <v/>
      </c>
      <c r="CZ197" s="264" t="str">
        <f ca="true">+IF(OFFSET('Sanitation Data'!$G$28,0,10*ROW('Sanitation Data'!G191))="","",OFFSET('Sanitation Data'!$G$28,0,10*ROW('Sanitation Data'!G191)))</f>
        <v/>
      </c>
      <c r="DA197" s="264" t="str">
        <f ca="true">+IF(OFFSET('Sanitation Data'!$G$29,0,10*ROW('Sanitation Data'!G191))="","",OFFSET('Sanitation Data'!$G$29,0,10*ROW('Sanitation Data'!G191)))</f>
        <v/>
      </c>
      <c r="DB197" s="264" t="str">
        <f ca="true">+IF(OFFSET('Sanitation Data'!$G$30,0,10*ROW('Sanitation Data'!G191))="","",OFFSET('Sanitation Data'!$G$30,0,10*ROW('Sanitation Data'!G191)))</f>
        <v/>
      </c>
      <c r="DC197" s="264" t="str">
        <f ca="true">+IF(OFFSET('Sanitation Data'!$G$31,0,10*ROW('Sanitation Data'!G191))="","",OFFSET('Sanitation Data'!$G$31,0,10*ROW('Sanitation Data'!G191)))</f>
        <v/>
      </c>
      <c r="DD197" s="264" t="str">
        <f ca="true">+IF(OFFSET('Sanitation Data'!$G$32,0,10*ROW('Sanitation Data'!G191))="","",OFFSET('Sanitation Data'!$G$32,0,10*ROW('Sanitation Data'!G191)))</f>
        <v/>
      </c>
      <c r="DE197" s="264" t="str">
        <f ca="true">+IF(OFFSET('Sanitation Data'!$H$28,0,10*ROW('Sanitation Data'!H191))="","",OFFSET('Sanitation Data'!$H$28,0,10*ROW('Sanitation Data'!H191)))</f>
        <v/>
      </c>
      <c r="DF197" s="264" t="str">
        <f ca="true">+IF(OFFSET('Sanitation Data'!$H$29,0,10*ROW('Sanitation Data'!H191))="","",OFFSET('Sanitation Data'!$H$29,0,10*ROW('Sanitation Data'!H191)))</f>
        <v/>
      </c>
      <c r="DG197" s="264" t="str">
        <f ca="true">+IF(OFFSET('Sanitation Data'!$H$30,0,10*ROW('Sanitation Data'!H191))="","",OFFSET('Sanitation Data'!$H$30,0,10*ROW('Sanitation Data'!H191)))</f>
        <v/>
      </c>
      <c r="DH197" s="264" t="str">
        <f ca="true">+IF(OFFSET('Sanitation Data'!$H$31,0,10*ROW('Sanitation Data'!H191))="","",OFFSET('Sanitation Data'!$H$31,0,10*ROW('Sanitation Data'!H191)))</f>
        <v/>
      </c>
      <c r="DI197" s="264" t="str">
        <f ca="true">+IF(OFFSET('Sanitation Data'!$H$32,0,10*ROW('Sanitation Data'!H191))="","",OFFSET('Sanitation Data'!$H$32,0,10*ROW('Sanitation Data'!H191)))</f>
        <v/>
      </c>
      <c r="DJ197" s="264" t="str">
        <f ca="true">+IF(OFFSET('Sanitation Data'!$I$28,0,10*ROW('Sanitation Data'!I191))="","",OFFSET('Sanitation Data'!$I$28,0,10*ROW('Sanitation Data'!I191)))</f>
        <v/>
      </c>
      <c r="DK197" s="264" t="str">
        <f ca="true">+IF(OFFSET('Sanitation Data'!$I$29,0,10*ROW('Sanitation Data'!I191))="","",OFFSET('Sanitation Data'!$I$29,0,10*ROW('Sanitation Data'!I191)))</f>
        <v/>
      </c>
      <c r="DL197" s="264" t="str">
        <f ca="true">+IF(OFFSET('Sanitation Data'!$I$30,0,10*ROW('Sanitation Data'!I191))="","",OFFSET('Sanitation Data'!$I$30,0,10*ROW('Sanitation Data'!I191)))</f>
        <v/>
      </c>
      <c r="DM197" s="264" t="str">
        <f ca="true">+IF(OFFSET('Sanitation Data'!$I$31,0,10*ROW('Sanitation Data'!I191))="","",OFFSET('Sanitation Data'!$I$31,0,10*ROW('Sanitation Data'!I191)))</f>
        <v/>
      </c>
      <c r="DN197" s="264" t="str">
        <f ca="true">+IF(OFFSET('Sanitation Data'!$I$32,0,10*ROW('Sanitation Data'!I191))="","",OFFSET('Sanitation Data'!$I$32,0,10*ROW('Sanitation Data'!I191)))</f>
        <v/>
      </c>
      <c r="DO197" s="264" t="str">
        <f ca="true">+IF(OFFSET('Hygiene Data'!$D$11,0,10*ROW('Hygiene Data'!D191))="","",OFFSET('Hygiene Data'!$D$11,0,10*ROW('Hygiene Data'!D191)))</f>
        <v/>
      </c>
      <c r="DP197" s="264" t="str">
        <f ca="true">+IF(OFFSET('Hygiene Data'!$D$12,0,10*ROW('Hygiene Data'!D191))="","",OFFSET('Hygiene Data'!$D$12,0,10*ROW('Hygiene Data'!D191)))</f>
        <v/>
      </c>
      <c r="DQ197" s="264" t="str">
        <f ca="true">+IF(OFFSET('Hygiene Data'!$D$13,0,10*ROW('Hygiene Data'!D191))="","",OFFSET('Hygiene Data'!$D$13,0,10*ROW('Hygiene Data'!D191)))</f>
        <v/>
      </c>
      <c r="DR197" s="264" t="str">
        <f ca="true">+IF(OFFSET('Hygiene Data'!$E$11,0,10*ROW('Hygiene Data'!E191))="","",OFFSET('Hygiene Data'!$E$11,0,10*ROW('Hygiene Data'!E191)))</f>
        <v/>
      </c>
      <c r="DS197" s="264" t="str">
        <f ca="true">+IF(OFFSET('Hygiene Data'!$E$12,0,10*ROW('Hygiene Data'!E191))="","",OFFSET('Hygiene Data'!$E$12,0,10*ROW('Hygiene Data'!E191)))</f>
        <v/>
      </c>
      <c r="DT197" s="264" t="str">
        <f ca="true">+IF(OFFSET('Hygiene Data'!$E$13,0,10*ROW('Hygiene Data'!E191))="","",OFFSET('Hygiene Data'!$E$13,0,10*ROW('Hygiene Data'!E191)))</f>
        <v/>
      </c>
      <c r="DU197" s="264" t="str">
        <f ca="true">+IF(OFFSET('Hygiene Data'!$F$11,0,10*ROW('Hygiene Data'!F191))="","",OFFSET('Hygiene Data'!$F$11,0,10*ROW('Hygiene Data'!F191)))</f>
        <v/>
      </c>
      <c r="DV197" s="264" t="str">
        <f ca="true">+IF(OFFSET('Hygiene Data'!$F$12,0,10*ROW('Hygiene Data'!F191))="","",OFFSET('Hygiene Data'!$F$12,0,10*ROW('Hygiene Data'!F191)))</f>
        <v/>
      </c>
      <c r="DW197" s="264" t="str">
        <f ca="true">+IF(OFFSET('Hygiene Data'!$F$13,0,10*ROW('Hygiene Data'!F191))="","",OFFSET('Hygiene Data'!$F$13,0,10*ROW('Hygiene Data'!F191)))</f>
        <v/>
      </c>
      <c r="DX197" s="264" t="str">
        <f ca="true">+IF(OFFSET('Hygiene Data'!$G$11,0,10*ROW('Hygiene Data'!G191))="","",OFFSET('Hygiene Data'!$G$11,0,10*ROW('Hygiene Data'!G191)))</f>
        <v/>
      </c>
      <c r="DY197" s="264" t="str">
        <f ca="true">+IF(OFFSET('Hygiene Data'!$G$12,0,10*ROW('Hygiene Data'!G191))="","",OFFSET('Hygiene Data'!$G$12,0,10*ROW('Hygiene Data'!G191)))</f>
        <v/>
      </c>
      <c r="DZ197" s="264" t="str">
        <f ca="true">+IF(OFFSET('Hygiene Data'!$G$13,0,10*ROW('Hygiene Data'!G191))="","",OFFSET('Hygiene Data'!$G$13,0,10*ROW('Hygiene Data'!G191)))</f>
        <v/>
      </c>
      <c r="EA197" s="264" t="str">
        <f ca="true">+IF(OFFSET('Hygiene Data'!$H$11,0,10*ROW('Hygiene Data'!H191))="","",OFFSET('Hygiene Data'!$H$11,0,10*ROW('Hygiene Data'!H191)))</f>
        <v/>
      </c>
      <c r="EB197" s="264" t="str">
        <f ca="true">+IF(OFFSET('Hygiene Data'!$H$12,0,10*ROW('Hygiene Data'!H191))="","",OFFSET('Hygiene Data'!$H$12,0,10*ROW('Hygiene Data'!H191)))</f>
        <v/>
      </c>
      <c r="EC197" s="264" t="str">
        <f ca="true">+IF(OFFSET('Hygiene Data'!$H$13,0,10*ROW('Hygiene Data'!H191))="","",OFFSET('Hygiene Data'!$H$13,0,10*ROW('Hygiene Data'!H191)))</f>
        <v/>
      </c>
      <c r="ED197" s="264" t="str">
        <f ca="true">+IF(OFFSET('Hygiene Data'!$I$11,0,10*ROW('Hygiene Data'!I191))="","",OFFSET('Hygiene Data'!$I$11,0,10*ROW('Hygiene Data'!I191)))</f>
        <v/>
      </c>
      <c r="EE197" s="264" t="str">
        <f ca="true">+IF(OFFSET('Hygiene Data'!$I$12,0,10*ROW('Hygiene Data'!I191))="","",OFFSET('Hygiene Data'!$I$12,0,10*ROW('Hygiene Data'!I191)))</f>
        <v/>
      </c>
      <c r="EF197" s="26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4"/>
      <c r="BS198" s="264" t="str">
        <f ca="true">+IF(OFFSET('Water Data'!$D$27,0,10*ROW('Water Data'!D192))="","",OFFSET('Water Data'!$D$27,0,10*ROW('Water Data'!D192)))</f>
        <v/>
      </c>
      <c r="BT198" s="264" t="str">
        <f ca="true">+IF(OFFSET('Water Data'!$D$28,0,10*ROW('Water Data'!D192))="","",OFFSET('Water Data'!$D$28,0,10*ROW('Water Data'!D192)))</f>
        <v/>
      </c>
      <c r="BU198" s="264" t="str">
        <f ca="true">+IF(OFFSET('Water Data'!$D$29,0,10*ROW('Water Data'!D192))="","",OFFSET('Water Data'!$D$29,0,10*ROW('Water Data'!D192)))</f>
        <v/>
      </c>
      <c r="BV198" s="264" t="str">
        <f ca="true">+IF(OFFSET('Water Data'!$E$27,0,10*ROW('Water Data'!E192))="","",OFFSET('Water Data'!$E$27,0,10*ROW('Water Data'!E192)))</f>
        <v/>
      </c>
      <c r="BW198" s="264" t="str">
        <f ca="true">+IF(OFFSET('Water Data'!$E$28,0,10*ROW('Water Data'!E192))="","",OFFSET('Water Data'!$E$28,0,10*ROW('Water Data'!E192)))</f>
        <v/>
      </c>
      <c r="BX198" s="264" t="str">
        <f ca="true">+IF(OFFSET('Water Data'!$E$29,0,10*ROW('Water Data'!E192))="","",OFFSET('Water Data'!$E$29,0,10*ROW('Water Data'!E192)))</f>
        <v/>
      </c>
      <c r="BY198" s="264" t="str">
        <f ca="true">+IF(OFFSET('Water Data'!$F$27,0,10*ROW('Water Data'!F192))="","",OFFSET('Water Data'!$F$27,0,10*ROW('Water Data'!F192)))</f>
        <v/>
      </c>
      <c r="BZ198" s="264" t="str">
        <f ca="true">+IF(OFFSET('Water Data'!$F$28,0,10*ROW('Water Data'!F192))="","",OFFSET('Water Data'!$F$28,0,10*ROW('Water Data'!F192)))</f>
        <v/>
      </c>
      <c r="CA198" s="264" t="str">
        <f ca="true">+IF(OFFSET('Water Data'!$F$29,0,10*ROW('Water Data'!F192))="","",OFFSET('Water Data'!$F$29,0,10*ROW('Water Data'!F192)))</f>
        <v/>
      </c>
      <c r="CB198" s="264" t="str">
        <f ca="true">+IF(OFFSET('Water Data'!$G$27,0,10*ROW('Water Data'!G192))="","",OFFSET('Water Data'!$G$27,0,10*ROW('Water Data'!G192)))</f>
        <v/>
      </c>
      <c r="CC198" s="264" t="str">
        <f ca="true">+IF(OFFSET('Water Data'!$G$28,0,10*ROW('Water Data'!G192))="","",OFFSET('Water Data'!$G$28,0,10*ROW('Water Data'!G192)))</f>
        <v/>
      </c>
      <c r="CD198" s="264" t="str">
        <f ca="true">+IF(OFFSET('Water Data'!$G$29,0,10*ROW('Water Data'!G192))="","",OFFSET('Water Data'!$G$29,0,10*ROW('Water Data'!G192)))</f>
        <v/>
      </c>
      <c r="CE198" s="264" t="str">
        <f ca="true">+IF(OFFSET('Water Data'!$H$27,0,10*ROW('Water Data'!H192))="","",OFFSET('Water Data'!$H$27,0,10*ROW('Water Data'!H192)))</f>
        <v/>
      </c>
      <c r="CF198" s="264" t="str">
        <f ca="true">+IF(OFFSET('Water Data'!$H$28,0,10*ROW('Water Data'!H192))="","",OFFSET('Water Data'!$H$28,0,10*ROW('Water Data'!H192)))</f>
        <v/>
      </c>
      <c r="CG198" s="264" t="str">
        <f ca="true">+IF(OFFSET('Water Data'!$H$29,0,10*ROW('Water Data'!H192))="","",OFFSET('Water Data'!$H$29,0,10*ROW('Water Data'!H192)))</f>
        <v/>
      </c>
      <c r="CH198" s="264" t="str">
        <f ca="true">+IF(OFFSET('Water Data'!$I$27,0,10*ROW('Water Data'!I192))="","",OFFSET('Water Data'!$I$27,0,10*ROW('Water Data'!I192)))</f>
        <v/>
      </c>
      <c r="CI198" s="264" t="str">
        <f ca="true">+IF(OFFSET('Water Data'!$I$28,0,10*ROW('Water Data'!I192))="","",OFFSET('Water Data'!$I$28,0,10*ROW('Water Data'!I192)))</f>
        <v/>
      </c>
      <c r="CJ198" s="264" t="str">
        <f ca="true">+IF(OFFSET('Water Data'!$I$29,0,10*ROW('Water Data'!I192))="","",OFFSET('Water Data'!$I$29,0,10*ROW('Water Data'!I192)))</f>
        <v/>
      </c>
      <c r="CK198" s="264" t="str">
        <f ca="true">+IF(OFFSET('Sanitation Data'!$D$28,0,10*ROW('Sanitation Data'!D192))="","",OFFSET('Sanitation Data'!$D$28,0,10*ROW('Sanitation Data'!D192)))</f>
        <v/>
      </c>
      <c r="CL198" s="264" t="str">
        <f ca="true">+IF(OFFSET('Sanitation Data'!$D$29,0,10*ROW('Sanitation Data'!D192))="","",OFFSET('Sanitation Data'!$D$29,0,10*ROW('Sanitation Data'!D192)))</f>
        <v/>
      </c>
      <c r="CM198" s="264" t="str">
        <f ca="true">+IF(OFFSET('Sanitation Data'!$D$30,0,10*ROW('Sanitation Data'!D192))="","",OFFSET('Sanitation Data'!$D$30,0,10*ROW('Sanitation Data'!D192)))</f>
        <v/>
      </c>
      <c r="CN198" s="264" t="str">
        <f ca="true">+IF(OFFSET('Sanitation Data'!$D$31,0,10*ROW('Sanitation Data'!D192))="","",OFFSET('Sanitation Data'!$D$31,0,10*ROW('Sanitation Data'!D192)))</f>
        <v/>
      </c>
      <c r="CO198" s="264" t="str">
        <f ca="true">+IF(OFFSET('Sanitation Data'!$D$32,0,10*ROW('Sanitation Data'!D192))="","",OFFSET('Sanitation Data'!$D$32,0,10*ROW('Sanitation Data'!D192)))</f>
        <v/>
      </c>
      <c r="CP198" s="264" t="str">
        <f ca="true">+IF(OFFSET('Sanitation Data'!$E$28,0,10*ROW('Sanitation Data'!E192))="","",OFFSET('Sanitation Data'!$E$28,0,10*ROW('Sanitation Data'!E192)))</f>
        <v/>
      </c>
      <c r="CQ198" s="264" t="str">
        <f ca="true">+IF(OFFSET('Sanitation Data'!$E$29,0,10*ROW('Sanitation Data'!E192))="","",OFFSET('Sanitation Data'!$E$29,0,10*ROW('Sanitation Data'!E192)))</f>
        <v/>
      </c>
      <c r="CR198" s="264" t="str">
        <f ca="true">+IF(OFFSET('Sanitation Data'!$E$30,0,10*ROW('Sanitation Data'!E192))="","",OFFSET('Sanitation Data'!$E$30,0,10*ROW('Sanitation Data'!E192)))</f>
        <v/>
      </c>
      <c r="CS198" s="264" t="str">
        <f ca="true">+IF(OFFSET('Sanitation Data'!$E$31,0,10*ROW('Sanitation Data'!E192))="","",OFFSET('Sanitation Data'!$E$31,0,10*ROW('Sanitation Data'!E192)))</f>
        <v/>
      </c>
      <c r="CT198" s="264" t="str">
        <f ca="true">+IF(OFFSET('Sanitation Data'!$E$32,0,10*ROW('Sanitation Data'!E192))="","",OFFSET('Sanitation Data'!$E$32,0,10*ROW('Sanitation Data'!E192)))</f>
        <v/>
      </c>
      <c r="CU198" s="264" t="str">
        <f ca="true">+IF(OFFSET('Sanitation Data'!$F$28,0,10*ROW('Sanitation Data'!F192))="","",OFFSET('Sanitation Data'!$F$28,0,10*ROW('Sanitation Data'!F192)))</f>
        <v/>
      </c>
      <c r="CV198" s="264" t="str">
        <f ca="true">+IF(OFFSET('Sanitation Data'!$F$29,0,10*ROW('Sanitation Data'!F192))="","",OFFSET('Sanitation Data'!$F$29,0,10*ROW('Sanitation Data'!F192)))</f>
        <v/>
      </c>
      <c r="CW198" s="264" t="str">
        <f ca="true">+IF(OFFSET('Sanitation Data'!$F$30,0,10*ROW('Sanitation Data'!F192))="","",OFFSET('Sanitation Data'!$F$30,0,10*ROW('Sanitation Data'!F192)))</f>
        <v/>
      </c>
      <c r="CX198" s="264" t="str">
        <f ca="true">+IF(OFFSET('Sanitation Data'!$F$31,0,10*ROW('Sanitation Data'!F192))="","",OFFSET('Sanitation Data'!$F$31,0,10*ROW('Sanitation Data'!F192)))</f>
        <v/>
      </c>
      <c r="CY198" s="264" t="str">
        <f ca="true">+IF(OFFSET('Sanitation Data'!$F$32,0,10*ROW('Sanitation Data'!F192))="","",OFFSET('Sanitation Data'!$F$32,0,10*ROW('Sanitation Data'!F192)))</f>
        <v/>
      </c>
      <c r="CZ198" s="264" t="str">
        <f ca="true">+IF(OFFSET('Sanitation Data'!$G$28,0,10*ROW('Sanitation Data'!G192))="","",OFFSET('Sanitation Data'!$G$28,0,10*ROW('Sanitation Data'!G192)))</f>
        <v/>
      </c>
      <c r="DA198" s="264" t="str">
        <f ca="true">+IF(OFFSET('Sanitation Data'!$G$29,0,10*ROW('Sanitation Data'!G192))="","",OFFSET('Sanitation Data'!$G$29,0,10*ROW('Sanitation Data'!G192)))</f>
        <v/>
      </c>
      <c r="DB198" s="264" t="str">
        <f ca="true">+IF(OFFSET('Sanitation Data'!$G$30,0,10*ROW('Sanitation Data'!G192))="","",OFFSET('Sanitation Data'!$G$30,0,10*ROW('Sanitation Data'!G192)))</f>
        <v/>
      </c>
      <c r="DC198" s="264" t="str">
        <f ca="true">+IF(OFFSET('Sanitation Data'!$G$31,0,10*ROW('Sanitation Data'!G192))="","",OFFSET('Sanitation Data'!$G$31,0,10*ROW('Sanitation Data'!G192)))</f>
        <v/>
      </c>
      <c r="DD198" s="264" t="str">
        <f ca="true">+IF(OFFSET('Sanitation Data'!$G$32,0,10*ROW('Sanitation Data'!G192))="","",OFFSET('Sanitation Data'!$G$32,0,10*ROW('Sanitation Data'!G192)))</f>
        <v/>
      </c>
      <c r="DE198" s="264" t="str">
        <f ca="true">+IF(OFFSET('Sanitation Data'!$H$28,0,10*ROW('Sanitation Data'!H192))="","",OFFSET('Sanitation Data'!$H$28,0,10*ROW('Sanitation Data'!H192)))</f>
        <v/>
      </c>
      <c r="DF198" s="264" t="str">
        <f ca="true">+IF(OFFSET('Sanitation Data'!$H$29,0,10*ROW('Sanitation Data'!H192))="","",OFFSET('Sanitation Data'!$H$29,0,10*ROW('Sanitation Data'!H192)))</f>
        <v/>
      </c>
      <c r="DG198" s="264" t="str">
        <f ca="true">+IF(OFFSET('Sanitation Data'!$H$30,0,10*ROW('Sanitation Data'!H192))="","",OFFSET('Sanitation Data'!$H$30,0,10*ROW('Sanitation Data'!H192)))</f>
        <v/>
      </c>
      <c r="DH198" s="264" t="str">
        <f ca="true">+IF(OFFSET('Sanitation Data'!$H$31,0,10*ROW('Sanitation Data'!H192))="","",OFFSET('Sanitation Data'!$H$31,0,10*ROW('Sanitation Data'!H192)))</f>
        <v/>
      </c>
      <c r="DI198" s="264" t="str">
        <f ca="true">+IF(OFFSET('Sanitation Data'!$H$32,0,10*ROW('Sanitation Data'!H192))="","",OFFSET('Sanitation Data'!$H$32,0,10*ROW('Sanitation Data'!H192)))</f>
        <v/>
      </c>
      <c r="DJ198" s="264" t="str">
        <f ca="true">+IF(OFFSET('Sanitation Data'!$I$28,0,10*ROW('Sanitation Data'!I192))="","",OFFSET('Sanitation Data'!$I$28,0,10*ROW('Sanitation Data'!I192)))</f>
        <v/>
      </c>
      <c r="DK198" s="264" t="str">
        <f ca="true">+IF(OFFSET('Sanitation Data'!$I$29,0,10*ROW('Sanitation Data'!I192))="","",OFFSET('Sanitation Data'!$I$29,0,10*ROW('Sanitation Data'!I192)))</f>
        <v/>
      </c>
      <c r="DL198" s="264" t="str">
        <f ca="true">+IF(OFFSET('Sanitation Data'!$I$30,0,10*ROW('Sanitation Data'!I192))="","",OFFSET('Sanitation Data'!$I$30,0,10*ROW('Sanitation Data'!I192)))</f>
        <v/>
      </c>
      <c r="DM198" s="264" t="str">
        <f ca="true">+IF(OFFSET('Sanitation Data'!$I$31,0,10*ROW('Sanitation Data'!I192))="","",OFFSET('Sanitation Data'!$I$31,0,10*ROW('Sanitation Data'!I192)))</f>
        <v/>
      </c>
      <c r="DN198" s="264" t="str">
        <f ca="true">+IF(OFFSET('Sanitation Data'!$I$32,0,10*ROW('Sanitation Data'!I192))="","",OFFSET('Sanitation Data'!$I$32,0,10*ROW('Sanitation Data'!I192)))</f>
        <v/>
      </c>
      <c r="DO198" s="264" t="str">
        <f ca="true">+IF(OFFSET('Hygiene Data'!$D$11,0,10*ROW('Hygiene Data'!D192))="","",OFFSET('Hygiene Data'!$D$11,0,10*ROW('Hygiene Data'!D192)))</f>
        <v/>
      </c>
      <c r="DP198" s="264" t="str">
        <f ca="true">+IF(OFFSET('Hygiene Data'!$D$12,0,10*ROW('Hygiene Data'!D192))="","",OFFSET('Hygiene Data'!$D$12,0,10*ROW('Hygiene Data'!D192)))</f>
        <v/>
      </c>
      <c r="DQ198" s="264" t="str">
        <f ca="true">+IF(OFFSET('Hygiene Data'!$D$13,0,10*ROW('Hygiene Data'!D192))="","",OFFSET('Hygiene Data'!$D$13,0,10*ROW('Hygiene Data'!D192)))</f>
        <v/>
      </c>
      <c r="DR198" s="264" t="str">
        <f ca="true">+IF(OFFSET('Hygiene Data'!$E$11,0,10*ROW('Hygiene Data'!E192))="","",OFFSET('Hygiene Data'!$E$11,0,10*ROW('Hygiene Data'!E192)))</f>
        <v/>
      </c>
      <c r="DS198" s="264" t="str">
        <f ca="true">+IF(OFFSET('Hygiene Data'!$E$12,0,10*ROW('Hygiene Data'!E192))="","",OFFSET('Hygiene Data'!$E$12,0,10*ROW('Hygiene Data'!E192)))</f>
        <v/>
      </c>
      <c r="DT198" s="264" t="str">
        <f ca="true">+IF(OFFSET('Hygiene Data'!$E$13,0,10*ROW('Hygiene Data'!E192))="","",OFFSET('Hygiene Data'!$E$13,0,10*ROW('Hygiene Data'!E192)))</f>
        <v/>
      </c>
      <c r="DU198" s="264" t="str">
        <f ca="true">+IF(OFFSET('Hygiene Data'!$F$11,0,10*ROW('Hygiene Data'!F192))="","",OFFSET('Hygiene Data'!$F$11,0,10*ROW('Hygiene Data'!F192)))</f>
        <v/>
      </c>
      <c r="DV198" s="264" t="str">
        <f ca="true">+IF(OFFSET('Hygiene Data'!$F$12,0,10*ROW('Hygiene Data'!F192))="","",OFFSET('Hygiene Data'!$F$12,0,10*ROW('Hygiene Data'!F192)))</f>
        <v/>
      </c>
      <c r="DW198" s="264" t="str">
        <f ca="true">+IF(OFFSET('Hygiene Data'!$F$13,0,10*ROW('Hygiene Data'!F192))="","",OFFSET('Hygiene Data'!$F$13,0,10*ROW('Hygiene Data'!F192)))</f>
        <v/>
      </c>
      <c r="DX198" s="264" t="str">
        <f ca="true">+IF(OFFSET('Hygiene Data'!$G$11,0,10*ROW('Hygiene Data'!G192))="","",OFFSET('Hygiene Data'!$G$11,0,10*ROW('Hygiene Data'!G192)))</f>
        <v/>
      </c>
      <c r="DY198" s="264" t="str">
        <f ca="true">+IF(OFFSET('Hygiene Data'!$G$12,0,10*ROW('Hygiene Data'!G192))="","",OFFSET('Hygiene Data'!$G$12,0,10*ROW('Hygiene Data'!G192)))</f>
        <v/>
      </c>
      <c r="DZ198" s="264" t="str">
        <f ca="true">+IF(OFFSET('Hygiene Data'!$G$13,0,10*ROW('Hygiene Data'!G192))="","",OFFSET('Hygiene Data'!$G$13,0,10*ROW('Hygiene Data'!G192)))</f>
        <v/>
      </c>
      <c r="EA198" s="264" t="str">
        <f ca="true">+IF(OFFSET('Hygiene Data'!$H$11,0,10*ROW('Hygiene Data'!H192))="","",OFFSET('Hygiene Data'!$H$11,0,10*ROW('Hygiene Data'!H192)))</f>
        <v/>
      </c>
      <c r="EB198" s="264" t="str">
        <f ca="true">+IF(OFFSET('Hygiene Data'!$H$12,0,10*ROW('Hygiene Data'!H192))="","",OFFSET('Hygiene Data'!$H$12,0,10*ROW('Hygiene Data'!H192)))</f>
        <v/>
      </c>
      <c r="EC198" s="264" t="str">
        <f ca="true">+IF(OFFSET('Hygiene Data'!$H$13,0,10*ROW('Hygiene Data'!H192))="","",OFFSET('Hygiene Data'!$H$13,0,10*ROW('Hygiene Data'!H192)))</f>
        <v/>
      </c>
      <c r="ED198" s="264" t="str">
        <f ca="true">+IF(OFFSET('Hygiene Data'!$I$11,0,10*ROW('Hygiene Data'!I192))="","",OFFSET('Hygiene Data'!$I$11,0,10*ROW('Hygiene Data'!I192)))</f>
        <v/>
      </c>
      <c r="EE198" s="264" t="str">
        <f ca="true">+IF(OFFSET('Hygiene Data'!$I$12,0,10*ROW('Hygiene Data'!I192))="","",OFFSET('Hygiene Data'!$I$12,0,10*ROW('Hygiene Data'!I192)))</f>
        <v/>
      </c>
      <c r="EF198" s="26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4"/>
      <c r="BS199" s="264" t="str">
        <f ca="true">+IF(OFFSET('Water Data'!$D$27,0,10*ROW('Water Data'!D193))="","",OFFSET('Water Data'!$D$27,0,10*ROW('Water Data'!D193)))</f>
        <v/>
      </c>
      <c r="BT199" s="264" t="str">
        <f ca="true">+IF(OFFSET('Water Data'!$D$28,0,10*ROW('Water Data'!D193))="","",OFFSET('Water Data'!$D$28,0,10*ROW('Water Data'!D193)))</f>
        <v/>
      </c>
      <c r="BU199" s="264" t="str">
        <f ca="true">+IF(OFFSET('Water Data'!$D$29,0,10*ROW('Water Data'!D193))="","",OFFSET('Water Data'!$D$29,0,10*ROW('Water Data'!D193)))</f>
        <v/>
      </c>
      <c r="BV199" s="264" t="str">
        <f ca="true">+IF(OFFSET('Water Data'!$E$27,0,10*ROW('Water Data'!E193))="","",OFFSET('Water Data'!$E$27,0,10*ROW('Water Data'!E193)))</f>
        <v/>
      </c>
      <c r="BW199" s="264" t="str">
        <f ca="true">+IF(OFFSET('Water Data'!$E$28,0,10*ROW('Water Data'!E193))="","",OFFSET('Water Data'!$E$28,0,10*ROW('Water Data'!E193)))</f>
        <v/>
      </c>
      <c r="BX199" s="264" t="str">
        <f ca="true">+IF(OFFSET('Water Data'!$E$29,0,10*ROW('Water Data'!E193))="","",OFFSET('Water Data'!$E$29,0,10*ROW('Water Data'!E193)))</f>
        <v/>
      </c>
      <c r="BY199" s="264" t="str">
        <f ca="true">+IF(OFFSET('Water Data'!$F$27,0,10*ROW('Water Data'!F193))="","",OFFSET('Water Data'!$F$27,0,10*ROW('Water Data'!F193)))</f>
        <v/>
      </c>
      <c r="BZ199" s="264" t="str">
        <f ca="true">+IF(OFFSET('Water Data'!$F$28,0,10*ROW('Water Data'!F193))="","",OFFSET('Water Data'!$F$28,0,10*ROW('Water Data'!F193)))</f>
        <v/>
      </c>
      <c r="CA199" s="264" t="str">
        <f ca="true">+IF(OFFSET('Water Data'!$F$29,0,10*ROW('Water Data'!F193))="","",OFFSET('Water Data'!$F$29,0,10*ROW('Water Data'!F193)))</f>
        <v/>
      </c>
      <c r="CB199" s="264" t="str">
        <f ca="true">+IF(OFFSET('Water Data'!$G$27,0,10*ROW('Water Data'!G193))="","",OFFSET('Water Data'!$G$27,0,10*ROW('Water Data'!G193)))</f>
        <v/>
      </c>
      <c r="CC199" s="264" t="str">
        <f ca="true">+IF(OFFSET('Water Data'!$G$28,0,10*ROW('Water Data'!G193))="","",OFFSET('Water Data'!$G$28,0,10*ROW('Water Data'!G193)))</f>
        <v/>
      </c>
      <c r="CD199" s="264" t="str">
        <f ca="true">+IF(OFFSET('Water Data'!$G$29,0,10*ROW('Water Data'!G193))="","",OFFSET('Water Data'!$G$29,0,10*ROW('Water Data'!G193)))</f>
        <v/>
      </c>
      <c r="CE199" s="264" t="str">
        <f ca="true">+IF(OFFSET('Water Data'!$H$27,0,10*ROW('Water Data'!H193))="","",OFFSET('Water Data'!$H$27,0,10*ROW('Water Data'!H193)))</f>
        <v/>
      </c>
      <c r="CF199" s="264" t="str">
        <f ca="true">+IF(OFFSET('Water Data'!$H$28,0,10*ROW('Water Data'!H193))="","",OFFSET('Water Data'!$H$28,0,10*ROW('Water Data'!H193)))</f>
        <v/>
      </c>
      <c r="CG199" s="264" t="str">
        <f ca="true">+IF(OFFSET('Water Data'!$H$29,0,10*ROW('Water Data'!H193))="","",OFFSET('Water Data'!$H$29,0,10*ROW('Water Data'!H193)))</f>
        <v/>
      </c>
      <c r="CH199" s="264" t="str">
        <f ca="true">+IF(OFFSET('Water Data'!$I$27,0,10*ROW('Water Data'!I193))="","",OFFSET('Water Data'!$I$27,0,10*ROW('Water Data'!I193)))</f>
        <v/>
      </c>
      <c r="CI199" s="264" t="str">
        <f ca="true">+IF(OFFSET('Water Data'!$I$28,0,10*ROW('Water Data'!I193))="","",OFFSET('Water Data'!$I$28,0,10*ROW('Water Data'!I193)))</f>
        <v/>
      </c>
      <c r="CJ199" s="264" t="str">
        <f ca="true">+IF(OFFSET('Water Data'!$I$29,0,10*ROW('Water Data'!I193))="","",OFFSET('Water Data'!$I$29,0,10*ROW('Water Data'!I193)))</f>
        <v/>
      </c>
      <c r="CK199" s="264" t="str">
        <f ca="true">+IF(OFFSET('Sanitation Data'!$D$28,0,10*ROW('Sanitation Data'!D193))="","",OFFSET('Sanitation Data'!$D$28,0,10*ROW('Sanitation Data'!D193)))</f>
        <v/>
      </c>
      <c r="CL199" s="264" t="str">
        <f ca="true">+IF(OFFSET('Sanitation Data'!$D$29,0,10*ROW('Sanitation Data'!D193))="","",OFFSET('Sanitation Data'!$D$29,0,10*ROW('Sanitation Data'!D193)))</f>
        <v/>
      </c>
      <c r="CM199" s="264" t="str">
        <f ca="true">+IF(OFFSET('Sanitation Data'!$D$30,0,10*ROW('Sanitation Data'!D193))="","",OFFSET('Sanitation Data'!$D$30,0,10*ROW('Sanitation Data'!D193)))</f>
        <v/>
      </c>
      <c r="CN199" s="264" t="str">
        <f ca="true">+IF(OFFSET('Sanitation Data'!$D$31,0,10*ROW('Sanitation Data'!D193))="","",OFFSET('Sanitation Data'!$D$31,0,10*ROW('Sanitation Data'!D193)))</f>
        <v/>
      </c>
      <c r="CO199" s="264" t="str">
        <f ca="true">+IF(OFFSET('Sanitation Data'!$D$32,0,10*ROW('Sanitation Data'!D193))="","",OFFSET('Sanitation Data'!$D$32,0,10*ROW('Sanitation Data'!D193)))</f>
        <v/>
      </c>
      <c r="CP199" s="264" t="str">
        <f ca="true">+IF(OFFSET('Sanitation Data'!$E$28,0,10*ROW('Sanitation Data'!E193))="","",OFFSET('Sanitation Data'!$E$28,0,10*ROW('Sanitation Data'!E193)))</f>
        <v/>
      </c>
      <c r="CQ199" s="264" t="str">
        <f ca="true">+IF(OFFSET('Sanitation Data'!$E$29,0,10*ROW('Sanitation Data'!E193))="","",OFFSET('Sanitation Data'!$E$29,0,10*ROW('Sanitation Data'!E193)))</f>
        <v/>
      </c>
      <c r="CR199" s="264" t="str">
        <f ca="true">+IF(OFFSET('Sanitation Data'!$E$30,0,10*ROW('Sanitation Data'!E193))="","",OFFSET('Sanitation Data'!$E$30,0,10*ROW('Sanitation Data'!E193)))</f>
        <v/>
      </c>
      <c r="CS199" s="264" t="str">
        <f ca="true">+IF(OFFSET('Sanitation Data'!$E$31,0,10*ROW('Sanitation Data'!E193))="","",OFFSET('Sanitation Data'!$E$31,0,10*ROW('Sanitation Data'!E193)))</f>
        <v/>
      </c>
      <c r="CT199" s="264" t="str">
        <f ca="true">+IF(OFFSET('Sanitation Data'!$E$32,0,10*ROW('Sanitation Data'!E193))="","",OFFSET('Sanitation Data'!$E$32,0,10*ROW('Sanitation Data'!E193)))</f>
        <v/>
      </c>
      <c r="CU199" s="264" t="str">
        <f ca="true">+IF(OFFSET('Sanitation Data'!$F$28,0,10*ROW('Sanitation Data'!F193))="","",OFFSET('Sanitation Data'!$F$28,0,10*ROW('Sanitation Data'!F193)))</f>
        <v/>
      </c>
      <c r="CV199" s="264" t="str">
        <f ca="true">+IF(OFFSET('Sanitation Data'!$F$29,0,10*ROW('Sanitation Data'!F193))="","",OFFSET('Sanitation Data'!$F$29,0,10*ROW('Sanitation Data'!F193)))</f>
        <v/>
      </c>
      <c r="CW199" s="264" t="str">
        <f ca="true">+IF(OFFSET('Sanitation Data'!$F$30,0,10*ROW('Sanitation Data'!F193))="","",OFFSET('Sanitation Data'!$F$30,0,10*ROW('Sanitation Data'!F193)))</f>
        <v/>
      </c>
      <c r="CX199" s="264" t="str">
        <f ca="true">+IF(OFFSET('Sanitation Data'!$F$31,0,10*ROW('Sanitation Data'!F193))="","",OFFSET('Sanitation Data'!$F$31,0,10*ROW('Sanitation Data'!F193)))</f>
        <v/>
      </c>
      <c r="CY199" s="264" t="str">
        <f ca="true">+IF(OFFSET('Sanitation Data'!$F$32,0,10*ROW('Sanitation Data'!F193))="","",OFFSET('Sanitation Data'!$F$32,0,10*ROW('Sanitation Data'!F193)))</f>
        <v/>
      </c>
      <c r="CZ199" s="264" t="str">
        <f ca="true">+IF(OFFSET('Sanitation Data'!$G$28,0,10*ROW('Sanitation Data'!G193))="","",OFFSET('Sanitation Data'!$G$28,0,10*ROW('Sanitation Data'!G193)))</f>
        <v/>
      </c>
      <c r="DA199" s="264" t="str">
        <f ca="true">+IF(OFFSET('Sanitation Data'!$G$29,0,10*ROW('Sanitation Data'!G193))="","",OFFSET('Sanitation Data'!$G$29,0,10*ROW('Sanitation Data'!G193)))</f>
        <v/>
      </c>
      <c r="DB199" s="264" t="str">
        <f ca="true">+IF(OFFSET('Sanitation Data'!$G$30,0,10*ROW('Sanitation Data'!G193))="","",OFFSET('Sanitation Data'!$G$30,0,10*ROW('Sanitation Data'!G193)))</f>
        <v/>
      </c>
      <c r="DC199" s="264" t="str">
        <f ca="true">+IF(OFFSET('Sanitation Data'!$G$31,0,10*ROW('Sanitation Data'!G193))="","",OFFSET('Sanitation Data'!$G$31,0,10*ROW('Sanitation Data'!G193)))</f>
        <v/>
      </c>
      <c r="DD199" s="264" t="str">
        <f ca="true">+IF(OFFSET('Sanitation Data'!$G$32,0,10*ROW('Sanitation Data'!G193))="","",OFFSET('Sanitation Data'!$G$32,0,10*ROW('Sanitation Data'!G193)))</f>
        <v/>
      </c>
      <c r="DE199" s="264" t="str">
        <f ca="true">+IF(OFFSET('Sanitation Data'!$H$28,0,10*ROW('Sanitation Data'!H193))="","",OFFSET('Sanitation Data'!$H$28,0,10*ROW('Sanitation Data'!H193)))</f>
        <v/>
      </c>
      <c r="DF199" s="264" t="str">
        <f ca="true">+IF(OFFSET('Sanitation Data'!$H$29,0,10*ROW('Sanitation Data'!H193))="","",OFFSET('Sanitation Data'!$H$29,0,10*ROW('Sanitation Data'!H193)))</f>
        <v/>
      </c>
      <c r="DG199" s="264" t="str">
        <f ca="true">+IF(OFFSET('Sanitation Data'!$H$30,0,10*ROW('Sanitation Data'!H193))="","",OFFSET('Sanitation Data'!$H$30,0,10*ROW('Sanitation Data'!H193)))</f>
        <v/>
      </c>
      <c r="DH199" s="264" t="str">
        <f ca="true">+IF(OFFSET('Sanitation Data'!$H$31,0,10*ROW('Sanitation Data'!H193))="","",OFFSET('Sanitation Data'!$H$31,0,10*ROW('Sanitation Data'!H193)))</f>
        <v/>
      </c>
      <c r="DI199" s="264" t="str">
        <f ca="true">+IF(OFFSET('Sanitation Data'!$H$32,0,10*ROW('Sanitation Data'!H193))="","",OFFSET('Sanitation Data'!$H$32,0,10*ROW('Sanitation Data'!H193)))</f>
        <v/>
      </c>
      <c r="DJ199" s="264" t="str">
        <f ca="true">+IF(OFFSET('Sanitation Data'!$I$28,0,10*ROW('Sanitation Data'!I193))="","",OFFSET('Sanitation Data'!$I$28,0,10*ROW('Sanitation Data'!I193)))</f>
        <v/>
      </c>
      <c r="DK199" s="264" t="str">
        <f ca="true">+IF(OFFSET('Sanitation Data'!$I$29,0,10*ROW('Sanitation Data'!I193))="","",OFFSET('Sanitation Data'!$I$29,0,10*ROW('Sanitation Data'!I193)))</f>
        <v/>
      </c>
      <c r="DL199" s="264" t="str">
        <f ca="true">+IF(OFFSET('Sanitation Data'!$I$30,0,10*ROW('Sanitation Data'!I193))="","",OFFSET('Sanitation Data'!$I$30,0,10*ROW('Sanitation Data'!I193)))</f>
        <v/>
      </c>
      <c r="DM199" s="264" t="str">
        <f ca="true">+IF(OFFSET('Sanitation Data'!$I$31,0,10*ROW('Sanitation Data'!I193))="","",OFFSET('Sanitation Data'!$I$31,0,10*ROW('Sanitation Data'!I193)))</f>
        <v/>
      </c>
      <c r="DN199" s="264" t="str">
        <f ca="true">+IF(OFFSET('Sanitation Data'!$I$32,0,10*ROW('Sanitation Data'!I193))="","",OFFSET('Sanitation Data'!$I$32,0,10*ROW('Sanitation Data'!I193)))</f>
        <v/>
      </c>
      <c r="DO199" s="264" t="str">
        <f ca="true">+IF(OFFSET('Hygiene Data'!$D$11,0,10*ROW('Hygiene Data'!D193))="","",OFFSET('Hygiene Data'!$D$11,0,10*ROW('Hygiene Data'!D193)))</f>
        <v/>
      </c>
      <c r="DP199" s="264" t="str">
        <f ca="true">+IF(OFFSET('Hygiene Data'!$D$12,0,10*ROW('Hygiene Data'!D193))="","",OFFSET('Hygiene Data'!$D$12,0,10*ROW('Hygiene Data'!D193)))</f>
        <v/>
      </c>
      <c r="DQ199" s="264" t="str">
        <f ca="true">+IF(OFFSET('Hygiene Data'!$D$13,0,10*ROW('Hygiene Data'!D193))="","",OFFSET('Hygiene Data'!$D$13,0,10*ROW('Hygiene Data'!D193)))</f>
        <v/>
      </c>
      <c r="DR199" s="264" t="str">
        <f ca="true">+IF(OFFSET('Hygiene Data'!$E$11,0,10*ROW('Hygiene Data'!E193))="","",OFFSET('Hygiene Data'!$E$11,0,10*ROW('Hygiene Data'!E193)))</f>
        <v/>
      </c>
      <c r="DS199" s="264" t="str">
        <f ca="true">+IF(OFFSET('Hygiene Data'!$E$12,0,10*ROW('Hygiene Data'!E193))="","",OFFSET('Hygiene Data'!$E$12,0,10*ROW('Hygiene Data'!E193)))</f>
        <v/>
      </c>
      <c r="DT199" s="264" t="str">
        <f ca="true">+IF(OFFSET('Hygiene Data'!$E$13,0,10*ROW('Hygiene Data'!E193))="","",OFFSET('Hygiene Data'!$E$13,0,10*ROW('Hygiene Data'!E193)))</f>
        <v/>
      </c>
      <c r="DU199" s="264" t="str">
        <f ca="true">+IF(OFFSET('Hygiene Data'!$F$11,0,10*ROW('Hygiene Data'!F193))="","",OFFSET('Hygiene Data'!$F$11,0,10*ROW('Hygiene Data'!F193)))</f>
        <v/>
      </c>
      <c r="DV199" s="264" t="str">
        <f ca="true">+IF(OFFSET('Hygiene Data'!$F$12,0,10*ROW('Hygiene Data'!F193))="","",OFFSET('Hygiene Data'!$F$12,0,10*ROW('Hygiene Data'!F193)))</f>
        <v/>
      </c>
      <c r="DW199" s="264" t="str">
        <f ca="true">+IF(OFFSET('Hygiene Data'!$F$13,0,10*ROW('Hygiene Data'!F193))="","",OFFSET('Hygiene Data'!$F$13,0,10*ROW('Hygiene Data'!F193)))</f>
        <v/>
      </c>
      <c r="DX199" s="264" t="str">
        <f ca="true">+IF(OFFSET('Hygiene Data'!$G$11,0,10*ROW('Hygiene Data'!G193))="","",OFFSET('Hygiene Data'!$G$11,0,10*ROW('Hygiene Data'!G193)))</f>
        <v/>
      </c>
      <c r="DY199" s="264" t="str">
        <f ca="true">+IF(OFFSET('Hygiene Data'!$G$12,0,10*ROW('Hygiene Data'!G193))="","",OFFSET('Hygiene Data'!$G$12,0,10*ROW('Hygiene Data'!G193)))</f>
        <v/>
      </c>
      <c r="DZ199" s="264" t="str">
        <f ca="true">+IF(OFFSET('Hygiene Data'!$G$13,0,10*ROW('Hygiene Data'!G193))="","",OFFSET('Hygiene Data'!$G$13,0,10*ROW('Hygiene Data'!G193)))</f>
        <v/>
      </c>
      <c r="EA199" s="264" t="str">
        <f ca="true">+IF(OFFSET('Hygiene Data'!$H$11,0,10*ROW('Hygiene Data'!H193))="","",OFFSET('Hygiene Data'!$H$11,0,10*ROW('Hygiene Data'!H193)))</f>
        <v/>
      </c>
      <c r="EB199" s="264" t="str">
        <f ca="true">+IF(OFFSET('Hygiene Data'!$H$12,0,10*ROW('Hygiene Data'!H193))="","",OFFSET('Hygiene Data'!$H$12,0,10*ROW('Hygiene Data'!H193)))</f>
        <v/>
      </c>
      <c r="EC199" s="264" t="str">
        <f ca="true">+IF(OFFSET('Hygiene Data'!$H$13,0,10*ROW('Hygiene Data'!H193))="","",OFFSET('Hygiene Data'!$H$13,0,10*ROW('Hygiene Data'!H193)))</f>
        <v/>
      </c>
      <c r="ED199" s="264" t="str">
        <f ca="true">+IF(OFFSET('Hygiene Data'!$I$11,0,10*ROW('Hygiene Data'!I193))="","",OFFSET('Hygiene Data'!$I$11,0,10*ROW('Hygiene Data'!I193)))</f>
        <v/>
      </c>
      <c r="EE199" s="264" t="str">
        <f ca="true">+IF(OFFSET('Hygiene Data'!$I$12,0,10*ROW('Hygiene Data'!I193))="","",OFFSET('Hygiene Data'!$I$12,0,10*ROW('Hygiene Data'!I193)))</f>
        <v/>
      </c>
      <c r="EF199" s="26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4"/>
      <c r="BS200" s="264" t="str">
        <f ca="true">+IF(OFFSET('Water Data'!$D$27,0,10*ROW('Water Data'!D194))="","",OFFSET('Water Data'!$D$27,0,10*ROW('Water Data'!D194)))</f>
        <v/>
      </c>
      <c r="BT200" s="264" t="str">
        <f ca="true">+IF(OFFSET('Water Data'!$D$28,0,10*ROW('Water Data'!D194))="","",OFFSET('Water Data'!$D$28,0,10*ROW('Water Data'!D194)))</f>
        <v/>
      </c>
      <c r="BU200" s="264" t="str">
        <f ca="true">+IF(OFFSET('Water Data'!$D$29,0,10*ROW('Water Data'!D194))="","",OFFSET('Water Data'!$D$29,0,10*ROW('Water Data'!D194)))</f>
        <v/>
      </c>
      <c r="BV200" s="264" t="str">
        <f ca="true">+IF(OFFSET('Water Data'!$E$27,0,10*ROW('Water Data'!E194))="","",OFFSET('Water Data'!$E$27,0,10*ROW('Water Data'!E194)))</f>
        <v/>
      </c>
      <c r="BW200" s="264" t="str">
        <f ca="true">+IF(OFFSET('Water Data'!$E$28,0,10*ROW('Water Data'!E194))="","",OFFSET('Water Data'!$E$28,0,10*ROW('Water Data'!E194)))</f>
        <v/>
      </c>
      <c r="BX200" s="264" t="str">
        <f ca="true">+IF(OFFSET('Water Data'!$E$29,0,10*ROW('Water Data'!E194))="","",OFFSET('Water Data'!$E$29,0,10*ROW('Water Data'!E194)))</f>
        <v/>
      </c>
      <c r="BY200" s="264" t="str">
        <f ca="true">+IF(OFFSET('Water Data'!$F$27,0,10*ROW('Water Data'!F194))="","",OFFSET('Water Data'!$F$27,0,10*ROW('Water Data'!F194)))</f>
        <v/>
      </c>
      <c r="BZ200" s="264" t="str">
        <f ca="true">+IF(OFFSET('Water Data'!$F$28,0,10*ROW('Water Data'!F194))="","",OFFSET('Water Data'!$F$28,0,10*ROW('Water Data'!F194)))</f>
        <v/>
      </c>
      <c r="CA200" s="264" t="str">
        <f ca="true">+IF(OFFSET('Water Data'!$F$29,0,10*ROW('Water Data'!F194))="","",OFFSET('Water Data'!$F$29,0,10*ROW('Water Data'!F194)))</f>
        <v/>
      </c>
      <c r="CB200" s="264" t="str">
        <f ca="true">+IF(OFFSET('Water Data'!$G$27,0,10*ROW('Water Data'!G194))="","",OFFSET('Water Data'!$G$27,0,10*ROW('Water Data'!G194)))</f>
        <v/>
      </c>
      <c r="CC200" s="264" t="str">
        <f ca="true">+IF(OFFSET('Water Data'!$G$28,0,10*ROW('Water Data'!G194))="","",OFFSET('Water Data'!$G$28,0,10*ROW('Water Data'!G194)))</f>
        <v/>
      </c>
      <c r="CD200" s="264" t="str">
        <f ca="true">+IF(OFFSET('Water Data'!$G$29,0,10*ROW('Water Data'!G194))="","",OFFSET('Water Data'!$G$29,0,10*ROW('Water Data'!G194)))</f>
        <v/>
      </c>
      <c r="CE200" s="264" t="str">
        <f ca="true">+IF(OFFSET('Water Data'!$H$27,0,10*ROW('Water Data'!H194))="","",OFFSET('Water Data'!$H$27,0,10*ROW('Water Data'!H194)))</f>
        <v/>
      </c>
      <c r="CF200" s="264" t="str">
        <f ca="true">+IF(OFFSET('Water Data'!$H$28,0,10*ROW('Water Data'!H194))="","",OFFSET('Water Data'!$H$28,0,10*ROW('Water Data'!H194)))</f>
        <v/>
      </c>
      <c r="CG200" s="264" t="str">
        <f ca="true">+IF(OFFSET('Water Data'!$H$29,0,10*ROW('Water Data'!H194))="","",OFFSET('Water Data'!$H$29,0,10*ROW('Water Data'!H194)))</f>
        <v/>
      </c>
      <c r="CH200" s="264" t="str">
        <f ca="true">+IF(OFFSET('Water Data'!$I$27,0,10*ROW('Water Data'!I194))="","",OFFSET('Water Data'!$I$27,0,10*ROW('Water Data'!I194)))</f>
        <v/>
      </c>
      <c r="CI200" s="264" t="str">
        <f ca="true">+IF(OFFSET('Water Data'!$I$28,0,10*ROW('Water Data'!I194))="","",OFFSET('Water Data'!$I$28,0,10*ROW('Water Data'!I194)))</f>
        <v/>
      </c>
      <c r="CJ200" s="264" t="str">
        <f ca="true">+IF(OFFSET('Water Data'!$I$29,0,10*ROW('Water Data'!I194))="","",OFFSET('Water Data'!$I$29,0,10*ROW('Water Data'!I194)))</f>
        <v/>
      </c>
      <c r="CK200" s="264" t="str">
        <f ca="true">+IF(OFFSET('Sanitation Data'!$D$28,0,10*ROW('Sanitation Data'!D194))="","",OFFSET('Sanitation Data'!$D$28,0,10*ROW('Sanitation Data'!D194)))</f>
        <v/>
      </c>
      <c r="CL200" s="264" t="str">
        <f ca="true">+IF(OFFSET('Sanitation Data'!$D$29,0,10*ROW('Sanitation Data'!D194))="","",OFFSET('Sanitation Data'!$D$29,0,10*ROW('Sanitation Data'!D194)))</f>
        <v/>
      </c>
      <c r="CM200" s="264" t="str">
        <f ca="true">+IF(OFFSET('Sanitation Data'!$D$30,0,10*ROW('Sanitation Data'!D194))="","",OFFSET('Sanitation Data'!$D$30,0,10*ROW('Sanitation Data'!D194)))</f>
        <v/>
      </c>
      <c r="CN200" s="264" t="str">
        <f ca="true">+IF(OFFSET('Sanitation Data'!$D$31,0,10*ROW('Sanitation Data'!D194))="","",OFFSET('Sanitation Data'!$D$31,0,10*ROW('Sanitation Data'!D194)))</f>
        <v/>
      </c>
      <c r="CO200" s="264" t="str">
        <f ca="true">+IF(OFFSET('Sanitation Data'!$D$32,0,10*ROW('Sanitation Data'!D194))="","",OFFSET('Sanitation Data'!$D$32,0,10*ROW('Sanitation Data'!D194)))</f>
        <v/>
      </c>
      <c r="CP200" s="264" t="str">
        <f ca="true">+IF(OFFSET('Sanitation Data'!$E$28,0,10*ROW('Sanitation Data'!E194))="","",OFFSET('Sanitation Data'!$E$28,0,10*ROW('Sanitation Data'!E194)))</f>
        <v/>
      </c>
      <c r="CQ200" s="264" t="str">
        <f ca="true">+IF(OFFSET('Sanitation Data'!$E$29,0,10*ROW('Sanitation Data'!E194))="","",OFFSET('Sanitation Data'!$E$29,0,10*ROW('Sanitation Data'!E194)))</f>
        <v/>
      </c>
      <c r="CR200" s="264" t="str">
        <f ca="true">+IF(OFFSET('Sanitation Data'!$E$30,0,10*ROW('Sanitation Data'!E194))="","",OFFSET('Sanitation Data'!$E$30,0,10*ROW('Sanitation Data'!E194)))</f>
        <v/>
      </c>
      <c r="CS200" s="264" t="str">
        <f ca="true">+IF(OFFSET('Sanitation Data'!$E$31,0,10*ROW('Sanitation Data'!E194))="","",OFFSET('Sanitation Data'!$E$31,0,10*ROW('Sanitation Data'!E194)))</f>
        <v/>
      </c>
      <c r="CT200" s="264" t="str">
        <f ca="true">+IF(OFFSET('Sanitation Data'!$E$32,0,10*ROW('Sanitation Data'!E194))="","",OFFSET('Sanitation Data'!$E$32,0,10*ROW('Sanitation Data'!E194)))</f>
        <v/>
      </c>
      <c r="CU200" s="264" t="str">
        <f ca="true">+IF(OFFSET('Sanitation Data'!$F$28,0,10*ROW('Sanitation Data'!F194))="","",OFFSET('Sanitation Data'!$F$28,0,10*ROW('Sanitation Data'!F194)))</f>
        <v/>
      </c>
      <c r="CV200" s="264" t="str">
        <f ca="true">+IF(OFFSET('Sanitation Data'!$F$29,0,10*ROW('Sanitation Data'!F194))="","",OFFSET('Sanitation Data'!$F$29,0,10*ROW('Sanitation Data'!F194)))</f>
        <v/>
      </c>
      <c r="CW200" s="264" t="str">
        <f ca="true">+IF(OFFSET('Sanitation Data'!$F$30,0,10*ROW('Sanitation Data'!F194))="","",OFFSET('Sanitation Data'!$F$30,0,10*ROW('Sanitation Data'!F194)))</f>
        <v/>
      </c>
      <c r="CX200" s="264" t="str">
        <f ca="true">+IF(OFFSET('Sanitation Data'!$F$31,0,10*ROW('Sanitation Data'!F194))="","",OFFSET('Sanitation Data'!$F$31,0,10*ROW('Sanitation Data'!F194)))</f>
        <v/>
      </c>
      <c r="CY200" s="264" t="str">
        <f ca="true">+IF(OFFSET('Sanitation Data'!$F$32,0,10*ROW('Sanitation Data'!F194))="","",OFFSET('Sanitation Data'!$F$32,0,10*ROW('Sanitation Data'!F194)))</f>
        <v/>
      </c>
      <c r="CZ200" s="264" t="str">
        <f ca="true">+IF(OFFSET('Sanitation Data'!$G$28,0,10*ROW('Sanitation Data'!G194))="","",OFFSET('Sanitation Data'!$G$28,0,10*ROW('Sanitation Data'!G194)))</f>
        <v/>
      </c>
      <c r="DA200" s="264" t="str">
        <f ca="true">+IF(OFFSET('Sanitation Data'!$G$29,0,10*ROW('Sanitation Data'!G194))="","",OFFSET('Sanitation Data'!$G$29,0,10*ROW('Sanitation Data'!G194)))</f>
        <v/>
      </c>
      <c r="DB200" s="264" t="str">
        <f ca="true">+IF(OFFSET('Sanitation Data'!$G$30,0,10*ROW('Sanitation Data'!G194))="","",OFFSET('Sanitation Data'!$G$30,0,10*ROW('Sanitation Data'!G194)))</f>
        <v/>
      </c>
      <c r="DC200" s="264" t="str">
        <f ca="true">+IF(OFFSET('Sanitation Data'!$G$31,0,10*ROW('Sanitation Data'!G194))="","",OFFSET('Sanitation Data'!$G$31,0,10*ROW('Sanitation Data'!G194)))</f>
        <v/>
      </c>
      <c r="DD200" s="264" t="str">
        <f ca="true">+IF(OFFSET('Sanitation Data'!$G$32,0,10*ROW('Sanitation Data'!G194))="","",OFFSET('Sanitation Data'!$G$32,0,10*ROW('Sanitation Data'!G194)))</f>
        <v/>
      </c>
      <c r="DE200" s="264" t="str">
        <f ca="true">+IF(OFFSET('Sanitation Data'!$H$28,0,10*ROW('Sanitation Data'!H194))="","",OFFSET('Sanitation Data'!$H$28,0,10*ROW('Sanitation Data'!H194)))</f>
        <v/>
      </c>
      <c r="DF200" s="264" t="str">
        <f ca="true">+IF(OFFSET('Sanitation Data'!$H$29,0,10*ROW('Sanitation Data'!H194))="","",OFFSET('Sanitation Data'!$H$29,0,10*ROW('Sanitation Data'!H194)))</f>
        <v/>
      </c>
      <c r="DG200" s="264" t="str">
        <f ca="true">+IF(OFFSET('Sanitation Data'!$H$30,0,10*ROW('Sanitation Data'!H194))="","",OFFSET('Sanitation Data'!$H$30,0,10*ROW('Sanitation Data'!H194)))</f>
        <v/>
      </c>
      <c r="DH200" s="264" t="str">
        <f ca="true">+IF(OFFSET('Sanitation Data'!$H$31,0,10*ROW('Sanitation Data'!H194))="","",OFFSET('Sanitation Data'!$H$31,0,10*ROW('Sanitation Data'!H194)))</f>
        <v/>
      </c>
      <c r="DI200" s="264" t="str">
        <f ca="true">+IF(OFFSET('Sanitation Data'!$H$32,0,10*ROW('Sanitation Data'!H194))="","",OFFSET('Sanitation Data'!$H$32,0,10*ROW('Sanitation Data'!H194)))</f>
        <v/>
      </c>
      <c r="DJ200" s="264" t="str">
        <f ca="true">+IF(OFFSET('Sanitation Data'!$I$28,0,10*ROW('Sanitation Data'!I194))="","",OFFSET('Sanitation Data'!$I$28,0,10*ROW('Sanitation Data'!I194)))</f>
        <v/>
      </c>
      <c r="DK200" s="264" t="str">
        <f ca="true">+IF(OFFSET('Sanitation Data'!$I$29,0,10*ROW('Sanitation Data'!I194))="","",OFFSET('Sanitation Data'!$I$29,0,10*ROW('Sanitation Data'!I194)))</f>
        <v/>
      </c>
      <c r="DL200" s="264" t="str">
        <f ca="true">+IF(OFFSET('Sanitation Data'!$I$30,0,10*ROW('Sanitation Data'!I194))="","",OFFSET('Sanitation Data'!$I$30,0,10*ROW('Sanitation Data'!I194)))</f>
        <v/>
      </c>
      <c r="DM200" s="264" t="str">
        <f ca="true">+IF(OFFSET('Sanitation Data'!$I$31,0,10*ROW('Sanitation Data'!I194))="","",OFFSET('Sanitation Data'!$I$31,0,10*ROW('Sanitation Data'!I194)))</f>
        <v/>
      </c>
      <c r="DN200" s="264" t="str">
        <f ca="true">+IF(OFFSET('Sanitation Data'!$I$32,0,10*ROW('Sanitation Data'!I194))="","",OFFSET('Sanitation Data'!$I$32,0,10*ROW('Sanitation Data'!I194)))</f>
        <v/>
      </c>
      <c r="DO200" s="264" t="str">
        <f ca="true">+IF(OFFSET('Hygiene Data'!$D$11,0,10*ROW('Hygiene Data'!D194))="","",OFFSET('Hygiene Data'!$D$11,0,10*ROW('Hygiene Data'!D194)))</f>
        <v/>
      </c>
      <c r="DP200" s="264" t="str">
        <f ca="true">+IF(OFFSET('Hygiene Data'!$D$12,0,10*ROW('Hygiene Data'!D194))="","",OFFSET('Hygiene Data'!$D$12,0,10*ROW('Hygiene Data'!D194)))</f>
        <v/>
      </c>
      <c r="DQ200" s="264" t="str">
        <f ca="true">+IF(OFFSET('Hygiene Data'!$D$13,0,10*ROW('Hygiene Data'!D194))="","",OFFSET('Hygiene Data'!$D$13,0,10*ROW('Hygiene Data'!D194)))</f>
        <v/>
      </c>
      <c r="DR200" s="264" t="str">
        <f ca="true">+IF(OFFSET('Hygiene Data'!$E$11,0,10*ROW('Hygiene Data'!E194))="","",OFFSET('Hygiene Data'!$E$11,0,10*ROW('Hygiene Data'!E194)))</f>
        <v/>
      </c>
      <c r="DS200" s="264" t="str">
        <f ca="true">+IF(OFFSET('Hygiene Data'!$E$12,0,10*ROW('Hygiene Data'!E194))="","",OFFSET('Hygiene Data'!$E$12,0,10*ROW('Hygiene Data'!E194)))</f>
        <v/>
      </c>
      <c r="DT200" s="264" t="str">
        <f ca="true">+IF(OFFSET('Hygiene Data'!$E$13,0,10*ROW('Hygiene Data'!E194))="","",OFFSET('Hygiene Data'!$E$13,0,10*ROW('Hygiene Data'!E194)))</f>
        <v/>
      </c>
      <c r="DU200" s="264" t="str">
        <f ca="true">+IF(OFFSET('Hygiene Data'!$F$11,0,10*ROW('Hygiene Data'!F194))="","",OFFSET('Hygiene Data'!$F$11,0,10*ROW('Hygiene Data'!F194)))</f>
        <v/>
      </c>
      <c r="DV200" s="264" t="str">
        <f ca="true">+IF(OFFSET('Hygiene Data'!$F$12,0,10*ROW('Hygiene Data'!F194))="","",OFFSET('Hygiene Data'!$F$12,0,10*ROW('Hygiene Data'!F194)))</f>
        <v/>
      </c>
      <c r="DW200" s="264" t="str">
        <f ca="true">+IF(OFFSET('Hygiene Data'!$F$13,0,10*ROW('Hygiene Data'!F194))="","",OFFSET('Hygiene Data'!$F$13,0,10*ROW('Hygiene Data'!F194)))</f>
        <v/>
      </c>
      <c r="DX200" s="264" t="str">
        <f ca="true">+IF(OFFSET('Hygiene Data'!$G$11,0,10*ROW('Hygiene Data'!G194))="","",OFFSET('Hygiene Data'!$G$11,0,10*ROW('Hygiene Data'!G194)))</f>
        <v/>
      </c>
      <c r="DY200" s="264" t="str">
        <f ca="true">+IF(OFFSET('Hygiene Data'!$G$12,0,10*ROW('Hygiene Data'!G194))="","",OFFSET('Hygiene Data'!$G$12,0,10*ROW('Hygiene Data'!G194)))</f>
        <v/>
      </c>
      <c r="DZ200" s="264" t="str">
        <f ca="true">+IF(OFFSET('Hygiene Data'!$G$13,0,10*ROW('Hygiene Data'!G194))="","",OFFSET('Hygiene Data'!$G$13,0,10*ROW('Hygiene Data'!G194)))</f>
        <v/>
      </c>
      <c r="EA200" s="264" t="str">
        <f ca="true">+IF(OFFSET('Hygiene Data'!$H$11,0,10*ROW('Hygiene Data'!H194))="","",OFFSET('Hygiene Data'!$H$11,0,10*ROW('Hygiene Data'!H194)))</f>
        <v/>
      </c>
      <c r="EB200" s="264" t="str">
        <f ca="true">+IF(OFFSET('Hygiene Data'!$H$12,0,10*ROW('Hygiene Data'!H194))="","",OFFSET('Hygiene Data'!$H$12,0,10*ROW('Hygiene Data'!H194)))</f>
        <v/>
      </c>
      <c r="EC200" s="264" t="str">
        <f ca="true">+IF(OFFSET('Hygiene Data'!$H$13,0,10*ROW('Hygiene Data'!H194))="","",OFFSET('Hygiene Data'!$H$13,0,10*ROW('Hygiene Data'!H194)))</f>
        <v/>
      </c>
      <c r="ED200" s="264" t="str">
        <f ca="true">+IF(OFFSET('Hygiene Data'!$I$11,0,10*ROW('Hygiene Data'!I194))="","",OFFSET('Hygiene Data'!$I$11,0,10*ROW('Hygiene Data'!I194)))</f>
        <v/>
      </c>
      <c r="EE200" s="264" t="str">
        <f ca="true">+IF(OFFSET('Hygiene Data'!$I$12,0,10*ROW('Hygiene Data'!I194))="","",OFFSET('Hygiene Data'!$I$12,0,10*ROW('Hygiene Data'!I194)))</f>
        <v/>
      </c>
      <c r="EF200" s="26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4"/>
      <c r="BS201" s="264" t="str">
        <f ca="true">+IF(OFFSET('Water Data'!$D$27,0,10*ROW('Water Data'!D195))="","",OFFSET('Water Data'!$D$27,0,10*ROW('Water Data'!D195)))</f>
        <v/>
      </c>
      <c r="BT201" s="264" t="str">
        <f ca="true">+IF(OFFSET('Water Data'!$D$28,0,10*ROW('Water Data'!D195))="","",OFFSET('Water Data'!$D$28,0,10*ROW('Water Data'!D195)))</f>
        <v/>
      </c>
      <c r="BU201" s="264" t="str">
        <f ca="true">+IF(OFFSET('Water Data'!$D$29,0,10*ROW('Water Data'!D195))="","",OFFSET('Water Data'!$D$29,0,10*ROW('Water Data'!D195)))</f>
        <v/>
      </c>
      <c r="BV201" s="264" t="str">
        <f ca="true">+IF(OFFSET('Water Data'!$E$27,0,10*ROW('Water Data'!E195))="","",OFFSET('Water Data'!$E$27,0,10*ROW('Water Data'!E195)))</f>
        <v/>
      </c>
      <c r="BW201" s="264" t="str">
        <f ca="true">+IF(OFFSET('Water Data'!$E$28,0,10*ROW('Water Data'!E195))="","",OFFSET('Water Data'!$E$28,0,10*ROW('Water Data'!E195)))</f>
        <v/>
      </c>
      <c r="BX201" s="264" t="str">
        <f ca="true">+IF(OFFSET('Water Data'!$E$29,0,10*ROW('Water Data'!E195))="","",OFFSET('Water Data'!$E$29,0,10*ROW('Water Data'!E195)))</f>
        <v/>
      </c>
      <c r="BY201" s="264" t="str">
        <f ca="true">+IF(OFFSET('Water Data'!$F$27,0,10*ROW('Water Data'!F195))="","",OFFSET('Water Data'!$F$27,0,10*ROW('Water Data'!F195)))</f>
        <v/>
      </c>
      <c r="BZ201" s="264" t="str">
        <f ca="true">+IF(OFFSET('Water Data'!$F$28,0,10*ROW('Water Data'!F195))="","",OFFSET('Water Data'!$F$28,0,10*ROW('Water Data'!F195)))</f>
        <v/>
      </c>
      <c r="CA201" s="264" t="str">
        <f ca="true">+IF(OFFSET('Water Data'!$F$29,0,10*ROW('Water Data'!F195))="","",OFFSET('Water Data'!$F$29,0,10*ROW('Water Data'!F195)))</f>
        <v/>
      </c>
      <c r="CB201" s="264" t="str">
        <f ca="true">+IF(OFFSET('Water Data'!$G$27,0,10*ROW('Water Data'!G195))="","",OFFSET('Water Data'!$G$27,0,10*ROW('Water Data'!G195)))</f>
        <v/>
      </c>
      <c r="CC201" s="264" t="str">
        <f ca="true">+IF(OFFSET('Water Data'!$G$28,0,10*ROW('Water Data'!G195))="","",OFFSET('Water Data'!$G$28,0,10*ROW('Water Data'!G195)))</f>
        <v/>
      </c>
      <c r="CD201" s="264" t="str">
        <f ca="true">+IF(OFFSET('Water Data'!$G$29,0,10*ROW('Water Data'!G195))="","",OFFSET('Water Data'!$G$29,0,10*ROW('Water Data'!G195)))</f>
        <v/>
      </c>
      <c r="CE201" s="264" t="str">
        <f ca="true">+IF(OFFSET('Water Data'!$H$27,0,10*ROW('Water Data'!H195))="","",OFFSET('Water Data'!$H$27,0,10*ROW('Water Data'!H195)))</f>
        <v/>
      </c>
      <c r="CF201" s="264" t="str">
        <f ca="true">+IF(OFFSET('Water Data'!$H$28,0,10*ROW('Water Data'!H195))="","",OFFSET('Water Data'!$H$28,0,10*ROW('Water Data'!H195)))</f>
        <v/>
      </c>
      <c r="CG201" s="264" t="str">
        <f ca="true">+IF(OFFSET('Water Data'!$H$29,0,10*ROW('Water Data'!H195))="","",OFFSET('Water Data'!$H$29,0,10*ROW('Water Data'!H195)))</f>
        <v/>
      </c>
      <c r="CH201" s="264" t="str">
        <f ca="true">+IF(OFFSET('Water Data'!$I$27,0,10*ROW('Water Data'!I195))="","",OFFSET('Water Data'!$I$27,0,10*ROW('Water Data'!I195)))</f>
        <v/>
      </c>
      <c r="CI201" s="264" t="str">
        <f ca="true">+IF(OFFSET('Water Data'!$I$28,0,10*ROW('Water Data'!I195))="","",OFFSET('Water Data'!$I$28,0,10*ROW('Water Data'!I195)))</f>
        <v/>
      </c>
      <c r="CJ201" s="264" t="str">
        <f ca="true">+IF(OFFSET('Water Data'!$I$29,0,10*ROW('Water Data'!I195))="","",OFFSET('Water Data'!$I$29,0,10*ROW('Water Data'!I195)))</f>
        <v/>
      </c>
      <c r="CK201" s="264" t="str">
        <f ca="true">+IF(OFFSET('Sanitation Data'!$D$28,0,10*ROW('Sanitation Data'!D195))="","",OFFSET('Sanitation Data'!$D$28,0,10*ROW('Sanitation Data'!D195)))</f>
        <v/>
      </c>
      <c r="CL201" s="264" t="str">
        <f ca="true">+IF(OFFSET('Sanitation Data'!$D$29,0,10*ROW('Sanitation Data'!D195))="","",OFFSET('Sanitation Data'!$D$29,0,10*ROW('Sanitation Data'!D195)))</f>
        <v/>
      </c>
      <c r="CM201" s="264" t="str">
        <f ca="true">+IF(OFFSET('Sanitation Data'!$D$30,0,10*ROW('Sanitation Data'!D195))="","",OFFSET('Sanitation Data'!$D$30,0,10*ROW('Sanitation Data'!D195)))</f>
        <v/>
      </c>
      <c r="CN201" s="264" t="str">
        <f ca="true">+IF(OFFSET('Sanitation Data'!$D$31,0,10*ROW('Sanitation Data'!D195))="","",OFFSET('Sanitation Data'!$D$31,0,10*ROW('Sanitation Data'!D195)))</f>
        <v/>
      </c>
      <c r="CO201" s="264" t="str">
        <f ca="true">+IF(OFFSET('Sanitation Data'!$D$32,0,10*ROW('Sanitation Data'!D195))="","",OFFSET('Sanitation Data'!$D$32,0,10*ROW('Sanitation Data'!D195)))</f>
        <v/>
      </c>
      <c r="CP201" s="264" t="str">
        <f ca="true">+IF(OFFSET('Sanitation Data'!$E$28,0,10*ROW('Sanitation Data'!E195))="","",OFFSET('Sanitation Data'!$E$28,0,10*ROW('Sanitation Data'!E195)))</f>
        <v/>
      </c>
      <c r="CQ201" s="264" t="str">
        <f ca="true">+IF(OFFSET('Sanitation Data'!$E$29,0,10*ROW('Sanitation Data'!E195))="","",OFFSET('Sanitation Data'!$E$29,0,10*ROW('Sanitation Data'!E195)))</f>
        <v/>
      </c>
      <c r="CR201" s="264" t="str">
        <f ca="true">+IF(OFFSET('Sanitation Data'!$E$30,0,10*ROW('Sanitation Data'!E195))="","",OFFSET('Sanitation Data'!$E$30,0,10*ROW('Sanitation Data'!E195)))</f>
        <v/>
      </c>
      <c r="CS201" s="264" t="str">
        <f ca="true">+IF(OFFSET('Sanitation Data'!$E$31,0,10*ROW('Sanitation Data'!E195))="","",OFFSET('Sanitation Data'!$E$31,0,10*ROW('Sanitation Data'!E195)))</f>
        <v/>
      </c>
      <c r="CT201" s="264" t="str">
        <f ca="true">+IF(OFFSET('Sanitation Data'!$E$32,0,10*ROW('Sanitation Data'!E195))="","",OFFSET('Sanitation Data'!$E$32,0,10*ROW('Sanitation Data'!E195)))</f>
        <v/>
      </c>
      <c r="CU201" s="264" t="str">
        <f ca="true">+IF(OFFSET('Sanitation Data'!$F$28,0,10*ROW('Sanitation Data'!F195))="","",OFFSET('Sanitation Data'!$F$28,0,10*ROW('Sanitation Data'!F195)))</f>
        <v/>
      </c>
      <c r="CV201" s="264" t="str">
        <f ca="true">+IF(OFFSET('Sanitation Data'!$F$29,0,10*ROW('Sanitation Data'!F195))="","",OFFSET('Sanitation Data'!$F$29,0,10*ROW('Sanitation Data'!F195)))</f>
        <v/>
      </c>
      <c r="CW201" s="264" t="str">
        <f ca="true">+IF(OFFSET('Sanitation Data'!$F$30,0,10*ROW('Sanitation Data'!F195))="","",OFFSET('Sanitation Data'!$F$30,0,10*ROW('Sanitation Data'!F195)))</f>
        <v/>
      </c>
      <c r="CX201" s="264" t="str">
        <f ca="true">+IF(OFFSET('Sanitation Data'!$F$31,0,10*ROW('Sanitation Data'!F195))="","",OFFSET('Sanitation Data'!$F$31,0,10*ROW('Sanitation Data'!F195)))</f>
        <v/>
      </c>
      <c r="CY201" s="264" t="str">
        <f ca="true">+IF(OFFSET('Sanitation Data'!$F$32,0,10*ROW('Sanitation Data'!F195))="","",OFFSET('Sanitation Data'!$F$32,0,10*ROW('Sanitation Data'!F195)))</f>
        <v/>
      </c>
      <c r="CZ201" s="264" t="str">
        <f ca="true">+IF(OFFSET('Sanitation Data'!$G$28,0,10*ROW('Sanitation Data'!G195))="","",OFFSET('Sanitation Data'!$G$28,0,10*ROW('Sanitation Data'!G195)))</f>
        <v/>
      </c>
      <c r="DA201" s="264" t="str">
        <f ca="true">+IF(OFFSET('Sanitation Data'!$G$29,0,10*ROW('Sanitation Data'!G195))="","",OFFSET('Sanitation Data'!$G$29,0,10*ROW('Sanitation Data'!G195)))</f>
        <v/>
      </c>
      <c r="DB201" s="264" t="str">
        <f ca="true">+IF(OFFSET('Sanitation Data'!$G$30,0,10*ROW('Sanitation Data'!G195))="","",OFFSET('Sanitation Data'!$G$30,0,10*ROW('Sanitation Data'!G195)))</f>
        <v/>
      </c>
      <c r="DC201" s="264" t="str">
        <f ca="true">+IF(OFFSET('Sanitation Data'!$G$31,0,10*ROW('Sanitation Data'!G195))="","",OFFSET('Sanitation Data'!$G$31,0,10*ROW('Sanitation Data'!G195)))</f>
        <v/>
      </c>
      <c r="DD201" s="264" t="str">
        <f ca="true">+IF(OFFSET('Sanitation Data'!$G$32,0,10*ROW('Sanitation Data'!G195))="","",OFFSET('Sanitation Data'!$G$32,0,10*ROW('Sanitation Data'!G195)))</f>
        <v/>
      </c>
      <c r="DE201" s="264" t="str">
        <f ca="true">+IF(OFFSET('Sanitation Data'!$H$28,0,10*ROW('Sanitation Data'!H195))="","",OFFSET('Sanitation Data'!$H$28,0,10*ROW('Sanitation Data'!H195)))</f>
        <v/>
      </c>
      <c r="DF201" s="264" t="str">
        <f ca="true">+IF(OFFSET('Sanitation Data'!$H$29,0,10*ROW('Sanitation Data'!H195))="","",OFFSET('Sanitation Data'!$H$29,0,10*ROW('Sanitation Data'!H195)))</f>
        <v/>
      </c>
      <c r="DG201" s="264" t="str">
        <f ca="true">+IF(OFFSET('Sanitation Data'!$H$30,0,10*ROW('Sanitation Data'!H195))="","",OFFSET('Sanitation Data'!$H$30,0,10*ROW('Sanitation Data'!H195)))</f>
        <v/>
      </c>
      <c r="DH201" s="264" t="str">
        <f ca="true">+IF(OFFSET('Sanitation Data'!$H$31,0,10*ROW('Sanitation Data'!H195))="","",OFFSET('Sanitation Data'!$H$31,0,10*ROW('Sanitation Data'!H195)))</f>
        <v/>
      </c>
      <c r="DI201" s="264" t="str">
        <f ca="true">+IF(OFFSET('Sanitation Data'!$H$32,0,10*ROW('Sanitation Data'!H195))="","",OFFSET('Sanitation Data'!$H$32,0,10*ROW('Sanitation Data'!H195)))</f>
        <v/>
      </c>
      <c r="DJ201" s="264" t="str">
        <f ca="true">+IF(OFFSET('Sanitation Data'!$I$28,0,10*ROW('Sanitation Data'!I195))="","",OFFSET('Sanitation Data'!$I$28,0,10*ROW('Sanitation Data'!I195)))</f>
        <v/>
      </c>
      <c r="DK201" s="264" t="str">
        <f ca="true">+IF(OFFSET('Sanitation Data'!$I$29,0,10*ROW('Sanitation Data'!I195))="","",OFFSET('Sanitation Data'!$I$29,0,10*ROW('Sanitation Data'!I195)))</f>
        <v/>
      </c>
      <c r="DL201" s="264" t="str">
        <f ca="true">+IF(OFFSET('Sanitation Data'!$I$30,0,10*ROW('Sanitation Data'!I195))="","",OFFSET('Sanitation Data'!$I$30,0,10*ROW('Sanitation Data'!I195)))</f>
        <v/>
      </c>
      <c r="DM201" s="264" t="str">
        <f ca="true">+IF(OFFSET('Sanitation Data'!$I$31,0,10*ROW('Sanitation Data'!I195))="","",OFFSET('Sanitation Data'!$I$31,0,10*ROW('Sanitation Data'!I195)))</f>
        <v/>
      </c>
      <c r="DN201" s="264" t="str">
        <f ca="true">+IF(OFFSET('Sanitation Data'!$I$32,0,10*ROW('Sanitation Data'!I195))="","",OFFSET('Sanitation Data'!$I$32,0,10*ROW('Sanitation Data'!I195)))</f>
        <v/>
      </c>
      <c r="DO201" s="264" t="str">
        <f ca="true">+IF(OFFSET('Hygiene Data'!$D$11,0,10*ROW('Hygiene Data'!D195))="","",OFFSET('Hygiene Data'!$D$11,0,10*ROW('Hygiene Data'!D195)))</f>
        <v/>
      </c>
      <c r="DP201" s="264" t="str">
        <f ca="true">+IF(OFFSET('Hygiene Data'!$D$12,0,10*ROW('Hygiene Data'!D195))="","",OFFSET('Hygiene Data'!$D$12,0,10*ROW('Hygiene Data'!D195)))</f>
        <v/>
      </c>
      <c r="DQ201" s="264" t="str">
        <f ca="true">+IF(OFFSET('Hygiene Data'!$D$13,0,10*ROW('Hygiene Data'!D195))="","",OFFSET('Hygiene Data'!$D$13,0,10*ROW('Hygiene Data'!D195)))</f>
        <v/>
      </c>
      <c r="DR201" s="264" t="str">
        <f ca="true">+IF(OFFSET('Hygiene Data'!$E$11,0,10*ROW('Hygiene Data'!E195))="","",OFFSET('Hygiene Data'!$E$11,0,10*ROW('Hygiene Data'!E195)))</f>
        <v/>
      </c>
      <c r="DS201" s="264" t="str">
        <f ca="true">+IF(OFFSET('Hygiene Data'!$E$12,0,10*ROW('Hygiene Data'!E195))="","",OFFSET('Hygiene Data'!$E$12,0,10*ROW('Hygiene Data'!E195)))</f>
        <v/>
      </c>
      <c r="DT201" s="264" t="str">
        <f ca="true">+IF(OFFSET('Hygiene Data'!$E$13,0,10*ROW('Hygiene Data'!E195))="","",OFFSET('Hygiene Data'!$E$13,0,10*ROW('Hygiene Data'!E195)))</f>
        <v/>
      </c>
      <c r="DU201" s="264" t="str">
        <f ca="true">+IF(OFFSET('Hygiene Data'!$F$11,0,10*ROW('Hygiene Data'!F195))="","",OFFSET('Hygiene Data'!$F$11,0,10*ROW('Hygiene Data'!F195)))</f>
        <v/>
      </c>
      <c r="DV201" s="264" t="str">
        <f ca="true">+IF(OFFSET('Hygiene Data'!$F$12,0,10*ROW('Hygiene Data'!F195))="","",OFFSET('Hygiene Data'!$F$12,0,10*ROW('Hygiene Data'!F195)))</f>
        <v/>
      </c>
      <c r="DW201" s="264" t="str">
        <f ca="true">+IF(OFFSET('Hygiene Data'!$F$13,0,10*ROW('Hygiene Data'!F195))="","",OFFSET('Hygiene Data'!$F$13,0,10*ROW('Hygiene Data'!F195)))</f>
        <v/>
      </c>
      <c r="DX201" s="264" t="str">
        <f ca="true">+IF(OFFSET('Hygiene Data'!$G$11,0,10*ROW('Hygiene Data'!G195))="","",OFFSET('Hygiene Data'!$G$11,0,10*ROW('Hygiene Data'!G195)))</f>
        <v/>
      </c>
      <c r="DY201" s="264" t="str">
        <f ca="true">+IF(OFFSET('Hygiene Data'!$G$12,0,10*ROW('Hygiene Data'!G195))="","",OFFSET('Hygiene Data'!$G$12,0,10*ROW('Hygiene Data'!G195)))</f>
        <v/>
      </c>
      <c r="DZ201" s="264" t="str">
        <f ca="true">+IF(OFFSET('Hygiene Data'!$G$13,0,10*ROW('Hygiene Data'!G195))="","",OFFSET('Hygiene Data'!$G$13,0,10*ROW('Hygiene Data'!G195)))</f>
        <v/>
      </c>
      <c r="EA201" s="264" t="str">
        <f ca="true">+IF(OFFSET('Hygiene Data'!$H$11,0,10*ROW('Hygiene Data'!H195))="","",OFFSET('Hygiene Data'!$H$11,0,10*ROW('Hygiene Data'!H195)))</f>
        <v/>
      </c>
      <c r="EB201" s="264" t="str">
        <f ca="true">+IF(OFFSET('Hygiene Data'!$H$12,0,10*ROW('Hygiene Data'!H195))="","",OFFSET('Hygiene Data'!$H$12,0,10*ROW('Hygiene Data'!H195)))</f>
        <v/>
      </c>
      <c r="EC201" s="264" t="str">
        <f ca="true">+IF(OFFSET('Hygiene Data'!$H$13,0,10*ROW('Hygiene Data'!H195))="","",OFFSET('Hygiene Data'!$H$13,0,10*ROW('Hygiene Data'!H195)))</f>
        <v/>
      </c>
      <c r="ED201" s="264" t="str">
        <f ca="true">+IF(OFFSET('Hygiene Data'!$I$11,0,10*ROW('Hygiene Data'!I195))="","",OFFSET('Hygiene Data'!$I$11,0,10*ROW('Hygiene Data'!I195)))</f>
        <v/>
      </c>
      <c r="EE201" s="264" t="str">
        <f ca="true">+IF(OFFSET('Hygiene Data'!$I$12,0,10*ROW('Hygiene Data'!I195))="","",OFFSET('Hygiene Data'!$I$12,0,10*ROW('Hygiene Data'!I195)))</f>
        <v/>
      </c>
      <c r="EF201" s="26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4"/>
      <c r="BS202" s="264" t="str">
        <f ca="true">+IF(OFFSET('Water Data'!$D$27,0,10*ROW('Water Data'!D196))="","",OFFSET('Water Data'!$D$27,0,10*ROW('Water Data'!D196)))</f>
        <v/>
      </c>
      <c r="BT202" s="264" t="str">
        <f ca="true">+IF(OFFSET('Water Data'!$D$28,0,10*ROW('Water Data'!D196))="","",OFFSET('Water Data'!$D$28,0,10*ROW('Water Data'!D196)))</f>
        <v/>
      </c>
      <c r="BU202" s="264" t="str">
        <f ca="true">+IF(OFFSET('Water Data'!$D$29,0,10*ROW('Water Data'!D196))="","",OFFSET('Water Data'!$D$29,0,10*ROW('Water Data'!D196)))</f>
        <v/>
      </c>
      <c r="BV202" s="264" t="str">
        <f ca="true">+IF(OFFSET('Water Data'!$E$27,0,10*ROW('Water Data'!E196))="","",OFFSET('Water Data'!$E$27,0,10*ROW('Water Data'!E196)))</f>
        <v/>
      </c>
      <c r="BW202" s="264" t="str">
        <f ca="true">+IF(OFFSET('Water Data'!$E$28,0,10*ROW('Water Data'!E196))="","",OFFSET('Water Data'!$E$28,0,10*ROW('Water Data'!E196)))</f>
        <v/>
      </c>
      <c r="BX202" s="264" t="str">
        <f ca="true">+IF(OFFSET('Water Data'!$E$29,0,10*ROW('Water Data'!E196))="","",OFFSET('Water Data'!$E$29,0,10*ROW('Water Data'!E196)))</f>
        <v/>
      </c>
      <c r="BY202" s="264" t="str">
        <f ca="true">+IF(OFFSET('Water Data'!$F$27,0,10*ROW('Water Data'!F196))="","",OFFSET('Water Data'!$F$27,0,10*ROW('Water Data'!F196)))</f>
        <v/>
      </c>
      <c r="BZ202" s="264" t="str">
        <f ca="true">+IF(OFFSET('Water Data'!$F$28,0,10*ROW('Water Data'!F196))="","",OFFSET('Water Data'!$F$28,0,10*ROW('Water Data'!F196)))</f>
        <v/>
      </c>
      <c r="CA202" s="264" t="str">
        <f ca="true">+IF(OFFSET('Water Data'!$F$29,0,10*ROW('Water Data'!F196))="","",OFFSET('Water Data'!$F$29,0,10*ROW('Water Data'!F196)))</f>
        <v/>
      </c>
      <c r="CB202" s="264" t="str">
        <f ca="true">+IF(OFFSET('Water Data'!$G$27,0,10*ROW('Water Data'!G196))="","",OFFSET('Water Data'!$G$27,0,10*ROW('Water Data'!G196)))</f>
        <v/>
      </c>
      <c r="CC202" s="264" t="str">
        <f ca="true">+IF(OFFSET('Water Data'!$G$28,0,10*ROW('Water Data'!G196))="","",OFFSET('Water Data'!$G$28,0,10*ROW('Water Data'!G196)))</f>
        <v/>
      </c>
      <c r="CD202" s="264" t="str">
        <f ca="true">+IF(OFFSET('Water Data'!$G$29,0,10*ROW('Water Data'!G196))="","",OFFSET('Water Data'!$G$29,0,10*ROW('Water Data'!G196)))</f>
        <v/>
      </c>
      <c r="CE202" s="264" t="str">
        <f ca="true">+IF(OFFSET('Water Data'!$H$27,0,10*ROW('Water Data'!H196))="","",OFFSET('Water Data'!$H$27,0,10*ROW('Water Data'!H196)))</f>
        <v/>
      </c>
      <c r="CF202" s="264" t="str">
        <f ca="true">+IF(OFFSET('Water Data'!$H$28,0,10*ROW('Water Data'!H196))="","",OFFSET('Water Data'!$H$28,0,10*ROW('Water Data'!H196)))</f>
        <v/>
      </c>
      <c r="CG202" s="264" t="str">
        <f ca="true">+IF(OFFSET('Water Data'!$H$29,0,10*ROW('Water Data'!H196))="","",OFFSET('Water Data'!$H$29,0,10*ROW('Water Data'!H196)))</f>
        <v/>
      </c>
      <c r="CH202" s="264" t="str">
        <f ca="true">+IF(OFFSET('Water Data'!$I$27,0,10*ROW('Water Data'!I196))="","",OFFSET('Water Data'!$I$27,0,10*ROW('Water Data'!I196)))</f>
        <v/>
      </c>
      <c r="CI202" s="264" t="str">
        <f ca="true">+IF(OFFSET('Water Data'!$I$28,0,10*ROW('Water Data'!I196))="","",OFFSET('Water Data'!$I$28,0,10*ROW('Water Data'!I196)))</f>
        <v/>
      </c>
      <c r="CJ202" s="264" t="str">
        <f ca="true">+IF(OFFSET('Water Data'!$I$29,0,10*ROW('Water Data'!I196))="","",OFFSET('Water Data'!$I$29,0,10*ROW('Water Data'!I196)))</f>
        <v/>
      </c>
      <c r="CK202" s="264" t="str">
        <f ca="true">+IF(OFFSET('Sanitation Data'!$D$28,0,10*ROW('Sanitation Data'!D196))="","",OFFSET('Sanitation Data'!$D$28,0,10*ROW('Sanitation Data'!D196)))</f>
        <v/>
      </c>
      <c r="CL202" s="264" t="str">
        <f ca="true">+IF(OFFSET('Sanitation Data'!$D$29,0,10*ROW('Sanitation Data'!D196))="","",OFFSET('Sanitation Data'!$D$29,0,10*ROW('Sanitation Data'!D196)))</f>
        <v/>
      </c>
      <c r="CM202" s="264" t="str">
        <f ca="true">+IF(OFFSET('Sanitation Data'!$D$30,0,10*ROW('Sanitation Data'!D196))="","",OFFSET('Sanitation Data'!$D$30,0,10*ROW('Sanitation Data'!D196)))</f>
        <v/>
      </c>
      <c r="CN202" s="264" t="str">
        <f ca="true">+IF(OFFSET('Sanitation Data'!$D$31,0,10*ROW('Sanitation Data'!D196))="","",OFFSET('Sanitation Data'!$D$31,0,10*ROW('Sanitation Data'!D196)))</f>
        <v/>
      </c>
      <c r="CO202" s="264" t="str">
        <f ca="true">+IF(OFFSET('Sanitation Data'!$D$32,0,10*ROW('Sanitation Data'!D196))="","",OFFSET('Sanitation Data'!$D$32,0,10*ROW('Sanitation Data'!D196)))</f>
        <v/>
      </c>
      <c r="CP202" s="264" t="str">
        <f ca="true">+IF(OFFSET('Sanitation Data'!$E$28,0,10*ROW('Sanitation Data'!E196))="","",OFFSET('Sanitation Data'!$E$28,0,10*ROW('Sanitation Data'!E196)))</f>
        <v/>
      </c>
      <c r="CQ202" s="264" t="str">
        <f ca="true">+IF(OFFSET('Sanitation Data'!$E$29,0,10*ROW('Sanitation Data'!E196))="","",OFFSET('Sanitation Data'!$E$29,0,10*ROW('Sanitation Data'!E196)))</f>
        <v/>
      </c>
      <c r="CR202" s="264" t="str">
        <f ca="true">+IF(OFFSET('Sanitation Data'!$E$30,0,10*ROW('Sanitation Data'!E196))="","",OFFSET('Sanitation Data'!$E$30,0,10*ROW('Sanitation Data'!E196)))</f>
        <v/>
      </c>
      <c r="CS202" s="264" t="str">
        <f ca="true">+IF(OFFSET('Sanitation Data'!$E$31,0,10*ROW('Sanitation Data'!E196))="","",OFFSET('Sanitation Data'!$E$31,0,10*ROW('Sanitation Data'!E196)))</f>
        <v/>
      </c>
      <c r="CT202" s="264" t="str">
        <f ca="true">+IF(OFFSET('Sanitation Data'!$E$32,0,10*ROW('Sanitation Data'!E196))="","",OFFSET('Sanitation Data'!$E$32,0,10*ROW('Sanitation Data'!E196)))</f>
        <v/>
      </c>
      <c r="CU202" s="264" t="str">
        <f ca="true">+IF(OFFSET('Sanitation Data'!$F$28,0,10*ROW('Sanitation Data'!F196))="","",OFFSET('Sanitation Data'!$F$28,0,10*ROW('Sanitation Data'!F196)))</f>
        <v/>
      </c>
      <c r="CV202" s="264" t="str">
        <f ca="true">+IF(OFFSET('Sanitation Data'!$F$29,0,10*ROW('Sanitation Data'!F196))="","",OFFSET('Sanitation Data'!$F$29,0,10*ROW('Sanitation Data'!F196)))</f>
        <v/>
      </c>
      <c r="CW202" s="264" t="str">
        <f ca="true">+IF(OFFSET('Sanitation Data'!$F$30,0,10*ROW('Sanitation Data'!F196))="","",OFFSET('Sanitation Data'!$F$30,0,10*ROW('Sanitation Data'!F196)))</f>
        <v/>
      </c>
      <c r="CX202" s="264" t="str">
        <f ca="true">+IF(OFFSET('Sanitation Data'!$F$31,0,10*ROW('Sanitation Data'!F196))="","",OFFSET('Sanitation Data'!$F$31,0,10*ROW('Sanitation Data'!F196)))</f>
        <v/>
      </c>
      <c r="CY202" s="264" t="str">
        <f ca="true">+IF(OFFSET('Sanitation Data'!$F$32,0,10*ROW('Sanitation Data'!F196))="","",OFFSET('Sanitation Data'!$F$32,0,10*ROW('Sanitation Data'!F196)))</f>
        <v/>
      </c>
      <c r="CZ202" s="264" t="str">
        <f ca="true">+IF(OFFSET('Sanitation Data'!$G$28,0,10*ROW('Sanitation Data'!G196))="","",OFFSET('Sanitation Data'!$G$28,0,10*ROW('Sanitation Data'!G196)))</f>
        <v/>
      </c>
      <c r="DA202" s="264" t="str">
        <f ca="true">+IF(OFFSET('Sanitation Data'!$G$29,0,10*ROW('Sanitation Data'!G196))="","",OFFSET('Sanitation Data'!$G$29,0,10*ROW('Sanitation Data'!G196)))</f>
        <v/>
      </c>
      <c r="DB202" s="264" t="str">
        <f ca="true">+IF(OFFSET('Sanitation Data'!$G$30,0,10*ROW('Sanitation Data'!G196))="","",OFFSET('Sanitation Data'!$G$30,0,10*ROW('Sanitation Data'!G196)))</f>
        <v/>
      </c>
      <c r="DC202" s="264" t="str">
        <f ca="true">+IF(OFFSET('Sanitation Data'!$G$31,0,10*ROW('Sanitation Data'!G196))="","",OFFSET('Sanitation Data'!$G$31,0,10*ROW('Sanitation Data'!G196)))</f>
        <v/>
      </c>
      <c r="DD202" s="264" t="str">
        <f ca="true">+IF(OFFSET('Sanitation Data'!$G$32,0,10*ROW('Sanitation Data'!G196))="","",OFFSET('Sanitation Data'!$G$32,0,10*ROW('Sanitation Data'!G196)))</f>
        <v/>
      </c>
      <c r="DE202" s="264" t="str">
        <f ca="true">+IF(OFFSET('Sanitation Data'!$H$28,0,10*ROW('Sanitation Data'!H196))="","",OFFSET('Sanitation Data'!$H$28,0,10*ROW('Sanitation Data'!H196)))</f>
        <v/>
      </c>
      <c r="DF202" s="264" t="str">
        <f ca="true">+IF(OFFSET('Sanitation Data'!$H$29,0,10*ROW('Sanitation Data'!H196))="","",OFFSET('Sanitation Data'!$H$29,0,10*ROW('Sanitation Data'!H196)))</f>
        <v/>
      </c>
      <c r="DG202" s="264" t="str">
        <f ca="true">+IF(OFFSET('Sanitation Data'!$H$30,0,10*ROW('Sanitation Data'!H196))="","",OFFSET('Sanitation Data'!$H$30,0,10*ROW('Sanitation Data'!H196)))</f>
        <v/>
      </c>
      <c r="DH202" s="264" t="str">
        <f ca="true">+IF(OFFSET('Sanitation Data'!$H$31,0,10*ROW('Sanitation Data'!H196))="","",OFFSET('Sanitation Data'!$H$31,0,10*ROW('Sanitation Data'!H196)))</f>
        <v/>
      </c>
      <c r="DI202" s="264" t="str">
        <f ca="true">+IF(OFFSET('Sanitation Data'!$H$32,0,10*ROW('Sanitation Data'!H196))="","",OFFSET('Sanitation Data'!$H$32,0,10*ROW('Sanitation Data'!H196)))</f>
        <v/>
      </c>
      <c r="DJ202" s="264" t="str">
        <f ca="true">+IF(OFFSET('Sanitation Data'!$I$28,0,10*ROW('Sanitation Data'!I196))="","",OFFSET('Sanitation Data'!$I$28,0,10*ROW('Sanitation Data'!I196)))</f>
        <v/>
      </c>
      <c r="DK202" s="264" t="str">
        <f ca="true">+IF(OFFSET('Sanitation Data'!$I$29,0,10*ROW('Sanitation Data'!I196))="","",OFFSET('Sanitation Data'!$I$29,0,10*ROW('Sanitation Data'!I196)))</f>
        <v/>
      </c>
      <c r="DL202" s="264" t="str">
        <f ca="true">+IF(OFFSET('Sanitation Data'!$I$30,0,10*ROW('Sanitation Data'!I196))="","",OFFSET('Sanitation Data'!$I$30,0,10*ROW('Sanitation Data'!I196)))</f>
        <v/>
      </c>
      <c r="DM202" s="264" t="str">
        <f ca="true">+IF(OFFSET('Sanitation Data'!$I$31,0,10*ROW('Sanitation Data'!I196))="","",OFFSET('Sanitation Data'!$I$31,0,10*ROW('Sanitation Data'!I196)))</f>
        <v/>
      </c>
      <c r="DN202" s="264" t="str">
        <f ca="true">+IF(OFFSET('Sanitation Data'!$I$32,0,10*ROW('Sanitation Data'!I196))="","",OFFSET('Sanitation Data'!$I$32,0,10*ROW('Sanitation Data'!I196)))</f>
        <v/>
      </c>
      <c r="DO202" s="264" t="str">
        <f ca="true">+IF(OFFSET('Hygiene Data'!$D$11,0,10*ROW('Hygiene Data'!D196))="","",OFFSET('Hygiene Data'!$D$11,0,10*ROW('Hygiene Data'!D196)))</f>
        <v/>
      </c>
      <c r="DP202" s="264" t="str">
        <f ca="true">+IF(OFFSET('Hygiene Data'!$D$12,0,10*ROW('Hygiene Data'!D196))="","",OFFSET('Hygiene Data'!$D$12,0,10*ROW('Hygiene Data'!D196)))</f>
        <v/>
      </c>
      <c r="DQ202" s="264" t="str">
        <f ca="true">+IF(OFFSET('Hygiene Data'!$D$13,0,10*ROW('Hygiene Data'!D196))="","",OFFSET('Hygiene Data'!$D$13,0,10*ROW('Hygiene Data'!D196)))</f>
        <v/>
      </c>
      <c r="DR202" s="264" t="str">
        <f ca="true">+IF(OFFSET('Hygiene Data'!$E$11,0,10*ROW('Hygiene Data'!E196))="","",OFFSET('Hygiene Data'!$E$11,0,10*ROW('Hygiene Data'!E196)))</f>
        <v/>
      </c>
      <c r="DS202" s="264" t="str">
        <f ca="true">+IF(OFFSET('Hygiene Data'!$E$12,0,10*ROW('Hygiene Data'!E196))="","",OFFSET('Hygiene Data'!$E$12,0,10*ROW('Hygiene Data'!E196)))</f>
        <v/>
      </c>
      <c r="DT202" s="264" t="str">
        <f ca="true">+IF(OFFSET('Hygiene Data'!$E$13,0,10*ROW('Hygiene Data'!E196))="","",OFFSET('Hygiene Data'!$E$13,0,10*ROW('Hygiene Data'!E196)))</f>
        <v/>
      </c>
      <c r="DU202" s="264" t="str">
        <f ca="true">+IF(OFFSET('Hygiene Data'!$F$11,0,10*ROW('Hygiene Data'!F196))="","",OFFSET('Hygiene Data'!$F$11,0,10*ROW('Hygiene Data'!F196)))</f>
        <v/>
      </c>
      <c r="DV202" s="264" t="str">
        <f ca="true">+IF(OFFSET('Hygiene Data'!$F$12,0,10*ROW('Hygiene Data'!F196))="","",OFFSET('Hygiene Data'!$F$12,0,10*ROW('Hygiene Data'!F196)))</f>
        <v/>
      </c>
      <c r="DW202" s="264" t="str">
        <f ca="true">+IF(OFFSET('Hygiene Data'!$F$13,0,10*ROW('Hygiene Data'!F196))="","",OFFSET('Hygiene Data'!$F$13,0,10*ROW('Hygiene Data'!F196)))</f>
        <v/>
      </c>
      <c r="DX202" s="264" t="str">
        <f ca="true">+IF(OFFSET('Hygiene Data'!$G$11,0,10*ROW('Hygiene Data'!G196))="","",OFFSET('Hygiene Data'!$G$11,0,10*ROW('Hygiene Data'!G196)))</f>
        <v/>
      </c>
      <c r="DY202" s="264" t="str">
        <f ca="true">+IF(OFFSET('Hygiene Data'!$G$12,0,10*ROW('Hygiene Data'!G196))="","",OFFSET('Hygiene Data'!$G$12,0,10*ROW('Hygiene Data'!G196)))</f>
        <v/>
      </c>
      <c r="DZ202" s="264" t="str">
        <f ca="true">+IF(OFFSET('Hygiene Data'!$G$13,0,10*ROW('Hygiene Data'!G196))="","",OFFSET('Hygiene Data'!$G$13,0,10*ROW('Hygiene Data'!G196)))</f>
        <v/>
      </c>
      <c r="EA202" s="264" t="str">
        <f ca="true">+IF(OFFSET('Hygiene Data'!$H$11,0,10*ROW('Hygiene Data'!H196))="","",OFFSET('Hygiene Data'!$H$11,0,10*ROW('Hygiene Data'!H196)))</f>
        <v/>
      </c>
      <c r="EB202" s="264" t="str">
        <f ca="true">+IF(OFFSET('Hygiene Data'!$H$12,0,10*ROW('Hygiene Data'!H196))="","",OFFSET('Hygiene Data'!$H$12,0,10*ROW('Hygiene Data'!H196)))</f>
        <v/>
      </c>
      <c r="EC202" s="264" t="str">
        <f ca="true">+IF(OFFSET('Hygiene Data'!$H$13,0,10*ROW('Hygiene Data'!H196))="","",OFFSET('Hygiene Data'!$H$13,0,10*ROW('Hygiene Data'!H196)))</f>
        <v/>
      </c>
      <c r="ED202" s="264" t="str">
        <f ca="true">+IF(OFFSET('Hygiene Data'!$I$11,0,10*ROW('Hygiene Data'!I196))="","",OFFSET('Hygiene Data'!$I$11,0,10*ROW('Hygiene Data'!I196)))</f>
        <v/>
      </c>
      <c r="EE202" s="264" t="str">
        <f ca="true">+IF(OFFSET('Hygiene Data'!$I$12,0,10*ROW('Hygiene Data'!I196))="","",OFFSET('Hygiene Data'!$I$12,0,10*ROW('Hygiene Data'!I196)))</f>
        <v/>
      </c>
      <c r="EF202" s="26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4"/>
      <c r="BS203" s="264" t="str">
        <f ca="true">+IF(OFFSET('Water Data'!$D$27,0,10*ROW('Water Data'!D197))="","",OFFSET('Water Data'!$D$27,0,10*ROW('Water Data'!D197)))</f>
        <v/>
      </c>
      <c r="BT203" s="264" t="str">
        <f ca="true">+IF(OFFSET('Water Data'!$D$28,0,10*ROW('Water Data'!D197))="","",OFFSET('Water Data'!$D$28,0,10*ROW('Water Data'!D197)))</f>
        <v/>
      </c>
      <c r="BU203" s="264" t="str">
        <f ca="true">+IF(OFFSET('Water Data'!$D$29,0,10*ROW('Water Data'!D197))="","",OFFSET('Water Data'!$D$29,0,10*ROW('Water Data'!D197)))</f>
        <v/>
      </c>
      <c r="BV203" s="264" t="str">
        <f ca="true">+IF(OFFSET('Water Data'!$E$27,0,10*ROW('Water Data'!E197))="","",OFFSET('Water Data'!$E$27,0,10*ROW('Water Data'!E197)))</f>
        <v/>
      </c>
      <c r="BW203" s="264" t="str">
        <f ca="true">+IF(OFFSET('Water Data'!$E$28,0,10*ROW('Water Data'!E197))="","",OFFSET('Water Data'!$E$28,0,10*ROW('Water Data'!E197)))</f>
        <v/>
      </c>
      <c r="BX203" s="264" t="str">
        <f ca="true">+IF(OFFSET('Water Data'!$E$29,0,10*ROW('Water Data'!E197))="","",OFFSET('Water Data'!$E$29,0,10*ROW('Water Data'!E197)))</f>
        <v/>
      </c>
      <c r="BY203" s="264" t="str">
        <f ca="true">+IF(OFFSET('Water Data'!$F$27,0,10*ROW('Water Data'!F197))="","",OFFSET('Water Data'!$F$27,0,10*ROW('Water Data'!F197)))</f>
        <v/>
      </c>
      <c r="BZ203" s="264" t="str">
        <f ca="true">+IF(OFFSET('Water Data'!$F$28,0,10*ROW('Water Data'!F197))="","",OFFSET('Water Data'!$F$28,0,10*ROW('Water Data'!F197)))</f>
        <v/>
      </c>
      <c r="CA203" s="264" t="str">
        <f ca="true">+IF(OFFSET('Water Data'!$F$29,0,10*ROW('Water Data'!F197))="","",OFFSET('Water Data'!$F$29,0,10*ROW('Water Data'!F197)))</f>
        <v/>
      </c>
      <c r="CB203" s="264" t="str">
        <f ca="true">+IF(OFFSET('Water Data'!$G$27,0,10*ROW('Water Data'!G197))="","",OFFSET('Water Data'!$G$27,0,10*ROW('Water Data'!G197)))</f>
        <v/>
      </c>
      <c r="CC203" s="264" t="str">
        <f ca="true">+IF(OFFSET('Water Data'!$G$28,0,10*ROW('Water Data'!G197))="","",OFFSET('Water Data'!$G$28,0,10*ROW('Water Data'!G197)))</f>
        <v/>
      </c>
      <c r="CD203" s="264" t="str">
        <f ca="true">+IF(OFFSET('Water Data'!$G$29,0,10*ROW('Water Data'!G197))="","",OFFSET('Water Data'!$G$29,0,10*ROW('Water Data'!G197)))</f>
        <v/>
      </c>
      <c r="CE203" s="264" t="str">
        <f ca="true">+IF(OFFSET('Water Data'!$H$27,0,10*ROW('Water Data'!H197))="","",OFFSET('Water Data'!$H$27,0,10*ROW('Water Data'!H197)))</f>
        <v/>
      </c>
      <c r="CF203" s="264" t="str">
        <f ca="true">+IF(OFFSET('Water Data'!$H$28,0,10*ROW('Water Data'!H197))="","",OFFSET('Water Data'!$H$28,0,10*ROW('Water Data'!H197)))</f>
        <v/>
      </c>
      <c r="CG203" s="264" t="str">
        <f ca="true">+IF(OFFSET('Water Data'!$H$29,0,10*ROW('Water Data'!H197))="","",OFFSET('Water Data'!$H$29,0,10*ROW('Water Data'!H197)))</f>
        <v/>
      </c>
      <c r="CH203" s="264" t="str">
        <f ca="true">+IF(OFFSET('Water Data'!$I$27,0,10*ROW('Water Data'!I197))="","",OFFSET('Water Data'!$I$27,0,10*ROW('Water Data'!I197)))</f>
        <v/>
      </c>
      <c r="CI203" s="264" t="str">
        <f ca="true">+IF(OFFSET('Water Data'!$I$28,0,10*ROW('Water Data'!I197))="","",OFFSET('Water Data'!$I$28,0,10*ROW('Water Data'!I197)))</f>
        <v/>
      </c>
      <c r="CJ203" s="264" t="str">
        <f ca="true">+IF(OFFSET('Water Data'!$I$29,0,10*ROW('Water Data'!I197))="","",OFFSET('Water Data'!$I$29,0,10*ROW('Water Data'!I197)))</f>
        <v/>
      </c>
      <c r="CK203" s="264" t="str">
        <f ca="true">+IF(OFFSET('Sanitation Data'!$D$28,0,10*ROW('Sanitation Data'!D197))="","",OFFSET('Sanitation Data'!$D$28,0,10*ROW('Sanitation Data'!D197)))</f>
        <v/>
      </c>
      <c r="CL203" s="264" t="str">
        <f ca="true">+IF(OFFSET('Sanitation Data'!$D$29,0,10*ROW('Sanitation Data'!D197))="","",OFFSET('Sanitation Data'!$D$29,0,10*ROW('Sanitation Data'!D197)))</f>
        <v/>
      </c>
      <c r="CM203" s="264" t="str">
        <f ca="true">+IF(OFFSET('Sanitation Data'!$D$30,0,10*ROW('Sanitation Data'!D197))="","",OFFSET('Sanitation Data'!$D$30,0,10*ROW('Sanitation Data'!D197)))</f>
        <v/>
      </c>
      <c r="CN203" s="264" t="str">
        <f ca="true">+IF(OFFSET('Sanitation Data'!$D$31,0,10*ROW('Sanitation Data'!D197))="","",OFFSET('Sanitation Data'!$D$31,0,10*ROW('Sanitation Data'!D197)))</f>
        <v/>
      </c>
      <c r="CO203" s="264" t="str">
        <f ca="true">+IF(OFFSET('Sanitation Data'!$D$32,0,10*ROW('Sanitation Data'!D197))="","",OFFSET('Sanitation Data'!$D$32,0,10*ROW('Sanitation Data'!D197)))</f>
        <v/>
      </c>
      <c r="CP203" s="264" t="str">
        <f ca="true">+IF(OFFSET('Sanitation Data'!$E$28,0,10*ROW('Sanitation Data'!E197))="","",OFFSET('Sanitation Data'!$E$28,0,10*ROW('Sanitation Data'!E197)))</f>
        <v/>
      </c>
      <c r="CQ203" s="264" t="str">
        <f ca="true">+IF(OFFSET('Sanitation Data'!$E$29,0,10*ROW('Sanitation Data'!E197))="","",OFFSET('Sanitation Data'!$E$29,0,10*ROW('Sanitation Data'!E197)))</f>
        <v/>
      </c>
      <c r="CR203" s="264" t="str">
        <f ca="true">+IF(OFFSET('Sanitation Data'!$E$30,0,10*ROW('Sanitation Data'!E197))="","",OFFSET('Sanitation Data'!$E$30,0,10*ROW('Sanitation Data'!E197)))</f>
        <v/>
      </c>
      <c r="CS203" s="264" t="str">
        <f ca="true">+IF(OFFSET('Sanitation Data'!$E$31,0,10*ROW('Sanitation Data'!E197))="","",OFFSET('Sanitation Data'!$E$31,0,10*ROW('Sanitation Data'!E197)))</f>
        <v/>
      </c>
      <c r="CT203" s="264" t="str">
        <f ca="true">+IF(OFFSET('Sanitation Data'!$E$32,0,10*ROW('Sanitation Data'!E197))="","",OFFSET('Sanitation Data'!$E$32,0,10*ROW('Sanitation Data'!E197)))</f>
        <v/>
      </c>
      <c r="CU203" s="264" t="str">
        <f ca="true">+IF(OFFSET('Sanitation Data'!$F$28,0,10*ROW('Sanitation Data'!F197))="","",OFFSET('Sanitation Data'!$F$28,0,10*ROW('Sanitation Data'!F197)))</f>
        <v/>
      </c>
      <c r="CV203" s="264" t="str">
        <f ca="true">+IF(OFFSET('Sanitation Data'!$F$29,0,10*ROW('Sanitation Data'!F197))="","",OFFSET('Sanitation Data'!$F$29,0,10*ROW('Sanitation Data'!F197)))</f>
        <v/>
      </c>
      <c r="CW203" s="264" t="str">
        <f ca="true">+IF(OFFSET('Sanitation Data'!$F$30,0,10*ROW('Sanitation Data'!F197))="","",OFFSET('Sanitation Data'!$F$30,0,10*ROW('Sanitation Data'!F197)))</f>
        <v/>
      </c>
      <c r="CX203" s="264" t="str">
        <f ca="true">+IF(OFFSET('Sanitation Data'!$F$31,0,10*ROW('Sanitation Data'!F197))="","",OFFSET('Sanitation Data'!$F$31,0,10*ROW('Sanitation Data'!F197)))</f>
        <v/>
      </c>
      <c r="CY203" s="264" t="str">
        <f ca="true">+IF(OFFSET('Sanitation Data'!$F$32,0,10*ROW('Sanitation Data'!F197))="","",OFFSET('Sanitation Data'!$F$32,0,10*ROW('Sanitation Data'!F197)))</f>
        <v/>
      </c>
      <c r="CZ203" s="264" t="str">
        <f ca="true">+IF(OFFSET('Sanitation Data'!$G$28,0,10*ROW('Sanitation Data'!G197))="","",OFFSET('Sanitation Data'!$G$28,0,10*ROW('Sanitation Data'!G197)))</f>
        <v/>
      </c>
      <c r="DA203" s="264" t="str">
        <f ca="true">+IF(OFFSET('Sanitation Data'!$G$29,0,10*ROW('Sanitation Data'!G197))="","",OFFSET('Sanitation Data'!$G$29,0,10*ROW('Sanitation Data'!G197)))</f>
        <v/>
      </c>
      <c r="DB203" s="264" t="str">
        <f ca="true">+IF(OFFSET('Sanitation Data'!$G$30,0,10*ROW('Sanitation Data'!G197))="","",OFFSET('Sanitation Data'!$G$30,0,10*ROW('Sanitation Data'!G197)))</f>
        <v/>
      </c>
      <c r="DC203" s="264" t="str">
        <f ca="true">+IF(OFFSET('Sanitation Data'!$G$31,0,10*ROW('Sanitation Data'!G197))="","",OFFSET('Sanitation Data'!$G$31,0,10*ROW('Sanitation Data'!G197)))</f>
        <v/>
      </c>
      <c r="DD203" s="264" t="str">
        <f ca="true">+IF(OFFSET('Sanitation Data'!$G$32,0,10*ROW('Sanitation Data'!G197))="","",OFFSET('Sanitation Data'!$G$32,0,10*ROW('Sanitation Data'!G197)))</f>
        <v/>
      </c>
      <c r="DE203" s="264" t="str">
        <f ca="true">+IF(OFFSET('Sanitation Data'!$H$28,0,10*ROW('Sanitation Data'!H197))="","",OFFSET('Sanitation Data'!$H$28,0,10*ROW('Sanitation Data'!H197)))</f>
        <v/>
      </c>
      <c r="DF203" s="264" t="str">
        <f ca="true">+IF(OFFSET('Sanitation Data'!$H$29,0,10*ROW('Sanitation Data'!H197))="","",OFFSET('Sanitation Data'!$H$29,0,10*ROW('Sanitation Data'!H197)))</f>
        <v/>
      </c>
      <c r="DG203" s="264" t="str">
        <f ca="true">+IF(OFFSET('Sanitation Data'!$H$30,0,10*ROW('Sanitation Data'!H197))="","",OFFSET('Sanitation Data'!$H$30,0,10*ROW('Sanitation Data'!H197)))</f>
        <v/>
      </c>
      <c r="DH203" s="264" t="str">
        <f ca="true">+IF(OFFSET('Sanitation Data'!$H$31,0,10*ROW('Sanitation Data'!H197))="","",OFFSET('Sanitation Data'!$H$31,0,10*ROW('Sanitation Data'!H197)))</f>
        <v/>
      </c>
      <c r="DI203" s="264" t="str">
        <f ca="true">+IF(OFFSET('Sanitation Data'!$H$32,0,10*ROW('Sanitation Data'!H197))="","",OFFSET('Sanitation Data'!$H$32,0,10*ROW('Sanitation Data'!H197)))</f>
        <v/>
      </c>
      <c r="DJ203" s="264" t="str">
        <f ca="true">+IF(OFFSET('Sanitation Data'!$I$28,0,10*ROW('Sanitation Data'!I197))="","",OFFSET('Sanitation Data'!$I$28,0,10*ROW('Sanitation Data'!I197)))</f>
        <v/>
      </c>
      <c r="DK203" s="264" t="str">
        <f ca="true">+IF(OFFSET('Sanitation Data'!$I$29,0,10*ROW('Sanitation Data'!I197))="","",OFFSET('Sanitation Data'!$I$29,0,10*ROW('Sanitation Data'!I197)))</f>
        <v/>
      </c>
      <c r="DL203" s="264" t="str">
        <f ca="true">+IF(OFFSET('Sanitation Data'!$I$30,0,10*ROW('Sanitation Data'!I197))="","",OFFSET('Sanitation Data'!$I$30,0,10*ROW('Sanitation Data'!I197)))</f>
        <v/>
      </c>
      <c r="DM203" s="264" t="str">
        <f ca="true">+IF(OFFSET('Sanitation Data'!$I$31,0,10*ROW('Sanitation Data'!I197))="","",OFFSET('Sanitation Data'!$I$31,0,10*ROW('Sanitation Data'!I197)))</f>
        <v/>
      </c>
      <c r="DN203" s="264" t="str">
        <f ca="true">+IF(OFFSET('Sanitation Data'!$I$32,0,10*ROW('Sanitation Data'!I197))="","",OFFSET('Sanitation Data'!$I$32,0,10*ROW('Sanitation Data'!I197)))</f>
        <v/>
      </c>
      <c r="DO203" s="264" t="str">
        <f ca="true">+IF(OFFSET('Hygiene Data'!$D$11,0,10*ROW('Hygiene Data'!D197))="","",OFFSET('Hygiene Data'!$D$11,0,10*ROW('Hygiene Data'!D197)))</f>
        <v/>
      </c>
      <c r="DP203" s="264" t="str">
        <f ca="true">+IF(OFFSET('Hygiene Data'!$D$12,0,10*ROW('Hygiene Data'!D197))="","",OFFSET('Hygiene Data'!$D$12,0,10*ROW('Hygiene Data'!D197)))</f>
        <v/>
      </c>
      <c r="DQ203" s="264" t="str">
        <f ca="true">+IF(OFFSET('Hygiene Data'!$D$13,0,10*ROW('Hygiene Data'!D197))="","",OFFSET('Hygiene Data'!$D$13,0,10*ROW('Hygiene Data'!D197)))</f>
        <v/>
      </c>
      <c r="DR203" s="264" t="str">
        <f ca="true">+IF(OFFSET('Hygiene Data'!$E$11,0,10*ROW('Hygiene Data'!E197))="","",OFFSET('Hygiene Data'!$E$11,0,10*ROW('Hygiene Data'!E197)))</f>
        <v/>
      </c>
      <c r="DS203" s="264" t="str">
        <f ca="true">+IF(OFFSET('Hygiene Data'!$E$12,0,10*ROW('Hygiene Data'!E197))="","",OFFSET('Hygiene Data'!$E$12,0,10*ROW('Hygiene Data'!E197)))</f>
        <v/>
      </c>
      <c r="DT203" s="264" t="str">
        <f ca="true">+IF(OFFSET('Hygiene Data'!$E$13,0,10*ROW('Hygiene Data'!E197))="","",OFFSET('Hygiene Data'!$E$13,0,10*ROW('Hygiene Data'!E197)))</f>
        <v/>
      </c>
      <c r="DU203" s="264" t="str">
        <f ca="true">+IF(OFFSET('Hygiene Data'!$F$11,0,10*ROW('Hygiene Data'!F197))="","",OFFSET('Hygiene Data'!$F$11,0,10*ROW('Hygiene Data'!F197)))</f>
        <v/>
      </c>
      <c r="DV203" s="264" t="str">
        <f ca="true">+IF(OFFSET('Hygiene Data'!$F$12,0,10*ROW('Hygiene Data'!F197))="","",OFFSET('Hygiene Data'!$F$12,0,10*ROW('Hygiene Data'!F197)))</f>
        <v/>
      </c>
      <c r="DW203" s="264" t="str">
        <f ca="true">+IF(OFFSET('Hygiene Data'!$F$13,0,10*ROW('Hygiene Data'!F197))="","",OFFSET('Hygiene Data'!$F$13,0,10*ROW('Hygiene Data'!F197)))</f>
        <v/>
      </c>
      <c r="DX203" s="264" t="str">
        <f ca="true">+IF(OFFSET('Hygiene Data'!$G$11,0,10*ROW('Hygiene Data'!G197))="","",OFFSET('Hygiene Data'!$G$11,0,10*ROW('Hygiene Data'!G197)))</f>
        <v/>
      </c>
      <c r="DY203" s="264" t="str">
        <f ca="true">+IF(OFFSET('Hygiene Data'!$G$12,0,10*ROW('Hygiene Data'!G197))="","",OFFSET('Hygiene Data'!$G$12,0,10*ROW('Hygiene Data'!G197)))</f>
        <v/>
      </c>
      <c r="DZ203" s="264" t="str">
        <f ca="true">+IF(OFFSET('Hygiene Data'!$G$13,0,10*ROW('Hygiene Data'!G197))="","",OFFSET('Hygiene Data'!$G$13,0,10*ROW('Hygiene Data'!G197)))</f>
        <v/>
      </c>
      <c r="EA203" s="264" t="str">
        <f ca="true">+IF(OFFSET('Hygiene Data'!$H$11,0,10*ROW('Hygiene Data'!H197))="","",OFFSET('Hygiene Data'!$H$11,0,10*ROW('Hygiene Data'!H197)))</f>
        <v/>
      </c>
      <c r="EB203" s="264" t="str">
        <f ca="true">+IF(OFFSET('Hygiene Data'!$H$12,0,10*ROW('Hygiene Data'!H197))="","",OFFSET('Hygiene Data'!$H$12,0,10*ROW('Hygiene Data'!H197)))</f>
        <v/>
      </c>
      <c r="EC203" s="264" t="str">
        <f ca="true">+IF(OFFSET('Hygiene Data'!$H$13,0,10*ROW('Hygiene Data'!H197))="","",OFFSET('Hygiene Data'!$H$13,0,10*ROW('Hygiene Data'!H197)))</f>
        <v/>
      </c>
      <c r="ED203" s="264" t="str">
        <f ca="true">+IF(OFFSET('Hygiene Data'!$I$11,0,10*ROW('Hygiene Data'!I197))="","",OFFSET('Hygiene Data'!$I$11,0,10*ROW('Hygiene Data'!I197)))</f>
        <v/>
      </c>
      <c r="EE203" s="264" t="str">
        <f ca="true">+IF(OFFSET('Hygiene Data'!$I$12,0,10*ROW('Hygiene Data'!I197))="","",OFFSET('Hygiene Data'!$I$12,0,10*ROW('Hygiene Data'!I197)))</f>
        <v/>
      </c>
      <c r="EF203" s="26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4"/>
      <c r="BS204" s="264" t="str">
        <f ca="true">+IF(OFFSET('Water Data'!$D$27,0,10*ROW('Water Data'!D198))="","",OFFSET('Water Data'!$D$27,0,10*ROW('Water Data'!D198)))</f>
        <v/>
      </c>
      <c r="BT204" s="264" t="str">
        <f ca="true">+IF(OFFSET('Water Data'!$D$28,0,10*ROW('Water Data'!D198))="","",OFFSET('Water Data'!$D$28,0,10*ROW('Water Data'!D198)))</f>
        <v/>
      </c>
      <c r="BU204" s="264" t="str">
        <f ca="true">+IF(OFFSET('Water Data'!$D$29,0,10*ROW('Water Data'!D198))="","",OFFSET('Water Data'!$D$29,0,10*ROW('Water Data'!D198)))</f>
        <v/>
      </c>
      <c r="BV204" s="264" t="str">
        <f ca="true">+IF(OFFSET('Water Data'!$E$27,0,10*ROW('Water Data'!E198))="","",OFFSET('Water Data'!$E$27,0,10*ROW('Water Data'!E198)))</f>
        <v/>
      </c>
      <c r="BW204" s="264" t="str">
        <f ca="true">+IF(OFFSET('Water Data'!$E$28,0,10*ROW('Water Data'!E198))="","",OFFSET('Water Data'!$E$28,0,10*ROW('Water Data'!E198)))</f>
        <v/>
      </c>
      <c r="BX204" s="264" t="str">
        <f ca="true">+IF(OFFSET('Water Data'!$E$29,0,10*ROW('Water Data'!E198))="","",OFFSET('Water Data'!$E$29,0,10*ROW('Water Data'!E198)))</f>
        <v/>
      </c>
      <c r="BY204" s="264" t="str">
        <f ca="true">+IF(OFFSET('Water Data'!$F$27,0,10*ROW('Water Data'!F198))="","",OFFSET('Water Data'!$F$27,0,10*ROW('Water Data'!F198)))</f>
        <v/>
      </c>
      <c r="BZ204" s="264" t="str">
        <f ca="true">+IF(OFFSET('Water Data'!$F$28,0,10*ROW('Water Data'!F198))="","",OFFSET('Water Data'!$F$28,0,10*ROW('Water Data'!F198)))</f>
        <v/>
      </c>
      <c r="CA204" s="264" t="str">
        <f ca="true">+IF(OFFSET('Water Data'!$F$29,0,10*ROW('Water Data'!F198))="","",OFFSET('Water Data'!$F$29,0,10*ROW('Water Data'!F198)))</f>
        <v/>
      </c>
      <c r="CB204" s="264" t="str">
        <f ca="true">+IF(OFFSET('Water Data'!$G$27,0,10*ROW('Water Data'!G198))="","",OFFSET('Water Data'!$G$27,0,10*ROW('Water Data'!G198)))</f>
        <v/>
      </c>
      <c r="CC204" s="264" t="str">
        <f ca="true">+IF(OFFSET('Water Data'!$G$28,0,10*ROW('Water Data'!G198))="","",OFFSET('Water Data'!$G$28,0,10*ROW('Water Data'!G198)))</f>
        <v/>
      </c>
      <c r="CD204" s="264" t="str">
        <f ca="true">+IF(OFFSET('Water Data'!$G$29,0,10*ROW('Water Data'!G198))="","",OFFSET('Water Data'!$G$29,0,10*ROW('Water Data'!G198)))</f>
        <v/>
      </c>
      <c r="CE204" s="264" t="str">
        <f ca="true">+IF(OFFSET('Water Data'!$H$27,0,10*ROW('Water Data'!H198))="","",OFFSET('Water Data'!$H$27,0,10*ROW('Water Data'!H198)))</f>
        <v/>
      </c>
      <c r="CF204" s="264" t="str">
        <f ca="true">+IF(OFFSET('Water Data'!$H$28,0,10*ROW('Water Data'!H198))="","",OFFSET('Water Data'!$H$28,0,10*ROW('Water Data'!H198)))</f>
        <v/>
      </c>
      <c r="CG204" s="264" t="str">
        <f ca="true">+IF(OFFSET('Water Data'!$H$29,0,10*ROW('Water Data'!H198))="","",OFFSET('Water Data'!$H$29,0,10*ROW('Water Data'!H198)))</f>
        <v/>
      </c>
      <c r="CH204" s="264" t="str">
        <f ca="true">+IF(OFFSET('Water Data'!$I$27,0,10*ROW('Water Data'!I198))="","",OFFSET('Water Data'!$I$27,0,10*ROW('Water Data'!I198)))</f>
        <v/>
      </c>
      <c r="CI204" s="264" t="str">
        <f ca="true">+IF(OFFSET('Water Data'!$I$28,0,10*ROW('Water Data'!I198))="","",OFFSET('Water Data'!$I$28,0,10*ROW('Water Data'!I198)))</f>
        <v/>
      </c>
      <c r="CJ204" s="264" t="str">
        <f ca="true">+IF(OFFSET('Water Data'!$I$29,0,10*ROW('Water Data'!I198))="","",OFFSET('Water Data'!$I$29,0,10*ROW('Water Data'!I198)))</f>
        <v/>
      </c>
      <c r="CK204" s="264" t="str">
        <f ca="true">+IF(OFFSET('Sanitation Data'!$D$28,0,10*ROW('Sanitation Data'!D198))="","",OFFSET('Sanitation Data'!$D$28,0,10*ROW('Sanitation Data'!D198)))</f>
        <v/>
      </c>
      <c r="CL204" s="264" t="str">
        <f ca="true">+IF(OFFSET('Sanitation Data'!$D$29,0,10*ROW('Sanitation Data'!D198))="","",OFFSET('Sanitation Data'!$D$29,0,10*ROW('Sanitation Data'!D198)))</f>
        <v/>
      </c>
      <c r="CM204" s="264" t="str">
        <f ca="true">+IF(OFFSET('Sanitation Data'!$D$30,0,10*ROW('Sanitation Data'!D198))="","",OFFSET('Sanitation Data'!$D$30,0,10*ROW('Sanitation Data'!D198)))</f>
        <v/>
      </c>
      <c r="CN204" s="264" t="str">
        <f ca="true">+IF(OFFSET('Sanitation Data'!$D$31,0,10*ROW('Sanitation Data'!D198))="","",OFFSET('Sanitation Data'!$D$31,0,10*ROW('Sanitation Data'!D198)))</f>
        <v/>
      </c>
      <c r="CO204" s="264" t="str">
        <f ca="true">+IF(OFFSET('Sanitation Data'!$D$32,0,10*ROW('Sanitation Data'!D198))="","",OFFSET('Sanitation Data'!$D$32,0,10*ROW('Sanitation Data'!D198)))</f>
        <v/>
      </c>
      <c r="CP204" s="264" t="str">
        <f ca="true">+IF(OFFSET('Sanitation Data'!$E$28,0,10*ROW('Sanitation Data'!E198))="","",OFFSET('Sanitation Data'!$E$28,0,10*ROW('Sanitation Data'!E198)))</f>
        <v/>
      </c>
      <c r="CQ204" s="264" t="str">
        <f ca="true">+IF(OFFSET('Sanitation Data'!$E$29,0,10*ROW('Sanitation Data'!E198))="","",OFFSET('Sanitation Data'!$E$29,0,10*ROW('Sanitation Data'!E198)))</f>
        <v/>
      </c>
      <c r="CR204" s="264" t="str">
        <f ca="true">+IF(OFFSET('Sanitation Data'!$E$30,0,10*ROW('Sanitation Data'!E198))="","",OFFSET('Sanitation Data'!$E$30,0,10*ROW('Sanitation Data'!E198)))</f>
        <v/>
      </c>
      <c r="CS204" s="264" t="str">
        <f ca="true">+IF(OFFSET('Sanitation Data'!$E$31,0,10*ROW('Sanitation Data'!E198))="","",OFFSET('Sanitation Data'!$E$31,0,10*ROW('Sanitation Data'!E198)))</f>
        <v/>
      </c>
      <c r="CT204" s="264" t="str">
        <f ca="true">+IF(OFFSET('Sanitation Data'!$E$32,0,10*ROW('Sanitation Data'!E198))="","",OFFSET('Sanitation Data'!$E$32,0,10*ROW('Sanitation Data'!E198)))</f>
        <v/>
      </c>
      <c r="CU204" s="264" t="str">
        <f ca="true">+IF(OFFSET('Sanitation Data'!$F$28,0,10*ROW('Sanitation Data'!F198))="","",OFFSET('Sanitation Data'!$F$28,0,10*ROW('Sanitation Data'!F198)))</f>
        <v/>
      </c>
      <c r="CV204" s="264" t="str">
        <f ca="true">+IF(OFFSET('Sanitation Data'!$F$29,0,10*ROW('Sanitation Data'!F198))="","",OFFSET('Sanitation Data'!$F$29,0,10*ROW('Sanitation Data'!F198)))</f>
        <v/>
      </c>
      <c r="CW204" s="264" t="str">
        <f ca="true">+IF(OFFSET('Sanitation Data'!$F$30,0,10*ROW('Sanitation Data'!F198))="","",OFFSET('Sanitation Data'!$F$30,0,10*ROW('Sanitation Data'!F198)))</f>
        <v/>
      </c>
      <c r="CX204" s="264" t="str">
        <f ca="true">+IF(OFFSET('Sanitation Data'!$F$31,0,10*ROW('Sanitation Data'!F198))="","",OFFSET('Sanitation Data'!$F$31,0,10*ROW('Sanitation Data'!F198)))</f>
        <v/>
      </c>
      <c r="CY204" s="264" t="str">
        <f ca="true">+IF(OFFSET('Sanitation Data'!$F$32,0,10*ROW('Sanitation Data'!F198))="","",OFFSET('Sanitation Data'!$F$32,0,10*ROW('Sanitation Data'!F198)))</f>
        <v/>
      </c>
      <c r="CZ204" s="264" t="str">
        <f ca="true">+IF(OFFSET('Sanitation Data'!$G$28,0,10*ROW('Sanitation Data'!G198))="","",OFFSET('Sanitation Data'!$G$28,0,10*ROW('Sanitation Data'!G198)))</f>
        <v/>
      </c>
      <c r="DA204" s="264" t="str">
        <f ca="true">+IF(OFFSET('Sanitation Data'!$G$29,0,10*ROW('Sanitation Data'!G198))="","",OFFSET('Sanitation Data'!$G$29,0,10*ROW('Sanitation Data'!G198)))</f>
        <v/>
      </c>
      <c r="DB204" s="264" t="str">
        <f ca="true">+IF(OFFSET('Sanitation Data'!$G$30,0,10*ROW('Sanitation Data'!G198))="","",OFFSET('Sanitation Data'!$G$30,0,10*ROW('Sanitation Data'!G198)))</f>
        <v/>
      </c>
      <c r="DC204" s="264" t="str">
        <f ca="true">+IF(OFFSET('Sanitation Data'!$G$31,0,10*ROW('Sanitation Data'!G198))="","",OFFSET('Sanitation Data'!$G$31,0,10*ROW('Sanitation Data'!G198)))</f>
        <v/>
      </c>
      <c r="DD204" s="264" t="str">
        <f ca="true">+IF(OFFSET('Sanitation Data'!$G$32,0,10*ROW('Sanitation Data'!G198))="","",OFFSET('Sanitation Data'!$G$32,0,10*ROW('Sanitation Data'!G198)))</f>
        <v/>
      </c>
      <c r="DE204" s="264" t="str">
        <f ca="true">+IF(OFFSET('Sanitation Data'!$H$28,0,10*ROW('Sanitation Data'!H198))="","",OFFSET('Sanitation Data'!$H$28,0,10*ROW('Sanitation Data'!H198)))</f>
        <v/>
      </c>
      <c r="DF204" s="264" t="str">
        <f ca="true">+IF(OFFSET('Sanitation Data'!$H$29,0,10*ROW('Sanitation Data'!H198))="","",OFFSET('Sanitation Data'!$H$29,0,10*ROW('Sanitation Data'!H198)))</f>
        <v/>
      </c>
      <c r="DG204" s="264" t="str">
        <f ca="true">+IF(OFFSET('Sanitation Data'!$H$30,0,10*ROW('Sanitation Data'!H198))="","",OFFSET('Sanitation Data'!$H$30,0,10*ROW('Sanitation Data'!H198)))</f>
        <v/>
      </c>
      <c r="DH204" s="264" t="str">
        <f ca="true">+IF(OFFSET('Sanitation Data'!$H$31,0,10*ROW('Sanitation Data'!H198))="","",OFFSET('Sanitation Data'!$H$31,0,10*ROW('Sanitation Data'!H198)))</f>
        <v/>
      </c>
      <c r="DI204" s="264" t="str">
        <f ca="true">+IF(OFFSET('Sanitation Data'!$H$32,0,10*ROW('Sanitation Data'!H198))="","",OFFSET('Sanitation Data'!$H$32,0,10*ROW('Sanitation Data'!H198)))</f>
        <v/>
      </c>
      <c r="DJ204" s="264" t="str">
        <f ca="true">+IF(OFFSET('Sanitation Data'!$I$28,0,10*ROW('Sanitation Data'!I198))="","",OFFSET('Sanitation Data'!$I$28,0,10*ROW('Sanitation Data'!I198)))</f>
        <v/>
      </c>
      <c r="DK204" s="264" t="str">
        <f ca="true">+IF(OFFSET('Sanitation Data'!$I$29,0,10*ROW('Sanitation Data'!I198))="","",OFFSET('Sanitation Data'!$I$29,0,10*ROW('Sanitation Data'!I198)))</f>
        <v/>
      </c>
      <c r="DL204" s="264" t="str">
        <f ca="true">+IF(OFFSET('Sanitation Data'!$I$30,0,10*ROW('Sanitation Data'!I198))="","",OFFSET('Sanitation Data'!$I$30,0,10*ROW('Sanitation Data'!I198)))</f>
        <v/>
      </c>
      <c r="DM204" s="264" t="str">
        <f ca="true">+IF(OFFSET('Sanitation Data'!$I$31,0,10*ROW('Sanitation Data'!I198))="","",OFFSET('Sanitation Data'!$I$31,0,10*ROW('Sanitation Data'!I198)))</f>
        <v/>
      </c>
      <c r="DN204" s="264" t="str">
        <f ca="true">+IF(OFFSET('Sanitation Data'!$I$32,0,10*ROW('Sanitation Data'!I198))="","",OFFSET('Sanitation Data'!$I$32,0,10*ROW('Sanitation Data'!I198)))</f>
        <v/>
      </c>
      <c r="DO204" s="264" t="str">
        <f ca="true">+IF(OFFSET('Hygiene Data'!$D$11,0,10*ROW('Hygiene Data'!D198))="","",OFFSET('Hygiene Data'!$D$11,0,10*ROW('Hygiene Data'!D198)))</f>
        <v/>
      </c>
      <c r="DP204" s="264" t="str">
        <f ca="true">+IF(OFFSET('Hygiene Data'!$D$12,0,10*ROW('Hygiene Data'!D198))="","",OFFSET('Hygiene Data'!$D$12,0,10*ROW('Hygiene Data'!D198)))</f>
        <v/>
      </c>
      <c r="DQ204" s="264" t="str">
        <f ca="true">+IF(OFFSET('Hygiene Data'!$D$13,0,10*ROW('Hygiene Data'!D198))="","",OFFSET('Hygiene Data'!$D$13,0,10*ROW('Hygiene Data'!D198)))</f>
        <v/>
      </c>
      <c r="DR204" s="264" t="str">
        <f ca="true">+IF(OFFSET('Hygiene Data'!$E$11,0,10*ROW('Hygiene Data'!E198))="","",OFFSET('Hygiene Data'!$E$11,0,10*ROW('Hygiene Data'!E198)))</f>
        <v/>
      </c>
      <c r="DS204" s="264" t="str">
        <f ca="true">+IF(OFFSET('Hygiene Data'!$E$12,0,10*ROW('Hygiene Data'!E198))="","",OFFSET('Hygiene Data'!$E$12,0,10*ROW('Hygiene Data'!E198)))</f>
        <v/>
      </c>
      <c r="DT204" s="264" t="str">
        <f ca="true">+IF(OFFSET('Hygiene Data'!$E$13,0,10*ROW('Hygiene Data'!E198))="","",OFFSET('Hygiene Data'!$E$13,0,10*ROW('Hygiene Data'!E198)))</f>
        <v/>
      </c>
      <c r="DU204" s="264" t="str">
        <f ca="true">+IF(OFFSET('Hygiene Data'!$F$11,0,10*ROW('Hygiene Data'!F198))="","",OFFSET('Hygiene Data'!$F$11,0,10*ROW('Hygiene Data'!F198)))</f>
        <v/>
      </c>
      <c r="DV204" s="264" t="str">
        <f ca="true">+IF(OFFSET('Hygiene Data'!$F$12,0,10*ROW('Hygiene Data'!F198))="","",OFFSET('Hygiene Data'!$F$12,0,10*ROW('Hygiene Data'!F198)))</f>
        <v/>
      </c>
      <c r="DW204" s="264" t="str">
        <f ca="true">+IF(OFFSET('Hygiene Data'!$F$13,0,10*ROW('Hygiene Data'!F198))="","",OFFSET('Hygiene Data'!$F$13,0,10*ROW('Hygiene Data'!F198)))</f>
        <v/>
      </c>
      <c r="DX204" s="264" t="str">
        <f ca="true">+IF(OFFSET('Hygiene Data'!$G$11,0,10*ROW('Hygiene Data'!G198))="","",OFFSET('Hygiene Data'!$G$11,0,10*ROW('Hygiene Data'!G198)))</f>
        <v/>
      </c>
      <c r="DY204" s="264" t="str">
        <f ca="true">+IF(OFFSET('Hygiene Data'!$G$12,0,10*ROW('Hygiene Data'!G198))="","",OFFSET('Hygiene Data'!$G$12,0,10*ROW('Hygiene Data'!G198)))</f>
        <v/>
      </c>
      <c r="DZ204" s="264" t="str">
        <f ca="true">+IF(OFFSET('Hygiene Data'!$G$13,0,10*ROW('Hygiene Data'!G198))="","",OFFSET('Hygiene Data'!$G$13,0,10*ROW('Hygiene Data'!G198)))</f>
        <v/>
      </c>
      <c r="EA204" s="264" t="str">
        <f ca="true">+IF(OFFSET('Hygiene Data'!$H$11,0,10*ROW('Hygiene Data'!H198))="","",OFFSET('Hygiene Data'!$H$11,0,10*ROW('Hygiene Data'!H198)))</f>
        <v/>
      </c>
      <c r="EB204" s="264" t="str">
        <f ca="true">+IF(OFFSET('Hygiene Data'!$H$12,0,10*ROW('Hygiene Data'!H198))="","",OFFSET('Hygiene Data'!$H$12,0,10*ROW('Hygiene Data'!H198)))</f>
        <v/>
      </c>
      <c r="EC204" s="264" t="str">
        <f ca="true">+IF(OFFSET('Hygiene Data'!$H$13,0,10*ROW('Hygiene Data'!H198))="","",OFFSET('Hygiene Data'!$H$13,0,10*ROW('Hygiene Data'!H198)))</f>
        <v/>
      </c>
      <c r="ED204" s="264" t="str">
        <f ca="true">+IF(OFFSET('Hygiene Data'!$I$11,0,10*ROW('Hygiene Data'!I198))="","",OFFSET('Hygiene Data'!$I$11,0,10*ROW('Hygiene Data'!I198)))</f>
        <v/>
      </c>
      <c r="EE204" s="264" t="str">
        <f ca="true">+IF(OFFSET('Hygiene Data'!$I$12,0,10*ROW('Hygiene Data'!I198))="","",OFFSET('Hygiene Data'!$I$12,0,10*ROW('Hygiene Data'!I198)))</f>
        <v/>
      </c>
      <c r="EF204" s="26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4"/>
      <c r="BS205" s="264" t="str">
        <f ca="true">+IF(OFFSET('Water Data'!$D$27,0,10*ROW('Water Data'!D199))="","",OFFSET('Water Data'!$D$27,0,10*ROW('Water Data'!D199)))</f>
        <v/>
      </c>
      <c r="BT205" s="264" t="str">
        <f ca="true">+IF(OFFSET('Water Data'!$D$28,0,10*ROW('Water Data'!D199))="","",OFFSET('Water Data'!$D$28,0,10*ROW('Water Data'!D199)))</f>
        <v/>
      </c>
      <c r="BU205" s="264" t="str">
        <f ca="true">+IF(OFFSET('Water Data'!$D$29,0,10*ROW('Water Data'!D199))="","",OFFSET('Water Data'!$D$29,0,10*ROW('Water Data'!D199)))</f>
        <v/>
      </c>
      <c r="BV205" s="264" t="str">
        <f ca="true">+IF(OFFSET('Water Data'!$E$27,0,10*ROW('Water Data'!E199))="","",OFFSET('Water Data'!$E$27,0,10*ROW('Water Data'!E199)))</f>
        <v/>
      </c>
      <c r="BW205" s="264" t="str">
        <f ca="true">+IF(OFFSET('Water Data'!$E$28,0,10*ROW('Water Data'!E199))="","",OFFSET('Water Data'!$E$28,0,10*ROW('Water Data'!E199)))</f>
        <v/>
      </c>
      <c r="BX205" s="264" t="str">
        <f ca="true">+IF(OFFSET('Water Data'!$E$29,0,10*ROW('Water Data'!E199))="","",OFFSET('Water Data'!$E$29,0,10*ROW('Water Data'!E199)))</f>
        <v/>
      </c>
      <c r="BY205" s="264" t="str">
        <f ca="true">+IF(OFFSET('Water Data'!$F$27,0,10*ROW('Water Data'!F199))="","",OFFSET('Water Data'!$F$27,0,10*ROW('Water Data'!F199)))</f>
        <v/>
      </c>
      <c r="BZ205" s="264" t="str">
        <f ca="true">+IF(OFFSET('Water Data'!$F$28,0,10*ROW('Water Data'!F199))="","",OFFSET('Water Data'!$F$28,0,10*ROW('Water Data'!F199)))</f>
        <v/>
      </c>
      <c r="CA205" s="264" t="str">
        <f ca="true">+IF(OFFSET('Water Data'!$F$29,0,10*ROW('Water Data'!F199))="","",OFFSET('Water Data'!$F$29,0,10*ROW('Water Data'!F199)))</f>
        <v/>
      </c>
      <c r="CB205" s="264" t="str">
        <f ca="true">+IF(OFFSET('Water Data'!$G$27,0,10*ROW('Water Data'!G199))="","",OFFSET('Water Data'!$G$27,0,10*ROW('Water Data'!G199)))</f>
        <v/>
      </c>
      <c r="CC205" s="264" t="str">
        <f ca="true">+IF(OFFSET('Water Data'!$G$28,0,10*ROW('Water Data'!G199))="","",OFFSET('Water Data'!$G$28,0,10*ROW('Water Data'!G199)))</f>
        <v/>
      </c>
      <c r="CD205" s="264" t="str">
        <f ca="true">+IF(OFFSET('Water Data'!$G$29,0,10*ROW('Water Data'!G199))="","",OFFSET('Water Data'!$G$29,0,10*ROW('Water Data'!G199)))</f>
        <v/>
      </c>
      <c r="CE205" s="264" t="str">
        <f ca="true">+IF(OFFSET('Water Data'!$H$27,0,10*ROW('Water Data'!H199))="","",OFFSET('Water Data'!$H$27,0,10*ROW('Water Data'!H199)))</f>
        <v/>
      </c>
      <c r="CF205" s="264" t="str">
        <f ca="true">+IF(OFFSET('Water Data'!$H$28,0,10*ROW('Water Data'!H199))="","",OFFSET('Water Data'!$H$28,0,10*ROW('Water Data'!H199)))</f>
        <v/>
      </c>
      <c r="CG205" s="264" t="str">
        <f ca="true">+IF(OFFSET('Water Data'!$H$29,0,10*ROW('Water Data'!H199))="","",OFFSET('Water Data'!$H$29,0,10*ROW('Water Data'!H199)))</f>
        <v/>
      </c>
      <c r="CH205" s="264" t="str">
        <f ca="true">+IF(OFFSET('Water Data'!$I$27,0,10*ROW('Water Data'!I199))="","",OFFSET('Water Data'!$I$27,0,10*ROW('Water Data'!I199)))</f>
        <v/>
      </c>
      <c r="CI205" s="264" t="str">
        <f ca="true">+IF(OFFSET('Water Data'!$I$28,0,10*ROW('Water Data'!I199))="","",OFFSET('Water Data'!$I$28,0,10*ROW('Water Data'!I199)))</f>
        <v/>
      </c>
      <c r="CJ205" s="264" t="str">
        <f ca="true">+IF(OFFSET('Water Data'!$I$29,0,10*ROW('Water Data'!I199))="","",OFFSET('Water Data'!$I$29,0,10*ROW('Water Data'!I199)))</f>
        <v/>
      </c>
      <c r="CK205" s="264" t="str">
        <f ca="true">+IF(OFFSET('Sanitation Data'!$D$28,0,10*ROW('Sanitation Data'!D199))="","",OFFSET('Sanitation Data'!$D$28,0,10*ROW('Sanitation Data'!D199)))</f>
        <v/>
      </c>
      <c r="CL205" s="264" t="str">
        <f ca="true">+IF(OFFSET('Sanitation Data'!$D$29,0,10*ROW('Sanitation Data'!D199))="","",OFFSET('Sanitation Data'!$D$29,0,10*ROW('Sanitation Data'!D199)))</f>
        <v/>
      </c>
      <c r="CM205" s="264" t="str">
        <f ca="true">+IF(OFFSET('Sanitation Data'!$D$30,0,10*ROW('Sanitation Data'!D199))="","",OFFSET('Sanitation Data'!$D$30,0,10*ROW('Sanitation Data'!D199)))</f>
        <v/>
      </c>
      <c r="CN205" s="264" t="str">
        <f ca="true">+IF(OFFSET('Sanitation Data'!$D$31,0,10*ROW('Sanitation Data'!D199))="","",OFFSET('Sanitation Data'!$D$31,0,10*ROW('Sanitation Data'!D199)))</f>
        <v/>
      </c>
      <c r="CO205" s="264" t="str">
        <f ca="true">+IF(OFFSET('Sanitation Data'!$D$32,0,10*ROW('Sanitation Data'!D199))="","",OFFSET('Sanitation Data'!$D$32,0,10*ROW('Sanitation Data'!D199)))</f>
        <v/>
      </c>
      <c r="CP205" s="264" t="str">
        <f ca="true">+IF(OFFSET('Sanitation Data'!$E$28,0,10*ROW('Sanitation Data'!E199))="","",OFFSET('Sanitation Data'!$E$28,0,10*ROW('Sanitation Data'!E199)))</f>
        <v/>
      </c>
      <c r="CQ205" s="264" t="str">
        <f ca="true">+IF(OFFSET('Sanitation Data'!$E$29,0,10*ROW('Sanitation Data'!E199))="","",OFFSET('Sanitation Data'!$E$29,0,10*ROW('Sanitation Data'!E199)))</f>
        <v/>
      </c>
      <c r="CR205" s="264" t="str">
        <f ca="true">+IF(OFFSET('Sanitation Data'!$E$30,0,10*ROW('Sanitation Data'!E199))="","",OFFSET('Sanitation Data'!$E$30,0,10*ROW('Sanitation Data'!E199)))</f>
        <v/>
      </c>
      <c r="CS205" s="264" t="str">
        <f ca="true">+IF(OFFSET('Sanitation Data'!$E$31,0,10*ROW('Sanitation Data'!E199))="","",OFFSET('Sanitation Data'!$E$31,0,10*ROW('Sanitation Data'!E199)))</f>
        <v/>
      </c>
      <c r="CT205" s="264" t="str">
        <f ca="true">+IF(OFFSET('Sanitation Data'!$E$32,0,10*ROW('Sanitation Data'!E199))="","",OFFSET('Sanitation Data'!$E$32,0,10*ROW('Sanitation Data'!E199)))</f>
        <v/>
      </c>
      <c r="CU205" s="264" t="str">
        <f ca="true">+IF(OFFSET('Sanitation Data'!$F$28,0,10*ROW('Sanitation Data'!F199))="","",OFFSET('Sanitation Data'!$F$28,0,10*ROW('Sanitation Data'!F199)))</f>
        <v/>
      </c>
      <c r="CV205" s="264" t="str">
        <f ca="true">+IF(OFFSET('Sanitation Data'!$F$29,0,10*ROW('Sanitation Data'!F199))="","",OFFSET('Sanitation Data'!$F$29,0,10*ROW('Sanitation Data'!F199)))</f>
        <v/>
      </c>
      <c r="CW205" s="264" t="str">
        <f ca="true">+IF(OFFSET('Sanitation Data'!$F$30,0,10*ROW('Sanitation Data'!F199))="","",OFFSET('Sanitation Data'!$F$30,0,10*ROW('Sanitation Data'!F199)))</f>
        <v/>
      </c>
      <c r="CX205" s="264" t="str">
        <f ca="true">+IF(OFFSET('Sanitation Data'!$F$31,0,10*ROW('Sanitation Data'!F199))="","",OFFSET('Sanitation Data'!$F$31,0,10*ROW('Sanitation Data'!F199)))</f>
        <v/>
      </c>
      <c r="CY205" s="264" t="str">
        <f ca="true">+IF(OFFSET('Sanitation Data'!$F$32,0,10*ROW('Sanitation Data'!F199))="","",OFFSET('Sanitation Data'!$F$32,0,10*ROW('Sanitation Data'!F199)))</f>
        <v/>
      </c>
      <c r="CZ205" s="264" t="str">
        <f ca="true">+IF(OFFSET('Sanitation Data'!$G$28,0,10*ROW('Sanitation Data'!G199))="","",OFFSET('Sanitation Data'!$G$28,0,10*ROW('Sanitation Data'!G199)))</f>
        <v/>
      </c>
      <c r="DA205" s="264" t="str">
        <f ca="true">+IF(OFFSET('Sanitation Data'!$G$29,0,10*ROW('Sanitation Data'!G199))="","",OFFSET('Sanitation Data'!$G$29,0,10*ROW('Sanitation Data'!G199)))</f>
        <v/>
      </c>
      <c r="DB205" s="264" t="str">
        <f ca="true">+IF(OFFSET('Sanitation Data'!$G$30,0,10*ROW('Sanitation Data'!G199))="","",OFFSET('Sanitation Data'!$G$30,0,10*ROW('Sanitation Data'!G199)))</f>
        <v/>
      </c>
      <c r="DC205" s="264" t="str">
        <f ca="true">+IF(OFFSET('Sanitation Data'!$G$31,0,10*ROW('Sanitation Data'!G199))="","",OFFSET('Sanitation Data'!$G$31,0,10*ROW('Sanitation Data'!G199)))</f>
        <v/>
      </c>
      <c r="DD205" s="264" t="str">
        <f ca="true">+IF(OFFSET('Sanitation Data'!$G$32,0,10*ROW('Sanitation Data'!G199))="","",OFFSET('Sanitation Data'!$G$32,0,10*ROW('Sanitation Data'!G199)))</f>
        <v/>
      </c>
      <c r="DE205" s="264" t="str">
        <f ca="true">+IF(OFFSET('Sanitation Data'!$H$28,0,10*ROW('Sanitation Data'!H199))="","",OFFSET('Sanitation Data'!$H$28,0,10*ROW('Sanitation Data'!H199)))</f>
        <v/>
      </c>
      <c r="DF205" s="264" t="str">
        <f ca="true">+IF(OFFSET('Sanitation Data'!$H$29,0,10*ROW('Sanitation Data'!H199))="","",OFFSET('Sanitation Data'!$H$29,0,10*ROW('Sanitation Data'!H199)))</f>
        <v/>
      </c>
      <c r="DG205" s="264" t="str">
        <f ca="true">+IF(OFFSET('Sanitation Data'!$H$30,0,10*ROW('Sanitation Data'!H199))="","",OFFSET('Sanitation Data'!$H$30,0,10*ROW('Sanitation Data'!H199)))</f>
        <v/>
      </c>
      <c r="DH205" s="264" t="str">
        <f ca="true">+IF(OFFSET('Sanitation Data'!$H$31,0,10*ROW('Sanitation Data'!H199))="","",OFFSET('Sanitation Data'!$H$31,0,10*ROW('Sanitation Data'!H199)))</f>
        <v/>
      </c>
      <c r="DI205" s="264" t="str">
        <f ca="true">+IF(OFFSET('Sanitation Data'!$H$32,0,10*ROW('Sanitation Data'!H199))="","",OFFSET('Sanitation Data'!$H$32,0,10*ROW('Sanitation Data'!H199)))</f>
        <v/>
      </c>
      <c r="DJ205" s="264" t="str">
        <f ca="true">+IF(OFFSET('Sanitation Data'!$I$28,0,10*ROW('Sanitation Data'!I199))="","",OFFSET('Sanitation Data'!$I$28,0,10*ROW('Sanitation Data'!I199)))</f>
        <v/>
      </c>
      <c r="DK205" s="264" t="str">
        <f ca="true">+IF(OFFSET('Sanitation Data'!$I$29,0,10*ROW('Sanitation Data'!I199))="","",OFFSET('Sanitation Data'!$I$29,0,10*ROW('Sanitation Data'!I199)))</f>
        <v/>
      </c>
      <c r="DL205" s="264" t="str">
        <f ca="true">+IF(OFFSET('Sanitation Data'!$I$30,0,10*ROW('Sanitation Data'!I199))="","",OFFSET('Sanitation Data'!$I$30,0,10*ROW('Sanitation Data'!I199)))</f>
        <v/>
      </c>
      <c r="DM205" s="264" t="str">
        <f ca="true">+IF(OFFSET('Sanitation Data'!$I$31,0,10*ROW('Sanitation Data'!I199))="","",OFFSET('Sanitation Data'!$I$31,0,10*ROW('Sanitation Data'!I199)))</f>
        <v/>
      </c>
      <c r="DN205" s="264" t="str">
        <f ca="true">+IF(OFFSET('Sanitation Data'!$I$32,0,10*ROW('Sanitation Data'!I199))="","",OFFSET('Sanitation Data'!$I$32,0,10*ROW('Sanitation Data'!I199)))</f>
        <v/>
      </c>
      <c r="DO205" s="264" t="str">
        <f ca="true">+IF(OFFSET('Hygiene Data'!$D$11,0,10*ROW('Hygiene Data'!D199))="","",OFFSET('Hygiene Data'!$D$11,0,10*ROW('Hygiene Data'!D199)))</f>
        <v/>
      </c>
      <c r="DP205" s="264" t="str">
        <f ca="true">+IF(OFFSET('Hygiene Data'!$D$12,0,10*ROW('Hygiene Data'!D199))="","",OFFSET('Hygiene Data'!$D$12,0,10*ROW('Hygiene Data'!D199)))</f>
        <v/>
      </c>
      <c r="DQ205" s="264" t="str">
        <f ca="true">+IF(OFFSET('Hygiene Data'!$D$13,0,10*ROW('Hygiene Data'!D199))="","",OFFSET('Hygiene Data'!$D$13,0,10*ROW('Hygiene Data'!D199)))</f>
        <v/>
      </c>
      <c r="DR205" s="264" t="str">
        <f ca="true">+IF(OFFSET('Hygiene Data'!$E$11,0,10*ROW('Hygiene Data'!E199))="","",OFFSET('Hygiene Data'!$E$11,0,10*ROW('Hygiene Data'!E199)))</f>
        <v/>
      </c>
      <c r="DS205" s="264" t="str">
        <f ca="true">+IF(OFFSET('Hygiene Data'!$E$12,0,10*ROW('Hygiene Data'!E199))="","",OFFSET('Hygiene Data'!$E$12,0,10*ROW('Hygiene Data'!E199)))</f>
        <v/>
      </c>
      <c r="DT205" s="264" t="str">
        <f ca="true">+IF(OFFSET('Hygiene Data'!$E$13,0,10*ROW('Hygiene Data'!E199))="","",OFFSET('Hygiene Data'!$E$13,0,10*ROW('Hygiene Data'!E199)))</f>
        <v/>
      </c>
      <c r="DU205" s="264" t="str">
        <f ca="true">+IF(OFFSET('Hygiene Data'!$F$11,0,10*ROW('Hygiene Data'!F199))="","",OFFSET('Hygiene Data'!$F$11,0,10*ROW('Hygiene Data'!F199)))</f>
        <v/>
      </c>
      <c r="DV205" s="264" t="str">
        <f ca="true">+IF(OFFSET('Hygiene Data'!$F$12,0,10*ROW('Hygiene Data'!F199))="","",OFFSET('Hygiene Data'!$F$12,0,10*ROW('Hygiene Data'!F199)))</f>
        <v/>
      </c>
      <c r="DW205" s="264" t="str">
        <f ca="true">+IF(OFFSET('Hygiene Data'!$F$13,0,10*ROW('Hygiene Data'!F199))="","",OFFSET('Hygiene Data'!$F$13,0,10*ROW('Hygiene Data'!F199)))</f>
        <v/>
      </c>
      <c r="DX205" s="264" t="str">
        <f ca="true">+IF(OFFSET('Hygiene Data'!$G$11,0,10*ROW('Hygiene Data'!G199))="","",OFFSET('Hygiene Data'!$G$11,0,10*ROW('Hygiene Data'!G199)))</f>
        <v/>
      </c>
      <c r="DY205" s="264" t="str">
        <f ca="true">+IF(OFFSET('Hygiene Data'!$G$12,0,10*ROW('Hygiene Data'!G199))="","",OFFSET('Hygiene Data'!$G$12,0,10*ROW('Hygiene Data'!G199)))</f>
        <v/>
      </c>
      <c r="DZ205" s="264" t="str">
        <f ca="true">+IF(OFFSET('Hygiene Data'!$G$13,0,10*ROW('Hygiene Data'!G199))="","",OFFSET('Hygiene Data'!$G$13,0,10*ROW('Hygiene Data'!G199)))</f>
        <v/>
      </c>
      <c r="EA205" s="264" t="str">
        <f ca="true">+IF(OFFSET('Hygiene Data'!$H$11,0,10*ROW('Hygiene Data'!H199))="","",OFFSET('Hygiene Data'!$H$11,0,10*ROW('Hygiene Data'!H199)))</f>
        <v/>
      </c>
      <c r="EB205" s="264" t="str">
        <f ca="true">+IF(OFFSET('Hygiene Data'!$H$12,0,10*ROW('Hygiene Data'!H199))="","",OFFSET('Hygiene Data'!$H$12,0,10*ROW('Hygiene Data'!H199)))</f>
        <v/>
      </c>
      <c r="EC205" s="264" t="str">
        <f ca="true">+IF(OFFSET('Hygiene Data'!$H$13,0,10*ROW('Hygiene Data'!H199))="","",OFFSET('Hygiene Data'!$H$13,0,10*ROW('Hygiene Data'!H199)))</f>
        <v/>
      </c>
      <c r="ED205" s="264" t="str">
        <f ca="true">+IF(OFFSET('Hygiene Data'!$I$11,0,10*ROW('Hygiene Data'!I199))="","",OFFSET('Hygiene Data'!$I$11,0,10*ROW('Hygiene Data'!I199)))</f>
        <v/>
      </c>
      <c r="EE205" s="264" t="str">
        <f ca="true">+IF(OFFSET('Hygiene Data'!$I$12,0,10*ROW('Hygiene Data'!I199))="","",OFFSET('Hygiene Data'!$I$12,0,10*ROW('Hygiene Data'!I199)))</f>
        <v/>
      </c>
      <c r="EF205" s="26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4"/>
      <c r="BS206" s="264" t="str">
        <f ca="true">+IF(OFFSET('Water Data'!$D$27,0,10*ROW('Water Data'!D200))="","",OFFSET('Water Data'!$D$27,0,10*ROW('Water Data'!D200)))</f>
        <v/>
      </c>
      <c r="BT206" s="264" t="str">
        <f ca="true">+IF(OFFSET('Water Data'!$D$28,0,10*ROW('Water Data'!D200))="","",OFFSET('Water Data'!$D$28,0,10*ROW('Water Data'!D200)))</f>
        <v/>
      </c>
      <c r="BU206" s="264" t="str">
        <f ca="true">+IF(OFFSET('Water Data'!$D$29,0,10*ROW('Water Data'!D200))="","",OFFSET('Water Data'!$D$29,0,10*ROW('Water Data'!D200)))</f>
        <v/>
      </c>
      <c r="BV206" s="264" t="str">
        <f ca="true">+IF(OFFSET('Water Data'!$E$27,0,10*ROW('Water Data'!E200))="","",OFFSET('Water Data'!$E$27,0,10*ROW('Water Data'!E200)))</f>
        <v/>
      </c>
      <c r="BW206" s="264" t="str">
        <f ca="true">+IF(OFFSET('Water Data'!$E$28,0,10*ROW('Water Data'!E200))="","",OFFSET('Water Data'!$E$28,0,10*ROW('Water Data'!E200)))</f>
        <v/>
      </c>
      <c r="BX206" s="264" t="str">
        <f ca="true">+IF(OFFSET('Water Data'!$E$29,0,10*ROW('Water Data'!E200))="","",OFFSET('Water Data'!$E$29,0,10*ROW('Water Data'!E200)))</f>
        <v/>
      </c>
      <c r="BY206" s="264" t="str">
        <f ca="true">+IF(OFFSET('Water Data'!$F$27,0,10*ROW('Water Data'!F200))="","",OFFSET('Water Data'!$F$27,0,10*ROW('Water Data'!F200)))</f>
        <v/>
      </c>
      <c r="BZ206" s="264" t="str">
        <f ca="true">+IF(OFFSET('Water Data'!$F$28,0,10*ROW('Water Data'!F200))="","",OFFSET('Water Data'!$F$28,0,10*ROW('Water Data'!F200)))</f>
        <v/>
      </c>
      <c r="CA206" s="264" t="str">
        <f ca="true">+IF(OFFSET('Water Data'!$F$29,0,10*ROW('Water Data'!F200))="","",OFFSET('Water Data'!$F$29,0,10*ROW('Water Data'!F200)))</f>
        <v/>
      </c>
      <c r="CB206" s="264" t="str">
        <f ca="true">+IF(OFFSET('Water Data'!$G$27,0,10*ROW('Water Data'!G200))="","",OFFSET('Water Data'!$G$27,0,10*ROW('Water Data'!G200)))</f>
        <v/>
      </c>
      <c r="CC206" s="264" t="str">
        <f ca="true">+IF(OFFSET('Water Data'!$G$28,0,10*ROW('Water Data'!G200))="","",OFFSET('Water Data'!$G$28,0,10*ROW('Water Data'!G200)))</f>
        <v/>
      </c>
      <c r="CD206" s="264" t="str">
        <f ca="true">+IF(OFFSET('Water Data'!$G$29,0,10*ROW('Water Data'!G200))="","",OFFSET('Water Data'!$G$29,0,10*ROW('Water Data'!G200)))</f>
        <v/>
      </c>
      <c r="CE206" s="264" t="str">
        <f ca="true">+IF(OFFSET('Water Data'!$H$27,0,10*ROW('Water Data'!H200))="","",OFFSET('Water Data'!$H$27,0,10*ROW('Water Data'!H200)))</f>
        <v/>
      </c>
      <c r="CF206" s="264" t="str">
        <f ca="true">+IF(OFFSET('Water Data'!$H$28,0,10*ROW('Water Data'!H200))="","",OFFSET('Water Data'!$H$28,0,10*ROW('Water Data'!H200)))</f>
        <v/>
      </c>
      <c r="CG206" s="264" t="str">
        <f ca="true">+IF(OFFSET('Water Data'!$H$29,0,10*ROW('Water Data'!H200))="","",OFFSET('Water Data'!$H$29,0,10*ROW('Water Data'!H200)))</f>
        <v/>
      </c>
      <c r="CH206" s="264" t="str">
        <f ca="true">+IF(OFFSET('Water Data'!$I$27,0,10*ROW('Water Data'!I200))="","",OFFSET('Water Data'!$I$27,0,10*ROW('Water Data'!I200)))</f>
        <v/>
      </c>
      <c r="CI206" s="264" t="str">
        <f ca="true">+IF(OFFSET('Water Data'!$I$28,0,10*ROW('Water Data'!I200))="","",OFFSET('Water Data'!$I$28,0,10*ROW('Water Data'!I200)))</f>
        <v/>
      </c>
      <c r="CJ206" s="264" t="str">
        <f ca="true">+IF(OFFSET('Water Data'!$I$29,0,10*ROW('Water Data'!I200))="","",OFFSET('Water Data'!$I$29,0,10*ROW('Water Data'!I200)))</f>
        <v/>
      </c>
      <c r="CK206" s="264" t="str">
        <f ca="true">+IF(OFFSET('Sanitation Data'!$D$28,0,10*ROW('Sanitation Data'!D200))="","",OFFSET('Sanitation Data'!$D$28,0,10*ROW('Sanitation Data'!D200)))</f>
        <v/>
      </c>
      <c r="CL206" s="264" t="str">
        <f ca="true">+IF(OFFSET('Sanitation Data'!$D$29,0,10*ROW('Sanitation Data'!D200))="","",OFFSET('Sanitation Data'!$D$29,0,10*ROW('Sanitation Data'!D200)))</f>
        <v/>
      </c>
      <c r="CM206" s="264" t="str">
        <f ca="true">+IF(OFFSET('Sanitation Data'!$D$30,0,10*ROW('Sanitation Data'!D200))="","",OFFSET('Sanitation Data'!$D$30,0,10*ROW('Sanitation Data'!D200)))</f>
        <v/>
      </c>
      <c r="CN206" s="264" t="str">
        <f ca="true">+IF(OFFSET('Sanitation Data'!$D$31,0,10*ROW('Sanitation Data'!D200))="","",OFFSET('Sanitation Data'!$D$31,0,10*ROW('Sanitation Data'!D200)))</f>
        <v/>
      </c>
      <c r="CO206" s="264" t="str">
        <f ca="true">+IF(OFFSET('Sanitation Data'!$D$32,0,10*ROW('Sanitation Data'!D200))="","",OFFSET('Sanitation Data'!$D$32,0,10*ROW('Sanitation Data'!D200)))</f>
        <v/>
      </c>
      <c r="CP206" s="264" t="str">
        <f ca="true">+IF(OFFSET('Sanitation Data'!$E$28,0,10*ROW('Sanitation Data'!E200))="","",OFFSET('Sanitation Data'!$E$28,0,10*ROW('Sanitation Data'!E200)))</f>
        <v/>
      </c>
      <c r="CQ206" s="264" t="str">
        <f ca="true">+IF(OFFSET('Sanitation Data'!$E$29,0,10*ROW('Sanitation Data'!E200))="","",OFFSET('Sanitation Data'!$E$29,0,10*ROW('Sanitation Data'!E200)))</f>
        <v/>
      </c>
      <c r="CR206" s="264" t="str">
        <f ca="true">+IF(OFFSET('Sanitation Data'!$E$30,0,10*ROW('Sanitation Data'!E200))="","",OFFSET('Sanitation Data'!$E$30,0,10*ROW('Sanitation Data'!E200)))</f>
        <v/>
      </c>
      <c r="CS206" s="264" t="str">
        <f ca="true">+IF(OFFSET('Sanitation Data'!$E$31,0,10*ROW('Sanitation Data'!E200))="","",OFFSET('Sanitation Data'!$E$31,0,10*ROW('Sanitation Data'!E200)))</f>
        <v/>
      </c>
      <c r="CT206" s="264" t="str">
        <f ca="true">+IF(OFFSET('Sanitation Data'!$E$32,0,10*ROW('Sanitation Data'!E200))="","",OFFSET('Sanitation Data'!$E$32,0,10*ROW('Sanitation Data'!E200)))</f>
        <v/>
      </c>
      <c r="CU206" s="264" t="str">
        <f ca="true">+IF(OFFSET('Sanitation Data'!$F$28,0,10*ROW('Sanitation Data'!F200))="","",OFFSET('Sanitation Data'!$F$28,0,10*ROW('Sanitation Data'!F200)))</f>
        <v/>
      </c>
      <c r="CV206" s="264" t="str">
        <f ca="true">+IF(OFFSET('Sanitation Data'!$F$29,0,10*ROW('Sanitation Data'!F200))="","",OFFSET('Sanitation Data'!$F$29,0,10*ROW('Sanitation Data'!F200)))</f>
        <v/>
      </c>
      <c r="CW206" s="264" t="str">
        <f ca="true">+IF(OFFSET('Sanitation Data'!$F$30,0,10*ROW('Sanitation Data'!F200))="","",OFFSET('Sanitation Data'!$F$30,0,10*ROW('Sanitation Data'!F200)))</f>
        <v/>
      </c>
      <c r="CX206" s="264" t="str">
        <f ca="true">+IF(OFFSET('Sanitation Data'!$F$31,0,10*ROW('Sanitation Data'!F200))="","",OFFSET('Sanitation Data'!$F$31,0,10*ROW('Sanitation Data'!F200)))</f>
        <v/>
      </c>
      <c r="CY206" s="264" t="str">
        <f ca="true">+IF(OFFSET('Sanitation Data'!$F$32,0,10*ROW('Sanitation Data'!F200))="","",OFFSET('Sanitation Data'!$F$32,0,10*ROW('Sanitation Data'!F200)))</f>
        <v/>
      </c>
      <c r="CZ206" s="264" t="str">
        <f ca="true">+IF(OFFSET('Sanitation Data'!$G$28,0,10*ROW('Sanitation Data'!G200))="","",OFFSET('Sanitation Data'!$G$28,0,10*ROW('Sanitation Data'!G200)))</f>
        <v/>
      </c>
      <c r="DA206" s="264" t="str">
        <f ca="true">+IF(OFFSET('Sanitation Data'!$G$29,0,10*ROW('Sanitation Data'!G200))="","",OFFSET('Sanitation Data'!$G$29,0,10*ROW('Sanitation Data'!G200)))</f>
        <v/>
      </c>
      <c r="DB206" s="264" t="str">
        <f ca="true">+IF(OFFSET('Sanitation Data'!$G$30,0,10*ROW('Sanitation Data'!G200))="","",OFFSET('Sanitation Data'!$G$30,0,10*ROW('Sanitation Data'!G200)))</f>
        <v/>
      </c>
      <c r="DC206" s="264" t="str">
        <f ca="true">+IF(OFFSET('Sanitation Data'!$G$31,0,10*ROW('Sanitation Data'!G200))="","",OFFSET('Sanitation Data'!$G$31,0,10*ROW('Sanitation Data'!G200)))</f>
        <v/>
      </c>
      <c r="DD206" s="264" t="str">
        <f ca="true">+IF(OFFSET('Sanitation Data'!$G$32,0,10*ROW('Sanitation Data'!G200))="","",OFFSET('Sanitation Data'!$G$32,0,10*ROW('Sanitation Data'!G200)))</f>
        <v/>
      </c>
      <c r="DE206" s="264" t="str">
        <f ca="true">+IF(OFFSET('Sanitation Data'!$H$28,0,10*ROW('Sanitation Data'!H200))="","",OFFSET('Sanitation Data'!$H$28,0,10*ROW('Sanitation Data'!H200)))</f>
        <v/>
      </c>
      <c r="DF206" s="264" t="str">
        <f ca="true">+IF(OFFSET('Sanitation Data'!$H$29,0,10*ROW('Sanitation Data'!H200))="","",OFFSET('Sanitation Data'!$H$29,0,10*ROW('Sanitation Data'!H200)))</f>
        <v/>
      </c>
      <c r="DG206" s="264" t="str">
        <f ca="true">+IF(OFFSET('Sanitation Data'!$H$30,0,10*ROW('Sanitation Data'!H200))="","",OFFSET('Sanitation Data'!$H$30,0,10*ROW('Sanitation Data'!H200)))</f>
        <v/>
      </c>
      <c r="DH206" s="264" t="str">
        <f ca="true">+IF(OFFSET('Sanitation Data'!$H$31,0,10*ROW('Sanitation Data'!H200))="","",OFFSET('Sanitation Data'!$H$31,0,10*ROW('Sanitation Data'!H200)))</f>
        <v/>
      </c>
      <c r="DI206" s="264" t="str">
        <f ca="true">+IF(OFFSET('Sanitation Data'!$H$32,0,10*ROW('Sanitation Data'!H200))="","",OFFSET('Sanitation Data'!$H$32,0,10*ROW('Sanitation Data'!H200)))</f>
        <v/>
      </c>
      <c r="DJ206" s="264" t="str">
        <f ca="true">+IF(OFFSET('Sanitation Data'!$I$28,0,10*ROW('Sanitation Data'!I200))="","",OFFSET('Sanitation Data'!$I$28,0,10*ROW('Sanitation Data'!I200)))</f>
        <v/>
      </c>
      <c r="DK206" s="264" t="str">
        <f ca="true">+IF(OFFSET('Sanitation Data'!$I$29,0,10*ROW('Sanitation Data'!I200))="","",OFFSET('Sanitation Data'!$I$29,0,10*ROW('Sanitation Data'!I200)))</f>
        <v/>
      </c>
      <c r="DL206" s="264" t="str">
        <f ca="true">+IF(OFFSET('Sanitation Data'!$I$30,0,10*ROW('Sanitation Data'!I200))="","",OFFSET('Sanitation Data'!$I$30,0,10*ROW('Sanitation Data'!I200)))</f>
        <v/>
      </c>
      <c r="DM206" s="264" t="str">
        <f ca="true">+IF(OFFSET('Sanitation Data'!$I$31,0,10*ROW('Sanitation Data'!I200))="","",OFFSET('Sanitation Data'!$I$31,0,10*ROW('Sanitation Data'!I200)))</f>
        <v/>
      </c>
      <c r="DN206" s="264" t="str">
        <f ca="true">+IF(OFFSET('Sanitation Data'!$I$32,0,10*ROW('Sanitation Data'!I200))="","",OFFSET('Sanitation Data'!$I$32,0,10*ROW('Sanitation Data'!I200)))</f>
        <v/>
      </c>
      <c r="DO206" s="264" t="str">
        <f ca="true">+IF(OFFSET('Hygiene Data'!$D$11,0,10*ROW('Hygiene Data'!D200))="","",OFFSET('Hygiene Data'!$D$11,0,10*ROW('Hygiene Data'!D200)))</f>
        <v/>
      </c>
      <c r="DP206" s="264" t="str">
        <f ca="true">+IF(OFFSET('Hygiene Data'!$D$12,0,10*ROW('Hygiene Data'!D200))="","",OFFSET('Hygiene Data'!$D$12,0,10*ROW('Hygiene Data'!D200)))</f>
        <v/>
      </c>
      <c r="DQ206" s="264" t="str">
        <f ca="true">+IF(OFFSET('Hygiene Data'!$D$13,0,10*ROW('Hygiene Data'!D200))="","",OFFSET('Hygiene Data'!$D$13,0,10*ROW('Hygiene Data'!D200)))</f>
        <v/>
      </c>
      <c r="DR206" s="264" t="str">
        <f ca="true">+IF(OFFSET('Hygiene Data'!$E$11,0,10*ROW('Hygiene Data'!E200))="","",OFFSET('Hygiene Data'!$E$11,0,10*ROW('Hygiene Data'!E200)))</f>
        <v/>
      </c>
      <c r="DS206" s="264" t="str">
        <f ca="true">+IF(OFFSET('Hygiene Data'!$E$12,0,10*ROW('Hygiene Data'!E200))="","",OFFSET('Hygiene Data'!$E$12,0,10*ROW('Hygiene Data'!E200)))</f>
        <v/>
      </c>
      <c r="DT206" s="264" t="str">
        <f ca="true">+IF(OFFSET('Hygiene Data'!$E$13,0,10*ROW('Hygiene Data'!E200))="","",OFFSET('Hygiene Data'!$E$13,0,10*ROW('Hygiene Data'!E200)))</f>
        <v/>
      </c>
      <c r="DU206" s="264" t="str">
        <f ca="true">+IF(OFFSET('Hygiene Data'!$F$11,0,10*ROW('Hygiene Data'!F200))="","",OFFSET('Hygiene Data'!$F$11,0,10*ROW('Hygiene Data'!F200)))</f>
        <v/>
      </c>
      <c r="DV206" s="264" t="str">
        <f ca="true">+IF(OFFSET('Hygiene Data'!$F$12,0,10*ROW('Hygiene Data'!F200))="","",OFFSET('Hygiene Data'!$F$12,0,10*ROW('Hygiene Data'!F200)))</f>
        <v/>
      </c>
      <c r="DW206" s="264" t="str">
        <f ca="true">+IF(OFFSET('Hygiene Data'!$F$13,0,10*ROW('Hygiene Data'!F200))="","",OFFSET('Hygiene Data'!$F$13,0,10*ROW('Hygiene Data'!F200)))</f>
        <v/>
      </c>
      <c r="DX206" s="264" t="str">
        <f ca="true">+IF(OFFSET('Hygiene Data'!$G$11,0,10*ROW('Hygiene Data'!G200))="","",OFFSET('Hygiene Data'!$G$11,0,10*ROW('Hygiene Data'!G200)))</f>
        <v/>
      </c>
      <c r="DY206" s="264" t="str">
        <f ca="true">+IF(OFFSET('Hygiene Data'!$G$12,0,10*ROW('Hygiene Data'!G200))="","",OFFSET('Hygiene Data'!$G$12,0,10*ROW('Hygiene Data'!G200)))</f>
        <v/>
      </c>
      <c r="DZ206" s="264" t="str">
        <f ca="true">+IF(OFFSET('Hygiene Data'!$G$13,0,10*ROW('Hygiene Data'!G200))="","",OFFSET('Hygiene Data'!$G$13,0,10*ROW('Hygiene Data'!G200)))</f>
        <v/>
      </c>
      <c r="EA206" s="264" t="str">
        <f ca="true">+IF(OFFSET('Hygiene Data'!$H$11,0,10*ROW('Hygiene Data'!H200))="","",OFFSET('Hygiene Data'!$H$11,0,10*ROW('Hygiene Data'!H200)))</f>
        <v/>
      </c>
      <c r="EB206" s="264" t="str">
        <f ca="true">+IF(OFFSET('Hygiene Data'!$H$12,0,10*ROW('Hygiene Data'!H200))="","",OFFSET('Hygiene Data'!$H$12,0,10*ROW('Hygiene Data'!H200)))</f>
        <v/>
      </c>
      <c r="EC206" s="264" t="str">
        <f ca="true">+IF(OFFSET('Hygiene Data'!$H$13,0,10*ROW('Hygiene Data'!H200))="","",OFFSET('Hygiene Data'!$H$13,0,10*ROW('Hygiene Data'!H200)))</f>
        <v/>
      </c>
      <c r="ED206" s="264" t="str">
        <f ca="true">+IF(OFFSET('Hygiene Data'!$I$11,0,10*ROW('Hygiene Data'!I200))="","",OFFSET('Hygiene Data'!$I$11,0,10*ROW('Hygiene Data'!I200)))</f>
        <v/>
      </c>
      <c r="EE206" s="264" t="str">
        <f ca="true">+IF(OFFSET('Hygiene Data'!$I$12,0,10*ROW('Hygiene Data'!I200))="","",OFFSET('Hygiene Data'!$I$12,0,10*ROW('Hygiene Data'!I200)))</f>
        <v/>
      </c>
      <c r="EF206" s="26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4"/>
      <c r="BS207" s="264" t="str">
        <f ca="true">+IF(OFFSET('Water Data'!$D$27,0,10*ROW('Water Data'!D201))="","",OFFSET('Water Data'!$D$27,0,10*ROW('Water Data'!D201)))</f>
        <v/>
      </c>
      <c r="BT207" s="264" t="str">
        <f ca="true">+IF(OFFSET('Water Data'!$D$28,0,10*ROW('Water Data'!D201))="","",OFFSET('Water Data'!$D$28,0,10*ROW('Water Data'!D201)))</f>
        <v/>
      </c>
      <c r="BU207" s="264" t="str">
        <f ca="true">+IF(OFFSET('Water Data'!$D$29,0,10*ROW('Water Data'!D201))="","",OFFSET('Water Data'!$D$29,0,10*ROW('Water Data'!D201)))</f>
        <v/>
      </c>
      <c r="BV207" s="264" t="str">
        <f ca="true">+IF(OFFSET('Water Data'!$E$27,0,10*ROW('Water Data'!E201))="","",OFFSET('Water Data'!$E$27,0,10*ROW('Water Data'!E201)))</f>
        <v/>
      </c>
      <c r="BW207" s="264" t="str">
        <f ca="true">+IF(OFFSET('Water Data'!$E$28,0,10*ROW('Water Data'!E201))="","",OFFSET('Water Data'!$E$28,0,10*ROW('Water Data'!E201)))</f>
        <v/>
      </c>
      <c r="BX207" s="264" t="str">
        <f ca="true">+IF(OFFSET('Water Data'!$E$29,0,10*ROW('Water Data'!E201))="","",OFFSET('Water Data'!$E$29,0,10*ROW('Water Data'!E201)))</f>
        <v/>
      </c>
      <c r="BY207" s="264" t="str">
        <f ca="true">+IF(OFFSET('Water Data'!$F$27,0,10*ROW('Water Data'!F201))="","",OFFSET('Water Data'!$F$27,0,10*ROW('Water Data'!F201)))</f>
        <v/>
      </c>
      <c r="BZ207" s="264" t="str">
        <f ca="true">+IF(OFFSET('Water Data'!$F$28,0,10*ROW('Water Data'!F201))="","",OFFSET('Water Data'!$F$28,0,10*ROW('Water Data'!F201)))</f>
        <v/>
      </c>
      <c r="CA207" s="264" t="str">
        <f ca="true">+IF(OFFSET('Water Data'!$F$29,0,10*ROW('Water Data'!F201))="","",OFFSET('Water Data'!$F$29,0,10*ROW('Water Data'!F201)))</f>
        <v/>
      </c>
      <c r="CB207" s="264" t="str">
        <f ca="true">+IF(OFFSET('Water Data'!$G$27,0,10*ROW('Water Data'!G201))="","",OFFSET('Water Data'!$G$27,0,10*ROW('Water Data'!G201)))</f>
        <v/>
      </c>
      <c r="CC207" s="264" t="str">
        <f ca="true">+IF(OFFSET('Water Data'!$G$28,0,10*ROW('Water Data'!G201))="","",OFFSET('Water Data'!$G$28,0,10*ROW('Water Data'!G201)))</f>
        <v/>
      </c>
      <c r="CD207" s="264" t="str">
        <f ca="true">+IF(OFFSET('Water Data'!$G$29,0,10*ROW('Water Data'!G201))="","",OFFSET('Water Data'!$G$29,0,10*ROW('Water Data'!G201)))</f>
        <v/>
      </c>
      <c r="CE207" s="264" t="str">
        <f ca="true">+IF(OFFSET('Water Data'!$H$27,0,10*ROW('Water Data'!H201))="","",OFFSET('Water Data'!$H$27,0,10*ROW('Water Data'!H201)))</f>
        <v/>
      </c>
      <c r="CF207" s="264" t="str">
        <f ca="true">+IF(OFFSET('Water Data'!$H$28,0,10*ROW('Water Data'!H201))="","",OFFSET('Water Data'!$H$28,0,10*ROW('Water Data'!H201)))</f>
        <v/>
      </c>
      <c r="CG207" s="264" t="str">
        <f ca="true">+IF(OFFSET('Water Data'!$H$29,0,10*ROW('Water Data'!H201))="","",OFFSET('Water Data'!$H$29,0,10*ROW('Water Data'!H201)))</f>
        <v/>
      </c>
      <c r="CH207" s="264" t="str">
        <f ca="true">+IF(OFFSET('Water Data'!$I$27,0,10*ROW('Water Data'!I201))="","",OFFSET('Water Data'!$I$27,0,10*ROW('Water Data'!I201)))</f>
        <v/>
      </c>
      <c r="CI207" s="264" t="str">
        <f ca="true">+IF(OFFSET('Water Data'!$I$28,0,10*ROW('Water Data'!I201))="","",OFFSET('Water Data'!$I$28,0,10*ROW('Water Data'!I201)))</f>
        <v/>
      </c>
      <c r="CJ207" s="264" t="str">
        <f ca="true">+IF(OFFSET('Water Data'!$I$29,0,10*ROW('Water Data'!I201))="","",OFFSET('Water Data'!$I$29,0,10*ROW('Water Data'!I201)))</f>
        <v/>
      </c>
      <c r="CK207" s="264" t="str">
        <f ca="true">+IF(OFFSET('Sanitation Data'!$D$28,0,10*ROW('Sanitation Data'!D201))="","",OFFSET('Sanitation Data'!$D$28,0,10*ROW('Sanitation Data'!D201)))</f>
        <v/>
      </c>
      <c r="CL207" s="264" t="str">
        <f ca="true">+IF(OFFSET('Sanitation Data'!$D$29,0,10*ROW('Sanitation Data'!D201))="","",OFFSET('Sanitation Data'!$D$29,0,10*ROW('Sanitation Data'!D201)))</f>
        <v/>
      </c>
      <c r="CM207" s="264" t="str">
        <f ca="true">+IF(OFFSET('Sanitation Data'!$D$30,0,10*ROW('Sanitation Data'!D201))="","",OFFSET('Sanitation Data'!$D$30,0,10*ROW('Sanitation Data'!D201)))</f>
        <v/>
      </c>
      <c r="CN207" s="264" t="str">
        <f ca="true">+IF(OFFSET('Sanitation Data'!$D$31,0,10*ROW('Sanitation Data'!D201))="","",OFFSET('Sanitation Data'!$D$31,0,10*ROW('Sanitation Data'!D201)))</f>
        <v/>
      </c>
      <c r="CO207" s="264" t="str">
        <f ca="true">+IF(OFFSET('Sanitation Data'!$D$32,0,10*ROW('Sanitation Data'!D201))="","",OFFSET('Sanitation Data'!$D$32,0,10*ROW('Sanitation Data'!D201)))</f>
        <v/>
      </c>
      <c r="CP207" s="264" t="str">
        <f ca="true">+IF(OFFSET('Sanitation Data'!$E$28,0,10*ROW('Sanitation Data'!E201))="","",OFFSET('Sanitation Data'!$E$28,0,10*ROW('Sanitation Data'!E201)))</f>
        <v/>
      </c>
      <c r="CQ207" s="264" t="str">
        <f ca="true">+IF(OFFSET('Sanitation Data'!$E$29,0,10*ROW('Sanitation Data'!E201))="","",OFFSET('Sanitation Data'!$E$29,0,10*ROW('Sanitation Data'!E201)))</f>
        <v/>
      </c>
      <c r="CR207" s="264" t="str">
        <f ca="true">+IF(OFFSET('Sanitation Data'!$E$30,0,10*ROW('Sanitation Data'!E201))="","",OFFSET('Sanitation Data'!$E$30,0,10*ROW('Sanitation Data'!E201)))</f>
        <v/>
      </c>
      <c r="CS207" s="264" t="str">
        <f ca="true">+IF(OFFSET('Sanitation Data'!$E$31,0,10*ROW('Sanitation Data'!E201))="","",OFFSET('Sanitation Data'!$E$31,0,10*ROW('Sanitation Data'!E201)))</f>
        <v/>
      </c>
      <c r="CT207" s="264" t="str">
        <f ca="true">+IF(OFFSET('Sanitation Data'!$E$32,0,10*ROW('Sanitation Data'!E201))="","",OFFSET('Sanitation Data'!$E$32,0,10*ROW('Sanitation Data'!E201)))</f>
        <v/>
      </c>
      <c r="CU207" s="264" t="str">
        <f ca="true">+IF(OFFSET('Sanitation Data'!$F$28,0,10*ROW('Sanitation Data'!F201))="","",OFFSET('Sanitation Data'!$F$28,0,10*ROW('Sanitation Data'!F201)))</f>
        <v/>
      </c>
      <c r="CV207" s="264" t="str">
        <f ca="true">+IF(OFFSET('Sanitation Data'!$F$29,0,10*ROW('Sanitation Data'!F201))="","",OFFSET('Sanitation Data'!$F$29,0,10*ROW('Sanitation Data'!F201)))</f>
        <v/>
      </c>
      <c r="CW207" s="264" t="str">
        <f ca="true">+IF(OFFSET('Sanitation Data'!$F$30,0,10*ROW('Sanitation Data'!F201))="","",OFFSET('Sanitation Data'!$F$30,0,10*ROW('Sanitation Data'!F201)))</f>
        <v/>
      </c>
      <c r="CX207" s="264" t="str">
        <f ca="true">+IF(OFFSET('Sanitation Data'!$F$31,0,10*ROW('Sanitation Data'!F201))="","",OFFSET('Sanitation Data'!$F$31,0,10*ROW('Sanitation Data'!F201)))</f>
        <v/>
      </c>
      <c r="CY207" s="264" t="str">
        <f ca="true">+IF(OFFSET('Sanitation Data'!$F$32,0,10*ROW('Sanitation Data'!F201))="","",OFFSET('Sanitation Data'!$F$32,0,10*ROW('Sanitation Data'!F201)))</f>
        <v/>
      </c>
      <c r="CZ207" s="264" t="str">
        <f ca="true">+IF(OFFSET('Sanitation Data'!$G$28,0,10*ROW('Sanitation Data'!G201))="","",OFFSET('Sanitation Data'!$G$28,0,10*ROW('Sanitation Data'!G201)))</f>
        <v/>
      </c>
      <c r="DA207" s="264" t="str">
        <f ca="true">+IF(OFFSET('Sanitation Data'!$G$29,0,10*ROW('Sanitation Data'!G201))="","",OFFSET('Sanitation Data'!$G$29,0,10*ROW('Sanitation Data'!G201)))</f>
        <v/>
      </c>
      <c r="DB207" s="264" t="str">
        <f ca="true">+IF(OFFSET('Sanitation Data'!$G$30,0,10*ROW('Sanitation Data'!G201))="","",OFFSET('Sanitation Data'!$G$30,0,10*ROW('Sanitation Data'!G201)))</f>
        <v/>
      </c>
      <c r="DC207" s="264" t="str">
        <f ca="true">+IF(OFFSET('Sanitation Data'!$G$31,0,10*ROW('Sanitation Data'!G201))="","",OFFSET('Sanitation Data'!$G$31,0,10*ROW('Sanitation Data'!G201)))</f>
        <v/>
      </c>
      <c r="DD207" s="264" t="str">
        <f ca="true">+IF(OFFSET('Sanitation Data'!$G$32,0,10*ROW('Sanitation Data'!G201))="","",OFFSET('Sanitation Data'!$G$32,0,10*ROW('Sanitation Data'!G201)))</f>
        <v/>
      </c>
      <c r="DE207" s="264" t="str">
        <f ca="true">+IF(OFFSET('Sanitation Data'!$H$28,0,10*ROW('Sanitation Data'!H201))="","",OFFSET('Sanitation Data'!$H$28,0,10*ROW('Sanitation Data'!H201)))</f>
        <v/>
      </c>
      <c r="DF207" s="264" t="str">
        <f ca="true">+IF(OFFSET('Sanitation Data'!$H$29,0,10*ROW('Sanitation Data'!H201))="","",OFFSET('Sanitation Data'!$H$29,0,10*ROW('Sanitation Data'!H201)))</f>
        <v/>
      </c>
      <c r="DG207" s="264" t="str">
        <f ca="true">+IF(OFFSET('Sanitation Data'!$H$30,0,10*ROW('Sanitation Data'!H201))="","",OFFSET('Sanitation Data'!$H$30,0,10*ROW('Sanitation Data'!H201)))</f>
        <v/>
      </c>
      <c r="DH207" s="264" t="str">
        <f ca="true">+IF(OFFSET('Sanitation Data'!$H$31,0,10*ROW('Sanitation Data'!H201))="","",OFFSET('Sanitation Data'!$H$31,0,10*ROW('Sanitation Data'!H201)))</f>
        <v/>
      </c>
      <c r="DI207" s="264" t="str">
        <f ca="true">+IF(OFFSET('Sanitation Data'!$H$32,0,10*ROW('Sanitation Data'!H201))="","",OFFSET('Sanitation Data'!$H$32,0,10*ROW('Sanitation Data'!H201)))</f>
        <v/>
      </c>
      <c r="DJ207" s="264" t="str">
        <f ca="true">+IF(OFFSET('Sanitation Data'!$I$28,0,10*ROW('Sanitation Data'!I201))="","",OFFSET('Sanitation Data'!$I$28,0,10*ROW('Sanitation Data'!I201)))</f>
        <v/>
      </c>
      <c r="DK207" s="264" t="str">
        <f ca="true">+IF(OFFSET('Sanitation Data'!$I$29,0,10*ROW('Sanitation Data'!I201))="","",OFFSET('Sanitation Data'!$I$29,0,10*ROW('Sanitation Data'!I201)))</f>
        <v/>
      </c>
      <c r="DL207" s="264" t="str">
        <f ca="true">+IF(OFFSET('Sanitation Data'!$I$30,0,10*ROW('Sanitation Data'!I201))="","",OFFSET('Sanitation Data'!$I$30,0,10*ROW('Sanitation Data'!I201)))</f>
        <v/>
      </c>
      <c r="DM207" s="264" t="str">
        <f ca="true">+IF(OFFSET('Sanitation Data'!$I$31,0,10*ROW('Sanitation Data'!I201))="","",OFFSET('Sanitation Data'!$I$31,0,10*ROW('Sanitation Data'!I201)))</f>
        <v/>
      </c>
      <c r="DN207" s="264" t="str">
        <f ca="true">+IF(OFFSET('Sanitation Data'!$I$32,0,10*ROW('Sanitation Data'!I201))="","",OFFSET('Sanitation Data'!$I$32,0,10*ROW('Sanitation Data'!I201)))</f>
        <v/>
      </c>
      <c r="DO207" s="264" t="str">
        <f ca="true">+IF(OFFSET('Hygiene Data'!$D$11,0,10*ROW('Hygiene Data'!D201))="","",OFFSET('Hygiene Data'!$D$11,0,10*ROW('Hygiene Data'!D201)))</f>
        <v/>
      </c>
      <c r="DP207" s="264" t="str">
        <f ca="true">+IF(OFFSET('Hygiene Data'!$D$12,0,10*ROW('Hygiene Data'!D201))="","",OFFSET('Hygiene Data'!$D$12,0,10*ROW('Hygiene Data'!D201)))</f>
        <v/>
      </c>
      <c r="DQ207" s="264" t="str">
        <f ca="true">+IF(OFFSET('Hygiene Data'!$D$13,0,10*ROW('Hygiene Data'!D201))="","",OFFSET('Hygiene Data'!$D$13,0,10*ROW('Hygiene Data'!D201)))</f>
        <v/>
      </c>
      <c r="DR207" s="264" t="str">
        <f ca="true">+IF(OFFSET('Hygiene Data'!$E$11,0,10*ROW('Hygiene Data'!E201))="","",OFFSET('Hygiene Data'!$E$11,0,10*ROW('Hygiene Data'!E201)))</f>
        <v/>
      </c>
      <c r="DS207" s="264" t="str">
        <f ca="true">+IF(OFFSET('Hygiene Data'!$E$12,0,10*ROW('Hygiene Data'!E201))="","",OFFSET('Hygiene Data'!$E$12,0,10*ROW('Hygiene Data'!E201)))</f>
        <v/>
      </c>
      <c r="DT207" s="264" t="str">
        <f ca="true">+IF(OFFSET('Hygiene Data'!$E$13,0,10*ROW('Hygiene Data'!E201))="","",OFFSET('Hygiene Data'!$E$13,0,10*ROW('Hygiene Data'!E201)))</f>
        <v/>
      </c>
      <c r="DU207" s="264" t="str">
        <f ca="true">+IF(OFFSET('Hygiene Data'!$F$11,0,10*ROW('Hygiene Data'!F201))="","",OFFSET('Hygiene Data'!$F$11,0,10*ROW('Hygiene Data'!F201)))</f>
        <v/>
      </c>
      <c r="DV207" s="264" t="str">
        <f ca="true">+IF(OFFSET('Hygiene Data'!$F$12,0,10*ROW('Hygiene Data'!F201))="","",OFFSET('Hygiene Data'!$F$12,0,10*ROW('Hygiene Data'!F201)))</f>
        <v/>
      </c>
      <c r="DW207" s="264" t="str">
        <f ca="true">+IF(OFFSET('Hygiene Data'!$F$13,0,10*ROW('Hygiene Data'!F201))="","",OFFSET('Hygiene Data'!$F$13,0,10*ROW('Hygiene Data'!F201)))</f>
        <v/>
      </c>
      <c r="DX207" s="264" t="str">
        <f ca="true">+IF(OFFSET('Hygiene Data'!$G$11,0,10*ROW('Hygiene Data'!G201))="","",OFFSET('Hygiene Data'!$G$11,0,10*ROW('Hygiene Data'!G201)))</f>
        <v/>
      </c>
      <c r="DY207" s="264" t="str">
        <f ca="true">+IF(OFFSET('Hygiene Data'!$G$12,0,10*ROW('Hygiene Data'!G201))="","",OFFSET('Hygiene Data'!$G$12,0,10*ROW('Hygiene Data'!G201)))</f>
        <v/>
      </c>
      <c r="DZ207" s="264" t="str">
        <f ca="true">+IF(OFFSET('Hygiene Data'!$G$13,0,10*ROW('Hygiene Data'!G201))="","",OFFSET('Hygiene Data'!$G$13,0,10*ROW('Hygiene Data'!G201)))</f>
        <v/>
      </c>
      <c r="EA207" s="264" t="str">
        <f ca="true">+IF(OFFSET('Hygiene Data'!$H$11,0,10*ROW('Hygiene Data'!H201))="","",OFFSET('Hygiene Data'!$H$11,0,10*ROW('Hygiene Data'!H201)))</f>
        <v/>
      </c>
      <c r="EB207" s="264" t="str">
        <f ca="true">+IF(OFFSET('Hygiene Data'!$H$12,0,10*ROW('Hygiene Data'!H201))="","",OFFSET('Hygiene Data'!$H$12,0,10*ROW('Hygiene Data'!H201)))</f>
        <v/>
      </c>
      <c r="EC207" s="264" t="str">
        <f ca="true">+IF(OFFSET('Hygiene Data'!$H$13,0,10*ROW('Hygiene Data'!H201))="","",OFFSET('Hygiene Data'!$H$13,0,10*ROW('Hygiene Data'!H201)))</f>
        <v/>
      </c>
      <c r="ED207" s="264" t="str">
        <f ca="true">+IF(OFFSET('Hygiene Data'!$I$11,0,10*ROW('Hygiene Data'!I201))="","",OFFSET('Hygiene Data'!$I$11,0,10*ROW('Hygiene Data'!I201)))</f>
        <v/>
      </c>
      <c r="EE207" s="264" t="str">
        <f ca="true">+IF(OFFSET('Hygiene Data'!$I$12,0,10*ROW('Hygiene Data'!I201))="","",OFFSET('Hygiene Data'!$I$12,0,10*ROW('Hygiene Data'!I201)))</f>
        <v/>
      </c>
      <c r="EF207" s="26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s>
  <sheetData>
    <row xmlns:x14ac="http://schemas.microsoft.com/office/spreadsheetml/2009/9/ac" r="1" s="300" customFormat="true" ht="30" customHeight="true" x14ac:dyDescent="0.25">
      <c r="B1" s="314" t="s">
        <v>28</v>
      </c>
      <c r="C1" s="392" t="s">
        <v>222</v>
      </c>
      <c r="D1" s="309" t="s">
        <v>180</v>
      </c>
      <c r="E1" s="309"/>
      <c r="F1" s="309"/>
      <c r="G1" s="309"/>
      <c r="H1" s="309"/>
      <c r="I1" s="313"/>
      <c r="J1" s="301"/>
      <c r="K1" s="301"/>
      <c r="L1" s="314" t="s">
        <v>28</v>
      </c>
      <c r="M1" s="392" t="s">
        <v>223</v>
      </c>
      <c r="N1" s="309" t="str">
        <f>D1</f>
        <v>Malaysia</v>
      </c>
      <c r="O1" s="309"/>
      <c r="P1" s="309"/>
      <c r="Q1" s="309"/>
      <c r="R1" s="309"/>
      <c r="S1" s="313"/>
      <c r="T1" s="301"/>
      <c r="U1" s="301"/>
      <c r="V1" s="314" t="s">
        <v>28</v>
      </c>
      <c r="W1" s="392" t="s">
        <v>224</v>
      </c>
      <c r="X1" s="309" t="str">
        <f>N1</f>
        <v>Malaysia</v>
      </c>
      <c r="Y1" s="309"/>
      <c r="Z1" s="309"/>
      <c r="AA1" s="309"/>
      <c r="AB1" s="309"/>
      <c r="AC1" s="313"/>
      <c r="AD1" s="301"/>
      <c r="AE1" s="301"/>
      <c r="AF1" s="314" t="s">
        <v>28</v>
      </c>
      <c r="AG1" s="392">
        <v>2019</v>
      </c>
      <c r="AH1" s="309" t="str">
        <f>X1</f>
        <v>Malaysia</v>
      </c>
      <c r="AI1" s="309"/>
      <c r="AJ1" s="309"/>
      <c r="AK1" s="309"/>
      <c r="AL1" s="309"/>
      <c r="AM1" s="313"/>
      <c r="AN1" s="301"/>
      <c r="AO1" s="301"/>
      <c r="AP1" s="314" t="s">
        <v>28</v>
      </c>
      <c r="AQ1" s="392">
        <v>2020</v>
      </c>
      <c r="AR1" s="309" t="str">
        <f>AH1</f>
        <v>Malaysia</v>
      </c>
      <c r="AS1" s="309"/>
      <c r="AT1" s="309"/>
      <c r="AU1" s="309"/>
      <c r="AV1" s="309"/>
      <c r="AW1" s="313"/>
      <c r="AX1" s="301"/>
      <c r="AY1" s="301"/>
      <c r="AZ1" s="314" t="s">
        <v>28</v>
      </c>
      <c r="BA1" s="392">
        <v>2021</v>
      </c>
      <c r="BB1" s="309" t="str">
        <f>AR1</f>
        <v>Malaysia</v>
      </c>
      <c r="BC1" s="309"/>
      <c r="BD1" s="309"/>
      <c r="BE1" s="309"/>
      <c r="BF1" s="309"/>
      <c r="BG1" s="313"/>
      <c r="BH1" s="301"/>
      <c r="BI1" s="301"/>
      <c r="BJ1" s="314" t="s">
        <v>28</v>
      </c>
      <c r="BK1" s="392">
        <v>2022</v>
      </c>
      <c r="BL1" s="309" t="str">
        <f>BB1</f>
        <v>Malaysia</v>
      </c>
      <c r="BM1" s="309"/>
      <c r="BN1" s="309"/>
      <c r="BO1" s="309"/>
      <c r="BP1" s="309"/>
      <c r="BQ1" s="313"/>
      <c r="BR1" s="301"/>
      <c r="BS1" s="301"/>
    </row>
    <row xmlns:x14ac="http://schemas.microsoft.com/office/spreadsheetml/2009/9/ac" r="2" s="300" customFormat="true" ht="30" customHeight="true" x14ac:dyDescent="0.25">
      <c r="A2" s="552" t="s">
        <v>245</v>
      </c>
      <c r="B2" s="310" t="s">
        <v>219</v>
      </c>
      <c r="C2" s="232" t="s">
        <v>176</v>
      </c>
      <c r="D2" s="232" t="s">
        <v>175</v>
      </c>
      <c r="E2" s="311"/>
      <c r="F2" s="311"/>
      <c r="G2" s="311"/>
      <c r="H2" s="311"/>
      <c r="I2" s="312"/>
      <c r="J2" s="301" t="s">
        <v>225</v>
      </c>
      <c r="K2" s="301"/>
      <c r="L2" s="310" t="s">
        <v>220</v>
      </c>
      <c r="M2" s="232" t="s">
        <v>176</v>
      </c>
      <c r="N2" s="232" t="s">
        <v>175</v>
      </c>
      <c r="O2" s="311"/>
      <c r="P2" s="311"/>
      <c r="Q2" s="311"/>
      <c r="R2" s="311"/>
      <c r="S2" s="312"/>
      <c r="T2" s="301" t="s">
        <v>225</v>
      </c>
      <c r="U2" s="301"/>
      <c r="V2" s="310" t="s">
        <v>221</v>
      </c>
      <c r="W2" s="232" t="s">
        <v>176</v>
      </c>
      <c r="X2" s="232" t="s">
        <v>175</v>
      </c>
      <c r="Y2" s="311"/>
      <c r="Z2" s="311"/>
      <c r="AA2" s="311"/>
      <c r="AB2" s="311"/>
      <c r="AC2" s="312"/>
      <c r="AD2" s="301" t="s">
        <v>225</v>
      </c>
      <c r="AE2" s="301"/>
      <c r="AF2" s="310" t="s">
        <v>241</v>
      </c>
      <c r="AG2" s="232" t="s">
        <v>176</v>
      </c>
      <c r="AH2" s="232" t="s">
        <v>175</v>
      </c>
      <c r="AI2" s="311"/>
      <c r="AJ2" s="311"/>
      <c r="AK2" s="311"/>
      <c r="AL2" s="311"/>
      <c r="AM2" s="312"/>
      <c r="AN2" s="301" t="s">
        <v>225</v>
      </c>
      <c r="AO2" s="301"/>
      <c r="AP2" s="310" t="s">
        <v>250</v>
      </c>
      <c r="AQ2" s="232" t="s">
        <v>176</v>
      </c>
      <c r="AR2" s="232" t="s">
        <v>175</v>
      </c>
      <c r="AS2" s="311"/>
      <c r="AT2" s="311"/>
      <c r="AU2" s="311"/>
      <c r="AV2" s="311"/>
      <c r="AW2" s="312"/>
      <c r="AX2" s="301" t="s">
        <v>225</v>
      </c>
      <c r="AY2" s="301"/>
      <c r="AZ2" s="310" t="s">
        <v>251</v>
      </c>
      <c r="BA2" s="232" t="s">
        <v>176</v>
      </c>
      <c r="BB2" s="232" t="s">
        <v>175</v>
      </c>
      <c r="BC2" s="311"/>
      <c r="BD2" s="311"/>
      <c r="BE2" s="311"/>
      <c r="BF2" s="311"/>
      <c r="BG2" s="312"/>
      <c r="BH2" s="301" t="s">
        <v>225</v>
      </c>
      <c r="BI2" s="301"/>
      <c r="BJ2" s="310" t="s">
        <v>252</v>
      </c>
      <c r="BK2" s="232" t="s">
        <v>176</v>
      </c>
      <c r="BL2" s="232" t="s">
        <v>175</v>
      </c>
      <c r="BM2" s="311"/>
      <c r="BN2" s="311"/>
      <c r="BO2" s="311"/>
      <c r="BP2" s="311"/>
      <c r="BQ2" s="312"/>
      <c r="BR2" s="301" t="s">
        <v>225</v>
      </c>
      <c r="BS2" s="301"/>
    </row>
    <row xmlns:x14ac="http://schemas.microsoft.com/office/spreadsheetml/2009/9/ac" r="3" s="240" customFormat="true" ht="18" customHeight="true" x14ac:dyDescent="0.25">
      <c r="A3" s="552"/>
      <c r="B3" s="233" t="s">
        <v>167</v>
      </c>
      <c r="C3" s="234" t="s">
        <v>56</v>
      </c>
      <c r="D3" s="235" t="s">
        <v>7</v>
      </c>
      <c r="E3" s="236" t="s">
        <v>1</v>
      </c>
      <c r="F3" s="236" t="s">
        <v>2</v>
      </c>
      <c r="G3" s="236" t="s">
        <v>16</v>
      </c>
      <c r="H3" s="236" t="s">
        <v>17</v>
      </c>
      <c r="I3" s="237" t="s">
        <v>18</v>
      </c>
      <c r="J3" s="238"/>
      <c r="K3" s="238"/>
      <c r="L3" s="233" t="s">
        <v>167</v>
      </c>
      <c r="M3" s="234" t="s">
        <v>56</v>
      </c>
      <c r="N3" s="235" t="s">
        <v>7</v>
      </c>
      <c r="O3" s="236" t="s">
        <v>1</v>
      </c>
      <c r="P3" s="236" t="s">
        <v>2</v>
      </c>
      <c r="Q3" s="236" t="s">
        <v>16</v>
      </c>
      <c r="R3" s="236" t="s">
        <v>17</v>
      </c>
      <c r="S3" s="237" t="s">
        <v>18</v>
      </c>
      <c r="T3" s="238"/>
      <c r="U3" s="238"/>
      <c r="V3" s="233" t="s">
        <v>167</v>
      </c>
      <c r="W3" s="234" t="s">
        <v>56</v>
      </c>
      <c r="X3" s="235" t="s">
        <v>7</v>
      </c>
      <c r="Y3" s="236" t="s">
        <v>1</v>
      </c>
      <c r="Z3" s="236" t="s">
        <v>2</v>
      </c>
      <c r="AA3" s="236" t="s">
        <v>16</v>
      </c>
      <c r="AB3" s="236" t="s">
        <v>17</v>
      </c>
      <c r="AC3" s="237" t="s">
        <v>18</v>
      </c>
      <c r="AD3" s="238"/>
      <c r="AE3" s="238"/>
      <c r="AF3" s="233" t="s">
        <v>167</v>
      </c>
      <c r="AG3" s="234" t="s">
        <v>56</v>
      </c>
      <c r="AH3" s="235" t="s">
        <v>7</v>
      </c>
      <c r="AI3" s="236" t="s">
        <v>1</v>
      </c>
      <c r="AJ3" s="236" t="s">
        <v>2</v>
      </c>
      <c r="AK3" s="236" t="s">
        <v>16</v>
      </c>
      <c r="AL3" s="236" t="s">
        <v>17</v>
      </c>
      <c r="AM3" s="237" t="s">
        <v>18</v>
      </c>
      <c r="AN3" s="238"/>
      <c r="AO3" s="238"/>
      <c r="AP3" s="233" t="s">
        <v>167</v>
      </c>
      <c r="AQ3" s="234" t="s">
        <v>56</v>
      </c>
      <c r="AR3" s="235" t="s">
        <v>7</v>
      </c>
      <c r="AS3" s="236" t="s">
        <v>1</v>
      </c>
      <c r="AT3" s="236" t="s">
        <v>2</v>
      </c>
      <c r="AU3" s="236" t="s">
        <v>16</v>
      </c>
      <c r="AV3" s="236" t="s">
        <v>17</v>
      </c>
      <c r="AW3" s="237" t="s">
        <v>18</v>
      </c>
      <c r="AX3" s="238"/>
      <c r="AY3" s="238"/>
      <c r="AZ3" s="233" t="s">
        <v>167</v>
      </c>
      <c r="BA3" s="234" t="s">
        <v>56</v>
      </c>
      <c r="BB3" s="235" t="s">
        <v>7</v>
      </c>
      <c r="BC3" s="236" t="s">
        <v>1</v>
      </c>
      <c r="BD3" s="236" t="s">
        <v>2</v>
      </c>
      <c r="BE3" s="236" t="s">
        <v>16</v>
      </c>
      <c r="BF3" s="236" t="s">
        <v>17</v>
      </c>
      <c r="BG3" s="237" t="s">
        <v>18</v>
      </c>
      <c r="BH3" s="238"/>
      <c r="BI3" s="238"/>
      <c r="BJ3" s="233" t="s">
        <v>167</v>
      </c>
      <c r="BK3" s="234" t="s">
        <v>56</v>
      </c>
      <c r="BL3" s="235" t="s">
        <v>7</v>
      </c>
      <c r="BM3" s="236" t="s">
        <v>1</v>
      </c>
      <c r="BN3" s="236" t="s">
        <v>2</v>
      </c>
      <c r="BO3" s="236" t="s">
        <v>16</v>
      </c>
      <c r="BP3" s="236" t="s">
        <v>17</v>
      </c>
      <c r="BQ3" s="237" t="s">
        <v>18</v>
      </c>
      <c r="BR3" s="238"/>
      <c r="BS3" s="238"/>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66" t="str">
        <f>IF(ISBLANK('Data Summary'!A6),"",'Data Summary'!A6)</f>
        <v>MYS_2016_UIS</v>
      </c>
      <c r="B4" s="111" t="s">
        <v>186</v>
      </c>
      <c r="C4" s="66" t="s">
        <v>24</v>
      </c>
      <c r="D4" s="9" t="str">
        <f>IF(COUNTA(D13)=0,"",D13)</f>
        <v/>
      </c>
      <c r="E4" s="9" t="str">
        <f t="shared" ref="E4:I4" si="0">IF(COUNTA(E13)=0,"",E13)</f>
        <v/>
      </c>
      <c r="F4" s="9" t="str">
        <f t="shared" si="0"/>
        <v/>
      </c>
      <c r="G4" s="9" t="str">
        <f t="shared" si="0"/>
        <v/>
      </c>
      <c r="H4" s="9" t="str">
        <f t="shared" si="0"/>
        <v/>
      </c>
      <c r="I4" s="30">
        <f t="shared" si="0"/>
        <v>0</v>
      </c>
      <c r="J4" s="24"/>
      <c r="K4" s="24"/>
      <c r="L4" s="111" t="s">
        <v>186</v>
      </c>
      <c r="M4" s="66" t="s">
        <v>24</v>
      </c>
      <c r="N4" s="9">
        <f>IF(COUNTA(N13)=0,"",N13)</f>
        <v>0</v>
      </c>
      <c r="O4" s="9" t="str">
        <f t="shared" ref="O4:S4" si="1">IF(COUNTA(O13)=0,"",O13)</f>
        <v/>
      </c>
      <c r="P4" s="9" t="str">
        <f t="shared" si="1"/>
        <v/>
      </c>
      <c r="Q4" s="9" t="str">
        <f t="shared" si="1"/>
        <v/>
      </c>
      <c r="R4" s="9">
        <f t="shared" si="1"/>
        <v>0</v>
      </c>
      <c r="S4" s="30">
        <f t="shared" si="1"/>
        <v>0</v>
      </c>
      <c r="T4" s="24"/>
      <c r="U4" s="24"/>
      <c r="V4" s="111"/>
      <c r="W4" s="66" t="s">
        <v>24</v>
      </c>
      <c r="X4" s="9" t="str">
        <f>IF(COUNTA(X13)=0,"",X13)</f>
        <v/>
      </c>
      <c r="Y4" s="9" t="str">
        <f t="shared" ref="Y4:AC4" si="2">IF(COUNTA(Y13)=0,"",Y13)</f>
        <v/>
      </c>
      <c r="Z4" s="9" t="str">
        <f t="shared" si="2"/>
        <v/>
      </c>
      <c r="AA4" s="9" t="str">
        <f t="shared" si="2"/>
        <v/>
      </c>
      <c r="AB4" s="9" t="str">
        <f t="shared" si="2"/>
        <v/>
      </c>
      <c r="AC4" s="30" t="str">
        <f t="shared" si="2"/>
        <v/>
      </c>
      <c r="AD4" s="24"/>
      <c r="AE4" s="24"/>
      <c r="AF4" s="111"/>
      <c r="AG4" s="66" t="s">
        <v>24</v>
      </c>
      <c r="AH4" s="9" t="str">
        <f>IF(COUNTA(AH13)=0,"",AH13)</f>
        <v/>
      </c>
      <c r="AI4" s="9" t="str">
        <f t="shared" ref="AI4:AM4" si="3">IF(COUNTA(AI13)=0,"",AI13)</f>
        <v/>
      </c>
      <c r="AJ4" s="9" t="str">
        <f t="shared" si="3"/>
        <v/>
      </c>
      <c r="AK4" s="9" t="str">
        <f t="shared" si="3"/>
        <v/>
      </c>
      <c r="AL4" s="9" t="str">
        <f t="shared" si="3"/>
        <v/>
      </c>
      <c r="AM4" s="30" t="str">
        <f t="shared" si="3"/>
        <v/>
      </c>
      <c r="AN4" s="24"/>
      <c r="AO4" s="24"/>
      <c r="AP4" s="111"/>
      <c r="AQ4" s="66" t="s">
        <v>24</v>
      </c>
      <c r="AR4" s="9" t="str">
        <f>IF(COUNTA(AR13)=0,"",AR13)</f>
        <v/>
      </c>
      <c r="AS4" s="9" t="str">
        <f t="shared" ref="AS4:AW4" si="4">IF(COUNTA(AS13)=0,"",AS13)</f>
        <v/>
      </c>
      <c r="AT4" s="9" t="str">
        <f t="shared" si="4"/>
        <v/>
      </c>
      <c r="AU4" s="9" t="str">
        <f t="shared" si="4"/>
        <v/>
      </c>
      <c r="AV4" s="9" t="str">
        <f t="shared" si="4"/>
        <v/>
      </c>
      <c r="AW4" s="30" t="str">
        <f t="shared" si="4"/>
        <v/>
      </c>
      <c r="AX4" s="24"/>
      <c r="AY4" s="24"/>
      <c r="AZ4" s="111"/>
      <c r="BA4" s="66" t="s">
        <v>24</v>
      </c>
      <c r="BB4" s="9" t="str">
        <f>IF(COUNTA(BB13)=0,"",BB13)</f>
        <v/>
      </c>
      <c r="BC4" s="9" t="str">
        <f t="shared" ref="BC4:BG4" si="5">IF(COUNTA(BC13)=0,"",BC13)</f>
        <v/>
      </c>
      <c r="BD4" s="9" t="str">
        <f t="shared" si="5"/>
        <v/>
      </c>
      <c r="BE4" s="9" t="str">
        <f t="shared" si="5"/>
        <v/>
      </c>
      <c r="BF4" s="9" t="str">
        <f t="shared" si="5"/>
        <v/>
      </c>
      <c r="BG4" s="30" t="str">
        <f t="shared" si="5"/>
        <v/>
      </c>
      <c r="BH4" s="24"/>
      <c r="BI4" s="24"/>
      <c r="BJ4" s="111"/>
      <c r="BK4" s="66" t="s">
        <v>24</v>
      </c>
      <c r="BL4" s="9" t="str">
        <f>IF(COUNTA(BL13)=0,"",BL13)</f>
        <v/>
      </c>
      <c r="BM4" s="9" t="str">
        <f t="shared" ref="BM4:BQ4" si="6">IF(COUNTA(BM13)=0,"",BM13)</f>
        <v/>
      </c>
      <c r="BN4" s="9" t="str">
        <f t="shared" si="6"/>
        <v/>
      </c>
      <c r="BO4" s="9" t="str">
        <f t="shared" si="6"/>
        <v/>
      </c>
      <c r="BP4" s="9" t="str">
        <f t="shared" si="6"/>
        <v/>
      </c>
      <c r="BQ4" s="30" t="str">
        <f t="shared" si="6"/>
        <v/>
      </c>
      <c r="BR4" s="24"/>
      <c r="BS4" s="24"/>
      <c r="BT4" s="119"/>
      <c r="CD4" s="119"/>
      <c r="CN4" s="119"/>
      <c r="CX4" s="119"/>
      <c r="DH4" s="119"/>
      <c r="DR4" s="119"/>
      <c r="EB4" s="119"/>
      <c r="EL4" s="119"/>
      <c r="EV4" s="119"/>
      <c r="FF4" s="119"/>
      <c r="FP4" s="119"/>
      <c r="FZ4" s="119"/>
      <c r="GJ4" s="119"/>
      <c r="GT4" s="119"/>
      <c r="HD4" s="119"/>
      <c r="HN4" s="119"/>
      <c r="HX4" s="119"/>
    </row>
    <row xmlns:x14ac="http://schemas.microsoft.com/office/spreadsheetml/2009/9/ac" r="5" s="4" customFormat="true" x14ac:dyDescent="0.25">
      <c r="A5" s="366" t="str">
        <f ca="true">IF(ISBLANK('Data Summary'!A7),"",'Data Summary'!A7)</f>
        <v>MYS_2017_UIS</v>
      </c>
      <c r="B5" s="111"/>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f>IF((COUNTA(I14:I25)=0)+(COUNTA(I13)=0),"",100-I13-SUMPRODUCT(C14:C25,I14:I25))</f>
        <v>0</v>
      </c>
      <c r="J5" s="24"/>
      <c r="K5" s="24"/>
      <c r="L5" s="111"/>
      <c r="M5" s="66"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30">
        <f>IF((COUNTA(S14:S25)=0)+(COUNTA(S13)=0),"",100-S13-SUMPRODUCT(M14:M25,S14:S25))</f>
        <v>0</v>
      </c>
      <c r="T5" s="24"/>
      <c r="U5" s="24"/>
      <c r="V5" s="111"/>
      <c r="W5" s="66"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30" t="str">
        <f>IF((COUNTA(AC14:AC25)=0)+(COUNTA(AC13)=0),"",100-AC13-SUMPRODUCT(W14:W25,AC14:AC25))</f>
        <v/>
      </c>
      <c r="AD5" s="24"/>
      <c r="AE5" s="24"/>
      <c r="AF5" s="111"/>
      <c r="AG5" s="66"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30" t="str">
        <f>IF((COUNTA(AM14:AM25)=0)+(COUNTA(AM13)=0),"",100-AM13-SUMPRODUCT(AG14:AG25,AM14:AM25))</f>
        <v/>
      </c>
      <c r="AN5" s="24"/>
      <c r="AO5" s="24"/>
      <c r="AP5" s="111"/>
      <c r="AQ5" s="66"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30" t="str">
        <f>IF((COUNTA(AW14:AW25)=0)+(COUNTA(AW13)=0),"",100-AW13-SUMPRODUCT(AQ14:AQ25,AW14:AW25))</f>
        <v/>
      </c>
      <c r="AX5" s="24"/>
      <c r="AY5" s="24"/>
      <c r="AZ5" s="111"/>
      <c r="BA5" s="66"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30" t="str">
        <f>IF((COUNTA(BG14:BG25)=0)+(COUNTA(BG13)=0),"",100-BG13-SUMPRODUCT(BA14:BA25,BG14:BG25))</f>
        <v/>
      </c>
      <c r="BH5" s="24"/>
      <c r="BI5" s="24"/>
      <c r="BJ5" s="111"/>
      <c r="BK5" s="66"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30" t="str">
        <f>IF((COUNTA(BQ14:BQ25)=0)+(COUNTA(BQ13)=0),"",100-BQ13-SUMPRODUCT(BK14:BK25,BQ14:BQ25))</f>
        <v/>
      </c>
      <c r="BR5" s="24"/>
      <c r="BS5" s="24"/>
      <c r="BT5" s="119"/>
      <c r="CD5" s="119"/>
      <c r="CN5" s="119"/>
      <c r="CX5" s="119"/>
      <c r="DH5" s="119"/>
      <c r="DR5" s="119"/>
      <c r="EB5" s="119"/>
      <c r="EL5" s="119"/>
      <c r="EV5" s="119"/>
      <c r="FF5" s="119"/>
      <c r="FP5" s="119"/>
      <c r="FZ5" s="119"/>
      <c r="GJ5" s="119"/>
      <c r="GT5" s="119"/>
      <c r="HD5" s="119"/>
      <c r="HN5" s="119"/>
      <c r="HX5" s="119"/>
    </row>
    <row xmlns:x14ac="http://schemas.microsoft.com/office/spreadsheetml/2009/9/ac" r="6" s="4" customFormat="true" x14ac:dyDescent="0.25">
      <c r="A6" s="366" t="str">
        <f ca="true">IF(ISBLANK('Data Summary'!A8),"",'Data Summary'!A8)</f>
        <v>MYS_2018_UIS</v>
      </c>
      <c r="B6" s="111" t="s">
        <v>186</v>
      </c>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f>IF(COUNTA(I14:I25)=0,"",SUMPRODUCT(I14:I25,C14:C25))</f>
        <v>100</v>
      </c>
      <c r="J6" s="24"/>
      <c r="K6" s="24"/>
      <c r="L6" s="111" t="s">
        <v>186</v>
      </c>
      <c r="M6" s="66"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30">
        <f>IF(COUNTA(S14:S25)=0,"",SUMPRODUCT(S14:S25,M14:M25))</f>
        <v>100</v>
      </c>
      <c r="T6" s="24"/>
      <c r="U6" s="24"/>
      <c r="V6" s="111"/>
      <c r="W6" s="66"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30" t="str">
        <f>IF(COUNTA(AC14:AC25)=0,"",SUMPRODUCT(AC14:AC25,W14:W25))</f>
        <v/>
      </c>
      <c r="AD6" s="24"/>
      <c r="AE6" s="24"/>
      <c r="AF6" s="111"/>
      <c r="AG6" s="66" t="s">
        <v>19</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30" t="str">
        <f>IF(COUNTA(AM14:AM25)=0,"",SUMPRODUCT(AM14:AM25,AG14:AG25))</f>
        <v/>
      </c>
      <c r="AN6" s="24"/>
      <c r="AO6" s="24"/>
      <c r="AP6" s="111"/>
      <c r="AQ6" s="66"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30" t="str">
        <f>IF(COUNTA(AW14:AW25)=0,"",SUMPRODUCT(AW14:AW25,AQ14:AQ25))</f>
        <v/>
      </c>
      <c r="AX6" s="24"/>
      <c r="AY6" s="24"/>
      <c r="AZ6" s="111"/>
      <c r="BA6" s="66"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30" t="str">
        <f>IF(COUNTA(BG14:BG25)=0,"",SUMPRODUCT(BG14:BG25,BA14:BA25))</f>
        <v/>
      </c>
      <c r="BH6" s="24"/>
      <c r="BI6" s="24"/>
      <c r="BJ6" s="111"/>
      <c r="BK6" s="66"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30" t="str">
        <f>IF(COUNTA(BQ14:BQ25)=0,"",SUMPRODUCT(BQ14:BQ25,BK14:BK25))</f>
        <v/>
      </c>
      <c r="BR6" s="24"/>
      <c r="BS6" s="24"/>
      <c r="BT6" s="119"/>
      <c r="CD6" s="119"/>
      <c r="CN6" s="119"/>
      <c r="CX6" s="119"/>
      <c r="DH6" s="119"/>
      <c r="DR6" s="119"/>
      <c r="EB6" s="119"/>
      <c r="EL6" s="119"/>
      <c r="EV6" s="119"/>
      <c r="FF6" s="119"/>
      <c r="FP6" s="119"/>
      <c r="FZ6" s="119"/>
      <c r="GJ6" s="119"/>
      <c r="GT6" s="119"/>
      <c r="HD6" s="119"/>
      <c r="HN6" s="119"/>
      <c r="HX6" s="119"/>
    </row>
    <row xmlns:x14ac="http://schemas.microsoft.com/office/spreadsheetml/2009/9/ac" r="7" s="4" customFormat="true" x14ac:dyDescent="0.25">
      <c r="A7" s="366" t="str">
        <f ca="true">IF(ISBLANK('Data Summary'!A9),"",'Data Summary'!A9)</f>
        <v>MYS_2019_UIS</v>
      </c>
      <c r="B7" s="111"/>
      <c r="C7" s="100" t="s">
        <v>38</v>
      </c>
      <c r="D7" s="8"/>
      <c r="E7" s="8"/>
      <c r="F7" s="8"/>
      <c r="G7" s="8"/>
      <c r="H7" s="8"/>
      <c r="I7" s="30"/>
      <c r="J7" s="24"/>
      <c r="K7" s="24"/>
      <c r="L7" s="111"/>
      <c r="M7" s="100" t="s">
        <v>38</v>
      </c>
      <c r="N7" s="8"/>
      <c r="O7" s="8"/>
      <c r="P7" s="8"/>
      <c r="Q7" s="8"/>
      <c r="R7" s="8"/>
      <c r="S7" s="30"/>
      <c r="T7" s="24"/>
      <c r="U7" s="24"/>
      <c r="V7" s="111"/>
      <c r="W7" s="100" t="s">
        <v>38</v>
      </c>
      <c r="X7" s="8"/>
      <c r="Y7" s="8"/>
      <c r="Z7" s="8"/>
      <c r="AA7" s="8"/>
      <c r="AB7" s="8"/>
      <c r="AC7" s="30"/>
      <c r="AD7" s="24"/>
      <c r="AE7" s="24"/>
      <c r="AF7" s="111"/>
      <c r="AG7" s="100" t="s">
        <v>38</v>
      </c>
      <c r="AH7" s="8"/>
      <c r="AI7" s="8"/>
      <c r="AJ7" s="8"/>
      <c r="AK7" s="8"/>
      <c r="AL7" s="8"/>
      <c r="AM7" s="30"/>
      <c r="AN7" s="24"/>
      <c r="AO7" s="24"/>
      <c r="AP7" s="111"/>
      <c r="AQ7" s="100" t="s">
        <v>38</v>
      </c>
      <c r="AR7" s="8"/>
      <c r="AS7" s="8"/>
      <c r="AT7" s="8"/>
      <c r="AU7" s="8"/>
      <c r="AV7" s="8"/>
      <c r="AW7" s="30"/>
      <c r="AX7" s="24"/>
      <c r="AY7" s="24"/>
      <c r="AZ7" s="111"/>
      <c r="BA7" s="100" t="s">
        <v>38</v>
      </c>
      <c r="BB7" s="8"/>
      <c r="BC7" s="8"/>
      <c r="BD7" s="8"/>
      <c r="BE7" s="8"/>
      <c r="BF7" s="8"/>
      <c r="BG7" s="30"/>
      <c r="BH7" s="24"/>
      <c r="BI7" s="24"/>
      <c r="BJ7" s="111"/>
      <c r="BK7" s="100" t="s">
        <v>38</v>
      </c>
      <c r="BL7" s="8"/>
      <c r="BM7" s="8"/>
      <c r="BN7" s="8"/>
      <c r="BO7" s="8"/>
      <c r="BP7" s="8"/>
      <c r="BQ7" s="30"/>
      <c r="BR7" s="24"/>
      <c r="BS7" s="24"/>
      <c r="BT7" s="119"/>
      <c r="CD7" s="119"/>
      <c r="CN7" s="119"/>
      <c r="CX7" s="119"/>
      <c r="DH7" s="119"/>
      <c r="DR7" s="119"/>
      <c r="EB7" s="119"/>
      <c r="EL7" s="119"/>
      <c r="EV7" s="119"/>
      <c r="FF7" s="119"/>
      <c r="FP7" s="119"/>
      <c r="FZ7" s="119"/>
      <c r="GJ7" s="119"/>
      <c r="GT7" s="119"/>
      <c r="HD7" s="119"/>
      <c r="HN7" s="119"/>
      <c r="HX7" s="119"/>
    </row>
    <row xmlns:x14ac="http://schemas.microsoft.com/office/spreadsheetml/2009/9/ac" r="8" s="4" customFormat="true" ht="15.6" customHeight="true" x14ac:dyDescent="0.25">
      <c r="A8" s="366" t="str">
        <f ca="true">IF(ISBLANK('Data Summary'!A10),"",'Data Summary'!A10)</f>
        <v>MYS_2020_UIS</v>
      </c>
      <c r="B8" s="111"/>
      <c r="C8" s="100" t="s">
        <v>106</v>
      </c>
      <c r="D8" s="9"/>
      <c r="E8" s="9"/>
      <c r="F8" s="9"/>
      <c r="G8" s="9"/>
      <c r="H8" s="9"/>
      <c r="I8" s="30"/>
      <c r="J8" s="24"/>
      <c r="K8" s="24"/>
      <c r="L8" s="111"/>
      <c r="M8" s="100" t="s">
        <v>106</v>
      </c>
      <c r="N8" s="9"/>
      <c r="O8" s="9"/>
      <c r="P8" s="9"/>
      <c r="Q8" s="9"/>
      <c r="R8" s="9"/>
      <c r="S8" s="30"/>
      <c r="T8" s="24"/>
      <c r="U8" s="24"/>
      <c r="V8" s="111"/>
      <c r="W8" s="100" t="s">
        <v>106</v>
      </c>
      <c r="X8" s="9"/>
      <c r="Y8" s="9"/>
      <c r="Z8" s="9"/>
      <c r="AA8" s="9"/>
      <c r="AB8" s="9"/>
      <c r="AC8" s="30"/>
      <c r="AD8" s="24"/>
      <c r="AE8" s="24"/>
      <c r="AF8" s="111"/>
      <c r="AG8" s="100" t="s">
        <v>106</v>
      </c>
      <c r="AH8" s="9"/>
      <c r="AI8" s="9"/>
      <c r="AJ8" s="9"/>
      <c r="AK8" s="9"/>
      <c r="AL8" s="9"/>
      <c r="AM8" s="30"/>
      <c r="AN8" s="24"/>
      <c r="AO8" s="24"/>
      <c r="AP8" s="111"/>
      <c r="AQ8" s="100" t="s">
        <v>106</v>
      </c>
      <c r="AR8" s="9"/>
      <c r="AS8" s="9"/>
      <c r="AT8" s="9"/>
      <c r="AU8" s="9"/>
      <c r="AV8" s="9"/>
      <c r="AW8" s="30"/>
      <c r="AX8" s="24"/>
      <c r="AY8" s="24"/>
      <c r="AZ8" s="111"/>
      <c r="BA8" s="100" t="s">
        <v>106</v>
      </c>
      <c r="BB8" s="9"/>
      <c r="BC8" s="9"/>
      <c r="BD8" s="9"/>
      <c r="BE8" s="9"/>
      <c r="BF8" s="9"/>
      <c r="BG8" s="30"/>
      <c r="BH8" s="24"/>
      <c r="BI8" s="24"/>
      <c r="BJ8" s="111"/>
      <c r="BK8" s="100" t="s">
        <v>106</v>
      </c>
      <c r="BL8" s="9"/>
      <c r="BM8" s="9"/>
      <c r="BN8" s="9"/>
      <c r="BO8" s="9"/>
      <c r="BP8" s="9"/>
      <c r="BQ8" s="30"/>
      <c r="BR8" s="24"/>
      <c r="BS8" s="24"/>
      <c r="BT8" s="119"/>
      <c r="CD8" s="119"/>
      <c r="CN8" s="119"/>
      <c r="CX8" s="119"/>
      <c r="DH8" s="119"/>
      <c r="DR8" s="119"/>
      <c r="EB8" s="119"/>
      <c r="EL8" s="119"/>
      <c r="EV8" s="119"/>
      <c r="FF8" s="119"/>
      <c r="FP8" s="119"/>
      <c r="FZ8" s="119"/>
      <c r="GJ8" s="119"/>
      <c r="GT8" s="119"/>
      <c r="HD8" s="119"/>
      <c r="HN8" s="119"/>
      <c r="HX8" s="119"/>
    </row>
    <row xmlns:x14ac="http://schemas.microsoft.com/office/spreadsheetml/2009/9/ac" r="9" s="4" customFormat="true" x14ac:dyDescent="0.25">
      <c r="A9" s="366" t="str">
        <f ca="true">IF(ISBLANK('Data Summary'!A11),"",'Data Summary'!A11)</f>
        <v>MYS_2021_UIS</v>
      </c>
      <c r="B9" s="111" t="s">
        <v>177</v>
      </c>
      <c r="C9" s="66" t="s">
        <v>168</v>
      </c>
      <c r="D9" s="8">
        <v>99.66</v>
      </c>
      <c r="E9" s="7"/>
      <c r="F9" s="7"/>
      <c r="G9" s="7"/>
      <c r="H9" s="7">
        <v>99.29</v>
      </c>
      <c r="I9" s="26">
        <v>100</v>
      </c>
      <c r="J9" s="24"/>
      <c r="K9" s="24"/>
      <c r="L9" s="111" t="s">
        <v>177</v>
      </c>
      <c r="M9" s="66" t="s">
        <v>168</v>
      </c>
      <c r="N9" s="8">
        <v>100</v>
      </c>
      <c r="O9" s="7"/>
      <c r="P9" s="7"/>
      <c r="Q9" s="7"/>
      <c r="R9" s="7">
        <v>100</v>
      </c>
      <c r="S9" s="26">
        <v>100</v>
      </c>
      <c r="T9" s="24"/>
      <c r="U9" s="24"/>
      <c r="V9" s="111" t="s">
        <v>177</v>
      </c>
      <c r="W9" s="66" t="s">
        <v>168</v>
      </c>
      <c r="X9" s="8">
        <v>94.498921858629927</v>
      </c>
      <c r="Y9" s="7"/>
      <c r="Z9" s="7"/>
      <c r="AA9" s="7"/>
      <c r="AB9" s="7">
        <v>92.115620000000007</v>
      </c>
      <c r="AC9" s="26">
        <v>96.702597560128098</v>
      </c>
      <c r="AD9" s="24"/>
      <c r="AE9" s="24"/>
      <c r="AF9" s="111" t="s">
        <v>177</v>
      </c>
      <c r="AG9" s="66" t="s">
        <v>168</v>
      </c>
      <c r="AH9" s="8">
        <v>94.276051524073424</v>
      </c>
      <c r="AI9" s="7"/>
      <c r="AJ9" s="7"/>
      <c r="AK9" s="7"/>
      <c r="AL9" s="7">
        <v>89.012829999999994</v>
      </c>
      <c r="AM9" s="26">
        <v>99.252085249620876</v>
      </c>
      <c r="AN9" s="24"/>
      <c r="AO9" s="24"/>
      <c r="AP9" s="111" t="s">
        <v>177</v>
      </c>
      <c r="AQ9" s="66" t="s">
        <v>168</v>
      </c>
      <c r="AR9" s="8">
        <v>95.864982303599874</v>
      </c>
      <c r="AS9" s="7"/>
      <c r="AT9" s="7"/>
      <c r="AU9" s="7"/>
      <c r="AV9" s="7">
        <v>92.74</v>
      </c>
      <c r="AW9" s="26">
        <v>98.905361685305891</v>
      </c>
      <c r="AX9" s="24"/>
      <c r="AY9" s="24"/>
      <c r="AZ9" s="111" t="s">
        <v>177</v>
      </c>
      <c r="BA9" s="66" t="s">
        <v>168</v>
      </c>
      <c r="BB9" s="8">
        <v>93.892665096720947</v>
      </c>
      <c r="BC9" s="7"/>
      <c r="BD9" s="7"/>
      <c r="BE9" s="7"/>
      <c r="BF9" s="7">
        <v>88.59</v>
      </c>
      <c r="BG9" s="26">
        <v>99.183888896655787</v>
      </c>
      <c r="BH9" s="24"/>
      <c r="BI9" s="24"/>
      <c r="BJ9" s="111" t="s">
        <v>177</v>
      </c>
      <c r="BK9" s="66" t="s">
        <v>168</v>
      </c>
      <c r="BL9" s="8">
        <v>99.776804767441305</v>
      </c>
      <c r="BM9" s="7"/>
      <c r="BN9" s="7"/>
      <c r="BO9" s="7"/>
      <c r="BP9" s="7">
        <v>99.69</v>
      </c>
      <c r="BQ9" s="26">
        <v>99.865273016257461</v>
      </c>
      <c r="BR9" s="24"/>
      <c r="BS9" s="24"/>
      <c r="BT9" s="119"/>
      <c r="CD9" s="119"/>
      <c r="CN9" s="119"/>
      <c r="CX9" s="119"/>
      <c r="DH9" s="119"/>
      <c r="DR9" s="119"/>
      <c r="EB9" s="119"/>
      <c r="EL9" s="119"/>
      <c r="EV9" s="119"/>
      <c r="FF9" s="119"/>
      <c r="FP9" s="119"/>
      <c r="FZ9" s="119"/>
      <c r="GJ9" s="119"/>
      <c r="GT9" s="119"/>
      <c r="HD9" s="119"/>
      <c r="HN9" s="119"/>
      <c r="HX9" s="119"/>
    </row>
    <row xmlns:x14ac="http://schemas.microsoft.com/office/spreadsheetml/2009/9/ac" r="10" s="4" customFormat="true" ht="15.6" customHeight="true" x14ac:dyDescent="0.25">
      <c r="A10" s="366" t="str">
        <f ca="true">IF(ISBLANK('Data Summary'!A12),"",'Data Summary'!A12)</f>
        <v>MYS_2022_UIS</v>
      </c>
      <c r="B10" s="111"/>
      <c r="C10" s="66" t="s">
        <v>107</v>
      </c>
      <c r="D10" s="19"/>
      <c r="E10" s="7"/>
      <c r="F10" s="7"/>
      <c r="G10" s="7"/>
      <c r="H10" s="7"/>
      <c r="I10" s="26"/>
      <c r="J10" s="24"/>
      <c r="K10" s="24"/>
      <c r="L10" s="111"/>
      <c r="M10" s="66" t="s">
        <v>107</v>
      </c>
      <c r="N10" s="19"/>
      <c r="O10" s="7"/>
      <c r="P10" s="7"/>
      <c r="Q10" s="7"/>
      <c r="R10" s="7"/>
      <c r="S10" s="26"/>
      <c r="T10" s="24"/>
      <c r="U10" s="24"/>
      <c r="V10" s="111"/>
      <c r="W10" s="66" t="s">
        <v>107</v>
      </c>
      <c r="X10" s="19"/>
      <c r="Y10" s="7"/>
      <c r="Z10" s="7"/>
      <c r="AA10" s="7"/>
      <c r="AB10" s="7"/>
      <c r="AC10" s="26"/>
      <c r="AD10" s="24"/>
      <c r="AE10" s="24"/>
      <c r="AF10" s="111"/>
      <c r="AG10" s="66" t="s">
        <v>107</v>
      </c>
      <c r="AH10" s="19"/>
      <c r="AI10" s="7"/>
      <c r="AJ10" s="7"/>
      <c r="AK10" s="7"/>
      <c r="AL10" s="7"/>
      <c r="AM10" s="26"/>
      <c r="AN10" s="24"/>
      <c r="AO10" s="24"/>
      <c r="AP10" s="111"/>
      <c r="AQ10" s="66" t="s">
        <v>107</v>
      </c>
      <c r="AR10" s="19"/>
      <c r="AS10" s="7"/>
      <c r="AT10" s="7"/>
      <c r="AU10" s="7"/>
      <c r="AV10" s="7"/>
      <c r="AW10" s="26"/>
      <c r="AX10" s="24"/>
      <c r="AY10" s="24"/>
      <c r="AZ10" s="111"/>
      <c r="BA10" s="66" t="s">
        <v>107</v>
      </c>
      <c r="BB10" s="19"/>
      <c r="BC10" s="7"/>
      <c r="BD10" s="7"/>
      <c r="BE10" s="7"/>
      <c r="BF10" s="7"/>
      <c r="BG10" s="26"/>
      <c r="BH10" s="24"/>
      <c r="BI10" s="24"/>
      <c r="BJ10" s="111"/>
      <c r="BK10" s="66" t="s">
        <v>107</v>
      </c>
      <c r="BL10" s="19"/>
      <c r="BM10" s="7"/>
      <c r="BN10" s="7"/>
      <c r="BO10" s="7"/>
      <c r="BP10" s="7"/>
      <c r="BQ10" s="26"/>
      <c r="BR10" s="24"/>
      <c r="BS10" s="24"/>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4" customFormat="true" ht="15.6" customHeight="true" x14ac:dyDescent="0.25">
      <c r="A11" s="367" t="str">
        <f ca="true">IF(ISBLANK('Data Summary'!A13),"",'Data Summary'!A13)</f>
        <v/>
      </c>
      <c r="B11" s="111"/>
      <c r="C11" s="66" t="s">
        <v>108</v>
      </c>
      <c r="D11" s="19"/>
      <c r="E11" s="7"/>
      <c r="F11" s="7"/>
      <c r="G11" s="7"/>
      <c r="H11" s="7"/>
      <c r="I11" s="26"/>
      <c r="J11" s="24"/>
      <c r="K11" s="24"/>
      <c r="L11" s="111"/>
      <c r="M11" s="66" t="s">
        <v>108</v>
      </c>
      <c r="N11" s="19"/>
      <c r="O11" s="7"/>
      <c r="P11" s="7"/>
      <c r="Q11" s="7"/>
      <c r="R11" s="7"/>
      <c r="S11" s="26"/>
      <c r="T11" s="24"/>
      <c r="U11" s="24"/>
      <c r="V11" s="111"/>
      <c r="W11" s="66" t="s">
        <v>108</v>
      </c>
      <c r="X11" s="19"/>
      <c r="Y11" s="7"/>
      <c r="Z11" s="7"/>
      <c r="AA11" s="7"/>
      <c r="AB11" s="7"/>
      <c r="AC11" s="26"/>
      <c r="AD11" s="24"/>
      <c r="AE11" s="24"/>
      <c r="AF11" s="111"/>
      <c r="AG11" s="66" t="s">
        <v>108</v>
      </c>
      <c r="AH11" s="19"/>
      <c r="AI11" s="7"/>
      <c r="AJ11" s="7"/>
      <c r="AK11" s="7"/>
      <c r="AL11" s="7"/>
      <c r="AM11" s="26"/>
      <c r="AN11" s="24"/>
      <c r="AO11" s="24"/>
      <c r="AP11" s="111"/>
      <c r="AQ11" s="66" t="s">
        <v>108</v>
      </c>
      <c r="AR11" s="19"/>
      <c r="AS11" s="7"/>
      <c r="AT11" s="7"/>
      <c r="AU11" s="7"/>
      <c r="AV11" s="7"/>
      <c r="AW11" s="26"/>
      <c r="AX11" s="24"/>
      <c r="AY11" s="24"/>
      <c r="AZ11" s="111"/>
      <c r="BA11" s="66" t="s">
        <v>108</v>
      </c>
      <c r="BB11" s="19"/>
      <c r="BC11" s="7"/>
      <c r="BD11" s="7"/>
      <c r="BE11" s="7"/>
      <c r="BF11" s="7"/>
      <c r="BG11" s="26"/>
      <c r="BH11" s="24"/>
      <c r="BI11" s="24"/>
      <c r="BJ11" s="111"/>
      <c r="BK11" s="66" t="s">
        <v>108</v>
      </c>
      <c r="BL11" s="19"/>
      <c r="BM11" s="7"/>
      <c r="BN11" s="7"/>
      <c r="BO11" s="7"/>
      <c r="BP11" s="7"/>
      <c r="BQ11" s="26"/>
      <c r="BR11" s="24"/>
      <c r="BS11" s="24"/>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246" customFormat="true" ht="18" customHeight="true" x14ac:dyDescent="0.2">
      <c r="A12" s="367" t="str">
        <f ca="true">IF(ISBLANK('Data Summary'!A14),"",'Data Summary'!A14)</f>
        <v/>
      </c>
      <c r="B12" s="241" t="s">
        <v>57</v>
      </c>
      <c r="C12" s="242" t="s">
        <v>27</v>
      </c>
      <c r="D12" s="243"/>
      <c r="E12" s="243"/>
      <c r="F12" s="243"/>
      <c r="G12" s="243"/>
      <c r="H12" s="243"/>
      <c r="I12" s="244"/>
      <c r="J12" s="238"/>
      <c r="K12" s="238"/>
      <c r="L12" s="241" t="s">
        <v>57</v>
      </c>
      <c r="M12" s="242" t="s">
        <v>27</v>
      </c>
      <c r="N12" s="243"/>
      <c r="O12" s="243"/>
      <c r="P12" s="243"/>
      <c r="Q12" s="243"/>
      <c r="R12" s="243"/>
      <c r="S12" s="244"/>
      <c r="T12" s="238"/>
      <c r="U12" s="238"/>
      <c r="V12" s="241" t="s">
        <v>57</v>
      </c>
      <c r="W12" s="242" t="s">
        <v>27</v>
      </c>
      <c r="X12" s="243"/>
      <c r="Y12" s="243"/>
      <c r="Z12" s="243"/>
      <c r="AA12" s="243"/>
      <c r="AB12" s="243"/>
      <c r="AC12" s="244"/>
      <c r="AD12" s="238"/>
      <c r="AE12" s="238"/>
      <c r="AF12" s="241" t="s">
        <v>57</v>
      </c>
      <c r="AG12" s="242" t="s">
        <v>27</v>
      </c>
      <c r="AH12" s="243"/>
      <c r="AI12" s="243"/>
      <c r="AJ12" s="243"/>
      <c r="AK12" s="243"/>
      <c r="AL12" s="243"/>
      <c r="AM12" s="244"/>
      <c r="AN12" s="238"/>
      <c r="AO12" s="238"/>
      <c r="AP12" s="241" t="s">
        <v>57</v>
      </c>
      <c r="AQ12" s="242" t="s">
        <v>27</v>
      </c>
      <c r="AR12" s="243"/>
      <c r="AS12" s="243"/>
      <c r="AT12" s="243"/>
      <c r="AU12" s="243"/>
      <c r="AV12" s="243"/>
      <c r="AW12" s="244"/>
      <c r="AX12" s="238"/>
      <c r="AY12" s="238"/>
      <c r="AZ12" s="241" t="s">
        <v>57</v>
      </c>
      <c r="BA12" s="242" t="s">
        <v>27</v>
      </c>
      <c r="BB12" s="243"/>
      <c r="BC12" s="243"/>
      <c r="BD12" s="243"/>
      <c r="BE12" s="243"/>
      <c r="BF12" s="243"/>
      <c r="BG12" s="244"/>
      <c r="BH12" s="238"/>
      <c r="BI12" s="238"/>
      <c r="BJ12" s="241" t="s">
        <v>57</v>
      </c>
      <c r="BK12" s="242" t="s">
        <v>27</v>
      </c>
      <c r="BL12" s="243"/>
      <c r="BM12" s="243"/>
      <c r="BN12" s="243"/>
      <c r="BO12" s="243"/>
      <c r="BP12" s="243"/>
      <c r="BQ12" s="244"/>
      <c r="BR12" s="238"/>
      <c r="BS12" s="238"/>
      <c r="BT12" s="245"/>
      <c r="CD12" s="245"/>
      <c r="CN12" s="245"/>
      <c r="CX12" s="245"/>
      <c r="DH12" s="245"/>
      <c r="DR12" s="245"/>
      <c r="EB12" s="245"/>
      <c r="EL12" s="245"/>
      <c r="EV12" s="245"/>
      <c r="FF12" s="245"/>
      <c r="FP12" s="245"/>
      <c r="FZ12" s="245"/>
      <c r="GJ12" s="245"/>
      <c r="GT12" s="245"/>
      <c r="HD12" s="245"/>
      <c r="HN12" s="245"/>
      <c r="HX12" s="245"/>
    </row>
    <row xmlns:x14ac="http://schemas.microsoft.com/office/spreadsheetml/2009/9/ac" r="13" s="14" customFormat="true" ht="14.25" customHeight="true" x14ac:dyDescent="0.2">
      <c r="A13" s="367" t="str">
        <f ca="true">IF(ISBLANK('Data Summary'!A15),"",'Data Summary'!A15)</f>
        <v/>
      </c>
      <c r="B13" s="112" t="s">
        <v>55</v>
      </c>
      <c r="C13" s="5">
        <v>0</v>
      </c>
      <c r="D13" s="46"/>
      <c r="E13" s="46"/>
      <c r="F13" s="46"/>
      <c r="G13" s="46"/>
      <c r="H13" s="46"/>
      <c r="I13" s="67">
        <v>0</v>
      </c>
      <c r="J13" s="11"/>
      <c r="K13" s="11"/>
      <c r="L13" s="112" t="s">
        <v>55</v>
      </c>
      <c r="M13" s="5">
        <v>0</v>
      </c>
      <c r="N13" s="46">
        <v>0</v>
      </c>
      <c r="O13" s="46"/>
      <c r="P13" s="46"/>
      <c r="Q13" s="46"/>
      <c r="R13" s="46">
        <v>0</v>
      </c>
      <c r="S13" s="67">
        <v>0</v>
      </c>
      <c r="T13" s="11"/>
      <c r="U13" s="11"/>
      <c r="V13" s="112" t="s">
        <v>55</v>
      </c>
      <c r="W13" s="5">
        <v>0</v>
      </c>
      <c r="X13" s="46"/>
      <c r="Y13" s="46"/>
      <c r="Z13" s="46"/>
      <c r="AA13" s="46"/>
      <c r="AB13" s="46"/>
      <c r="AC13" s="67"/>
      <c r="AD13" s="11"/>
      <c r="AE13" s="11"/>
      <c r="AF13" s="112" t="s">
        <v>55</v>
      </c>
      <c r="AG13" s="5">
        <v>0</v>
      </c>
      <c r="AH13" s="46"/>
      <c r="AI13" s="46"/>
      <c r="AJ13" s="46"/>
      <c r="AK13" s="46"/>
      <c r="AL13" s="46"/>
      <c r="AM13" s="67"/>
      <c r="AN13" s="11"/>
      <c r="AO13" s="11"/>
      <c r="AP13" s="112" t="s">
        <v>55</v>
      </c>
      <c r="AQ13" s="5">
        <v>0</v>
      </c>
      <c r="AR13" s="46"/>
      <c r="AS13" s="46"/>
      <c r="AT13" s="46"/>
      <c r="AU13" s="46"/>
      <c r="AV13" s="46"/>
      <c r="AW13" s="67"/>
      <c r="AX13" s="11"/>
      <c r="AY13" s="11"/>
      <c r="AZ13" s="112" t="s">
        <v>55</v>
      </c>
      <c r="BA13" s="5">
        <v>0</v>
      </c>
      <c r="BB13" s="46"/>
      <c r="BC13" s="46"/>
      <c r="BD13" s="46"/>
      <c r="BE13" s="46"/>
      <c r="BF13" s="46"/>
      <c r="BG13" s="67"/>
      <c r="BH13" s="11"/>
      <c r="BI13" s="11"/>
      <c r="BJ13" s="112" t="s">
        <v>55</v>
      </c>
      <c r="BK13" s="5">
        <v>0</v>
      </c>
      <c r="BL13" s="46"/>
      <c r="BM13" s="46"/>
      <c r="BN13" s="46"/>
      <c r="BO13" s="46"/>
      <c r="BP13" s="46"/>
      <c r="BQ13" s="67"/>
      <c r="BR13" s="11"/>
      <c r="BS13" s="1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x14ac:dyDescent="0.25">
      <c r="A14" s="367" t="str">
        <f ca="true">IF(ISBLANK('Data Summary'!A16),"",'Data Summary'!A16)</f>
        <v/>
      </c>
      <c r="B14" s="113" t="s">
        <v>105</v>
      </c>
      <c r="C14" s="22">
        <v>0</v>
      </c>
      <c r="D14" s="46"/>
      <c r="E14" s="46"/>
      <c r="F14" s="46"/>
      <c r="G14" s="46"/>
      <c r="H14" s="46"/>
      <c r="I14" s="67"/>
      <c r="J14" s="11"/>
      <c r="K14" s="11"/>
      <c r="L14" s="113" t="s">
        <v>105</v>
      </c>
      <c r="M14" s="22">
        <v>0</v>
      </c>
      <c r="N14" s="46"/>
      <c r="O14" s="46"/>
      <c r="P14" s="46"/>
      <c r="Q14" s="46"/>
      <c r="R14" s="46"/>
      <c r="S14" s="67"/>
      <c r="T14" s="11"/>
      <c r="U14" s="11"/>
      <c r="V14" s="113" t="s">
        <v>105</v>
      </c>
      <c r="W14" s="22">
        <v>0</v>
      </c>
      <c r="X14" s="46"/>
      <c r="Y14" s="46"/>
      <c r="Z14" s="46"/>
      <c r="AA14" s="46"/>
      <c r="AB14" s="46"/>
      <c r="AC14" s="67"/>
      <c r="AD14" s="11"/>
      <c r="AE14" s="11"/>
      <c r="AF14" s="113" t="s">
        <v>105</v>
      </c>
      <c r="AG14" s="22">
        <v>0</v>
      </c>
      <c r="AH14" s="46"/>
      <c r="AI14" s="46"/>
      <c r="AJ14" s="46"/>
      <c r="AK14" s="46"/>
      <c r="AL14" s="46"/>
      <c r="AM14" s="67"/>
      <c r="AN14" s="11"/>
      <c r="AO14" s="11"/>
      <c r="AP14" s="113" t="s">
        <v>105</v>
      </c>
      <c r="AQ14" s="22">
        <v>0</v>
      </c>
      <c r="AR14" s="46"/>
      <c r="AS14" s="46"/>
      <c r="AT14" s="46"/>
      <c r="AU14" s="46"/>
      <c r="AV14" s="46"/>
      <c r="AW14" s="67"/>
      <c r="AX14" s="11"/>
      <c r="AY14" s="11"/>
      <c r="AZ14" s="113" t="s">
        <v>105</v>
      </c>
      <c r="BA14" s="22">
        <v>0</v>
      </c>
      <c r="BB14" s="46"/>
      <c r="BC14" s="46"/>
      <c r="BD14" s="46"/>
      <c r="BE14" s="46"/>
      <c r="BF14" s="46"/>
      <c r="BG14" s="67"/>
      <c r="BH14" s="11"/>
      <c r="BI14" s="11"/>
      <c r="BJ14" s="113" t="s">
        <v>105</v>
      </c>
      <c r="BK14" s="22">
        <v>0</v>
      </c>
      <c r="BL14" s="46"/>
      <c r="BM14" s="46"/>
      <c r="BN14" s="46"/>
      <c r="BO14" s="46"/>
      <c r="BP14" s="46"/>
      <c r="BQ14" s="67"/>
      <c r="BR14" s="11"/>
      <c r="BS14" s="11"/>
    </row>
    <row xmlns:x14ac="http://schemas.microsoft.com/office/spreadsheetml/2009/9/ac" r="15" s="2" customFormat="true" x14ac:dyDescent="0.25">
      <c r="A15" s="367" t="str">
        <f ca="true">IF(ISBLANK('Data Summary'!A17),"",'Data Summary'!A17)</f>
        <v/>
      </c>
      <c r="B15" s="113" t="s">
        <v>187</v>
      </c>
      <c r="C15" s="6">
        <v>1</v>
      </c>
      <c r="D15" s="46"/>
      <c r="E15" s="7"/>
      <c r="F15" s="7"/>
      <c r="G15" s="7"/>
      <c r="H15" s="46"/>
      <c r="I15" s="67">
        <v>100</v>
      </c>
      <c r="J15" s="11"/>
      <c r="K15" s="11"/>
      <c r="L15" s="113" t="s">
        <v>187</v>
      </c>
      <c r="M15" s="6">
        <v>1</v>
      </c>
      <c r="N15" s="46">
        <v>100</v>
      </c>
      <c r="O15" s="7"/>
      <c r="P15" s="7"/>
      <c r="Q15" s="7"/>
      <c r="R15" s="46">
        <v>100</v>
      </c>
      <c r="S15" s="67">
        <v>100</v>
      </c>
      <c r="T15" s="11"/>
      <c r="U15" s="11"/>
      <c r="V15" s="113"/>
      <c r="W15" s="6"/>
      <c r="X15" s="46"/>
      <c r="Y15" s="7"/>
      <c r="Z15" s="7"/>
      <c r="AA15" s="7"/>
      <c r="AB15" s="46"/>
      <c r="AC15" s="67"/>
      <c r="AD15" s="11"/>
      <c r="AE15" s="11"/>
      <c r="AF15" s="113"/>
      <c r="AG15" s="6"/>
      <c r="AH15" s="46"/>
      <c r="AI15" s="7"/>
      <c r="AJ15" s="7"/>
      <c r="AK15" s="7"/>
      <c r="AL15" s="46"/>
      <c r="AM15" s="67"/>
      <c r="AN15" s="11"/>
      <c r="AO15" s="11"/>
      <c r="AP15" s="113"/>
      <c r="AQ15" s="6"/>
      <c r="AR15" s="46"/>
      <c r="AS15" s="7"/>
      <c r="AT15" s="7"/>
      <c r="AU15" s="7"/>
      <c r="AV15" s="46"/>
      <c r="AW15" s="67"/>
      <c r="AX15" s="11"/>
      <c r="AY15" s="11"/>
      <c r="AZ15" s="113"/>
      <c r="BA15" s="6"/>
      <c r="BB15" s="46"/>
      <c r="BC15" s="7"/>
      <c r="BD15" s="7"/>
      <c r="BE15" s="7"/>
      <c r="BF15" s="46"/>
      <c r="BG15" s="67"/>
      <c r="BH15" s="11"/>
      <c r="BI15" s="11"/>
      <c r="BJ15" s="113"/>
      <c r="BK15" s="6"/>
      <c r="BL15" s="46"/>
      <c r="BM15" s="7"/>
      <c r="BN15" s="7"/>
      <c r="BO15" s="7"/>
      <c r="BP15" s="46"/>
      <c r="BQ15" s="67"/>
      <c r="BR15" s="11"/>
      <c r="BS15" s="11"/>
      <c r="BT15" s="122"/>
      <c r="CD15" s="122"/>
      <c r="CN15" s="122"/>
      <c r="CX15" s="122"/>
      <c r="DH15" s="122"/>
      <c r="DR15" s="122"/>
      <c r="EB15" s="122"/>
      <c r="EL15" s="122"/>
      <c r="EV15" s="122"/>
      <c r="FF15" s="122"/>
      <c r="FP15" s="122"/>
      <c r="FZ15" s="122"/>
      <c r="GJ15" s="122"/>
      <c r="GT15" s="122"/>
      <c r="HD15" s="122"/>
      <c r="HN15" s="122"/>
      <c r="HX15" s="122"/>
    </row>
    <row xmlns:x14ac="http://schemas.microsoft.com/office/spreadsheetml/2009/9/ac" r="16" s="2" customFormat="true" x14ac:dyDescent="0.25">
      <c r="A16" s="367" t="str">
        <f ca="true">IF(ISBLANK('Data Summary'!A18),"",'Data Summary'!A18)</f>
        <v/>
      </c>
      <c r="B16" s="113"/>
      <c r="C16" s="13"/>
      <c r="D16" s="46"/>
      <c r="E16" s="7"/>
      <c r="F16" s="7"/>
      <c r="G16" s="7"/>
      <c r="H16" s="46"/>
      <c r="I16" s="67"/>
      <c r="J16" s="11"/>
      <c r="K16" s="11"/>
      <c r="L16" s="113"/>
      <c r="M16" s="13"/>
      <c r="N16" s="46"/>
      <c r="O16" s="7"/>
      <c r="P16" s="7"/>
      <c r="Q16" s="7"/>
      <c r="R16" s="46"/>
      <c r="S16" s="67"/>
      <c r="T16" s="11"/>
      <c r="U16" s="11"/>
      <c r="V16" s="113"/>
      <c r="W16" s="13"/>
      <c r="X16" s="46"/>
      <c r="Y16" s="7"/>
      <c r="Z16" s="7"/>
      <c r="AA16" s="7"/>
      <c r="AB16" s="46"/>
      <c r="AC16" s="67"/>
      <c r="AD16" s="11"/>
      <c r="AE16" s="11"/>
      <c r="AF16" s="113"/>
      <c r="AG16" s="13"/>
      <c r="AH16" s="46"/>
      <c r="AI16" s="7"/>
      <c r="AJ16" s="7"/>
      <c r="AK16" s="7"/>
      <c r="AL16" s="46"/>
      <c r="AM16" s="67"/>
      <c r="AN16" s="11"/>
      <c r="AO16" s="11"/>
      <c r="AP16" s="113"/>
      <c r="AQ16" s="13"/>
      <c r="AR16" s="46"/>
      <c r="AS16" s="7"/>
      <c r="AT16" s="7"/>
      <c r="AU16" s="7"/>
      <c r="AV16" s="46"/>
      <c r="AW16" s="67"/>
      <c r="AX16" s="11"/>
      <c r="AY16" s="11"/>
      <c r="AZ16" s="113"/>
      <c r="BA16" s="13"/>
      <c r="BB16" s="46"/>
      <c r="BC16" s="7"/>
      <c r="BD16" s="7"/>
      <c r="BE16" s="7"/>
      <c r="BF16" s="46"/>
      <c r="BG16" s="67"/>
      <c r="BH16" s="11"/>
      <c r="BI16" s="11"/>
      <c r="BJ16" s="113"/>
      <c r="BK16" s="13"/>
      <c r="BL16" s="46"/>
      <c r="BM16" s="7"/>
      <c r="BN16" s="7"/>
      <c r="BO16" s="7"/>
      <c r="BP16" s="46"/>
      <c r="BQ16" s="67"/>
      <c r="BR16" s="11"/>
      <c r="BS16" s="11"/>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2" customFormat="true" x14ac:dyDescent="0.25">
      <c r="A17" s="367" t="str">
        <f ca="true">IF(ISBLANK('Data Summary'!A19),"",'Data Summary'!A19)</f>
        <v/>
      </c>
      <c r="B17" s="113"/>
      <c r="C17" s="13"/>
      <c r="D17" s="46"/>
      <c r="E17" s="7"/>
      <c r="F17" s="7"/>
      <c r="G17" s="7"/>
      <c r="H17" s="7"/>
      <c r="I17" s="26"/>
      <c r="J17" s="11"/>
      <c r="K17" s="11"/>
      <c r="L17" s="113"/>
      <c r="M17" s="13"/>
      <c r="N17" s="46"/>
      <c r="O17" s="7"/>
      <c r="P17" s="7"/>
      <c r="Q17" s="7"/>
      <c r="R17" s="7"/>
      <c r="S17" s="26"/>
      <c r="T17" s="11"/>
      <c r="U17" s="11"/>
      <c r="V17" s="113"/>
      <c r="W17" s="13"/>
      <c r="X17" s="46"/>
      <c r="Y17" s="7"/>
      <c r="Z17" s="7"/>
      <c r="AA17" s="7"/>
      <c r="AB17" s="7"/>
      <c r="AC17" s="26"/>
      <c r="AD17" s="11"/>
      <c r="AE17" s="11"/>
      <c r="AF17" s="113"/>
      <c r="AG17" s="13"/>
      <c r="AH17" s="46"/>
      <c r="AI17" s="7"/>
      <c r="AJ17" s="7"/>
      <c r="AK17" s="7"/>
      <c r="AL17" s="7"/>
      <c r="AM17" s="26"/>
      <c r="AN17" s="11"/>
      <c r="AO17" s="11"/>
      <c r="AP17" s="113"/>
      <c r="AQ17" s="13"/>
      <c r="AR17" s="46"/>
      <c r="AS17" s="7"/>
      <c r="AT17" s="7"/>
      <c r="AU17" s="7"/>
      <c r="AV17" s="7"/>
      <c r="AW17" s="26"/>
      <c r="AX17" s="11"/>
      <c r="AY17" s="11"/>
      <c r="AZ17" s="113"/>
      <c r="BA17" s="13"/>
      <c r="BB17" s="46"/>
      <c r="BC17" s="7"/>
      <c r="BD17" s="7"/>
      <c r="BE17" s="7"/>
      <c r="BF17" s="7"/>
      <c r="BG17" s="26"/>
      <c r="BH17" s="11"/>
      <c r="BI17" s="11"/>
      <c r="BJ17" s="113"/>
      <c r="BK17" s="13"/>
      <c r="BL17" s="46"/>
      <c r="BM17" s="7"/>
      <c r="BN17" s="7"/>
      <c r="BO17" s="7"/>
      <c r="BP17" s="7"/>
      <c r="BQ17" s="26"/>
      <c r="BR17" s="11"/>
      <c r="BS17" s="11"/>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2" customFormat="true" x14ac:dyDescent="0.25">
      <c r="A18" s="367" t="str">
        <f ca="true">IF(ISBLANK('Data Summary'!A20),"",'Data Summary'!A20)</f>
        <v/>
      </c>
      <c r="B18" s="113"/>
      <c r="C18" s="13"/>
      <c r="D18" s="46"/>
      <c r="E18" s="68"/>
      <c r="F18" s="68"/>
      <c r="G18" s="7"/>
      <c r="H18" s="7"/>
      <c r="I18" s="26"/>
      <c r="J18" s="11"/>
      <c r="K18" s="11"/>
      <c r="L18" s="113"/>
      <c r="M18" s="13"/>
      <c r="N18" s="46"/>
      <c r="O18" s="68"/>
      <c r="P18" s="68"/>
      <c r="Q18" s="7"/>
      <c r="R18" s="7"/>
      <c r="S18" s="26"/>
      <c r="T18" s="11"/>
      <c r="U18" s="11"/>
      <c r="V18" s="113"/>
      <c r="W18" s="13"/>
      <c r="X18" s="46"/>
      <c r="Y18" s="68"/>
      <c r="Z18" s="68"/>
      <c r="AA18" s="7"/>
      <c r="AB18" s="7"/>
      <c r="AC18" s="26"/>
      <c r="AD18" s="11"/>
      <c r="AE18" s="11"/>
      <c r="AF18" s="113"/>
      <c r="AG18" s="13"/>
      <c r="AH18" s="46"/>
      <c r="AI18" s="68"/>
      <c r="AJ18" s="68"/>
      <c r="AK18" s="7"/>
      <c r="AL18" s="7"/>
      <c r="AM18" s="26"/>
      <c r="AN18" s="11"/>
      <c r="AO18" s="11"/>
      <c r="AP18" s="113"/>
      <c r="AQ18" s="13"/>
      <c r="AR18" s="46"/>
      <c r="AS18" s="68"/>
      <c r="AT18" s="68"/>
      <c r="AU18" s="7"/>
      <c r="AV18" s="7"/>
      <c r="AW18" s="26"/>
      <c r="AX18" s="11"/>
      <c r="AY18" s="11"/>
      <c r="AZ18" s="113"/>
      <c r="BA18" s="13"/>
      <c r="BB18" s="46"/>
      <c r="BC18" s="68"/>
      <c r="BD18" s="68"/>
      <c r="BE18" s="7"/>
      <c r="BF18" s="7"/>
      <c r="BG18" s="26"/>
      <c r="BH18" s="11"/>
      <c r="BI18" s="11"/>
      <c r="BJ18" s="113"/>
      <c r="BK18" s="13"/>
      <c r="BL18" s="46"/>
      <c r="BM18" s="68"/>
      <c r="BN18" s="68"/>
      <c r="BO18" s="7"/>
      <c r="BP18" s="7"/>
      <c r="BQ18" s="26"/>
      <c r="BR18" s="11"/>
      <c r="BS18" s="11"/>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2" customFormat="true" x14ac:dyDescent="0.25">
      <c r="A19" s="367" t="str">
        <f ca="true">IF(ISBLANK('Data Summary'!A21),"",'Data Summary'!A21)</f>
        <v/>
      </c>
      <c r="B19" s="113"/>
      <c r="C19" s="6"/>
      <c r="D19" s="46"/>
      <c r="E19" s="68"/>
      <c r="F19" s="68"/>
      <c r="G19" s="68"/>
      <c r="H19" s="68"/>
      <c r="I19" s="69"/>
      <c r="J19" s="11"/>
      <c r="K19" s="11"/>
      <c r="L19" s="113"/>
      <c r="M19" s="6"/>
      <c r="N19" s="46"/>
      <c r="O19" s="68"/>
      <c r="P19" s="68"/>
      <c r="Q19" s="68"/>
      <c r="R19" s="68"/>
      <c r="S19" s="69"/>
      <c r="T19" s="11"/>
      <c r="U19" s="11"/>
      <c r="V19" s="113"/>
      <c r="W19" s="6"/>
      <c r="X19" s="46"/>
      <c r="Y19" s="68"/>
      <c r="Z19" s="68"/>
      <c r="AA19" s="68"/>
      <c r="AB19" s="68"/>
      <c r="AC19" s="69"/>
      <c r="AD19" s="11"/>
      <c r="AE19" s="11"/>
      <c r="AF19" s="113"/>
      <c r="AG19" s="6"/>
      <c r="AH19" s="46"/>
      <c r="AI19" s="68"/>
      <c r="AJ19" s="68"/>
      <c r="AK19" s="68"/>
      <c r="AL19" s="68"/>
      <c r="AM19" s="69"/>
      <c r="AN19" s="11"/>
      <c r="AO19" s="11"/>
      <c r="AP19" s="113"/>
      <c r="AQ19" s="6"/>
      <c r="AR19" s="46"/>
      <c r="AS19" s="68"/>
      <c r="AT19" s="68"/>
      <c r="AU19" s="68"/>
      <c r="AV19" s="68"/>
      <c r="AW19" s="69"/>
      <c r="AX19" s="11"/>
      <c r="AY19" s="11"/>
      <c r="AZ19" s="113"/>
      <c r="BA19" s="6"/>
      <c r="BB19" s="46"/>
      <c r="BC19" s="68"/>
      <c r="BD19" s="68"/>
      <c r="BE19" s="68"/>
      <c r="BF19" s="68"/>
      <c r="BG19" s="69"/>
      <c r="BH19" s="11"/>
      <c r="BI19" s="11"/>
      <c r="BJ19" s="113"/>
      <c r="BK19" s="6"/>
      <c r="BL19" s="46"/>
      <c r="BM19" s="68"/>
      <c r="BN19" s="68"/>
      <c r="BO19" s="68"/>
      <c r="BP19" s="68"/>
      <c r="BQ19" s="69"/>
      <c r="BR19" s="11"/>
      <c r="BS19" s="11"/>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2" customFormat="true" x14ac:dyDescent="0.25">
      <c r="A20" s="367" t="str">
        <f ca="true">IF(ISBLANK('Data Summary'!A22),"",'Data Summary'!A22)</f>
        <v/>
      </c>
      <c r="B20" s="113"/>
      <c r="C20" s="6"/>
      <c r="D20" s="68"/>
      <c r="E20" s="68"/>
      <c r="F20" s="68"/>
      <c r="G20" s="68"/>
      <c r="H20" s="68"/>
      <c r="I20" s="70"/>
      <c r="J20" s="11"/>
      <c r="K20" s="11"/>
      <c r="L20" s="113"/>
      <c r="M20" s="6"/>
      <c r="N20" s="68"/>
      <c r="O20" s="68"/>
      <c r="P20" s="68"/>
      <c r="Q20" s="68"/>
      <c r="R20" s="68"/>
      <c r="S20" s="70"/>
      <c r="T20" s="11"/>
      <c r="U20" s="11"/>
      <c r="V20" s="113"/>
      <c r="W20" s="6"/>
      <c r="X20" s="68"/>
      <c r="Y20" s="68"/>
      <c r="Z20" s="68"/>
      <c r="AA20" s="68"/>
      <c r="AB20" s="68"/>
      <c r="AC20" s="70"/>
      <c r="AD20" s="11"/>
      <c r="AE20" s="11"/>
      <c r="AF20" s="113"/>
      <c r="AG20" s="6"/>
      <c r="AH20" s="68"/>
      <c r="AI20" s="68"/>
      <c r="AJ20" s="68"/>
      <c r="AK20" s="68"/>
      <c r="AL20" s="68"/>
      <c r="AM20" s="70"/>
      <c r="AN20" s="11"/>
      <c r="AO20" s="11"/>
      <c r="AP20" s="113"/>
      <c r="AQ20" s="6"/>
      <c r="AR20" s="68"/>
      <c r="AS20" s="68"/>
      <c r="AT20" s="68"/>
      <c r="AU20" s="68"/>
      <c r="AV20" s="68"/>
      <c r="AW20" s="70"/>
      <c r="AX20" s="11"/>
      <c r="AY20" s="11"/>
      <c r="AZ20" s="113"/>
      <c r="BA20" s="6"/>
      <c r="BB20" s="68"/>
      <c r="BC20" s="68"/>
      <c r="BD20" s="68"/>
      <c r="BE20" s="68"/>
      <c r="BF20" s="68"/>
      <c r="BG20" s="70"/>
      <c r="BH20" s="11"/>
      <c r="BI20" s="11"/>
      <c r="BJ20" s="113"/>
      <c r="BK20" s="6"/>
      <c r="BL20" s="68"/>
      <c r="BM20" s="68"/>
      <c r="BN20" s="68"/>
      <c r="BO20" s="68"/>
      <c r="BP20" s="68"/>
      <c r="BQ20" s="70"/>
      <c r="BR20" s="11"/>
      <c r="BS20" s="11"/>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2" customFormat="true" x14ac:dyDescent="0.25">
      <c r="A21" s="367" t="str">
        <f ca="true">IF(ISBLANK('Data Summary'!A23),"",'Data Summary'!A23)</f>
        <v/>
      </c>
      <c r="B21" s="113"/>
      <c r="C21" s="13"/>
      <c r="D21" s="7"/>
      <c r="E21" s="7"/>
      <c r="F21" s="7"/>
      <c r="G21" s="7"/>
      <c r="H21" s="7"/>
      <c r="I21" s="70"/>
      <c r="J21" s="11"/>
      <c r="K21" s="11"/>
      <c r="L21" s="113"/>
      <c r="M21" s="13"/>
      <c r="N21" s="7"/>
      <c r="O21" s="7"/>
      <c r="P21" s="7"/>
      <c r="Q21" s="7"/>
      <c r="R21" s="7"/>
      <c r="S21" s="70"/>
      <c r="T21" s="11"/>
      <c r="U21" s="11"/>
      <c r="V21" s="113"/>
      <c r="W21" s="13"/>
      <c r="X21" s="7"/>
      <c r="Y21" s="7"/>
      <c r="Z21" s="7"/>
      <c r="AA21" s="7"/>
      <c r="AB21" s="7"/>
      <c r="AC21" s="70"/>
      <c r="AD21" s="11"/>
      <c r="AE21" s="11"/>
      <c r="AF21" s="113"/>
      <c r="AG21" s="13"/>
      <c r="AH21" s="7"/>
      <c r="AI21" s="7"/>
      <c r="AJ21" s="7"/>
      <c r="AK21" s="7"/>
      <c r="AL21" s="7"/>
      <c r="AM21" s="70"/>
      <c r="AN21" s="11"/>
      <c r="AO21" s="11"/>
      <c r="AP21" s="113"/>
      <c r="AQ21" s="13"/>
      <c r="AR21" s="7"/>
      <c r="AS21" s="7"/>
      <c r="AT21" s="7"/>
      <c r="AU21" s="7"/>
      <c r="AV21" s="7"/>
      <c r="AW21" s="70"/>
      <c r="AX21" s="11"/>
      <c r="AY21" s="11"/>
      <c r="AZ21" s="113"/>
      <c r="BA21" s="13"/>
      <c r="BB21" s="7"/>
      <c r="BC21" s="7"/>
      <c r="BD21" s="7"/>
      <c r="BE21" s="7"/>
      <c r="BF21" s="7"/>
      <c r="BG21" s="70"/>
      <c r="BH21" s="11"/>
      <c r="BI21" s="11"/>
      <c r="BJ21" s="113"/>
      <c r="BK21" s="13"/>
      <c r="BL21" s="7"/>
      <c r="BM21" s="7"/>
      <c r="BN21" s="7"/>
      <c r="BO21" s="7"/>
      <c r="BP21" s="7"/>
      <c r="BQ21" s="70"/>
      <c r="BR21" s="11"/>
      <c r="BS21" s="11"/>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2" customFormat="true" x14ac:dyDescent="0.25">
      <c r="A22" s="367" t="str">
        <f ca="true">IF(ISBLANK('Data Summary'!A24),"",'Data Summary'!A24)</f>
        <v/>
      </c>
      <c r="B22" s="113"/>
      <c r="C22" s="13"/>
      <c r="D22" s="7"/>
      <c r="E22" s="7"/>
      <c r="F22" s="7"/>
      <c r="G22" s="7"/>
      <c r="H22" s="7"/>
      <c r="I22" s="26"/>
      <c r="J22" s="11"/>
      <c r="K22" s="11"/>
      <c r="L22" s="113"/>
      <c r="M22" s="13"/>
      <c r="N22" s="7"/>
      <c r="O22" s="7"/>
      <c r="P22" s="7"/>
      <c r="Q22" s="7"/>
      <c r="R22" s="7"/>
      <c r="S22" s="26"/>
      <c r="T22" s="11"/>
      <c r="U22" s="11"/>
      <c r="V22" s="113"/>
      <c r="W22" s="13"/>
      <c r="X22" s="7"/>
      <c r="Y22" s="7"/>
      <c r="Z22" s="7"/>
      <c r="AA22" s="7"/>
      <c r="AB22" s="7"/>
      <c r="AC22" s="26"/>
      <c r="AD22" s="11"/>
      <c r="AE22" s="11"/>
      <c r="AF22" s="113"/>
      <c r="AG22" s="13"/>
      <c r="AH22" s="7"/>
      <c r="AI22" s="7"/>
      <c r="AJ22" s="7"/>
      <c r="AK22" s="7"/>
      <c r="AL22" s="7"/>
      <c r="AM22" s="26"/>
      <c r="AN22" s="11"/>
      <c r="AO22" s="11"/>
      <c r="AP22" s="113"/>
      <c r="AQ22" s="13"/>
      <c r="AR22" s="7"/>
      <c r="AS22" s="7"/>
      <c r="AT22" s="7"/>
      <c r="AU22" s="7"/>
      <c r="AV22" s="7"/>
      <c r="AW22" s="26"/>
      <c r="AX22" s="11"/>
      <c r="AY22" s="11"/>
      <c r="AZ22" s="113"/>
      <c r="BA22" s="13"/>
      <c r="BB22" s="7"/>
      <c r="BC22" s="7"/>
      <c r="BD22" s="7"/>
      <c r="BE22" s="7"/>
      <c r="BF22" s="7"/>
      <c r="BG22" s="26"/>
      <c r="BH22" s="11"/>
      <c r="BI22" s="11"/>
      <c r="BJ22" s="113"/>
      <c r="BK22" s="13"/>
      <c r="BL22" s="7"/>
      <c r="BM22" s="7"/>
      <c r="BN22" s="7"/>
      <c r="BO22" s="7"/>
      <c r="BP22" s="7"/>
      <c r="BQ22" s="26"/>
      <c r="BR22" s="11"/>
      <c r="BS22" s="11"/>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2" customFormat="true" x14ac:dyDescent="0.25">
      <c r="A23" s="367" t="str">
        <f ca="true">IF(ISBLANK('Data Summary'!A25),"",'Data Summary'!A25)</f>
        <v/>
      </c>
      <c r="B23" s="113"/>
      <c r="C23" s="13"/>
      <c r="D23" s="7"/>
      <c r="E23" s="7"/>
      <c r="F23" s="7"/>
      <c r="G23" s="7"/>
      <c r="H23" s="7"/>
      <c r="I23" s="26"/>
      <c r="J23" s="11"/>
      <c r="K23" s="11"/>
      <c r="L23" s="113"/>
      <c r="M23" s="13"/>
      <c r="N23" s="7"/>
      <c r="O23" s="7"/>
      <c r="P23" s="7"/>
      <c r="Q23" s="7"/>
      <c r="R23" s="7"/>
      <c r="S23" s="26"/>
      <c r="T23" s="11"/>
      <c r="U23" s="11"/>
      <c r="V23" s="113"/>
      <c r="W23" s="13"/>
      <c r="X23" s="7"/>
      <c r="Y23" s="7"/>
      <c r="Z23" s="7"/>
      <c r="AA23" s="7"/>
      <c r="AB23" s="7"/>
      <c r="AC23" s="26"/>
      <c r="AD23" s="11"/>
      <c r="AE23" s="11"/>
      <c r="AF23" s="113"/>
      <c r="AG23" s="13"/>
      <c r="AH23" s="7"/>
      <c r="AI23" s="7"/>
      <c r="AJ23" s="7"/>
      <c r="AK23" s="7"/>
      <c r="AL23" s="7"/>
      <c r="AM23" s="26"/>
      <c r="AN23" s="11"/>
      <c r="AO23" s="11"/>
      <c r="AP23" s="113"/>
      <c r="AQ23" s="13"/>
      <c r="AR23" s="7"/>
      <c r="AS23" s="7"/>
      <c r="AT23" s="7"/>
      <c r="AU23" s="7"/>
      <c r="AV23" s="7"/>
      <c r="AW23" s="26"/>
      <c r="AX23" s="11"/>
      <c r="AY23" s="11"/>
      <c r="AZ23" s="113"/>
      <c r="BA23" s="13"/>
      <c r="BB23" s="7"/>
      <c r="BC23" s="7"/>
      <c r="BD23" s="7"/>
      <c r="BE23" s="7"/>
      <c r="BF23" s="7"/>
      <c r="BG23" s="26"/>
      <c r="BH23" s="11"/>
      <c r="BI23" s="11"/>
      <c r="BJ23" s="113"/>
      <c r="BK23" s="13"/>
      <c r="BL23" s="7"/>
      <c r="BM23" s="7"/>
      <c r="BN23" s="7"/>
      <c r="BO23" s="7"/>
      <c r="BP23" s="7"/>
      <c r="BQ23" s="26"/>
      <c r="BR23" s="11"/>
      <c r="BS23" s="11"/>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2" customFormat="true" x14ac:dyDescent="0.25">
      <c r="A24" s="367" t="str">
        <f ca="true">IF(ISBLANK('Data Summary'!A26),"",'Data Summary'!A26)</f>
        <v/>
      </c>
      <c r="B24" s="113"/>
      <c r="C24" s="13"/>
      <c r="D24" s="7"/>
      <c r="E24" s="7"/>
      <c r="F24" s="7"/>
      <c r="G24" s="7"/>
      <c r="H24" s="7"/>
      <c r="I24" s="26"/>
      <c r="J24" s="11"/>
      <c r="K24" s="11"/>
      <c r="L24" s="113"/>
      <c r="M24" s="13"/>
      <c r="N24" s="7"/>
      <c r="O24" s="7"/>
      <c r="P24" s="7"/>
      <c r="Q24" s="7"/>
      <c r="R24" s="7"/>
      <c r="S24" s="26"/>
      <c r="T24" s="11"/>
      <c r="U24" s="11"/>
      <c r="V24" s="113"/>
      <c r="W24" s="13"/>
      <c r="X24" s="7"/>
      <c r="Y24" s="7"/>
      <c r="Z24" s="7"/>
      <c r="AA24" s="7"/>
      <c r="AB24" s="7"/>
      <c r="AC24" s="26"/>
      <c r="AD24" s="11"/>
      <c r="AE24" s="11"/>
      <c r="AF24" s="113"/>
      <c r="AG24" s="13"/>
      <c r="AH24" s="7"/>
      <c r="AI24" s="7"/>
      <c r="AJ24" s="7"/>
      <c r="AK24" s="7"/>
      <c r="AL24" s="7"/>
      <c r="AM24" s="26"/>
      <c r="AN24" s="11"/>
      <c r="AO24" s="11"/>
      <c r="AP24" s="113"/>
      <c r="AQ24" s="13"/>
      <c r="AR24" s="7"/>
      <c r="AS24" s="7"/>
      <c r="AT24" s="7"/>
      <c r="AU24" s="7"/>
      <c r="AV24" s="7"/>
      <c r="AW24" s="26"/>
      <c r="AX24" s="11"/>
      <c r="AY24" s="11"/>
      <c r="AZ24" s="113"/>
      <c r="BA24" s="13"/>
      <c r="BB24" s="7"/>
      <c r="BC24" s="7"/>
      <c r="BD24" s="7"/>
      <c r="BE24" s="7"/>
      <c r="BF24" s="7"/>
      <c r="BG24" s="26"/>
      <c r="BH24" s="11"/>
      <c r="BI24" s="11"/>
      <c r="BJ24" s="113"/>
      <c r="BK24" s="13"/>
      <c r="BL24" s="7"/>
      <c r="BM24" s="7"/>
      <c r="BN24" s="7"/>
      <c r="BO24" s="7"/>
      <c r="BP24" s="7"/>
      <c r="BQ24" s="26"/>
      <c r="BR24" s="11"/>
      <c r="BS24" s="11"/>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2" customFormat="true" x14ac:dyDescent="0.25">
      <c r="A25" s="367" t="str">
        <f ca="true">IF(ISBLANK('Data Summary'!A27),"",'Data Summary'!A27)</f>
        <v/>
      </c>
      <c r="B25" s="113"/>
      <c r="C25" s="13"/>
      <c r="D25" s="7"/>
      <c r="E25" s="7"/>
      <c r="F25" s="7"/>
      <c r="G25" s="7"/>
      <c r="H25" s="7"/>
      <c r="I25" s="26"/>
      <c r="J25" s="11"/>
      <c r="K25" s="11"/>
      <c r="L25" s="113"/>
      <c r="M25" s="13"/>
      <c r="N25" s="7"/>
      <c r="O25" s="7"/>
      <c r="P25" s="7"/>
      <c r="Q25" s="7"/>
      <c r="R25" s="7"/>
      <c r="S25" s="26"/>
      <c r="T25" s="11"/>
      <c r="U25" s="11"/>
      <c r="V25" s="113"/>
      <c r="W25" s="13"/>
      <c r="X25" s="7"/>
      <c r="Y25" s="7"/>
      <c r="Z25" s="7"/>
      <c r="AA25" s="7"/>
      <c r="AB25" s="7"/>
      <c r="AC25" s="26"/>
      <c r="AD25" s="11"/>
      <c r="AE25" s="11"/>
      <c r="AF25" s="113"/>
      <c r="AG25" s="13"/>
      <c r="AH25" s="7"/>
      <c r="AI25" s="7"/>
      <c r="AJ25" s="7"/>
      <c r="AK25" s="7"/>
      <c r="AL25" s="7"/>
      <c r="AM25" s="26"/>
      <c r="AN25" s="11"/>
      <c r="AO25" s="11"/>
      <c r="AP25" s="113"/>
      <c r="AQ25" s="13"/>
      <c r="AR25" s="7"/>
      <c r="AS25" s="7"/>
      <c r="AT25" s="7"/>
      <c r="AU25" s="7"/>
      <c r="AV25" s="7"/>
      <c r="AW25" s="26"/>
      <c r="AX25" s="11"/>
      <c r="AY25" s="11"/>
      <c r="AZ25" s="113"/>
      <c r="BA25" s="13"/>
      <c r="BB25" s="7"/>
      <c r="BC25" s="7"/>
      <c r="BD25" s="7"/>
      <c r="BE25" s="7"/>
      <c r="BF25" s="7"/>
      <c r="BG25" s="26"/>
      <c r="BH25" s="11"/>
      <c r="BI25" s="11"/>
      <c r="BJ25" s="113"/>
      <c r="BK25" s="13"/>
      <c r="BL25" s="7"/>
      <c r="BM25" s="7"/>
      <c r="BN25" s="7"/>
      <c r="BO25" s="7"/>
      <c r="BP25" s="7"/>
      <c r="BQ25" s="26"/>
      <c r="BR25" s="11"/>
      <c r="BS25" s="11"/>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2" customFormat="true" ht="83.25" customHeight="true" x14ac:dyDescent="0.25">
      <c r="A26" s="367" t="str">
        <f ca="true">IF(ISBLANK('Data Summary'!A28),"",'Data Summary'!A28)</f>
        <v/>
      </c>
      <c r="B26" s="114" t="s">
        <v>12</v>
      </c>
      <c r="C26" s="549" t="s">
        <v>185</v>
      </c>
      <c r="D26" s="550"/>
      <c r="E26" s="550"/>
      <c r="F26" s="550"/>
      <c r="G26" s="550"/>
      <c r="H26" s="550"/>
      <c r="I26" s="551"/>
      <c r="J26" s="11"/>
      <c r="K26" s="11"/>
      <c r="L26" s="114" t="s">
        <v>12</v>
      </c>
      <c r="M26" s="549" t="s">
        <v>215</v>
      </c>
      <c r="N26" s="550"/>
      <c r="O26" s="550"/>
      <c r="P26" s="550"/>
      <c r="Q26" s="550"/>
      <c r="R26" s="550"/>
      <c r="S26" s="551"/>
      <c r="T26" s="11"/>
      <c r="U26" s="11"/>
      <c r="V26" s="114" t="s">
        <v>12</v>
      </c>
      <c r="W26" s="549" t="s">
        <v>216</v>
      </c>
      <c r="X26" s="550"/>
      <c r="Y26" s="550"/>
      <c r="Z26" s="550"/>
      <c r="AA26" s="550"/>
      <c r="AB26" s="550"/>
      <c r="AC26" s="551"/>
      <c r="AD26" s="11"/>
      <c r="AE26" s="11"/>
      <c r="AF26" s="114" t="s">
        <v>12</v>
      </c>
      <c r="AG26" s="549" t="s">
        <v>216</v>
      </c>
      <c r="AH26" s="550"/>
      <c r="AI26" s="550"/>
      <c r="AJ26" s="550"/>
      <c r="AK26" s="550"/>
      <c r="AL26" s="550"/>
      <c r="AM26" s="551"/>
      <c r="AN26" s="11"/>
      <c r="AO26" s="11"/>
      <c r="AP26" s="114" t="s">
        <v>12</v>
      </c>
      <c r="AQ26" s="549" t="s">
        <v>216</v>
      </c>
      <c r="AR26" s="550"/>
      <c r="AS26" s="550"/>
      <c r="AT26" s="550"/>
      <c r="AU26" s="550"/>
      <c r="AV26" s="550"/>
      <c r="AW26" s="551"/>
      <c r="AX26" s="11"/>
      <c r="AY26" s="11"/>
      <c r="AZ26" s="114" t="s">
        <v>12</v>
      </c>
      <c r="BA26" s="549" t="s">
        <v>216</v>
      </c>
      <c r="BB26" s="550"/>
      <c r="BC26" s="550"/>
      <c r="BD26" s="550"/>
      <c r="BE26" s="550"/>
      <c r="BF26" s="550"/>
      <c r="BG26" s="551"/>
      <c r="BH26" s="11"/>
      <c r="BI26" s="11"/>
      <c r="BJ26" s="114" t="s">
        <v>12</v>
      </c>
      <c r="BK26" s="549" t="s">
        <v>216</v>
      </c>
      <c r="BL26" s="550"/>
      <c r="BM26" s="550"/>
      <c r="BN26" s="550"/>
      <c r="BO26" s="550"/>
      <c r="BP26" s="550"/>
      <c r="BQ26" s="551"/>
      <c r="BR26" s="11"/>
      <c r="BS26" s="11"/>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2" customFormat="true" ht="15.75" customHeight="true" x14ac:dyDescent="0.25">
      <c r="A27" s="367" t="str">
        <f ca="true">IF(ISBLANK('Data Summary'!A29),"",'Data Summary'!A29)</f>
        <v/>
      </c>
      <c r="B27" s="114"/>
      <c r="C27" s="65" t="s">
        <v>120</v>
      </c>
      <c r="D27" s="53"/>
      <c r="E27" s="53"/>
      <c r="F27" s="53"/>
      <c r="G27" s="53"/>
      <c r="H27" s="53"/>
      <c r="I27" s="98" t="s">
        <v>158</v>
      </c>
      <c r="J27" s="11"/>
      <c r="K27" s="11"/>
      <c r="L27" s="114"/>
      <c r="M27" s="65" t="s">
        <v>120</v>
      </c>
      <c r="N27" s="53" t="s">
        <v>158</v>
      </c>
      <c r="O27" s="53"/>
      <c r="P27" s="53"/>
      <c r="Q27" s="53"/>
      <c r="R27" s="53" t="s">
        <v>158</v>
      </c>
      <c r="S27" s="98" t="s">
        <v>158</v>
      </c>
      <c r="T27" s="11"/>
      <c r="U27" s="11"/>
      <c r="V27" s="114"/>
      <c r="W27" s="65" t="s">
        <v>120</v>
      </c>
      <c r="X27" s="53"/>
      <c r="Y27" s="53"/>
      <c r="Z27" s="53"/>
      <c r="AA27" s="53"/>
      <c r="AB27" s="53"/>
      <c r="AC27" s="98"/>
      <c r="AD27" s="11"/>
      <c r="AE27" s="11"/>
      <c r="AF27" s="114"/>
      <c r="AG27" s="65" t="s">
        <v>120</v>
      </c>
      <c r="AH27" s="53"/>
      <c r="AI27" s="53"/>
      <c r="AJ27" s="53"/>
      <c r="AK27" s="53"/>
      <c r="AL27" s="53"/>
      <c r="AM27" s="98"/>
      <c r="AN27" s="11"/>
      <c r="AO27" s="11"/>
      <c r="AP27" s="114"/>
      <c r="AQ27" s="65" t="s">
        <v>120</v>
      </c>
      <c r="AR27" s="53"/>
      <c r="AS27" s="53"/>
      <c r="AT27" s="53"/>
      <c r="AU27" s="53"/>
      <c r="AV27" s="53"/>
      <c r="AW27" s="98"/>
      <c r="AX27" s="11"/>
      <c r="AY27" s="11"/>
      <c r="AZ27" s="114"/>
      <c r="BA27" s="65" t="s">
        <v>120</v>
      </c>
      <c r="BB27" s="53"/>
      <c r="BC27" s="53"/>
      <c r="BD27" s="53"/>
      <c r="BE27" s="53"/>
      <c r="BF27" s="53"/>
      <c r="BG27" s="98"/>
      <c r="BH27" s="11"/>
      <c r="BI27" s="11"/>
      <c r="BJ27" s="114"/>
      <c r="BK27" s="65" t="s">
        <v>120</v>
      </c>
      <c r="BL27" s="53"/>
      <c r="BM27" s="53"/>
      <c r="BN27" s="53"/>
      <c r="BO27" s="53"/>
      <c r="BP27" s="53"/>
      <c r="BQ27" s="98"/>
      <c r="BR27" s="11"/>
      <c r="BS27" s="11"/>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2" customFormat="true" ht="15.75" customHeight="true" x14ac:dyDescent="0.25">
      <c r="A28" s="367" t="str">
        <f ca="true">IF(ISBLANK('Data Summary'!A30),"",'Data Summary'!A30)</f>
        <v/>
      </c>
      <c r="B28" s="114"/>
      <c r="C28" s="65" t="s">
        <v>102</v>
      </c>
      <c r="D28" s="53"/>
      <c r="E28" s="53"/>
      <c r="F28" s="53"/>
      <c r="G28" s="53"/>
      <c r="H28" s="53"/>
      <c r="I28" s="98" t="s">
        <v>158</v>
      </c>
      <c r="J28" s="11"/>
      <c r="K28" s="11"/>
      <c r="L28" s="114"/>
      <c r="M28" s="65" t="s">
        <v>102</v>
      </c>
      <c r="N28" s="53" t="s">
        <v>158</v>
      </c>
      <c r="O28" s="53"/>
      <c r="P28" s="53"/>
      <c r="Q28" s="53"/>
      <c r="R28" s="53" t="s">
        <v>158</v>
      </c>
      <c r="S28" s="98" t="s">
        <v>158</v>
      </c>
      <c r="T28" s="11"/>
      <c r="U28" s="11"/>
      <c r="V28" s="114"/>
      <c r="W28" s="65" t="s">
        <v>102</v>
      </c>
      <c r="X28" s="53"/>
      <c r="Y28" s="53"/>
      <c r="Z28" s="53"/>
      <c r="AA28" s="53"/>
      <c r="AB28" s="53"/>
      <c r="AC28" s="98"/>
      <c r="AD28" s="11"/>
      <c r="AE28" s="11"/>
      <c r="AF28" s="114"/>
      <c r="AG28" s="65" t="s">
        <v>102</v>
      </c>
      <c r="AH28" s="53"/>
      <c r="AI28" s="53"/>
      <c r="AJ28" s="53"/>
      <c r="AK28" s="53"/>
      <c r="AL28" s="53"/>
      <c r="AM28" s="98"/>
      <c r="AN28" s="11"/>
      <c r="AO28" s="11"/>
      <c r="AP28" s="114"/>
      <c r="AQ28" s="65" t="s">
        <v>102</v>
      </c>
      <c r="AR28" s="53"/>
      <c r="AS28" s="53"/>
      <c r="AT28" s="53"/>
      <c r="AU28" s="53"/>
      <c r="AV28" s="53"/>
      <c r="AW28" s="98"/>
      <c r="AX28" s="11"/>
      <c r="AY28" s="11"/>
      <c r="AZ28" s="114"/>
      <c r="BA28" s="65" t="s">
        <v>102</v>
      </c>
      <c r="BB28" s="53"/>
      <c r="BC28" s="53"/>
      <c r="BD28" s="53"/>
      <c r="BE28" s="53"/>
      <c r="BF28" s="53"/>
      <c r="BG28" s="98"/>
      <c r="BH28" s="11"/>
      <c r="BI28" s="11"/>
      <c r="BJ28" s="114"/>
      <c r="BK28" s="65" t="s">
        <v>102</v>
      </c>
      <c r="BL28" s="53"/>
      <c r="BM28" s="53"/>
      <c r="BN28" s="53"/>
      <c r="BO28" s="53"/>
      <c r="BP28" s="53"/>
      <c r="BQ28" s="98"/>
      <c r="BR28" s="11"/>
      <c r="BS28" s="11"/>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ht="15.75" customHeight="true" x14ac:dyDescent="0.25">
      <c r="A29" s="367" t="str">
        <f ca="true">IF(ISBLANK('Data Summary'!A31),"",'Data Summary'!A31)</f>
        <v/>
      </c>
      <c r="B29" s="114"/>
      <c r="C29" s="65" t="s">
        <v>159</v>
      </c>
      <c r="D29" s="53" t="s">
        <v>158</v>
      </c>
      <c r="E29" s="53"/>
      <c r="F29" s="53"/>
      <c r="G29" s="53"/>
      <c r="H29" s="53" t="s">
        <v>158</v>
      </c>
      <c r="I29" s="98" t="s">
        <v>158</v>
      </c>
      <c r="J29" s="11"/>
      <c r="K29" s="11"/>
      <c r="L29" s="114"/>
      <c r="M29" s="65" t="s">
        <v>159</v>
      </c>
      <c r="N29" s="53" t="s">
        <v>158</v>
      </c>
      <c r="O29" s="53"/>
      <c r="P29" s="53"/>
      <c r="Q29" s="53"/>
      <c r="R29" s="53" t="s">
        <v>158</v>
      </c>
      <c r="S29" s="98" t="s">
        <v>158</v>
      </c>
      <c r="T29" s="11"/>
      <c r="U29" s="11"/>
      <c r="V29" s="114"/>
      <c r="W29" s="65" t="s">
        <v>159</v>
      </c>
      <c r="X29" s="53" t="s">
        <v>158</v>
      </c>
      <c r="Y29" s="53"/>
      <c r="Z29" s="53"/>
      <c r="AA29" s="53"/>
      <c r="AB29" s="53" t="s">
        <v>158</v>
      </c>
      <c r="AC29" s="98" t="s">
        <v>158</v>
      </c>
      <c r="AD29" s="11"/>
      <c r="AE29" s="11"/>
      <c r="AF29" s="114"/>
      <c r="AG29" s="65" t="s">
        <v>159</v>
      </c>
      <c r="AH29" s="53" t="s">
        <v>158</v>
      </c>
      <c r="AI29" s="53"/>
      <c r="AJ29" s="53"/>
      <c r="AK29" s="53"/>
      <c r="AL29" s="53" t="s">
        <v>158</v>
      </c>
      <c r="AM29" s="98" t="s">
        <v>158</v>
      </c>
      <c r="AN29" s="11"/>
      <c r="AO29" s="11"/>
      <c r="AP29" s="114"/>
      <c r="AQ29" s="65" t="s">
        <v>159</v>
      </c>
      <c r="AR29" s="53" t="s">
        <v>158</v>
      </c>
      <c r="AS29" s="53"/>
      <c r="AT29" s="53"/>
      <c r="AU29" s="53"/>
      <c r="AV29" s="53" t="s">
        <v>158</v>
      </c>
      <c r="AW29" s="98" t="s">
        <v>158</v>
      </c>
      <c r="AX29" s="11"/>
      <c r="AY29" s="11"/>
      <c r="AZ29" s="114"/>
      <c r="BA29" s="65" t="s">
        <v>159</v>
      </c>
      <c r="BB29" s="53" t="s">
        <v>158</v>
      </c>
      <c r="BC29" s="53"/>
      <c r="BD29" s="53"/>
      <c r="BE29" s="53"/>
      <c r="BF29" s="53" t="s">
        <v>158</v>
      </c>
      <c r="BG29" s="98" t="s">
        <v>158</v>
      </c>
      <c r="BH29" s="11"/>
      <c r="BI29" s="11"/>
      <c r="BJ29" s="114"/>
      <c r="BK29" s="65" t="s">
        <v>159</v>
      </c>
      <c r="BL29" s="53" t="s">
        <v>158</v>
      </c>
      <c r="BM29" s="53"/>
      <c r="BN29" s="53"/>
      <c r="BO29" s="53"/>
      <c r="BP29" s="53" t="s">
        <v>158</v>
      </c>
      <c r="BQ29" s="98" t="s">
        <v>158</v>
      </c>
      <c r="BR29" s="11"/>
      <c r="BS29" s="11"/>
    </row>
    <row xmlns:x14ac="http://schemas.microsoft.com/office/spreadsheetml/2009/9/ac" r="30" ht="15.75" customHeight="true" x14ac:dyDescent="0.25">
      <c r="A30" s="367" t="str">
        <f ca="true">IF(ISBLANK('Data Summary'!A32),"",'Data Summary'!A32)</f>
        <v/>
      </c>
      <c r="B30" s="115"/>
      <c r="C30" s="12" t="s">
        <v>23</v>
      </c>
      <c r="D30" s="71"/>
      <c r="E30" s="71"/>
      <c r="F30" s="71"/>
      <c r="G30" s="72"/>
      <c r="H30" s="73"/>
      <c r="I30" s="74"/>
      <c r="J30" s="11"/>
      <c r="K30" s="11"/>
      <c r="L30" s="115"/>
      <c r="M30" s="12" t="s">
        <v>23</v>
      </c>
      <c r="N30" s="71"/>
      <c r="O30" s="71"/>
      <c r="P30" s="71"/>
      <c r="Q30" s="72"/>
      <c r="R30" s="73"/>
      <c r="S30" s="74"/>
      <c r="T30" s="11"/>
      <c r="U30" s="11"/>
      <c r="V30" s="115"/>
      <c r="W30" s="12" t="s">
        <v>23</v>
      </c>
      <c r="X30" s="71"/>
      <c r="Y30" s="71"/>
      <c r="Z30" s="71"/>
      <c r="AA30" s="72"/>
      <c r="AB30" s="73"/>
      <c r="AC30" s="74"/>
      <c r="AD30" s="11"/>
      <c r="AE30" s="11"/>
      <c r="AF30" s="115"/>
      <c r="AG30" s="12" t="s">
        <v>23</v>
      </c>
      <c r="AH30" s="71"/>
      <c r="AI30" s="71"/>
      <c r="AJ30" s="71"/>
      <c r="AK30" s="72"/>
      <c r="AL30" s="73"/>
      <c r="AM30" s="74"/>
      <c r="AN30" s="11"/>
      <c r="AO30" s="11"/>
      <c r="AP30" s="115"/>
      <c r="AQ30" s="12" t="s">
        <v>23</v>
      </c>
      <c r="AR30" s="71"/>
      <c r="AS30" s="71"/>
      <c r="AT30" s="71"/>
      <c r="AU30" s="72"/>
      <c r="AV30" s="73"/>
      <c r="AW30" s="74"/>
      <c r="AX30" s="11"/>
      <c r="AY30" s="11"/>
      <c r="AZ30" s="115"/>
      <c r="BA30" s="12" t="s">
        <v>23</v>
      </c>
      <c r="BB30" s="71"/>
      <c r="BC30" s="71"/>
      <c r="BD30" s="71"/>
      <c r="BE30" s="72"/>
      <c r="BF30" s="73"/>
      <c r="BG30" s="74"/>
      <c r="BH30" s="11"/>
      <c r="BI30" s="11"/>
      <c r="BJ30" s="115"/>
      <c r="BK30" s="12" t="s">
        <v>23</v>
      </c>
      <c r="BL30" s="71"/>
      <c r="BM30" s="71"/>
      <c r="BN30" s="71"/>
      <c r="BO30" s="72"/>
      <c r="BP30" s="73"/>
      <c r="BQ30" s="74"/>
      <c r="BR30" s="11"/>
      <c r="BS30" s="11"/>
    </row>
    <row xmlns:x14ac="http://schemas.microsoft.com/office/spreadsheetml/2009/9/ac" r="31" s="3" customFormat="true" ht="16.5" thickBot="true" x14ac:dyDescent="0.3">
      <c r="A31" s="367" t="str">
        <f ca="true">IF(ISBLANK('Data Summary'!A33),"",'Data Summary'!A33)</f>
        <v/>
      </c>
      <c r="B31" s="116"/>
      <c r="C31" s="75" t="s">
        <v>20</v>
      </c>
      <c r="D31" s="76"/>
      <c r="E31" s="76"/>
      <c r="F31" s="76"/>
      <c r="G31" s="76"/>
      <c r="H31" s="76"/>
      <c r="I31" s="77"/>
      <c r="J31" s="11"/>
      <c r="K31" s="11"/>
      <c r="L31" s="116"/>
      <c r="M31" s="75" t="s">
        <v>20</v>
      </c>
      <c r="N31" s="76"/>
      <c r="O31" s="76"/>
      <c r="P31" s="76"/>
      <c r="Q31" s="76"/>
      <c r="R31" s="76"/>
      <c r="S31" s="77"/>
      <c r="T31" s="11"/>
      <c r="U31" s="11"/>
      <c r="V31" s="116"/>
      <c r="W31" s="75" t="s">
        <v>20</v>
      </c>
      <c r="X31" s="76"/>
      <c r="Y31" s="76"/>
      <c r="Z31" s="76"/>
      <c r="AA31" s="76"/>
      <c r="AB31" s="76"/>
      <c r="AC31" s="77"/>
      <c r="AD31" s="11"/>
      <c r="AE31" s="11"/>
      <c r="AF31" s="116"/>
      <c r="AG31" s="75" t="s">
        <v>20</v>
      </c>
      <c r="AH31" s="76"/>
      <c r="AI31" s="76"/>
      <c r="AJ31" s="76"/>
      <c r="AK31" s="76"/>
      <c r="AL31" s="76"/>
      <c r="AM31" s="77"/>
      <c r="AN31" s="11"/>
      <c r="AO31" s="11"/>
      <c r="AP31" s="116"/>
      <c r="AQ31" s="75" t="s">
        <v>20</v>
      </c>
      <c r="AR31" s="76"/>
      <c r="AS31" s="76"/>
      <c r="AT31" s="76"/>
      <c r="AU31" s="76"/>
      <c r="AV31" s="76"/>
      <c r="AW31" s="77"/>
      <c r="AX31" s="11"/>
      <c r="AY31" s="11"/>
      <c r="AZ31" s="116"/>
      <c r="BA31" s="75" t="s">
        <v>20</v>
      </c>
      <c r="BB31" s="76"/>
      <c r="BC31" s="76"/>
      <c r="BD31" s="76"/>
      <c r="BE31" s="76"/>
      <c r="BF31" s="76"/>
      <c r="BG31" s="77"/>
      <c r="BH31" s="11"/>
      <c r="BI31" s="11"/>
      <c r="BJ31" s="116"/>
      <c r="BK31" s="75" t="s">
        <v>20</v>
      </c>
      <c r="BL31" s="76"/>
      <c r="BM31" s="76"/>
      <c r="BN31" s="76"/>
      <c r="BO31" s="76"/>
      <c r="BP31" s="76"/>
      <c r="BQ31" s="77"/>
      <c r="BR31" s="11"/>
      <c r="BS31" s="11"/>
      <c r="BT31" s="117"/>
      <c r="CD31" s="117"/>
      <c r="CN31" s="117"/>
      <c r="CX31" s="117"/>
      <c r="DH31" s="117"/>
      <c r="DR31" s="117"/>
      <c r="EB31" s="117"/>
      <c r="EL31" s="117"/>
      <c r="EV31" s="117"/>
      <c r="FF31" s="117"/>
      <c r="FP31" s="117"/>
      <c r="FZ31" s="117"/>
      <c r="GJ31" s="117"/>
      <c r="GT31" s="117"/>
      <c r="HD31" s="117"/>
      <c r="HN31" s="117"/>
      <c r="HX31" s="117"/>
    </row>
    <row xmlns:x14ac="http://schemas.microsoft.com/office/spreadsheetml/2009/9/ac" r="32" s="3" customFormat="true" x14ac:dyDescent="0.25">
      <c r="A32" s="367" t="str">
        <f ca="true">IF(ISBLANK('Data Summary'!A34),"",'Data Summary'!A34)</f>
        <v/>
      </c>
      <c r="B32" s="117"/>
      <c r="L32" s="117"/>
      <c r="V32" s="117"/>
      <c r="AF32" s="117"/>
      <c r="AP32" s="117"/>
      <c r="AZ32" s="117"/>
      <c r="BJ32" s="117"/>
      <c r="BT32" s="117"/>
      <c r="CD32" s="117"/>
      <c r="CN32" s="117"/>
      <c r="CX32" s="117"/>
      <c r="DH32" s="117"/>
      <c r="DR32" s="117"/>
      <c r="EB32" s="117"/>
      <c r="EL32" s="117"/>
      <c r="EV32" s="117"/>
      <c r="FF32" s="117"/>
      <c r="FP32" s="117"/>
      <c r="FZ32" s="117"/>
      <c r="GJ32" s="117"/>
      <c r="GT32" s="117"/>
      <c r="HD32" s="117"/>
      <c r="HN32" s="117"/>
      <c r="HX32" s="117"/>
    </row>
    <row xmlns:x14ac="http://schemas.microsoft.com/office/spreadsheetml/2009/9/ac" r="33" s="3" customFormat="true" x14ac:dyDescent="0.25">
      <c r="A33" s="367" t="str">
        <f ca="true">IF(ISBLANK('Data Summary'!A35),"",'Data Summary'!A35)</f>
        <v/>
      </c>
      <c r="B33" s="117"/>
      <c r="L33" s="117"/>
      <c r="V33" s="117"/>
      <c r="AF33" s="117"/>
      <c r="AP33" s="117"/>
      <c r="AZ33" s="117"/>
      <c r="BJ33" s="117"/>
      <c r="BT33" s="117"/>
      <c r="CD33" s="117"/>
      <c r="CN33" s="117"/>
      <c r="CX33" s="117"/>
      <c r="DH33" s="117"/>
      <c r="DR33" s="117"/>
      <c r="EB33" s="117"/>
      <c r="EL33" s="117"/>
      <c r="EV33" s="117"/>
      <c r="FF33" s="117"/>
      <c r="FP33" s="117"/>
      <c r="FZ33" s="117"/>
      <c r="GJ33" s="117"/>
      <c r="GT33" s="117"/>
      <c r="HD33" s="117"/>
      <c r="HN33" s="117"/>
      <c r="HX33" s="117"/>
    </row>
    <row xmlns:x14ac="http://schemas.microsoft.com/office/spreadsheetml/2009/9/ac" r="34" s="3" customFormat="true" x14ac:dyDescent="0.25">
      <c r="A34" s="367" t="str">
        <f ca="true">IF(ISBLANK('Data Summary'!A36),"",'Data Summary'!A36)</f>
        <v/>
      </c>
      <c r="B34" s="117"/>
      <c r="L34" s="117"/>
      <c r="V34" s="117"/>
      <c r="AF34" s="117"/>
      <c r="AP34" s="117"/>
      <c r="AZ34" s="117"/>
      <c r="BJ34" s="117"/>
      <c r="BT34" s="117"/>
      <c r="CD34" s="117"/>
      <c r="CN34" s="117"/>
      <c r="CX34" s="117"/>
      <c r="DH34" s="117"/>
      <c r="DR34" s="117"/>
      <c r="EB34" s="117"/>
      <c r="EL34" s="117"/>
      <c r="EV34" s="117"/>
      <c r="FF34" s="117"/>
      <c r="FP34" s="117"/>
      <c r="FZ34" s="117"/>
      <c r="GJ34" s="117"/>
      <c r="GT34" s="117"/>
      <c r="HD34" s="117"/>
      <c r="HN34" s="117"/>
      <c r="HX34" s="117"/>
    </row>
    <row xmlns:x14ac="http://schemas.microsoft.com/office/spreadsheetml/2009/9/ac" r="35" s="3" customFormat="true" x14ac:dyDescent="0.25">
      <c r="A35" s="367"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row>
    <row xmlns:x14ac="http://schemas.microsoft.com/office/spreadsheetml/2009/9/ac" r="36" s="3" customFormat="true" x14ac:dyDescent="0.25">
      <c r="A36" s="367"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row>
    <row xmlns:x14ac="http://schemas.microsoft.com/office/spreadsheetml/2009/9/ac" r="37" s="3" customFormat="true" x14ac:dyDescent="0.25">
      <c r="A37" s="367"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row>
    <row xmlns:x14ac="http://schemas.microsoft.com/office/spreadsheetml/2009/9/ac" r="38" s="3" customFormat="true" x14ac:dyDescent="0.25">
      <c r="A38" s="367"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row>
    <row xmlns:x14ac="http://schemas.microsoft.com/office/spreadsheetml/2009/9/ac" r="39" s="3" customFormat="true" x14ac:dyDescent="0.25">
      <c r="A39" s="367"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row>
    <row xmlns:x14ac="http://schemas.microsoft.com/office/spreadsheetml/2009/9/ac" r="40" s="3" customFormat="true" x14ac:dyDescent="0.25">
      <c r="A40" s="367"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row>
    <row xmlns:x14ac="http://schemas.microsoft.com/office/spreadsheetml/2009/9/ac" r="41" s="3" customFormat="true" x14ac:dyDescent="0.25">
      <c r="A41" s="367"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row>
    <row xmlns:x14ac="http://schemas.microsoft.com/office/spreadsheetml/2009/9/ac" r="42" s="3" customFormat="true" x14ac:dyDescent="0.25">
      <c r="A42" s="367"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row>
    <row xmlns:x14ac="http://schemas.microsoft.com/office/spreadsheetml/2009/9/ac" r="43" s="3" customFormat="true" x14ac:dyDescent="0.25">
      <c r="A43" s="367"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row>
    <row xmlns:x14ac="http://schemas.microsoft.com/office/spreadsheetml/2009/9/ac" r="44" s="3" customFormat="true" x14ac:dyDescent="0.25">
      <c r="A44" s="367"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row>
    <row xmlns:x14ac="http://schemas.microsoft.com/office/spreadsheetml/2009/9/ac" r="45" s="3" customFormat="true" x14ac:dyDescent="0.25">
      <c r="A45" s="367"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row>
    <row xmlns:x14ac="http://schemas.microsoft.com/office/spreadsheetml/2009/9/ac" r="46" s="3" customFormat="true" x14ac:dyDescent="0.25">
      <c r="A46" s="367"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row>
    <row xmlns:x14ac="http://schemas.microsoft.com/office/spreadsheetml/2009/9/ac" r="47" s="3" customFormat="true" x14ac:dyDescent="0.25">
      <c r="A47" s="367"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row>
    <row xmlns:x14ac="http://schemas.microsoft.com/office/spreadsheetml/2009/9/ac" r="48" s="3" customFormat="true" x14ac:dyDescent="0.25">
      <c r="A48" s="367"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row>
    <row xmlns:x14ac="http://schemas.microsoft.com/office/spreadsheetml/2009/9/ac" r="49" s="3" customFormat="true" x14ac:dyDescent="0.25">
      <c r="A49" s="367"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row>
    <row xmlns:x14ac="http://schemas.microsoft.com/office/spreadsheetml/2009/9/ac" r="50" s="3" customFormat="true" x14ac:dyDescent="0.25">
      <c r="A50" s="367"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row>
    <row xmlns:x14ac="http://schemas.microsoft.com/office/spreadsheetml/2009/9/ac" r="51" s="3" customFormat="true" x14ac:dyDescent="0.25">
      <c r="A51" s="367"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row>
    <row xmlns:x14ac="http://schemas.microsoft.com/office/spreadsheetml/2009/9/ac" r="52" s="3" customFormat="true" x14ac:dyDescent="0.25">
      <c r="A52" s="367"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row>
    <row xmlns:x14ac="http://schemas.microsoft.com/office/spreadsheetml/2009/9/ac" r="53" s="3" customFormat="true" x14ac:dyDescent="0.25">
      <c r="A53" s="367"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row>
    <row xmlns:x14ac="http://schemas.microsoft.com/office/spreadsheetml/2009/9/ac" r="54" s="3" customFormat="true" x14ac:dyDescent="0.25">
      <c r="A54" s="367"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row>
    <row xmlns:x14ac="http://schemas.microsoft.com/office/spreadsheetml/2009/9/ac" r="55" s="3" customFormat="true" x14ac:dyDescent="0.25">
      <c r="A55" s="367"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row>
    <row xmlns:x14ac="http://schemas.microsoft.com/office/spreadsheetml/2009/9/ac" r="56" s="3" customFormat="true" x14ac:dyDescent="0.25">
      <c r="A56" s="367"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row>
    <row xmlns:x14ac="http://schemas.microsoft.com/office/spreadsheetml/2009/9/ac" r="57" s="3" customFormat="true" x14ac:dyDescent="0.25">
      <c r="A57" s="367"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row>
    <row xmlns:x14ac="http://schemas.microsoft.com/office/spreadsheetml/2009/9/ac" r="58" s="3" customFormat="true" x14ac:dyDescent="0.25">
      <c r="A58" s="367"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row>
    <row xmlns:x14ac="http://schemas.microsoft.com/office/spreadsheetml/2009/9/ac" r="59" s="3" customFormat="true" x14ac:dyDescent="0.25">
      <c r="A59" s="367"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row>
    <row xmlns:x14ac="http://schemas.microsoft.com/office/spreadsheetml/2009/9/ac" r="60" s="3" customFormat="true" x14ac:dyDescent="0.25">
      <c r="A60" s="367"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row>
    <row xmlns:x14ac="http://schemas.microsoft.com/office/spreadsheetml/2009/9/ac" r="61" s="3" customFormat="true" x14ac:dyDescent="0.25">
      <c r="A61" s="367"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row>
    <row xmlns:x14ac="http://schemas.microsoft.com/office/spreadsheetml/2009/9/ac" r="62" s="3" customFormat="true" x14ac:dyDescent="0.25">
      <c r="A62" s="367"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row>
    <row xmlns:x14ac="http://schemas.microsoft.com/office/spreadsheetml/2009/9/ac" r="63" s="3" customFormat="true" x14ac:dyDescent="0.25">
      <c r="A63" s="367"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row>
    <row xmlns:x14ac="http://schemas.microsoft.com/office/spreadsheetml/2009/9/ac" r="64" s="3" customFormat="true" x14ac:dyDescent="0.25">
      <c r="A64" s="367"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row>
    <row xmlns:x14ac="http://schemas.microsoft.com/office/spreadsheetml/2009/9/ac" r="65" s="3" customFormat="true" x14ac:dyDescent="0.25">
      <c r="A65" s="367"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row>
    <row xmlns:x14ac="http://schemas.microsoft.com/office/spreadsheetml/2009/9/ac" r="66" s="3" customFormat="true" x14ac:dyDescent="0.25">
      <c r="A66" s="367"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row>
    <row xmlns:x14ac="http://schemas.microsoft.com/office/spreadsheetml/2009/9/ac" r="67" s="3" customFormat="true" x14ac:dyDescent="0.25">
      <c r="A67" s="367"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row>
    <row xmlns:x14ac="http://schemas.microsoft.com/office/spreadsheetml/2009/9/ac" r="68" s="3" customFormat="true" x14ac:dyDescent="0.25">
      <c r="A68" s="367"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row>
    <row xmlns:x14ac="http://schemas.microsoft.com/office/spreadsheetml/2009/9/ac" r="69" s="3" customFormat="true" x14ac:dyDescent="0.25">
      <c r="A69" s="367"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row>
    <row xmlns:x14ac="http://schemas.microsoft.com/office/spreadsheetml/2009/9/ac" r="70" s="3" customFormat="true" x14ac:dyDescent="0.25">
      <c r="A70" s="367"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row>
    <row xmlns:x14ac="http://schemas.microsoft.com/office/spreadsheetml/2009/9/ac" r="71" s="3" customFormat="true" x14ac:dyDescent="0.25">
      <c r="A71" s="367"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row>
    <row xmlns:x14ac="http://schemas.microsoft.com/office/spreadsheetml/2009/9/ac" r="72" s="3" customFormat="true" x14ac:dyDescent="0.25">
      <c r="A72" s="367"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row>
    <row xmlns:x14ac="http://schemas.microsoft.com/office/spreadsheetml/2009/9/ac" r="73" s="3" customFormat="true" x14ac:dyDescent="0.25">
      <c r="A73" s="367"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row>
    <row xmlns:x14ac="http://schemas.microsoft.com/office/spreadsheetml/2009/9/ac" r="74" s="3" customFormat="true" x14ac:dyDescent="0.25">
      <c r="A74" s="367"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row>
    <row xmlns:x14ac="http://schemas.microsoft.com/office/spreadsheetml/2009/9/ac" r="75" s="3" customFormat="true" x14ac:dyDescent="0.25">
      <c r="A75" s="367"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row>
    <row xmlns:x14ac="http://schemas.microsoft.com/office/spreadsheetml/2009/9/ac" r="76" s="3" customFormat="true" x14ac:dyDescent="0.25">
      <c r="A76" s="367"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row>
    <row xmlns:x14ac="http://schemas.microsoft.com/office/spreadsheetml/2009/9/ac" r="77" s="3" customFormat="true" x14ac:dyDescent="0.25">
      <c r="A77" s="367"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row>
    <row xmlns:x14ac="http://schemas.microsoft.com/office/spreadsheetml/2009/9/ac" r="78" s="3" customFormat="true" x14ac:dyDescent="0.25">
      <c r="A78" s="367"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row>
    <row xmlns:x14ac="http://schemas.microsoft.com/office/spreadsheetml/2009/9/ac" r="79" s="3" customFormat="true" x14ac:dyDescent="0.25">
      <c r="A79" s="367"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row>
    <row xmlns:x14ac="http://schemas.microsoft.com/office/spreadsheetml/2009/9/ac" r="80" s="3" customFormat="true" x14ac:dyDescent="0.25">
      <c r="A80" s="367"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row>
    <row xmlns:x14ac="http://schemas.microsoft.com/office/spreadsheetml/2009/9/ac" r="81" s="3" customFormat="true" x14ac:dyDescent="0.25">
      <c r="A81" s="367"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row>
    <row xmlns:x14ac="http://schemas.microsoft.com/office/spreadsheetml/2009/9/ac" r="82" s="3" customFormat="true" x14ac:dyDescent="0.25">
      <c r="A82" s="367"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row>
    <row xmlns:x14ac="http://schemas.microsoft.com/office/spreadsheetml/2009/9/ac" r="83" s="3" customFormat="true" x14ac:dyDescent="0.25">
      <c r="A83" s="367"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row>
    <row xmlns:x14ac="http://schemas.microsoft.com/office/spreadsheetml/2009/9/ac" r="84" s="3" customFormat="true" x14ac:dyDescent="0.25">
      <c r="A84" s="367"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row>
    <row xmlns:x14ac="http://schemas.microsoft.com/office/spreadsheetml/2009/9/ac" r="85" s="3" customFormat="true" x14ac:dyDescent="0.25">
      <c r="A85" s="367"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row>
    <row xmlns:x14ac="http://schemas.microsoft.com/office/spreadsheetml/2009/9/ac" r="86" s="3" customFormat="true" x14ac:dyDescent="0.25">
      <c r="A86" s="367"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row>
    <row xmlns:x14ac="http://schemas.microsoft.com/office/spreadsheetml/2009/9/ac" r="87" s="3" customFormat="true" x14ac:dyDescent="0.25">
      <c r="A87" s="367"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row>
    <row xmlns:x14ac="http://schemas.microsoft.com/office/spreadsheetml/2009/9/ac" r="88" s="3" customFormat="true" x14ac:dyDescent="0.25">
      <c r="A88" s="367"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row>
    <row xmlns:x14ac="http://schemas.microsoft.com/office/spreadsheetml/2009/9/ac" r="89" s="3" customFormat="true" x14ac:dyDescent="0.25">
      <c r="A89" s="367"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row>
    <row xmlns:x14ac="http://schemas.microsoft.com/office/spreadsheetml/2009/9/ac" r="90" s="3" customFormat="true" x14ac:dyDescent="0.25">
      <c r="A90" s="367"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row>
    <row xmlns:x14ac="http://schemas.microsoft.com/office/spreadsheetml/2009/9/ac" r="91" s="3" customFormat="true" x14ac:dyDescent="0.25">
      <c r="A91" s="367"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row>
    <row xmlns:x14ac="http://schemas.microsoft.com/office/spreadsheetml/2009/9/ac" r="92" s="3" customFormat="true" x14ac:dyDescent="0.25">
      <c r="A92" s="367"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row>
    <row xmlns:x14ac="http://schemas.microsoft.com/office/spreadsheetml/2009/9/ac" r="93" s="3" customFormat="true" x14ac:dyDescent="0.25">
      <c r="A93" s="367"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row>
    <row xmlns:x14ac="http://schemas.microsoft.com/office/spreadsheetml/2009/9/ac" r="94" s="3" customFormat="true" x14ac:dyDescent="0.25">
      <c r="A94" s="367"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row>
    <row xmlns:x14ac="http://schemas.microsoft.com/office/spreadsheetml/2009/9/ac" r="95" s="3" customFormat="true" x14ac:dyDescent="0.25">
      <c r="A95" s="367"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row>
    <row xmlns:x14ac="http://schemas.microsoft.com/office/spreadsheetml/2009/9/ac" r="96" s="3" customFormat="true" x14ac:dyDescent="0.25">
      <c r="A96" s="367"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row>
    <row xmlns:x14ac="http://schemas.microsoft.com/office/spreadsheetml/2009/9/ac" r="97" s="3" customFormat="true" x14ac:dyDescent="0.25">
      <c r="A97" s="367"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row>
    <row xmlns:x14ac="http://schemas.microsoft.com/office/spreadsheetml/2009/9/ac" r="98" s="3" customFormat="true" x14ac:dyDescent="0.25">
      <c r="A98" s="367"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row>
    <row xmlns:x14ac="http://schemas.microsoft.com/office/spreadsheetml/2009/9/ac" r="99" s="3" customFormat="true" x14ac:dyDescent="0.25">
      <c r="A99" s="367"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row>
    <row xmlns:x14ac="http://schemas.microsoft.com/office/spreadsheetml/2009/9/ac" r="100" s="3" customFormat="true" x14ac:dyDescent="0.25">
      <c r="A100" s="367"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row>
    <row xmlns:x14ac="http://schemas.microsoft.com/office/spreadsheetml/2009/9/ac" r="101" s="3" customFormat="true" x14ac:dyDescent="0.25">
      <c r="A101" s="367"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row>
    <row xmlns:x14ac="http://schemas.microsoft.com/office/spreadsheetml/2009/9/ac" r="102" s="3" customFormat="true" x14ac:dyDescent="0.25">
      <c r="A102" s="367"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row>
    <row xmlns:x14ac="http://schemas.microsoft.com/office/spreadsheetml/2009/9/ac" r="103" s="3" customFormat="true" x14ac:dyDescent="0.25">
      <c r="A103" s="367"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row>
    <row xmlns:x14ac="http://schemas.microsoft.com/office/spreadsheetml/2009/9/ac" r="104" s="3" customFormat="true" x14ac:dyDescent="0.25">
      <c r="A104" s="367"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row>
    <row xmlns:x14ac="http://schemas.microsoft.com/office/spreadsheetml/2009/9/ac" r="105" s="3" customFormat="true" x14ac:dyDescent="0.25">
      <c r="A105" s="367"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row>
    <row xmlns:x14ac="http://schemas.microsoft.com/office/spreadsheetml/2009/9/ac" r="106" s="3" customFormat="true" x14ac:dyDescent="0.25">
      <c r="A106" s="367"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row>
    <row xmlns:x14ac="http://schemas.microsoft.com/office/spreadsheetml/2009/9/ac" r="107" s="3" customFormat="true" x14ac:dyDescent="0.25">
      <c r="A107" s="367"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row>
    <row xmlns:x14ac="http://schemas.microsoft.com/office/spreadsheetml/2009/9/ac" r="108" s="3" customFormat="true" x14ac:dyDescent="0.25">
      <c r="A108" s="367"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row>
    <row xmlns:x14ac="http://schemas.microsoft.com/office/spreadsheetml/2009/9/ac" r="109" s="3" customFormat="true" x14ac:dyDescent="0.25">
      <c r="A109" s="367"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row>
    <row xmlns:x14ac="http://schemas.microsoft.com/office/spreadsheetml/2009/9/ac" r="110" s="3" customFormat="true" x14ac:dyDescent="0.25">
      <c r="A110" s="367"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row>
    <row xmlns:x14ac="http://schemas.microsoft.com/office/spreadsheetml/2009/9/ac" r="111" s="3" customFormat="true" x14ac:dyDescent="0.25">
      <c r="A111" s="367"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row>
    <row xmlns:x14ac="http://schemas.microsoft.com/office/spreadsheetml/2009/9/ac" r="112" s="3" customFormat="true" x14ac:dyDescent="0.25">
      <c r="A112" s="367"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row>
    <row xmlns:x14ac="http://schemas.microsoft.com/office/spreadsheetml/2009/9/ac" r="113" s="3" customFormat="true" x14ac:dyDescent="0.25">
      <c r="A113" s="367"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row>
    <row xmlns:x14ac="http://schemas.microsoft.com/office/spreadsheetml/2009/9/ac" r="114" s="3" customFormat="true" x14ac:dyDescent="0.25">
      <c r="A114" s="367"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row>
    <row xmlns:x14ac="http://schemas.microsoft.com/office/spreadsheetml/2009/9/ac" r="115" s="3" customFormat="true" x14ac:dyDescent="0.25">
      <c r="A115" s="367"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row>
    <row xmlns:x14ac="http://schemas.microsoft.com/office/spreadsheetml/2009/9/ac" r="116" s="3" customFormat="true" x14ac:dyDescent="0.25">
      <c r="A116" s="367"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row>
    <row xmlns:x14ac="http://schemas.microsoft.com/office/spreadsheetml/2009/9/ac" r="117" s="3" customFormat="true" x14ac:dyDescent="0.25">
      <c r="A117" s="367"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row>
    <row xmlns:x14ac="http://schemas.microsoft.com/office/spreadsheetml/2009/9/ac" r="118" s="3" customFormat="true" x14ac:dyDescent="0.25">
      <c r="A118" s="367"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row>
    <row xmlns:x14ac="http://schemas.microsoft.com/office/spreadsheetml/2009/9/ac" r="119" s="3" customFormat="true" x14ac:dyDescent="0.25">
      <c r="A119" s="367"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row>
    <row xmlns:x14ac="http://schemas.microsoft.com/office/spreadsheetml/2009/9/ac" r="120" s="3" customFormat="true" x14ac:dyDescent="0.25">
      <c r="A120" s="367"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row>
    <row xmlns:x14ac="http://schemas.microsoft.com/office/spreadsheetml/2009/9/ac" r="121" s="3" customFormat="true" x14ac:dyDescent="0.25">
      <c r="A121" s="367"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row>
    <row xmlns:x14ac="http://schemas.microsoft.com/office/spreadsheetml/2009/9/ac" r="122" s="3" customFormat="true" x14ac:dyDescent="0.25">
      <c r="A122" s="367"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row>
    <row xmlns:x14ac="http://schemas.microsoft.com/office/spreadsheetml/2009/9/ac" r="123" s="3" customFormat="true" x14ac:dyDescent="0.25">
      <c r="A123" s="367"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row>
    <row xmlns:x14ac="http://schemas.microsoft.com/office/spreadsheetml/2009/9/ac" r="124" s="3" customFormat="true" x14ac:dyDescent="0.25">
      <c r="A124" s="367"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row>
    <row xmlns:x14ac="http://schemas.microsoft.com/office/spreadsheetml/2009/9/ac" r="125" s="3" customFormat="true" x14ac:dyDescent="0.25">
      <c r="A125" s="367"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row>
    <row xmlns:x14ac="http://schemas.microsoft.com/office/spreadsheetml/2009/9/ac" r="126" s="3" customFormat="true" x14ac:dyDescent="0.25">
      <c r="A126" s="367"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row>
    <row xmlns:x14ac="http://schemas.microsoft.com/office/spreadsheetml/2009/9/ac" r="127" s="3" customFormat="true" x14ac:dyDescent="0.25">
      <c r="A127" s="367"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row>
    <row xmlns:x14ac="http://schemas.microsoft.com/office/spreadsheetml/2009/9/ac" r="128" s="3" customFormat="true" x14ac:dyDescent="0.25">
      <c r="A128" s="367"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row>
    <row xmlns:x14ac="http://schemas.microsoft.com/office/spreadsheetml/2009/9/ac" r="129" s="3" customFormat="true" x14ac:dyDescent="0.25">
      <c r="A129" s="367"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row>
    <row xmlns:x14ac="http://schemas.microsoft.com/office/spreadsheetml/2009/9/ac" r="130" s="3" customFormat="true" x14ac:dyDescent="0.25">
      <c r="A130" s="367"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row>
    <row xmlns:x14ac="http://schemas.microsoft.com/office/spreadsheetml/2009/9/ac" r="131" s="3" customFormat="true" x14ac:dyDescent="0.25">
      <c r="A131" s="367"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row>
    <row xmlns:x14ac="http://schemas.microsoft.com/office/spreadsheetml/2009/9/ac" r="132" s="3" customFormat="true" x14ac:dyDescent="0.25">
      <c r="A132" s="367"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row>
    <row xmlns:x14ac="http://schemas.microsoft.com/office/spreadsheetml/2009/9/ac" r="133" s="3" customFormat="true" x14ac:dyDescent="0.25">
      <c r="A133" s="367"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row>
    <row xmlns:x14ac="http://schemas.microsoft.com/office/spreadsheetml/2009/9/ac" r="134" s="3" customFormat="true" x14ac:dyDescent="0.25">
      <c r="A134" s="367"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row>
    <row xmlns:x14ac="http://schemas.microsoft.com/office/spreadsheetml/2009/9/ac" r="135" s="3" customFormat="true" x14ac:dyDescent="0.25">
      <c r="A135" s="367"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row>
    <row xmlns:x14ac="http://schemas.microsoft.com/office/spreadsheetml/2009/9/ac" r="136" s="3" customFormat="true" x14ac:dyDescent="0.25">
      <c r="A136" s="367"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row>
    <row xmlns:x14ac="http://schemas.microsoft.com/office/spreadsheetml/2009/9/ac" r="137" s="3" customFormat="true" x14ac:dyDescent="0.25">
      <c r="A137" s="367"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row>
    <row xmlns:x14ac="http://schemas.microsoft.com/office/spreadsheetml/2009/9/ac" r="138" s="3" customFormat="true" x14ac:dyDescent="0.25">
      <c r="A138" s="367"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row>
    <row xmlns:x14ac="http://schemas.microsoft.com/office/spreadsheetml/2009/9/ac" r="139" s="3" customFormat="true" x14ac:dyDescent="0.25">
      <c r="A139" s="367"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row>
    <row xmlns:x14ac="http://schemas.microsoft.com/office/spreadsheetml/2009/9/ac" r="140" s="3" customFormat="true" x14ac:dyDescent="0.25">
      <c r="A140" s="367"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row>
    <row xmlns:x14ac="http://schemas.microsoft.com/office/spreadsheetml/2009/9/ac" r="141" s="3" customFormat="true" x14ac:dyDescent="0.25">
      <c r="A141" s="367"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row>
    <row xmlns:x14ac="http://schemas.microsoft.com/office/spreadsheetml/2009/9/ac" r="142" s="3" customFormat="true" x14ac:dyDescent="0.25">
      <c r="A142" s="367"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row>
    <row xmlns:x14ac="http://schemas.microsoft.com/office/spreadsheetml/2009/9/ac" r="143" s="3" customFormat="true" x14ac:dyDescent="0.25">
      <c r="A143" s="367"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row>
    <row xmlns:x14ac="http://schemas.microsoft.com/office/spreadsheetml/2009/9/ac" r="144" s="3" customFormat="true" x14ac:dyDescent="0.25">
      <c r="A144" s="367"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row>
    <row xmlns:x14ac="http://schemas.microsoft.com/office/spreadsheetml/2009/9/ac" r="145" s="3" customFormat="true" x14ac:dyDescent="0.25">
      <c r="A145" s="367"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row>
    <row xmlns:x14ac="http://schemas.microsoft.com/office/spreadsheetml/2009/9/ac" r="146" s="3" customFormat="true" x14ac:dyDescent="0.25">
      <c r="A146" s="367"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row>
    <row xmlns:x14ac="http://schemas.microsoft.com/office/spreadsheetml/2009/9/ac" r="147" s="3" customFormat="true" x14ac:dyDescent="0.25">
      <c r="A147" s="367"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row>
    <row xmlns:x14ac="http://schemas.microsoft.com/office/spreadsheetml/2009/9/ac" r="148" s="3" customFormat="true" x14ac:dyDescent="0.25">
      <c r="A148" s="367"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row>
    <row xmlns:x14ac="http://schemas.microsoft.com/office/spreadsheetml/2009/9/ac" r="149" s="3" customFormat="true" x14ac:dyDescent="0.25">
      <c r="A149" s="367"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row>
    <row xmlns:x14ac="http://schemas.microsoft.com/office/spreadsheetml/2009/9/ac" r="150" s="3" customFormat="true" x14ac:dyDescent="0.25">
      <c r="A150" s="367"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row>
    <row xmlns:x14ac="http://schemas.microsoft.com/office/spreadsheetml/2009/9/ac" r="151" s="3" customFormat="true" x14ac:dyDescent="0.25">
      <c r="A151" s="367"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row>
    <row xmlns:x14ac="http://schemas.microsoft.com/office/spreadsheetml/2009/9/ac" r="152" s="3" customFormat="true" x14ac:dyDescent="0.25">
      <c r="A152" s="365"/>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row>
    <row xmlns:x14ac="http://schemas.microsoft.com/office/spreadsheetml/2009/9/ac" r="153" s="3" customFormat="true" x14ac:dyDescent="0.25">
      <c r="A153" s="365"/>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row>
    <row xmlns:x14ac="http://schemas.microsoft.com/office/spreadsheetml/2009/9/ac" r="154" s="3" customFormat="true" x14ac:dyDescent="0.25">
      <c r="A154" s="365"/>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row>
    <row xmlns:x14ac="http://schemas.microsoft.com/office/spreadsheetml/2009/9/ac" r="155" s="3" customFormat="true" x14ac:dyDescent="0.25">
      <c r="A155" s="365"/>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row>
    <row xmlns:x14ac="http://schemas.microsoft.com/office/spreadsheetml/2009/9/ac" r="156" s="3" customFormat="true" x14ac:dyDescent="0.25">
      <c r="A156" s="365"/>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row>
    <row xmlns:x14ac="http://schemas.microsoft.com/office/spreadsheetml/2009/9/ac" r="157" s="3" customFormat="true" x14ac:dyDescent="0.25">
      <c r="A157" s="365"/>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row>
    <row xmlns:x14ac="http://schemas.microsoft.com/office/spreadsheetml/2009/9/ac" r="158" s="3" customFormat="true" x14ac:dyDescent="0.25">
      <c r="A158" s="365"/>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row>
    <row xmlns:x14ac="http://schemas.microsoft.com/office/spreadsheetml/2009/9/ac" r="159" s="3" customFormat="true" x14ac:dyDescent="0.25">
      <c r="A159" s="365"/>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row>
    <row xmlns:x14ac="http://schemas.microsoft.com/office/spreadsheetml/2009/9/ac" r="160" s="3" customFormat="true" x14ac:dyDescent="0.25">
      <c r="A160" s="365"/>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row>
    <row xmlns:x14ac="http://schemas.microsoft.com/office/spreadsheetml/2009/9/ac" r="161" s="3" customFormat="true" x14ac:dyDescent="0.25">
      <c r="A161" s="365"/>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row>
    <row xmlns:x14ac="http://schemas.microsoft.com/office/spreadsheetml/2009/9/ac" r="162" s="3" customFormat="true" x14ac:dyDescent="0.25">
      <c r="A162" s="365"/>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row>
    <row xmlns:x14ac="http://schemas.microsoft.com/office/spreadsheetml/2009/9/ac" r="163" s="3" customFormat="true" x14ac:dyDescent="0.25">
      <c r="A163" s="365"/>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row>
    <row xmlns:x14ac="http://schemas.microsoft.com/office/spreadsheetml/2009/9/ac" r="164" s="3" customFormat="true" x14ac:dyDescent="0.25">
      <c r="A164" s="365"/>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row>
    <row xmlns:x14ac="http://schemas.microsoft.com/office/spreadsheetml/2009/9/ac" r="165" s="3" customFormat="true" x14ac:dyDescent="0.25">
      <c r="A165" s="365"/>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row>
    <row xmlns:x14ac="http://schemas.microsoft.com/office/spreadsheetml/2009/9/ac" r="166" s="3" customFormat="true" x14ac:dyDescent="0.25">
      <c r="A166" s="365"/>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row>
    <row xmlns:x14ac="http://schemas.microsoft.com/office/spreadsheetml/2009/9/ac" r="167" s="3" customFormat="true" x14ac:dyDescent="0.25">
      <c r="A167" s="365"/>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row>
    <row xmlns:x14ac="http://schemas.microsoft.com/office/spreadsheetml/2009/9/ac" r="168" s="3" customFormat="true" x14ac:dyDescent="0.25">
      <c r="A168" s="365"/>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row>
    <row xmlns:x14ac="http://schemas.microsoft.com/office/spreadsheetml/2009/9/ac" r="169" s="3" customFormat="true" x14ac:dyDescent="0.25">
      <c r="A169" s="365"/>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row>
    <row xmlns:x14ac="http://schemas.microsoft.com/office/spreadsheetml/2009/9/ac" r="170" s="3" customFormat="true" x14ac:dyDescent="0.25">
      <c r="A170" s="365"/>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row>
    <row xmlns:x14ac="http://schemas.microsoft.com/office/spreadsheetml/2009/9/ac" r="171" s="3" customFormat="true" x14ac:dyDescent="0.25">
      <c r="A171" s="365"/>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row>
    <row xmlns:x14ac="http://schemas.microsoft.com/office/spreadsheetml/2009/9/ac" r="172" s="3" customFormat="true" x14ac:dyDescent="0.25">
      <c r="A172" s="365"/>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row>
    <row xmlns:x14ac="http://schemas.microsoft.com/office/spreadsheetml/2009/9/ac" r="173" s="3" customFormat="true" x14ac:dyDescent="0.25">
      <c r="A173" s="365"/>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row>
    <row xmlns:x14ac="http://schemas.microsoft.com/office/spreadsheetml/2009/9/ac" r="174" s="3" customFormat="true" x14ac:dyDescent="0.25">
      <c r="A174" s="365"/>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row>
    <row xmlns:x14ac="http://schemas.microsoft.com/office/spreadsheetml/2009/9/ac" r="175" s="3" customFormat="true" x14ac:dyDescent="0.25">
      <c r="A175" s="365"/>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row>
    <row xmlns:x14ac="http://schemas.microsoft.com/office/spreadsheetml/2009/9/ac" r="176" s="3" customFormat="true" x14ac:dyDescent="0.25">
      <c r="A176" s="365"/>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row>
    <row xmlns:x14ac="http://schemas.microsoft.com/office/spreadsheetml/2009/9/ac" r="177" s="3" customFormat="true" x14ac:dyDescent="0.25">
      <c r="A177" s="365"/>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row>
    <row xmlns:x14ac="http://schemas.microsoft.com/office/spreadsheetml/2009/9/ac" r="178" s="3" customFormat="true" x14ac:dyDescent="0.25">
      <c r="A178" s="365"/>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row>
    <row xmlns:x14ac="http://schemas.microsoft.com/office/spreadsheetml/2009/9/ac" r="179" s="3" customFormat="true" x14ac:dyDescent="0.25">
      <c r="A179" s="365"/>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row>
    <row xmlns:x14ac="http://schemas.microsoft.com/office/spreadsheetml/2009/9/ac" r="180" s="3" customFormat="true" x14ac:dyDescent="0.25">
      <c r="A180" s="365"/>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row>
    <row xmlns:x14ac="http://schemas.microsoft.com/office/spreadsheetml/2009/9/ac" r="181" s="3" customFormat="true" x14ac:dyDescent="0.25">
      <c r="A181" s="365"/>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row>
    <row xmlns:x14ac="http://schemas.microsoft.com/office/spreadsheetml/2009/9/ac" r="182" s="3" customFormat="true" x14ac:dyDescent="0.25">
      <c r="A182" s="365"/>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row>
    <row xmlns:x14ac="http://schemas.microsoft.com/office/spreadsheetml/2009/9/ac" r="183" s="3" customFormat="true" x14ac:dyDescent="0.25">
      <c r="A183" s="365"/>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row>
    <row xmlns:x14ac="http://schemas.microsoft.com/office/spreadsheetml/2009/9/ac" r="184" s="3" customFormat="true" x14ac:dyDescent="0.25">
      <c r="A184" s="365"/>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row>
    <row xmlns:x14ac="http://schemas.microsoft.com/office/spreadsheetml/2009/9/ac" r="185" s="3" customFormat="true" x14ac:dyDescent="0.25">
      <c r="A185" s="365"/>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row>
    <row xmlns:x14ac="http://schemas.microsoft.com/office/spreadsheetml/2009/9/ac" r="186" s="3" customFormat="true" x14ac:dyDescent="0.25">
      <c r="A186" s="365"/>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row>
    <row xmlns:x14ac="http://schemas.microsoft.com/office/spreadsheetml/2009/9/ac" r="187" s="3" customFormat="true" x14ac:dyDescent="0.25">
      <c r="A187" s="365"/>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row>
    <row xmlns:x14ac="http://schemas.microsoft.com/office/spreadsheetml/2009/9/ac" r="188" s="3" customFormat="true" x14ac:dyDescent="0.25">
      <c r="A188" s="365"/>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row>
    <row xmlns:x14ac="http://schemas.microsoft.com/office/spreadsheetml/2009/9/ac" r="189" s="3" customFormat="true" x14ac:dyDescent="0.25">
      <c r="A189" s="365"/>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row>
    <row xmlns:x14ac="http://schemas.microsoft.com/office/spreadsheetml/2009/9/ac" r="190" s="3" customFormat="true" x14ac:dyDescent="0.25">
      <c r="A190" s="365"/>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row>
    <row xmlns:x14ac="http://schemas.microsoft.com/office/spreadsheetml/2009/9/ac" r="191" s="3" customFormat="true" x14ac:dyDescent="0.25">
      <c r="A191" s="365"/>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row>
    <row xmlns:x14ac="http://schemas.microsoft.com/office/spreadsheetml/2009/9/ac" r="192" s="3" customFormat="true" x14ac:dyDescent="0.25">
      <c r="A192" s="365"/>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row>
    <row xmlns:x14ac="http://schemas.microsoft.com/office/spreadsheetml/2009/9/ac" r="193" s="3" customFormat="true" x14ac:dyDescent="0.25">
      <c r="A193" s="365"/>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row>
    <row xmlns:x14ac="http://schemas.microsoft.com/office/spreadsheetml/2009/9/ac" r="194" s="3" customFormat="true" x14ac:dyDescent="0.25">
      <c r="A194" s="365"/>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row>
    <row xmlns:x14ac="http://schemas.microsoft.com/office/spreadsheetml/2009/9/ac" r="195" s="3" customFormat="true" x14ac:dyDescent="0.25">
      <c r="A195" s="365"/>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row>
    <row xmlns:x14ac="http://schemas.microsoft.com/office/spreadsheetml/2009/9/ac" r="196" s="3" customFormat="true" x14ac:dyDescent="0.25">
      <c r="A196" s="365"/>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row>
    <row xmlns:x14ac="http://schemas.microsoft.com/office/spreadsheetml/2009/9/ac" r="197" s="3" customFormat="true" x14ac:dyDescent="0.25">
      <c r="A197" s="365"/>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row>
    <row xmlns:x14ac="http://schemas.microsoft.com/office/spreadsheetml/2009/9/ac" r="198" s="3" customFormat="true" x14ac:dyDescent="0.25">
      <c r="A198" s="365"/>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row>
    <row xmlns:x14ac="http://schemas.microsoft.com/office/spreadsheetml/2009/9/ac" r="199" s="3" customFormat="true" x14ac:dyDescent="0.25">
      <c r="A199" s="365"/>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row>
    <row xmlns:x14ac="http://schemas.microsoft.com/office/spreadsheetml/2009/9/ac" r="200" s="3" customFormat="true" x14ac:dyDescent="0.25">
      <c r="A200" s="365"/>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row>
    <row xmlns:x14ac="http://schemas.microsoft.com/office/spreadsheetml/2009/9/ac" r="201" s="3" customFormat="true" x14ac:dyDescent="0.25">
      <c r="A201" s="365"/>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row>
    <row xmlns:x14ac="http://schemas.microsoft.com/office/spreadsheetml/2009/9/ac" r="202" s="3" customFormat="true" x14ac:dyDescent="0.25">
      <c r="A202" s="365"/>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row>
    <row xmlns:x14ac="http://schemas.microsoft.com/office/spreadsheetml/2009/9/ac" r="203" s="3" customFormat="true" x14ac:dyDescent="0.25">
      <c r="A203" s="365"/>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row>
    <row xmlns:x14ac="http://schemas.microsoft.com/office/spreadsheetml/2009/9/ac" r="204" s="3" customFormat="true" x14ac:dyDescent="0.25">
      <c r="A204" s="365"/>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row>
    <row xmlns:x14ac="http://schemas.microsoft.com/office/spreadsheetml/2009/9/ac" r="205" s="3" customFormat="true" x14ac:dyDescent="0.25">
      <c r="A205" s="365"/>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row>
    <row xmlns:x14ac="http://schemas.microsoft.com/office/spreadsheetml/2009/9/ac" r="206" s="3" customFormat="true" x14ac:dyDescent="0.25">
      <c r="A206" s="365"/>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row>
    <row xmlns:x14ac="http://schemas.microsoft.com/office/spreadsheetml/2009/9/ac" r="207" s="3" customFormat="true" x14ac:dyDescent="0.25">
      <c r="A207" s="365"/>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row>
    <row xmlns:x14ac="http://schemas.microsoft.com/office/spreadsheetml/2009/9/ac" r="208" s="3" customFormat="true" x14ac:dyDescent="0.25">
      <c r="A208" s="365"/>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row>
    <row xmlns:x14ac="http://schemas.microsoft.com/office/spreadsheetml/2009/9/ac" r="209" s="3" customFormat="true" x14ac:dyDescent="0.25">
      <c r="A209" s="365"/>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row>
    <row xmlns:x14ac="http://schemas.microsoft.com/office/spreadsheetml/2009/9/ac" r="210" s="3" customFormat="true" x14ac:dyDescent="0.25">
      <c r="A210" s="365"/>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row>
    <row xmlns:x14ac="http://schemas.microsoft.com/office/spreadsheetml/2009/9/ac" r="211" s="3" customFormat="true" x14ac:dyDescent="0.25">
      <c r="A211" s="365"/>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row>
    <row xmlns:x14ac="http://schemas.microsoft.com/office/spreadsheetml/2009/9/ac" r="212" s="3" customFormat="true" x14ac:dyDescent="0.25">
      <c r="A212" s="365"/>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row>
    <row xmlns:x14ac="http://schemas.microsoft.com/office/spreadsheetml/2009/9/ac" r="213" s="3" customFormat="true" x14ac:dyDescent="0.25">
      <c r="A213" s="365"/>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row>
    <row xmlns:x14ac="http://schemas.microsoft.com/office/spreadsheetml/2009/9/ac" r="214" s="3" customFormat="true" x14ac:dyDescent="0.25">
      <c r="A214" s="365"/>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row>
    <row xmlns:x14ac="http://schemas.microsoft.com/office/spreadsheetml/2009/9/ac" r="215" s="3" customFormat="true" x14ac:dyDescent="0.25">
      <c r="A215" s="365"/>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row>
    <row xmlns:x14ac="http://schemas.microsoft.com/office/spreadsheetml/2009/9/ac" r="216" s="3" customFormat="true" x14ac:dyDescent="0.25">
      <c r="A216" s="365"/>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row>
    <row xmlns:x14ac="http://schemas.microsoft.com/office/spreadsheetml/2009/9/ac" r="217" s="3" customFormat="true" x14ac:dyDescent="0.25">
      <c r="A217" s="365"/>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row>
    <row xmlns:x14ac="http://schemas.microsoft.com/office/spreadsheetml/2009/9/ac" r="218" s="3" customFormat="true" x14ac:dyDescent="0.25">
      <c r="A218" s="365"/>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row>
    <row xmlns:x14ac="http://schemas.microsoft.com/office/spreadsheetml/2009/9/ac" r="219" s="3" customFormat="true" x14ac:dyDescent="0.25">
      <c r="A219" s="365"/>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row>
    <row xmlns:x14ac="http://schemas.microsoft.com/office/spreadsheetml/2009/9/ac" r="220" s="3" customFormat="true" x14ac:dyDescent="0.25">
      <c r="A220" s="365"/>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row>
    <row xmlns:x14ac="http://schemas.microsoft.com/office/spreadsheetml/2009/9/ac" r="221" s="3" customFormat="true" x14ac:dyDescent="0.25">
      <c r="A221" s="365"/>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row>
    <row xmlns:x14ac="http://schemas.microsoft.com/office/spreadsheetml/2009/9/ac" r="222" s="3" customFormat="true" x14ac:dyDescent="0.25">
      <c r="A222" s="365"/>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row>
    <row xmlns:x14ac="http://schemas.microsoft.com/office/spreadsheetml/2009/9/ac" r="223" s="3" customFormat="true" x14ac:dyDescent="0.25">
      <c r="A223" s="365"/>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row>
    <row xmlns:x14ac="http://schemas.microsoft.com/office/spreadsheetml/2009/9/ac" r="224" s="3" customFormat="true" x14ac:dyDescent="0.25">
      <c r="A224" s="365"/>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row>
    <row xmlns:x14ac="http://schemas.microsoft.com/office/spreadsheetml/2009/9/ac" r="225" s="3" customFormat="true" x14ac:dyDescent="0.25">
      <c r="A225" s="365"/>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row>
    <row xmlns:x14ac="http://schemas.microsoft.com/office/spreadsheetml/2009/9/ac" r="226" s="3" customFormat="true" x14ac:dyDescent="0.25">
      <c r="A226" s="365"/>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row>
    <row xmlns:x14ac="http://schemas.microsoft.com/office/spreadsheetml/2009/9/ac" r="227" s="3" customFormat="true" x14ac:dyDescent="0.25">
      <c r="A227" s="365"/>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row>
    <row xmlns:x14ac="http://schemas.microsoft.com/office/spreadsheetml/2009/9/ac" r="228" s="3" customFormat="true" x14ac:dyDescent="0.25">
      <c r="A228" s="365"/>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row>
    <row xmlns:x14ac="http://schemas.microsoft.com/office/spreadsheetml/2009/9/ac" r="229" s="3" customFormat="true" x14ac:dyDescent="0.25">
      <c r="A229" s="365"/>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row>
    <row xmlns:x14ac="http://schemas.microsoft.com/office/spreadsheetml/2009/9/ac" r="230" s="3" customFormat="true" x14ac:dyDescent="0.25">
      <c r="A230" s="365"/>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row>
    <row xmlns:x14ac="http://schemas.microsoft.com/office/spreadsheetml/2009/9/ac" r="231" s="3" customFormat="true" x14ac:dyDescent="0.25">
      <c r="A231" s="365"/>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row>
    <row xmlns:x14ac="http://schemas.microsoft.com/office/spreadsheetml/2009/9/ac" r="232" s="3" customFormat="true" x14ac:dyDescent="0.25">
      <c r="A232" s="365"/>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row>
    <row xmlns:x14ac="http://schemas.microsoft.com/office/spreadsheetml/2009/9/ac" r="233" s="3" customFormat="true" x14ac:dyDescent="0.25">
      <c r="A233" s="365"/>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row>
    <row xmlns:x14ac="http://schemas.microsoft.com/office/spreadsheetml/2009/9/ac" r="234" s="3" customFormat="true" x14ac:dyDescent="0.25">
      <c r="A234" s="365"/>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row>
    <row xmlns:x14ac="http://schemas.microsoft.com/office/spreadsheetml/2009/9/ac" r="235" s="3" customFormat="true" x14ac:dyDescent="0.25">
      <c r="A235" s="365"/>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row>
    <row xmlns:x14ac="http://schemas.microsoft.com/office/spreadsheetml/2009/9/ac" r="236" s="3" customFormat="true" x14ac:dyDescent="0.25">
      <c r="A236" s="365"/>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row>
    <row xmlns:x14ac="http://schemas.microsoft.com/office/spreadsheetml/2009/9/ac" r="237" s="3" customFormat="true" x14ac:dyDescent="0.25">
      <c r="A237" s="365"/>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row>
    <row xmlns:x14ac="http://schemas.microsoft.com/office/spreadsheetml/2009/9/ac" r="238" s="3" customFormat="true" x14ac:dyDescent="0.25">
      <c r="A238" s="365"/>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row>
    <row xmlns:x14ac="http://schemas.microsoft.com/office/spreadsheetml/2009/9/ac" r="239" s="3" customFormat="true" x14ac:dyDescent="0.25">
      <c r="A239" s="365"/>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row>
    <row xmlns:x14ac="http://schemas.microsoft.com/office/spreadsheetml/2009/9/ac" r="240" s="3" customFormat="true" x14ac:dyDescent="0.25">
      <c r="A240" s="365"/>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row>
    <row xmlns:x14ac="http://schemas.microsoft.com/office/spreadsheetml/2009/9/ac" r="241" s="3" customFormat="true" x14ac:dyDescent="0.25">
      <c r="A241" s="365"/>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row>
    <row xmlns:x14ac="http://schemas.microsoft.com/office/spreadsheetml/2009/9/ac" r="242" s="3" customFormat="true" x14ac:dyDescent="0.25">
      <c r="A242" s="365"/>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row>
    <row xmlns:x14ac="http://schemas.microsoft.com/office/spreadsheetml/2009/9/ac" r="243" s="3" customFormat="true" x14ac:dyDescent="0.25">
      <c r="A243" s="365"/>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row>
    <row xmlns:x14ac="http://schemas.microsoft.com/office/spreadsheetml/2009/9/ac" r="244" s="3" customFormat="true" x14ac:dyDescent="0.25">
      <c r="A244" s="365"/>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row>
    <row xmlns:x14ac="http://schemas.microsoft.com/office/spreadsheetml/2009/9/ac" r="245" s="3" customFormat="true" x14ac:dyDescent="0.25">
      <c r="A245" s="365"/>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row>
    <row xmlns:x14ac="http://schemas.microsoft.com/office/spreadsheetml/2009/9/ac" r="246" s="3" customFormat="true" x14ac:dyDescent="0.25">
      <c r="A246" s="365"/>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row>
    <row xmlns:x14ac="http://schemas.microsoft.com/office/spreadsheetml/2009/9/ac" r="247" s="3" customFormat="true" x14ac:dyDescent="0.25">
      <c r="A247" s="365"/>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row>
    <row xmlns:x14ac="http://schemas.microsoft.com/office/spreadsheetml/2009/9/ac" r="248" s="3" customFormat="true" x14ac:dyDescent="0.25">
      <c r="A248" s="365"/>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row>
    <row xmlns:x14ac="http://schemas.microsoft.com/office/spreadsheetml/2009/9/ac" r="249" s="3" customFormat="true" x14ac:dyDescent="0.25">
      <c r="A249" s="365"/>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row>
    <row xmlns:x14ac="http://schemas.microsoft.com/office/spreadsheetml/2009/9/ac" r="250" s="3" customFormat="true" x14ac:dyDescent="0.25">
      <c r="A250" s="365"/>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row>
    <row xmlns:x14ac="http://schemas.microsoft.com/office/spreadsheetml/2009/9/ac" r="251" s="3" customFormat="true" x14ac:dyDescent="0.25">
      <c r="A251" s="365"/>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row>
    <row xmlns:x14ac="http://schemas.microsoft.com/office/spreadsheetml/2009/9/ac" r="252" s="3" customFormat="true" x14ac:dyDescent="0.25">
      <c r="A252" s="365"/>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row>
    <row xmlns:x14ac="http://schemas.microsoft.com/office/spreadsheetml/2009/9/ac" r="253" s="3" customFormat="true" x14ac:dyDescent="0.25">
      <c r="A253" s="365"/>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row>
    <row xmlns:x14ac="http://schemas.microsoft.com/office/spreadsheetml/2009/9/ac" r="254" s="3" customFormat="true" x14ac:dyDescent="0.25">
      <c r="A254" s="365"/>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row>
    <row xmlns:x14ac="http://schemas.microsoft.com/office/spreadsheetml/2009/9/ac" r="255" s="3" customFormat="true" x14ac:dyDescent="0.25">
      <c r="A255" s="365"/>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row>
    <row xmlns:x14ac="http://schemas.microsoft.com/office/spreadsheetml/2009/9/ac" r="256" s="3" customFormat="true" x14ac:dyDescent="0.25">
      <c r="A256" s="365"/>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row>
    <row xmlns:x14ac="http://schemas.microsoft.com/office/spreadsheetml/2009/9/ac" r="257" s="3" customFormat="true" x14ac:dyDescent="0.25">
      <c r="A257" s="365"/>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row>
    <row xmlns:x14ac="http://schemas.microsoft.com/office/spreadsheetml/2009/9/ac" r="258" s="3" customFormat="true" x14ac:dyDescent="0.25">
      <c r="A258" s="365"/>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row>
    <row xmlns:x14ac="http://schemas.microsoft.com/office/spreadsheetml/2009/9/ac" r="259" s="3" customFormat="true" x14ac:dyDescent="0.25">
      <c r="A259" s="365"/>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row>
    <row xmlns:x14ac="http://schemas.microsoft.com/office/spreadsheetml/2009/9/ac" r="260" s="3" customFormat="true" x14ac:dyDescent="0.25">
      <c r="A260" s="365"/>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row>
    <row xmlns:x14ac="http://schemas.microsoft.com/office/spreadsheetml/2009/9/ac" r="261" s="3" customFormat="true" x14ac:dyDescent="0.25">
      <c r="A261" s="365"/>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row>
    <row xmlns:x14ac="http://schemas.microsoft.com/office/spreadsheetml/2009/9/ac" r="262" s="3" customFormat="true" x14ac:dyDescent="0.25">
      <c r="A262" s="365"/>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row>
    <row xmlns:x14ac="http://schemas.microsoft.com/office/spreadsheetml/2009/9/ac" r="263" s="3" customFormat="true" x14ac:dyDescent="0.25">
      <c r="A263" s="365"/>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row>
    <row xmlns:x14ac="http://schemas.microsoft.com/office/spreadsheetml/2009/9/ac" r="264" s="3" customFormat="true" x14ac:dyDescent="0.25">
      <c r="A264" s="365"/>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row>
    <row xmlns:x14ac="http://schemas.microsoft.com/office/spreadsheetml/2009/9/ac" r="265" s="3" customFormat="true" x14ac:dyDescent="0.25">
      <c r="A265" s="365"/>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row>
    <row xmlns:x14ac="http://schemas.microsoft.com/office/spreadsheetml/2009/9/ac" r="266" s="3" customFormat="true" x14ac:dyDescent="0.25">
      <c r="A266" s="365"/>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row>
    <row xmlns:x14ac="http://schemas.microsoft.com/office/spreadsheetml/2009/9/ac" r="267" s="3" customFormat="true" x14ac:dyDescent="0.25">
      <c r="A267" s="365"/>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row>
    <row xmlns:x14ac="http://schemas.microsoft.com/office/spreadsheetml/2009/9/ac" r="268" s="3" customFormat="true" x14ac:dyDescent="0.25">
      <c r="A268" s="365"/>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row>
    <row xmlns:x14ac="http://schemas.microsoft.com/office/spreadsheetml/2009/9/ac" r="269" s="3" customFormat="true" x14ac:dyDescent="0.25">
      <c r="A269" s="365"/>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row>
    <row xmlns:x14ac="http://schemas.microsoft.com/office/spreadsheetml/2009/9/ac" r="270" s="3" customFormat="true" x14ac:dyDescent="0.25">
      <c r="A270" s="365"/>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row>
    <row xmlns:x14ac="http://schemas.microsoft.com/office/spreadsheetml/2009/9/ac" r="271" s="3" customFormat="true" x14ac:dyDescent="0.25">
      <c r="A271" s="365"/>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row>
    <row xmlns:x14ac="http://schemas.microsoft.com/office/spreadsheetml/2009/9/ac" r="272" s="3" customFormat="true" x14ac:dyDescent="0.25">
      <c r="A272" s="365"/>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row>
    <row xmlns:x14ac="http://schemas.microsoft.com/office/spreadsheetml/2009/9/ac" r="273" s="3" customFormat="true" x14ac:dyDescent="0.25">
      <c r="A273" s="365"/>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row>
    <row xmlns:x14ac="http://schemas.microsoft.com/office/spreadsheetml/2009/9/ac" r="274" s="3" customFormat="true" x14ac:dyDescent="0.25">
      <c r="A274" s="365"/>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row>
    <row xmlns:x14ac="http://schemas.microsoft.com/office/spreadsheetml/2009/9/ac" r="275" s="3" customFormat="true" x14ac:dyDescent="0.25">
      <c r="A275" s="365"/>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row>
    <row xmlns:x14ac="http://schemas.microsoft.com/office/spreadsheetml/2009/9/ac" r="276" s="3" customFormat="true" x14ac:dyDescent="0.25">
      <c r="A276" s="365"/>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row>
    <row xmlns:x14ac="http://schemas.microsoft.com/office/spreadsheetml/2009/9/ac" r="277" s="3" customFormat="true" x14ac:dyDescent="0.25">
      <c r="A277" s="365"/>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row>
    <row xmlns:x14ac="http://schemas.microsoft.com/office/spreadsheetml/2009/9/ac" r="278" s="3" customFormat="true" x14ac:dyDescent="0.25">
      <c r="A278" s="365"/>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row>
    <row xmlns:x14ac="http://schemas.microsoft.com/office/spreadsheetml/2009/9/ac" r="279" s="3" customFormat="true" x14ac:dyDescent="0.25">
      <c r="A279" s="365"/>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row>
    <row xmlns:x14ac="http://schemas.microsoft.com/office/spreadsheetml/2009/9/ac" r="280" s="3" customFormat="true" x14ac:dyDescent="0.25">
      <c r="A280" s="365"/>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row>
    <row xmlns:x14ac="http://schemas.microsoft.com/office/spreadsheetml/2009/9/ac" r="281" s="3" customFormat="true" x14ac:dyDescent="0.25">
      <c r="A281" s="365"/>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row>
    <row xmlns:x14ac="http://schemas.microsoft.com/office/spreadsheetml/2009/9/ac" r="282" s="3" customFormat="true" x14ac:dyDescent="0.25">
      <c r="A282" s="365"/>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row>
    <row xmlns:x14ac="http://schemas.microsoft.com/office/spreadsheetml/2009/9/ac" r="283" s="3" customFormat="true" x14ac:dyDescent="0.25">
      <c r="A283" s="365"/>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row>
    <row xmlns:x14ac="http://schemas.microsoft.com/office/spreadsheetml/2009/9/ac" r="284" s="3" customFormat="true" x14ac:dyDescent="0.25">
      <c r="A284" s="365"/>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row>
    <row xmlns:x14ac="http://schemas.microsoft.com/office/spreadsheetml/2009/9/ac" r="285" s="3" customFormat="true" x14ac:dyDescent="0.25">
      <c r="A285" s="365"/>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row>
    <row xmlns:x14ac="http://schemas.microsoft.com/office/spreadsheetml/2009/9/ac" r="286" s="3" customFormat="true" x14ac:dyDescent="0.25">
      <c r="A286" s="365"/>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row>
    <row xmlns:x14ac="http://schemas.microsoft.com/office/spreadsheetml/2009/9/ac" r="287" s="3" customFormat="true" x14ac:dyDescent="0.25">
      <c r="A287" s="365"/>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row>
    <row xmlns:x14ac="http://schemas.microsoft.com/office/spreadsheetml/2009/9/ac" r="288" s="3" customFormat="true" x14ac:dyDescent="0.25">
      <c r="A288" s="365"/>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row>
    <row xmlns:x14ac="http://schemas.microsoft.com/office/spreadsheetml/2009/9/ac" r="289" s="3" customFormat="true" x14ac:dyDescent="0.25">
      <c r="A289" s="365"/>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row>
    <row xmlns:x14ac="http://schemas.microsoft.com/office/spreadsheetml/2009/9/ac" r="290" s="3" customFormat="true" x14ac:dyDescent="0.25">
      <c r="A290" s="365"/>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row>
    <row xmlns:x14ac="http://schemas.microsoft.com/office/spreadsheetml/2009/9/ac" r="291" s="3" customFormat="true" x14ac:dyDescent="0.25">
      <c r="A291" s="365"/>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row>
    <row xmlns:x14ac="http://schemas.microsoft.com/office/spreadsheetml/2009/9/ac" r="292" s="3" customFormat="true" x14ac:dyDescent="0.25">
      <c r="A292" s="365"/>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row>
    <row xmlns:x14ac="http://schemas.microsoft.com/office/spreadsheetml/2009/9/ac" r="293" s="3" customFormat="true" x14ac:dyDescent="0.25">
      <c r="A293" s="365"/>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row>
    <row xmlns:x14ac="http://schemas.microsoft.com/office/spreadsheetml/2009/9/ac" r="294" s="3" customFormat="true" x14ac:dyDescent="0.25">
      <c r="A294" s="365"/>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row>
    <row xmlns:x14ac="http://schemas.microsoft.com/office/spreadsheetml/2009/9/ac" r="295" s="3" customFormat="true" x14ac:dyDescent="0.25">
      <c r="A295" s="365"/>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row>
    <row xmlns:x14ac="http://schemas.microsoft.com/office/spreadsheetml/2009/9/ac" r="296" s="3" customFormat="true" x14ac:dyDescent="0.25">
      <c r="A296" s="365"/>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row>
    <row xmlns:x14ac="http://schemas.microsoft.com/office/spreadsheetml/2009/9/ac" r="297" s="3" customFormat="true" x14ac:dyDescent="0.25">
      <c r="A297" s="365"/>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row>
    <row xmlns:x14ac="http://schemas.microsoft.com/office/spreadsheetml/2009/9/ac" r="298" s="3" customFormat="true" x14ac:dyDescent="0.25">
      <c r="A298" s="365"/>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row>
    <row xmlns:x14ac="http://schemas.microsoft.com/office/spreadsheetml/2009/9/ac" r="299" s="3" customFormat="true" x14ac:dyDescent="0.25">
      <c r="A299" s="365"/>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row>
    <row xmlns:x14ac="http://schemas.microsoft.com/office/spreadsheetml/2009/9/ac" r="300" s="3" customFormat="true" x14ac:dyDescent="0.25">
      <c r="A300" s="365"/>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row>
    <row xmlns:x14ac="http://schemas.microsoft.com/office/spreadsheetml/2009/9/ac" r="301" s="3" customFormat="true" x14ac:dyDescent="0.25">
      <c r="A301" s="365"/>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row>
    <row xmlns:x14ac="http://schemas.microsoft.com/office/spreadsheetml/2009/9/ac" r="302" s="3" customFormat="true" x14ac:dyDescent="0.25">
      <c r="A302" s="365"/>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row>
    <row xmlns:x14ac="http://schemas.microsoft.com/office/spreadsheetml/2009/9/ac" r="303" s="3" customFormat="true" x14ac:dyDescent="0.25">
      <c r="A303" s="365"/>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row>
    <row xmlns:x14ac="http://schemas.microsoft.com/office/spreadsheetml/2009/9/ac" r="304" s="3" customFormat="true" x14ac:dyDescent="0.25">
      <c r="A304" s="365"/>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row>
    <row xmlns:x14ac="http://schemas.microsoft.com/office/spreadsheetml/2009/9/ac" r="305" s="3" customFormat="true" x14ac:dyDescent="0.25">
      <c r="A305" s="365"/>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row>
    <row xmlns:x14ac="http://schemas.microsoft.com/office/spreadsheetml/2009/9/ac" r="306" s="3" customFormat="true" x14ac:dyDescent="0.25">
      <c r="A306" s="365"/>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row>
    <row xmlns:x14ac="http://schemas.microsoft.com/office/spreadsheetml/2009/9/ac" r="307" s="3" customFormat="true" x14ac:dyDescent="0.25">
      <c r="A307" s="365"/>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row>
    <row xmlns:x14ac="http://schemas.microsoft.com/office/spreadsheetml/2009/9/ac" r="308" s="3" customFormat="true" x14ac:dyDescent="0.25">
      <c r="A308" s="365"/>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row>
    <row xmlns:x14ac="http://schemas.microsoft.com/office/spreadsheetml/2009/9/ac" r="309" s="3" customFormat="true" x14ac:dyDescent="0.25">
      <c r="A309" s="365"/>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row>
    <row xmlns:x14ac="http://schemas.microsoft.com/office/spreadsheetml/2009/9/ac" r="310" s="3" customFormat="true" x14ac:dyDescent="0.25">
      <c r="A310" s="365"/>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row>
    <row xmlns:x14ac="http://schemas.microsoft.com/office/spreadsheetml/2009/9/ac" r="311" s="3" customFormat="true" x14ac:dyDescent="0.25">
      <c r="A311" s="365"/>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row>
    <row xmlns:x14ac="http://schemas.microsoft.com/office/spreadsheetml/2009/9/ac" r="312" s="3" customFormat="true" x14ac:dyDescent="0.25">
      <c r="A312" s="365"/>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row>
    <row xmlns:x14ac="http://schemas.microsoft.com/office/spreadsheetml/2009/9/ac" r="313" s="3" customFormat="true" x14ac:dyDescent="0.25">
      <c r="A313" s="365"/>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row>
    <row xmlns:x14ac="http://schemas.microsoft.com/office/spreadsheetml/2009/9/ac" r="314" s="3" customFormat="true" x14ac:dyDescent="0.25">
      <c r="A314" s="365"/>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row>
    <row xmlns:x14ac="http://schemas.microsoft.com/office/spreadsheetml/2009/9/ac" r="315" s="3" customFormat="true" x14ac:dyDescent="0.25">
      <c r="A315" s="365"/>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row>
    <row xmlns:x14ac="http://schemas.microsoft.com/office/spreadsheetml/2009/9/ac" r="316" s="3" customFormat="true" x14ac:dyDescent="0.25">
      <c r="A316" s="365"/>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row>
    <row xmlns:x14ac="http://schemas.microsoft.com/office/spreadsheetml/2009/9/ac" r="317" s="3" customFormat="true" x14ac:dyDescent="0.25">
      <c r="A317" s="365"/>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row>
    <row xmlns:x14ac="http://schemas.microsoft.com/office/spreadsheetml/2009/9/ac" r="318" s="3" customFormat="true" x14ac:dyDescent="0.25">
      <c r="A318" s="365"/>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row>
    <row xmlns:x14ac="http://schemas.microsoft.com/office/spreadsheetml/2009/9/ac" r="319" s="3" customFormat="true" x14ac:dyDescent="0.25">
      <c r="A319" s="365"/>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row>
    <row xmlns:x14ac="http://schemas.microsoft.com/office/spreadsheetml/2009/9/ac" r="320" s="3" customFormat="true" x14ac:dyDescent="0.25">
      <c r="A320" s="365"/>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row>
    <row xmlns:x14ac="http://schemas.microsoft.com/office/spreadsheetml/2009/9/ac" r="321" s="3" customFormat="true" x14ac:dyDescent="0.25">
      <c r="A321" s="365"/>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row>
    <row xmlns:x14ac="http://schemas.microsoft.com/office/spreadsheetml/2009/9/ac" r="322" s="3" customFormat="true" x14ac:dyDescent="0.25">
      <c r="A322" s="365"/>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row>
    <row xmlns:x14ac="http://schemas.microsoft.com/office/spreadsheetml/2009/9/ac" r="323" s="3" customFormat="true" x14ac:dyDescent="0.25">
      <c r="A323" s="365"/>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row>
    <row xmlns:x14ac="http://schemas.microsoft.com/office/spreadsheetml/2009/9/ac" r="324" s="3" customFormat="true" x14ac:dyDescent="0.25">
      <c r="A324" s="365"/>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row>
    <row xmlns:x14ac="http://schemas.microsoft.com/office/spreadsheetml/2009/9/ac" r="325" s="3" customFormat="true" x14ac:dyDescent="0.25">
      <c r="A325" s="365"/>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row>
    <row xmlns:x14ac="http://schemas.microsoft.com/office/spreadsheetml/2009/9/ac" r="326" s="3" customFormat="true" x14ac:dyDescent="0.25">
      <c r="A326" s="365"/>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row>
    <row xmlns:x14ac="http://schemas.microsoft.com/office/spreadsheetml/2009/9/ac" r="327" s="3" customFormat="true" x14ac:dyDescent="0.25">
      <c r="A327" s="365"/>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row>
    <row xmlns:x14ac="http://schemas.microsoft.com/office/spreadsheetml/2009/9/ac" r="328" s="3" customFormat="true" x14ac:dyDescent="0.25">
      <c r="A328" s="365"/>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row>
    <row xmlns:x14ac="http://schemas.microsoft.com/office/spreadsheetml/2009/9/ac" r="329" s="3" customFormat="true" x14ac:dyDescent="0.25">
      <c r="A329" s="365"/>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row>
    <row xmlns:x14ac="http://schemas.microsoft.com/office/spreadsheetml/2009/9/ac" r="330" s="3" customFormat="true" x14ac:dyDescent="0.25">
      <c r="A330" s="365"/>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row>
    <row xmlns:x14ac="http://schemas.microsoft.com/office/spreadsheetml/2009/9/ac" r="331" s="3" customFormat="true" x14ac:dyDescent="0.25">
      <c r="A331" s="365"/>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row>
    <row xmlns:x14ac="http://schemas.microsoft.com/office/spreadsheetml/2009/9/ac" r="332" s="3" customFormat="true" x14ac:dyDescent="0.25">
      <c r="A332" s="365"/>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row>
    <row xmlns:x14ac="http://schemas.microsoft.com/office/spreadsheetml/2009/9/ac" r="333" s="3" customFormat="true" x14ac:dyDescent="0.25">
      <c r="A333" s="365"/>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row>
    <row xmlns:x14ac="http://schemas.microsoft.com/office/spreadsheetml/2009/9/ac" r="334" s="3" customFormat="true" x14ac:dyDescent="0.25">
      <c r="A334" s="365"/>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row>
    <row xmlns:x14ac="http://schemas.microsoft.com/office/spreadsheetml/2009/9/ac" r="335" s="3" customFormat="true" x14ac:dyDescent="0.25">
      <c r="A335" s="365"/>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row>
    <row xmlns:x14ac="http://schemas.microsoft.com/office/spreadsheetml/2009/9/ac" r="336" s="3" customFormat="true" x14ac:dyDescent="0.25">
      <c r="A336" s="365"/>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row>
    <row xmlns:x14ac="http://schemas.microsoft.com/office/spreadsheetml/2009/9/ac" r="337" s="3" customFormat="true" x14ac:dyDescent="0.25">
      <c r="A337" s="365"/>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row>
    <row xmlns:x14ac="http://schemas.microsoft.com/office/spreadsheetml/2009/9/ac" r="338" s="3" customFormat="true" x14ac:dyDescent="0.25">
      <c r="A338" s="365"/>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row>
    <row xmlns:x14ac="http://schemas.microsoft.com/office/spreadsheetml/2009/9/ac" r="339" s="3" customFormat="true" x14ac:dyDescent="0.25">
      <c r="A339" s="365"/>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row>
    <row xmlns:x14ac="http://schemas.microsoft.com/office/spreadsheetml/2009/9/ac" r="340" s="3" customFormat="true" x14ac:dyDescent="0.25">
      <c r="A340" s="365"/>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row>
    <row xmlns:x14ac="http://schemas.microsoft.com/office/spreadsheetml/2009/9/ac" r="341" s="3" customFormat="true" x14ac:dyDescent="0.25">
      <c r="A341" s="365"/>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row>
    <row xmlns:x14ac="http://schemas.microsoft.com/office/spreadsheetml/2009/9/ac" r="342" s="3" customFormat="true" x14ac:dyDescent="0.25">
      <c r="A342" s="365"/>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row>
    <row xmlns:x14ac="http://schemas.microsoft.com/office/spreadsheetml/2009/9/ac" r="343" s="3" customFormat="true" x14ac:dyDescent="0.25">
      <c r="A343" s="365"/>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row>
    <row xmlns:x14ac="http://schemas.microsoft.com/office/spreadsheetml/2009/9/ac" r="344" s="3" customFormat="true" x14ac:dyDescent="0.25">
      <c r="A344" s="365"/>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row>
    <row xmlns:x14ac="http://schemas.microsoft.com/office/spreadsheetml/2009/9/ac" r="345" s="3" customFormat="true" x14ac:dyDescent="0.25">
      <c r="A345" s="365"/>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row>
    <row xmlns:x14ac="http://schemas.microsoft.com/office/spreadsheetml/2009/9/ac" r="346" s="3" customFormat="true" x14ac:dyDescent="0.25">
      <c r="A346" s="365"/>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row>
    <row xmlns:x14ac="http://schemas.microsoft.com/office/spreadsheetml/2009/9/ac" r="347" s="3" customFormat="true" x14ac:dyDescent="0.25">
      <c r="A347" s="365"/>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row>
    <row xmlns:x14ac="http://schemas.microsoft.com/office/spreadsheetml/2009/9/ac" r="348" s="3" customFormat="true" x14ac:dyDescent="0.25">
      <c r="A348" s="365"/>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row>
    <row xmlns:x14ac="http://schemas.microsoft.com/office/spreadsheetml/2009/9/ac" r="349" s="3" customFormat="true" x14ac:dyDescent="0.25">
      <c r="A349" s="365"/>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row>
    <row xmlns:x14ac="http://schemas.microsoft.com/office/spreadsheetml/2009/9/ac" r="350" s="3" customFormat="true" x14ac:dyDescent="0.25">
      <c r="A350" s="365"/>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row>
    <row xmlns:x14ac="http://schemas.microsoft.com/office/spreadsheetml/2009/9/ac" r="351" s="3" customFormat="true" x14ac:dyDescent="0.25">
      <c r="A351" s="365"/>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row>
    <row xmlns:x14ac="http://schemas.microsoft.com/office/spreadsheetml/2009/9/ac" r="352" s="3" customFormat="true" x14ac:dyDescent="0.25">
      <c r="A352" s="365"/>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row>
    <row xmlns:x14ac="http://schemas.microsoft.com/office/spreadsheetml/2009/9/ac" r="353" s="3" customFormat="true" x14ac:dyDescent="0.25">
      <c r="A353" s="365"/>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row>
    <row xmlns:x14ac="http://schemas.microsoft.com/office/spreadsheetml/2009/9/ac" r="354" s="3" customFormat="true" x14ac:dyDescent="0.25">
      <c r="A354" s="365"/>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row>
    <row xmlns:x14ac="http://schemas.microsoft.com/office/spreadsheetml/2009/9/ac" r="355" s="3" customFormat="true" x14ac:dyDescent="0.25">
      <c r="A355" s="365"/>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row>
    <row xmlns:x14ac="http://schemas.microsoft.com/office/spreadsheetml/2009/9/ac" r="356" s="3" customFormat="true" x14ac:dyDescent="0.25">
      <c r="A356" s="365"/>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row>
    <row xmlns:x14ac="http://schemas.microsoft.com/office/spreadsheetml/2009/9/ac" r="357" s="3" customFormat="true" x14ac:dyDescent="0.25">
      <c r="A357" s="365"/>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row>
    <row xmlns:x14ac="http://schemas.microsoft.com/office/spreadsheetml/2009/9/ac" r="358" s="3" customFormat="true" x14ac:dyDescent="0.25">
      <c r="A358" s="365"/>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row>
    <row xmlns:x14ac="http://schemas.microsoft.com/office/spreadsheetml/2009/9/ac" r="359" s="3" customFormat="true" x14ac:dyDescent="0.25">
      <c r="A359" s="365"/>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row>
    <row xmlns:x14ac="http://schemas.microsoft.com/office/spreadsheetml/2009/9/ac" r="360" s="3" customFormat="true" x14ac:dyDescent="0.25">
      <c r="A360" s="365"/>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row>
    <row xmlns:x14ac="http://schemas.microsoft.com/office/spreadsheetml/2009/9/ac" r="361" s="3" customFormat="true" x14ac:dyDescent="0.25">
      <c r="A361" s="365"/>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row>
    <row xmlns:x14ac="http://schemas.microsoft.com/office/spreadsheetml/2009/9/ac" r="362" s="3" customFormat="true" x14ac:dyDescent="0.25">
      <c r="A362" s="365"/>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row>
    <row xmlns:x14ac="http://schemas.microsoft.com/office/spreadsheetml/2009/9/ac" r="363" s="3" customFormat="true" x14ac:dyDescent="0.25">
      <c r="A363" s="365"/>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row>
    <row xmlns:x14ac="http://schemas.microsoft.com/office/spreadsheetml/2009/9/ac" r="364" s="3" customFormat="true" x14ac:dyDescent="0.25">
      <c r="A364" s="365"/>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row>
    <row xmlns:x14ac="http://schemas.microsoft.com/office/spreadsheetml/2009/9/ac" r="365" s="3" customFormat="true" x14ac:dyDescent="0.25">
      <c r="A365" s="365"/>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row>
    <row xmlns:x14ac="http://schemas.microsoft.com/office/spreadsheetml/2009/9/ac" r="366" s="3" customFormat="true" x14ac:dyDescent="0.25">
      <c r="A366" s="365"/>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row>
    <row xmlns:x14ac="http://schemas.microsoft.com/office/spreadsheetml/2009/9/ac" r="367" s="3" customFormat="true" x14ac:dyDescent="0.25">
      <c r="A367" s="365"/>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row>
    <row xmlns:x14ac="http://schemas.microsoft.com/office/spreadsheetml/2009/9/ac" r="368" s="3" customFormat="true" x14ac:dyDescent="0.25">
      <c r="A368" s="365"/>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row>
    <row xmlns:x14ac="http://schemas.microsoft.com/office/spreadsheetml/2009/9/ac" r="369" s="3" customFormat="true" x14ac:dyDescent="0.25">
      <c r="A369" s="365"/>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row>
    <row xmlns:x14ac="http://schemas.microsoft.com/office/spreadsheetml/2009/9/ac" r="370" s="3" customFormat="true" x14ac:dyDescent="0.25">
      <c r="A370" s="365"/>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row>
    <row xmlns:x14ac="http://schemas.microsoft.com/office/spreadsheetml/2009/9/ac" r="371" s="3" customFormat="true" x14ac:dyDescent="0.25">
      <c r="A371" s="365"/>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row>
    <row xmlns:x14ac="http://schemas.microsoft.com/office/spreadsheetml/2009/9/ac" r="372" s="3" customFormat="true" x14ac:dyDescent="0.25">
      <c r="A372" s="365"/>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row>
    <row xmlns:x14ac="http://schemas.microsoft.com/office/spreadsheetml/2009/9/ac" r="373" s="3" customFormat="true" x14ac:dyDescent="0.25">
      <c r="A373" s="365"/>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row>
    <row xmlns:x14ac="http://schemas.microsoft.com/office/spreadsheetml/2009/9/ac" r="374" s="3" customFormat="true" x14ac:dyDescent="0.25">
      <c r="A374" s="365"/>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row>
    <row xmlns:x14ac="http://schemas.microsoft.com/office/spreadsheetml/2009/9/ac" r="375" s="3" customFormat="true" x14ac:dyDescent="0.25">
      <c r="A375" s="365"/>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row>
    <row xmlns:x14ac="http://schemas.microsoft.com/office/spreadsheetml/2009/9/ac" r="376" s="3" customFormat="true" x14ac:dyDescent="0.25">
      <c r="A376" s="365"/>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row>
    <row xmlns:x14ac="http://schemas.microsoft.com/office/spreadsheetml/2009/9/ac" r="377" s="3" customFormat="true" x14ac:dyDescent="0.25">
      <c r="A377" s="365"/>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row>
    <row xmlns:x14ac="http://schemas.microsoft.com/office/spreadsheetml/2009/9/ac" r="378" s="3" customFormat="true" x14ac:dyDescent="0.25">
      <c r="A378" s="365"/>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row>
    <row xmlns:x14ac="http://schemas.microsoft.com/office/spreadsheetml/2009/9/ac" r="379" s="3" customFormat="true" x14ac:dyDescent="0.25">
      <c r="A379" s="365"/>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row>
    <row xmlns:x14ac="http://schemas.microsoft.com/office/spreadsheetml/2009/9/ac" r="380" s="3" customFormat="true" x14ac:dyDescent="0.25">
      <c r="A380" s="365"/>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row>
    <row xmlns:x14ac="http://schemas.microsoft.com/office/spreadsheetml/2009/9/ac" r="381" s="3" customFormat="true" x14ac:dyDescent="0.25">
      <c r="A381" s="365"/>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row>
    <row xmlns:x14ac="http://schemas.microsoft.com/office/spreadsheetml/2009/9/ac" r="382" s="3" customFormat="true" x14ac:dyDescent="0.25">
      <c r="A382" s="365"/>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row>
    <row xmlns:x14ac="http://schemas.microsoft.com/office/spreadsheetml/2009/9/ac" r="383" s="3" customFormat="true" x14ac:dyDescent="0.25">
      <c r="A383" s="365"/>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row>
    <row xmlns:x14ac="http://schemas.microsoft.com/office/spreadsheetml/2009/9/ac" r="384" s="3" customFormat="true" x14ac:dyDescent="0.25">
      <c r="A384" s="365"/>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row>
    <row xmlns:x14ac="http://schemas.microsoft.com/office/spreadsheetml/2009/9/ac" r="385" s="3" customFormat="true" x14ac:dyDescent="0.25">
      <c r="A385" s="365"/>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row>
    <row xmlns:x14ac="http://schemas.microsoft.com/office/spreadsheetml/2009/9/ac" r="386" s="3" customFormat="true" x14ac:dyDescent="0.25">
      <c r="A386" s="365"/>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row>
    <row xmlns:x14ac="http://schemas.microsoft.com/office/spreadsheetml/2009/9/ac" r="387" s="3" customFormat="true" x14ac:dyDescent="0.25">
      <c r="A387" s="365"/>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row>
    <row xmlns:x14ac="http://schemas.microsoft.com/office/spreadsheetml/2009/9/ac" r="388" s="3" customFormat="true" x14ac:dyDescent="0.25">
      <c r="A388" s="365"/>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row>
    <row xmlns:x14ac="http://schemas.microsoft.com/office/spreadsheetml/2009/9/ac" r="389" s="3" customFormat="true" x14ac:dyDescent="0.25">
      <c r="A389" s="365"/>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row>
    <row xmlns:x14ac="http://schemas.microsoft.com/office/spreadsheetml/2009/9/ac" r="390" s="3" customFormat="true" x14ac:dyDescent="0.25">
      <c r="A390" s="365"/>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row>
    <row xmlns:x14ac="http://schemas.microsoft.com/office/spreadsheetml/2009/9/ac" r="391" s="3" customFormat="true" x14ac:dyDescent="0.25">
      <c r="A391" s="365"/>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row>
    <row xmlns:x14ac="http://schemas.microsoft.com/office/spreadsheetml/2009/9/ac" r="392" s="3" customFormat="true" x14ac:dyDescent="0.25">
      <c r="A392" s="365"/>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row>
    <row xmlns:x14ac="http://schemas.microsoft.com/office/spreadsheetml/2009/9/ac" r="393" s="3" customFormat="true" x14ac:dyDescent="0.25">
      <c r="A393" s="365"/>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row>
    <row xmlns:x14ac="http://schemas.microsoft.com/office/spreadsheetml/2009/9/ac" r="394" s="3" customFormat="true" x14ac:dyDescent="0.25">
      <c r="A394" s="365"/>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row>
    <row xmlns:x14ac="http://schemas.microsoft.com/office/spreadsheetml/2009/9/ac" r="395" s="3" customFormat="true" x14ac:dyDescent="0.25">
      <c r="A395" s="365"/>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row>
    <row xmlns:x14ac="http://schemas.microsoft.com/office/spreadsheetml/2009/9/ac" r="396" s="3" customFormat="true" x14ac:dyDescent="0.25">
      <c r="A396" s="365"/>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row>
    <row xmlns:x14ac="http://schemas.microsoft.com/office/spreadsheetml/2009/9/ac" r="397" s="3" customFormat="true" x14ac:dyDescent="0.25">
      <c r="A397" s="365"/>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row>
    <row xmlns:x14ac="http://schemas.microsoft.com/office/spreadsheetml/2009/9/ac" r="398" s="3" customFormat="true" x14ac:dyDescent="0.25">
      <c r="A398" s="365"/>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row>
    <row xmlns:x14ac="http://schemas.microsoft.com/office/spreadsheetml/2009/9/ac" r="399" s="3" customFormat="true" x14ac:dyDescent="0.25">
      <c r="A399" s="365"/>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row>
    <row xmlns:x14ac="http://schemas.microsoft.com/office/spreadsheetml/2009/9/ac" r="400" s="3" customFormat="true" x14ac:dyDescent="0.25">
      <c r="A400" s="365"/>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row>
    <row xmlns:x14ac="http://schemas.microsoft.com/office/spreadsheetml/2009/9/ac" r="401" s="3" customFormat="true" x14ac:dyDescent="0.25">
      <c r="A401" s="365"/>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row>
    <row xmlns:x14ac="http://schemas.microsoft.com/office/spreadsheetml/2009/9/ac" r="402" s="3" customFormat="true" x14ac:dyDescent="0.25">
      <c r="A402" s="365"/>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row>
    <row xmlns:x14ac="http://schemas.microsoft.com/office/spreadsheetml/2009/9/ac" r="403" s="3" customFormat="true" x14ac:dyDescent="0.25">
      <c r="A403" s="365"/>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row>
    <row xmlns:x14ac="http://schemas.microsoft.com/office/spreadsheetml/2009/9/ac" r="404" s="3" customFormat="true" x14ac:dyDescent="0.25">
      <c r="A404" s="365"/>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row>
    <row xmlns:x14ac="http://schemas.microsoft.com/office/spreadsheetml/2009/9/ac" r="405" s="3" customFormat="true" x14ac:dyDescent="0.25">
      <c r="A405" s="365"/>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row>
    <row xmlns:x14ac="http://schemas.microsoft.com/office/spreadsheetml/2009/9/ac" r="406" s="3" customFormat="true" x14ac:dyDescent="0.25">
      <c r="A406" s="365"/>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row>
    <row xmlns:x14ac="http://schemas.microsoft.com/office/spreadsheetml/2009/9/ac" r="407" s="3" customFormat="true" x14ac:dyDescent="0.25">
      <c r="A407" s="365"/>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row>
    <row xmlns:x14ac="http://schemas.microsoft.com/office/spreadsheetml/2009/9/ac" r="408" s="3" customFormat="true" x14ac:dyDescent="0.25">
      <c r="A408" s="365"/>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row>
    <row xmlns:x14ac="http://schemas.microsoft.com/office/spreadsheetml/2009/9/ac" r="409" s="3" customFormat="true" x14ac:dyDescent="0.25">
      <c r="A409" s="365"/>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row>
    <row xmlns:x14ac="http://schemas.microsoft.com/office/spreadsheetml/2009/9/ac" r="410" s="3" customFormat="true" x14ac:dyDescent="0.25">
      <c r="A410" s="365"/>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row>
    <row xmlns:x14ac="http://schemas.microsoft.com/office/spreadsheetml/2009/9/ac" r="411" s="3" customFormat="true" x14ac:dyDescent="0.25">
      <c r="A411" s="365"/>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row>
    <row xmlns:x14ac="http://schemas.microsoft.com/office/spreadsheetml/2009/9/ac" r="412" s="3" customFormat="true" x14ac:dyDescent="0.25">
      <c r="A412" s="365"/>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row>
    <row xmlns:x14ac="http://schemas.microsoft.com/office/spreadsheetml/2009/9/ac" r="413" s="3" customFormat="true" x14ac:dyDescent="0.25">
      <c r="A413" s="365"/>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row>
    <row xmlns:x14ac="http://schemas.microsoft.com/office/spreadsheetml/2009/9/ac" r="414" s="3" customFormat="true" x14ac:dyDescent="0.25">
      <c r="A414" s="365"/>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row>
    <row xmlns:x14ac="http://schemas.microsoft.com/office/spreadsheetml/2009/9/ac" r="415" s="3" customFormat="true" x14ac:dyDescent="0.25">
      <c r="A415" s="365"/>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row>
    <row xmlns:x14ac="http://schemas.microsoft.com/office/spreadsheetml/2009/9/ac" r="416" s="3" customFormat="true" x14ac:dyDescent="0.25">
      <c r="A416" s="365"/>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row>
    <row xmlns:x14ac="http://schemas.microsoft.com/office/spreadsheetml/2009/9/ac" r="417" s="3" customFormat="true" x14ac:dyDescent="0.25">
      <c r="A417" s="365"/>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row>
    <row xmlns:x14ac="http://schemas.microsoft.com/office/spreadsheetml/2009/9/ac" r="418" s="3" customFormat="true" x14ac:dyDescent="0.25">
      <c r="A418" s="365"/>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row>
    <row xmlns:x14ac="http://schemas.microsoft.com/office/spreadsheetml/2009/9/ac" r="419" s="3" customFormat="true" x14ac:dyDescent="0.25">
      <c r="A419" s="365"/>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row>
    <row xmlns:x14ac="http://schemas.microsoft.com/office/spreadsheetml/2009/9/ac" r="420" s="3" customFormat="true" x14ac:dyDescent="0.25">
      <c r="A420" s="365"/>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row>
    <row xmlns:x14ac="http://schemas.microsoft.com/office/spreadsheetml/2009/9/ac" r="421" s="3" customFormat="true" x14ac:dyDescent="0.25">
      <c r="A421" s="365"/>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row>
    <row xmlns:x14ac="http://schemas.microsoft.com/office/spreadsheetml/2009/9/ac" r="422" s="3" customFormat="true" x14ac:dyDescent="0.25">
      <c r="A422" s="365"/>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row>
    <row xmlns:x14ac="http://schemas.microsoft.com/office/spreadsheetml/2009/9/ac" r="423" s="3" customFormat="true" x14ac:dyDescent="0.25">
      <c r="A423" s="365"/>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row>
    <row xmlns:x14ac="http://schemas.microsoft.com/office/spreadsheetml/2009/9/ac" r="424" s="3" customFormat="true" x14ac:dyDescent="0.25">
      <c r="A424" s="365"/>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row>
    <row xmlns:x14ac="http://schemas.microsoft.com/office/spreadsheetml/2009/9/ac" r="425" s="3" customFormat="true" x14ac:dyDescent="0.25">
      <c r="A425" s="365"/>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row>
    <row xmlns:x14ac="http://schemas.microsoft.com/office/spreadsheetml/2009/9/ac" r="426" s="3" customFormat="true" x14ac:dyDescent="0.25">
      <c r="A426" s="365"/>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row>
    <row xmlns:x14ac="http://schemas.microsoft.com/office/spreadsheetml/2009/9/ac" r="427" s="3" customFormat="true" x14ac:dyDescent="0.25">
      <c r="A427" s="365"/>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row>
    <row xmlns:x14ac="http://schemas.microsoft.com/office/spreadsheetml/2009/9/ac" r="428" s="3" customFormat="true" x14ac:dyDescent="0.25">
      <c r="A428" s="365"/>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row>
    <row xmlns:x14ac="http://schemas.microsoft.com/office/spreadsheetml/2009/9/ac" r="429" s="3" customFormat="true" x14ac:dyDescent="0.25">
      <c r="A429" s="365"/>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row>
    <row xmlns:x14ac="http://schemas.microsoft.com/office/spreadsheetml/2009/9/ac" r="430" s="3" customFormat="true" x14ac:dyDescent="0.25">
      <c r="A430" s="365"/>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row>
    <row xmlns:x14ac="http://schemas.microsoft.com/office/spreadsheetml/2009/9/ac" r="431" s="3" customFormat="true" x14ac:dyDescent="0.25">
      <c r="A431" s="365"/>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row>
    <row xmlns:x14ac="http://schemas.microsoft.com/office/spreadsheetml/2009/9/ac" r="432" s="3" customFormat="true" x14ac:dyDescent="0.25">
      <c r="A432" s="365"/>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row>
    <row xmlns:x14ac="http://schemas.microsoft.com/office/spreadsheetml/2009/9/ac" r="433" s="3" customFormat="true" x14ac:dyDescent="0.25">
      <c r="A433" s="365"/>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row>
    <row xmlns:x14ac="http://schemas.microsoft.com/office/spreadsheetml/2009/9/ac" r="434" s="3" customFormat="true" x14ac:dyDescent="0.25">
      <c r="A434" s="365"/>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row>
    <row xmlns:x14ac="http://schemas.microsoft.com/office/spreadsheetml/2009/9/ac" r="435" s="3" customFormat="true" x14ac:dyDescent="0.25">
      <c r="A435" s="365"/>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row>
    <row xmlns:x14ac="http://schemas.microsoft.com/office/spreadsheetml/2009/9/ac" r="436" s="3" customFormat="true" x14ac:dyDescent="0.25">
      <c r="A436" s="365"/>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row>
    <row xmlns:x14ac="http://schemas.microsoft.com/office/spreadsheetml/2009/9/ac" r="437" s="3" customFormat="true" x14ac:dyDescent="0.25">
      <c r="A437" s="365"/>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row>
    <row xmlns:x14ac="http://schemas.microsoft.com/office/spreadsheetml/2009/9/ac" r="438" s="3" customFormat="true" x14ac:dyDescent="0.25">
      <c r="A438" s="365"/>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row>
    <row xmlns:x14ac="http://schemas.microsoft.com/office/spreadsheetml/2009/9/ac" r="439" s="3" customFormat="true" x14ac:dyDescent="0.25">
      <c r="A439" s="365"/>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row>
    <row xmlns:x14ac="http://schemas.microsoft.com/office/spreadsheetml/2009/9/ac" r="440" s="3" customFormat="true" x14ac:dyDescent="0.25">
      <c r="A440" s="365"/>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row>
    <row xmlns:x14ac="http://schemas.microsoft.com/office/spreadsheetml/2009/9/ac" r="441" s="3" customFormat="true" x14ac:dyDescent="0.25">
      <c r="A441" s="365"/>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row>
    <row xmlns:x14ac="http://schemas.microsoft.com/office/spreadsheetml/2009/9/ac" r="442" s="3" customFormat="true" x14ac:dyDescent="0.25">
      <c r="A442" s="365"/>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row>
    <row xmlns:x14ac="http://schemas.microsoft.com/office/spreadsheetml/2009/9/ac" r="443" s="3" customFormat="true" x14ac:dyDescent="0.25">
      <c r="A443" s="365"/>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row>
    <row xmlns:x14ac="http://schemas.microsoft.com/office/spreadsheetml/2009/9/ac" r="444" s="3" customFormat="true" x14ac:dyDescent="0.25">
      <c r="A444" s="365"/>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row>
    <row xmlns:x14ac="http://schemas.microsoft.com/office/spreadsheetml/2009/9/ac" r="445" s="3" customFormat="true" x14ac:dyDescent="0.25">
      <c r="A445" s="365"/>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row>
    <row xmlns:x14ac="http://schemas.microsoft.com/office/spreadsheetml/2009/9/ac" r="446" s="3" customFormat="true" x14ac:dyDescent="0.25">
      <c r="A446" s="365"/>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row>
    <row xmlns:x14ac="http://schemas.microsoft.com/office/spreadsheetml/2009/9/ac" r="447" s="3" customFormat="true" x14ac:dyDescent="0.25">
      <c r="A447" s="365"/>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row>
    <row xmlns:x14ac="http://schemas.microsoft.com/office/spreadsheetml/2009/9/ac" r="448" s="3" customFormat="true" x14ac:dyDescent="0.25">
      <c r="A448" s="365"/>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row>
    <row xmlns:x14ac="http://schemas.microsoft.com/office/spreadsheetml/2009/9/ac" r="449" s="3" customFormat="true" x14ac:dyDescent="0.25">
      <c r="A449" s="365"/>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row>
    <row xmlns:x14ac="http://schemas.microsoft.com/office/spreadsheetml/2009/9/ac" r="450" s="3" customFormat="true" x14ac:dyDescent="0.25">
      <c r="A450" s="365"/>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row>
    <row xmlns:x14ac="http://schemas.microsoft.com/office/spreadsheetml/2009/9/ac" r="451" s="3" customFormat="true" x14ac:dyDescent="0.25">
      <c r="A451" s="365"/>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row>
    <row xmlns:x14ac="http://schemas.microsoft.com/office/spreadsheetml/2009/9/ac" r="452" s="3" customFormat="true" x14ac:dyDescent="0.25">
      <c r="A452" s="365"/>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row>
    <row xmlns:x14ac="http://schemas.microsoft.com/office/spreadsheetml/2009/9/ac" r="453" s="3" customFormat="true" x14ac:dyDescent="0.25">
      <c r="A453" s="365"/>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row>
    <row xmlns:x14ac="http://schemas.microsoft.com/office/spreadsheetml/2009/9/ac" r="454" s="3" customFormat="true" x14ac:dyDescent="0.25">
      <c r="A454" s="365"/>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row>
    <row xmlns:x14ac="http://schemas.microsoft.com/office/spreadsheetml/2009/9/ac" r="455" s="3" customFormat="true" x14ac:dyDescent="0.25">
      <c r="A455" s="365"/>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row>
    <row xmlns:x14ac="http://schemas.microsoft.com/office/spreadsheetml/2009/9/ac" r="456" s="3" customFormat="true" x14ac:dyDescent="0.25">
      <c r="A456" s="365"/>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row>
    <row xmlns:x14ac="http://schemas.microsoft.com/office/spreadsheetml/2009/9/ac" r="457" s="3" customFormat="true" x14ac:dyDescent="0.25">
      <c r="A457" s="365"/>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row>
    <row xmlns:x14ac="http://schemas.microsoft.com/office/spreadsheetml/2009/9/ac" r="458" s="3" customFormat="true" x14ac:dyDescent="0.25">
      <c r="A458" s="365"/>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row>
    <row xmlns:x14ac="http://schemas.microsoft.com/office/spreadsheetml/2009/9/ac" r="459" s="3" customFormat="true" x14ac:dyDescent="0.25">
      <c r="A459" s="365"/>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row>
    <row xmlns:x14ac="http://schemas.microsoft.com/office/spreadsheetml/2009/9/ac" r="460" s="3" customFormat="true" x14ac:dyDescent="0.25">
      <c r="A460" s="365"/>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row>
    <row xmlns:x14ac="http://schemas.microsoft.com/office/spreadsheetml/2009/9/ac" r="461" s="3" customFormat="true" x14ac:dyDescent="0.25">
      <c r="A461" s="365"/>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row>
    <row xmlns:x14ac="http://schemas.microsoft.com/office/spreadsheetml/2009/9/ac" r="462" s="3" customFormat="true" x14ac:dyDescent="0.25">
      <c r="A462" s="365"/>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row>
    <row xmlns:x14ac="http://schemas.microsoft.com/office/spreadsheetml/2009/9/ac" r="463" s="3" customFormat="true" x14ac:dyDescent="0.25">
      <c r="A463" s="365"/>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row>
    <row xmlns:x14ac="http://schemas.microsoft.com/office/spreadsheetml/2009/9/ac" r="464" s="3" customFormat="true" x14ac:dyDescent="0.25">
      <c r="A464" s="365"/>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row>
    <row xmlns:x14ac="http://schemas.microsoft.com/office/spreadsheetml/2009/9/ac" r="465" s="3" customFormat="true" x14ac:dyDescent="0.25">
      <c r="A465" s="365"/>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row>
    <row xmlns:x14ac="http://schemas.microsoft.com/office/spreadsheetml/2009/9/ac" r="466" s="3" customFormat="true" x14ac:dyDescent="0.25">
      <c r="A466" s="365"/>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row>
    <row xmlns:x14ac="http://schemas.microsoft.com/office/spreadsheetml/2009/9/ac" r="467" s="3" customFormat="true" x14ac:dyDescent="0.25">
      <c r="A467" s="365"/>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row>
    <row xmlns:x14ac="http://schemas.microsoft.com/office/spreadsheetml/2009/9/ac" r="468" s="3" customFormat="true" x14ac:dyDescent="0.25">
      <c r="A468" s="365"/>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row>
    <row xmlns:x14ac="http://schemas.microsoft.com/office/spreadsheetml/2009/9/ac" r="469" s="3" customFormat="true" x14ac:dyDescent="0.25">
      <c r="A469" s="365"/>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row>
    <row xmlns:x14ac="http://schemas.microsoft.com/office/spreadsheetml/2009/9/ac" r="470" s="3" customFormat="true" x14ac:dyDescent="0.25">
      <c r="A470" s="365"/>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row>
    <row xmlns:x14ac="http://schemas.microsoft.com/office/spreadsheetml/2009/9/ac" r="471" s="3" customFormat="true" x14ac:dyDescent="0.25">
      <c r="A471" s="365"/>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row>
    <row xmlns:x14ac="http://schemas.microsoft.com/office/spreadsheetml/2009/9/ac" r="472" s="3" customFormat="true" x14ac:dyDescent="0.25">
      <c r="A472" s="365"/>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row>
    <row xmlns:x14ac="http://schemas.microsoft.com/office/spreadsheetml/2009/9/ac" r="473" s="3" customFormat="true" x14ac:dyDescent="0.25">
      <c r="A473" s="365"/>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row>
    <row xmlns:x14ac="http://schemas.microsoft.com/office/spreadsheetml/2009/9/ac" r="474" s="3" customFormat="true" x14ac:dyDescent="0.25">
      <c r="A474" s="365"/>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row>
    <row xmlns:x14ac="http://schemas.microsoft.com/office/spreadsheetml/2009/9/ac" r="475" s="3" customFormat="true" x14ac:dyDescent="0.25">
      <c r="A475" s="365"/>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row>
    <row xmlns:x14ac="http://schemas.microsoft.com/office/spreadsheetml/2009/9/ac" r="476" s="3" customFormat="true" x14ac:dyDescent="0.25">
      <c r="A476" s="365"/>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row>
    <row xmlns:x14ac="http://schemas.microsoft.com/office/spreadsheetml/2009/9/ac" r="477" s="3" customFormat="true" x14ac:dyDescent="0.25">
      <c r="A477" s="365"/>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row>
    <row xmlns:x14ac="http://schemas.microsoft.com/office/spreadsheetml/2009/9/ac" r="478" s="3" customFormat="true" x14ac:dyDescent="0.25">
      <c r="A478" s="365"/>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row>
    <row xmlns:x14ac="http://schemas.microsoft.com/office/spreadsheetml/2009/9/ac" r="479" s="3" customFormat="true" x14ac:dyDescent="0.25">
      <c r="A479" s="365"/>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row>
    <row xmlns:x14ac="http://schemas.microsoft.com/office/spreadsheetml/2009/9/ac" r="480" s="3" customFormat="true" x14ac:dyDescent="0.25">
      <c r="A480" s="365"/>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row>
    <row xmlns:x14ac="http://schemas.microsoft.com/office/spreadsheetml/2009/9/ac" r="481" s="3" customFormat="true" x14ac:dyDescent="0.25">
      <c r="A481" s="365"/>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row>
    <row xmlns:x14ac="http://schemas.microsoft.com/office/spreadsheetml/2009/9/ac" r="482" s="3" customFormat="true" x14ac:dyDescent="0.25">
      <c r="A482" s="365"/>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row>
    <row xmlns:x14ac="http://schemas.microsoft.com/office/spreadsheetml/2009/9/ac" r="483" s="3" customFormat="true" x14ac:dyDescent="0.25">
      <c r="A483" s="365"/>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row>
    <row xmlns:x14ac="http://schemas.microsoft.com/office/spreadsheetml/2009/9/ac" r="484" s="3" customFormat="true" x14ac:dyDescent="0.25">
      <c r="A484" s="365"/>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row>
    <row xmlns:x14ac="http://schemas.microsoft.com/office/spreadsheetml/2009/9/ac" r="485" s="3" customFormat="true" x14ac:dyDescent="0.25">
      <c r="A485" s="365"/>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row>
    <row xmlns:x14ac="http://schemas.microsoft.com/office/spreadsheetml/2009/9/ac" r="486" s="3" customFormat="true" x14ac:dyDescent="0.25">
      <c r="A486" s="365"/>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row>
    <row xmlns:x14ac="http://schemas.microsoft.com/office/spreadsheetml/2009/9/ac" r="487" s="3" customFormat="true" x14ac:dyDescent="0.25">
      <c r="A487" s="365"/>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row>
    <row xmlns:x14ac="http://schemas.microsoft.com/office/spreadsheetml/2009/9/ac" r="488" s="3" customFormat="true" x14ac:dyDescent="0.25">
      <c r="A488" s="365"/>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row>
    <row xmlns:x14ac="http://schemas.microsoft.com/office/spreadsheetml/2009/9/ac" r="489" s="3" customFormat="true" x14ac:dyDescent="0.25">
      <c r="A489" s="365"/>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row>
    <row xmlns:x14ac="http://schemas.microsoft.com/office/spreadsheetml/2009/9/ac" r="490" s="3" customFormat="true" x14ac:dyDescent="0.25">
      <c r="A490" s="365"/>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row>
    <row xmlns:x14ac="http://schemas.microsoft.com/office/spreadsheetml/2009/9/ac" r="491" s="3" customFormat="true" x14ac:dyDescent="0.25">
      <c r="A491" s="365"/>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row>
    <row xmlns:x14ac="http://schemas.microsoft.com/office/spreadsheetml/2009/9/ac" r="492" s="3" customFormat="true" x14ac:dyDescent="0.25">
      <c r="A492" s="365"/>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row>
    <row xmlns:x14ac="http://schemas.microsoft.com/office/spreadsheetml/2009/9/ac" r="493" s="3" customFormat="true" x14ac:dyDescent="0.25">
      <c r="A493" s="365"/>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row>
    <row xmlns:x14ac="http://schemas.microsoft.com/office/spreadsheetml/2009/9/ac" r="494" s="3" customFormat="true" x14ac:dyDescent="0.25">
      <c r="A494" s="365"/>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row>
    <row xmlns:x14ac="http://schemas.microsoft.com/office/spreadsheetml/2009/9/ac" r="495" s="3" customFormat="true" x14ac:dyDescent="0.25">
      <c r="A495" s="365"/>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row>
    <row xmlns:x14ac="http://schemas.microsoft.com/office/spreadsheetml/2009/9/ac" r="496" s="3" customFormat="true" x14ac:dyDescent="0.25">
      <c r="A496" s="365"/>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row>
    <row xmlns:x14ac="http://schemas.microsoft.com/office/spreadsheetml/2009/9/ac" r="497" s="3" customFormat="true" x14ac:dyDescent="0.25">
      <c r="A497" s="365"/>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row>
    <row xmlns:x14ac="http://schemas.microsoft.com/office/spreadsheetml/2009/9/ac" r="498" s="3" customFormat="true" x14ac:dyDescent="0.25">
      <c r="A498" s="365"/>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row>
    <row xmlns:x14ac="http://schemas.microsoft.com/office/spreadsheetml/2009/9/ac" r="499" s="3" customFormat="true" x14ac:dyDescent="0.25">
      <c r="A499" s="365"/>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row>
    <row xmlns:x14ac="http://schemas.microsoft.com/office/spreadsheetml/2009/9/ac" r="500" s="3" customFormat="true" x14ac:dyDescent="0.25">
      <c r="A500" s="365"/>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row>
    <row xmlns:x14ac="http://schemas.microsoft.com/office/spreadsheetml/2009/9/ac" r="501" s="3" customFormat="true" x14ac:dyDescent="0.25">
      <c r="A501" s="365"/>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row>
    <row xmlns:x14ac="http://schemas.microsoft.com/office/spreadsheetml/2009/9/ac" r="502" s="3" customFormat="true" x14ac:dyDescent="0.25">
      <c r="A502" s="365"/>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row>
    <row xmlns:x14ac="http://schemas.microsoft.com/office/spreadsheetml/2009/9/ac" r="503" s="3" customFormat="true" x14ac:dyDescent="0.25">
      <c r="A503" s="365"/>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row>
    <row xmlns:x14ac="http://schemas.microsoft.com/office/spreadsheetml/2009/9/ac" r="504" s="3" customFormat="true" x14ac:dyDescent="0.25">
      <c r="A504" s="365"/>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row>
    <row xmlns:x14ac="http://schemas.microsoft.com/office/spreadsheetml/2009/9/ac" r="505" s="3" customFormat="true" x14ac:dyDescent="0.25">
      <c r="A505" s="365"/>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row>
    <row xmlns:x14ac="http://schemas.microsoft.com/office/spreadsheetml/2009/9/ac" r="506" s="3" customFormat="true" x14ac:dyDescent="0.25">
      <c r="A506" s="365"/>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row>
    <row xmlns:x14ac="http://schemas.microsoft.com/office/spreadsheetml/2009/9/ac" r="507" s="3" customFormat="true" x14ac:dyDescent="0.25">
      <c r="A507" s="365"/>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row>
    <row xmlns:x14ac="http://schemas.microsoft.com/office/spreadsheetml/2009/9/ac" r="508" s="3" customFormat="true" x14ac:dyDescent="0.25">
      <c r="A508" s="365"/>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row>
    <row xmlns:x14ac="http://schemas.microsoft.com/office/spreadsheetml/2009/9/ac" r="509" s="3" customFormat="true" x14ac:dyDescent="0.25">
      <c r="A509" s="365"/>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row>
    <row xmlns:x14ac="http://schemas.microsoft.com/office/spreadsheetml/2009/9/ac" r="510" s="3" customFormat="true" x14ac:dyDescent="0.25">
      <c r="A510" s="365"/>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row>
    <row xmlns:x14ac="http://schemas.microsoft.com/office/spreadsheetml/2009/9/ac" r="511" s="3" customFormat="true" x14ac:dyDescent="0.25">
      <c r="A511" s="365"/>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row>
    <row xmlns:x14ac="http://schemas.microsoft.com/office/spreadsheetml/2009/9/ac" r="512" s="3" customFormat="true" x14ac:dyDescent="0.25">
      <c r="A512" s="365"/>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row>
    <row xmlns:x14ac="http://schemas.microsoft.com/office/spreadsheetml/2009/9/ac" r="513" s="3" customFormat="true" x14ac:dyDescent="0.25">
      <c r="A513" s="365"/>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row>
    <row xmlns:x14ac="http://schemas.microsoft.com/office/spreadsheetml/2009/9/ac" r="514" s="3" customFormat="true" x14ac:dyDescent="0.25">
      <c r="A514" s="365"/>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row>
    <row xmlns:x14ac="http://schemas.microsoft.com/office/spreadsheetml/2009/9/ac" r="515" s="3" customFormat="true" x14ac:dyDescent="0.25">
      <c r="A515" s="365"/>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row>
    <row xmlns:x14ac="http://schemas.microsoft.com/office/spreadsheetml/2009/9/ac" r="516" s="3" customFormat="true" x14ac:dyDescent="0.25">
      <c r="A516" s="365"/>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row>
    <row xmlns:x14ac="http://schemas.microsoft.com/office/spreadsheetml/2009/9/ac" r="517" s="3" customFormat="true" x14ac:dyDescent="0.25">
      <c r="A517" s="365"/>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row>
    <row xmlns:x14ac="http://schemas.microsoft.com/office/spreadsheetml/2009/9/ac" r="518" s="3" customFormat="true" x14ac:dyDescent="0.25">
      <c r="A518" s="365"/>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row>
    <row xmlns:x14ac="http://schemas.microsoft.com/office/spreadsheetml/2009/9/ac" r="519" s="3" customFormat="true" x14ac:dyDescent="0.25">
      <c r="A519" s="365"/>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row>
    <row xmlns:x14ac="http://schemas.microsoft.com/office/spreadsheetml/2009/9/ac" r="520" s="3" customFormat="true" x14ac:dyDescent="0.25">
      <c r="A520" s="365"/>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row>
    <row xmlns:x14ac="http://schemas.microsoft.com/office/spreadsheetml/2009/9/ac" r="521" s="3" customFormat="true" x14ac:dyDescent="0.25">
      <c r="A521" s="365"/>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row>
    <row xmlns:x14ac="http://schemas.microsoft.com/office/spreadsheetml/2009/9/ac" r="522" s="3" customFormat="true" x14ac:dyDescent="0.25">
      <c r="A522" s="365"/>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row>
    <row xmlns:x14ac="http://schemas.microsoft.com/office/spreadsheetml/2009/9/ac" r="523" s="3" customFormat="true" x14ac:dyDescent="0.25">
      <c r="A523" s="365"/>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row>
    <row xmlns:x14ac="http://schemas.microsoft.com/office/spreadsheetml/2009/9/ac" r="524" s="3" customFormat="true" x14ac:dyDescent="0.25">
      <c r="A524" s="365"/>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row>
    <row xmlns:x14ac="http://schemas.microsoft.com/office/spreadsheetml/2009/9/ac" r="525" s="3" customFormat="true" x14ac:dyDescent="0.25">
      <c r="A525" s="365"/>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row>
    <row xmlns:x14ac="http://schemas.microsoft.com/office/spreadsheetml/2009/9/ac" r="526" s="3" customFormat="true" x14ac:dyDescent="0.25">
      <c r="A526" s="365"/>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row>
    <row xmlns:x14ac="http://schemas.microsoft.com/office/spreadsheetml/2009/9/ac" r="527" s="3" customFormat="true" x14ac:dyDescent="0.25">
      <c r="A527" s="365"/>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row>
    <row xmlns:x14ac="http://schemas.microsoft.com/office/spreadsheetml/2009/9/ac" r="528" s="3" customFormat="true" x14ac:dyDescent="0.25">
      <c r="A528" s="365"/>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row>
    <row xmlns:x14ac="http://schemas.microsoft.com/office/spreadsheetml/2009/9/ac" r="529" s="3" customFormat="true" x14ac:dyDescent="0.25">
      <c r="A529" s="365"/>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row>
    <row xmlns:x14ac="http://schemas.microsoft.com/office/spreadsheetml/2009/9/ac" r="530" s="3" customFormat="true" x14ac:dyDescent="0.25">
      <c r="A530" s="365"/>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row>
    <row xmlns:x14ac="http://schemas.microsoft.com/office/spreadsheetml/2009/9/ac" r="531" s="3" customFormat="true" x14ac:dyDescent="0.25">
      <c r="A531" s="365"/>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row>
    <row xmlns:x14ac="http://schemas.microsoft.com/office/spreadsheetml/2009/9/ac" r="532" s="3" customFormat="true" x14ac:dyDescent="0.25">
      <c r="A532" s="365"/>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row>
    <row xmlns:x14ac="http://schemas.microsoft.com/office/spreadsheetml/2009/9/ac" r="533" s="3" customFormat="true" x14ac:dyDescent="0.25">
      <c r="A533" s="365"/>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row>
    <row xmlns:x14ac="http://schemas.microsoft.com/office/spreadsheetml/2009/9/ac" r="534" s="3" customFormat="true" x14ac:dyDescent="0.25">
      <c r="A534" s="365"/>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row>
    <row xmlns:x14ac="http://schemas.microsoft.com/office/spreadsheetml/2009/9/ac" r="535" s="3" customFormat="true" x14ac:dyDescent="0.25">
      <c r="A535" s="365"/>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row>
    <row xmlns:x14ac="http://schemas.microsoft.com/office/spreadsheetml/2009/9/ac" r="536" s="3" customFormat="true" x14ac:dyDescent="0.25">
      <c r="A536" s="365"/>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row>
    <row xmlns:x14ac="http://schemas.microsoft.com/office/spreadsheetml/2009/9/ac" r="537" s="3" customFormat="true" x14ac:dyDescent="0.25">
      <c r="A537" s="365"/>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row>
    <row xmlns:x14ac="http://schemas.microsoft.com/office/spreadsheetml/2009/9/ac" r="538" s="3" customFormat="true" x14ac:dyDescent="0.25">
      <c r="A538" s="365"/>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row>
    <row xmlns:x14ac="http://schemas.microsoft.com/office/spreadsheetml/2009/9/ac" r="539" s="3" customFormat="true" x14ac:dyDescent="0.25">
      <c r="A539" s="365"/>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row>
    <row xmlns:x14ac="http://schemas.microsoft.com/office/spreadsheetml/2009/9/ac" r="540" s="3" customFormat="true" x14ac:dyDescent="0.25">
      <c r="A540" s="365"/>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row>
    <row xmlns:x14ac="http://schemas.microsoft.com/office/spreadsheetml/2009/9/ac" r="541" s="3" customFormat="true" x14ac:dyDescent="0.25">
      <c r="A541" s="365"/>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row>
    <row xmlns:x14ac="http://schemas.microsoft.com/office/spreadsheetml/2009/9/ac" r="542" s="3" customFormat="true" x14ac:dyDescent="0.25">
      <c r="A542" s="365"/>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row>
    <row xmlns:x14ac="http://schemas.microsoft.com/office/spreadsheetml/2009/9/ac" r="543" s="3" customFormat="true" x14ac:dyDescent="0.25">
      <c r="A543" s="365"/>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row>
    <row xmlns:x14ac="http://schemas.microsoft.com/office/spreadsheetml/2009/9/ac" r="544" s="3" customFormat="true" x14ac:dyDescent="0.25">
      <c r="A544" s="365"/>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row>
    <row xmlns:x14ac="http://schemas.microsoft.com/office/spreadsheetml/2009/9/ac" r="545" s="3" customFormat="true" x14ac:dyDescent="0.25">
      <c r="A545" s="365"/>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row>
    <row xmlns:x14ac="http://schemas.microsoft.com/office/spreadsheetml/2009/9/ac" r="546" s="3" customFormat="true" x14ac:dyDescent="0.25">
      <c r="A546" s="365"/>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row>
    <row xmlns:x14ac="http://schemas.microsoft.com/office/spreadsheetml/2009/9/ac" r="547" s="3" customFormat="true" x14ac:dyDescent="0.25">
      <c r="A547" s="365"/>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row>
    <row xmlns:x14ac="http://schemas.microsoft.com/office/spreadsheetml/2009/9/ac" r="548" s="3" customFormat="true" x14ac:dyDescent="0.25">
      <c r="A548" s="365"/>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row>
    <row xmlns:x14ac="http://schemas.microsoft.com/office/spreadsheetml/2009/9/ac" r="549" s="3" customFormat="true" x14ac:dyDescent="0.25">
      <c r="A549" s="365"/>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row>
    <row xmlns:x14ac="http://schemas.microsoft.com/office/spreadsheetml/2009/9/ac" r="550" s="3" customFormat="true" x14ac:dyDescent="0.25">
      <c r="A550" s="365"/>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row>
    <row xmlns:x14ac="http://schemas.microsoft.com/office/spreadsheetml/2009/9/ac" r="551" s="3" customFormat="true" x14ac:dyDescent="0.25">
      <c r="A551" s="365"/>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row>
    <row xmlns:x14ac="http://schemas.microsoft.com/office/spreadsheetml/2009/9/ac" r="552" s="3" customFormat="true" x14ac:dyDescent="0.25">
      <c r="A552" s="365"/>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row>
    <row xmlns:x14ac="http://schemas.microsoft.com/office/spreadsheetml/2009/9/ac" r="553" s="3" customFormat="true" x14ac:dyDescent="0.25">
      <c r="A553" s="365"/>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row>
    <row xmlns:x14ac="http://schemas.microsoft.com/office/spreadsheetml/2009/9/ac" r="554" s="3" customFormat="true" x14ac:dyDescent="0.25">
      <c r="A554" s="365"/>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row>
    <row xmlns:x14ac="http://schemas.microsoft.com/office/spreadsheetml/2009/9/ac" r="555" s="3" customFormat="true" x14ac:dyDescent="0.25">
      <c r="A555" s="365"/>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row>
    <row xmlns:x14ac="http://schemas.microsoft.com/office/spreadsheetml/2009/9/ac" r="556" s="3" customFormat="true" x14ac:dyDescent="0.25">
      <c r="A556" s="365"/>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row>
    <row xmlns:x14ac="http://schemas.microsoft.com/office/spreadsheetml/2009/9/ac" r="557" s="3" customFormat="true" x14ac:dyDescent="0.25">
      <c r="A557" s="365"/>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row>
    <row xmlns:x14ac="http://schemas.microsoft.com/office/spreadsheetml/2009/9/ac" r="558" s="3" customFormat="true" x14ac:dyDescent="0.25">
      <c r="A558" s="365"/>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row>
    <row xmlns:x14ac="http://schemas.microsoft.com/office/spreadsheetml/2009/9/ac" r="559" s="3" customFormat="true" x14ac:dyDescent="0.25">
      <c r="A559" s="365"/>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row>
    <row xmlns:x14ac="http://schemas.microsoft.com/office/spreadsheetml/2009/9/ac" r="560" s="3" customFormat="true" x14ac:dyDescent="0.25">
      <c r="A560" s="365"/>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row>
    <row xmlns:x14ac="http://schemas.microsoft.com/office/spreadsheetml/2009/9/ac" r="561" s="3" customFormat="true" x14ac:dyDescent="0.25">
      <c r="A561" s="365"/>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row>
    <row xmlns:x14ac="http://schemas.microsoft.com/office/spreadsheetml/2009/9/ac" r="562" s="3" customFormat="true" x14ac:dyDescent="0.25">
      <c r="A562" s="365"/>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row>
    <row xmlns:x14ac="http://schemas.microsoft.com/office/spreadsheetml/2009/9/ac" r="563" s="3" customFormat="true" x14ac:dyDescent="0.25">
      <c r="A563" s="365"/>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row>
    <row xmlns:x14ac="http://schemas.microsoft.com/office/spreadsheetml/2009/9/ac" r="564" s="3" customFormat="true" x14ac:dyDescent="0.25">
      <c r="A564" s="365"/>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row>
    <row xmlns:x14ac="http://schemas.microsoft.com/office/spreadsheetml/2009/9/ac" r="565" s="3" customFormat="true" x14ac:dyDescent="0.25">
      <c r="A565" s="365"/>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row>
    <row xmlns:x14ac="http://schemas.microsoft.com/office/spreadsheetml/2009/9/ac" r="566" s="3" customFormat="true" x14ac:dyDescent="0.25">
      <c r="A566" s="365"/>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row>
    <row xmlns:x14ac="http://schemas.microsoft.com/office/spreadsheetml/2009/9/ac" r="567" s="3" customFormat="true" x14ac:dyDescent="0.25">
      <c r="A567" s="365"/>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row>
    <row xmlns:x14ac="http://schemas.microsoft.com/office/spreadsheetml/2009/9/ac" r="568" s="3" customFormat="true" x14ac:dyDescent="0.25">
      <c r="A568" s="365"/>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row>
    <row xmlns:x14ac="http://schemas.microsoft.com/office/spreadsheetml/2009/9/ac" r="569" s="3" customFormat="true" x14ac:dyDescent="0.25">
      <c r="A569" s="365"/>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row>
    <row xmlns:x14ac="http://schemas.microsoft.com/office/spreadsheetml/2009/9/ac" r="570" s="3" customFormat="true" x14ac:dyDescent="0.25">
      <c r="A570" s="365"/>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row>
    <row xmlns:x14ac="http://schemas.microsoft.com/office/spreadsheetml/2009/9/ac" r="571" s="3" customFormat="true" x14ac:dyDescent="0.25">
      <c r="A571" s="365"/>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row>
    <row xmlns:x14ac="http://schemas.microsoft.com/office/spreadsheetml/2009/9/ac" r="572" s="3" customFormat="true" x14ac:dyDescent="0.25">
      <c r="A572" s="365"/>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row>
    <row xmlns:x14ac="http://schemas.microsoft.com/office/spreadsheetml/2009/9/ac" r="573" s="3" customFormat="true" x14ac:dyDescent="0.25">
      <c r="A573" s="365"/>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row>
    <row xmlns:x14ac="http://schemas.microsoft.com/office/spreadsheetml/2009/9/ac" r="574" s="3" customFormat="true" x14ac:dyDescent="0.25">
      <c r="A574" s="365"/>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row>
    <row xmlns:x14ac="http://schemas.microsoft.com/office/spreadsheetml/2009/9/ac" r="575" s="3" customFormat="true" x14ac:dyDescent="0.25">
      <c r="A575" s="365"/>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row>
    <row xmlns:x14ac="http://schemas.microsoft.com/office/spreadsheetml/2009/9/ac" r="576" s="3" customFormat="true" x14ac:dyDescent="0.25">
      <c r="A576" s="365"/>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row>
    <row xmlns:x14ac="http://schemas.microsoft.com/office/spreadsheetml/2009/9/ac" r="577" s="3" customFormat="true" x14ac:dyDescent="0.25">
      <c r="A577" s="365"/>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row>
    <row xmlns:x14ac="http://schemas.microsoft.com/office/spreadsheetml/2009/9/ac" r="578" s="3" customFormat="true" x14ac:dyDescent="0.25">
      <c r="A578" s="365"/>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row>
    <row xmlns:x14ac="http://schemas.microsoft.com/office/spreadsheetml/2009/9/ac" r="579" s="3" customFormat="true" x14ac:dyDescent="0.25">
      <c r="A579" s="365"/>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row>
    <row xmlns:x14ac="http://schemas.microsoft.com/office/spreadsheetml/2009/9/ac" r="580" s="3" customFormat="true" x14ac:dyDescent="0.25">
      <c r="A580" s="365"/>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row>
    <row xmlns:x14ac="http://schemas.microsoft.com/office/spreadsheetml/2009/9/ac" r="581" s="3" customFormat="true" x14ac:dyDescent="0.25">
      <c r="A581" s="365"/>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row>
    <row xmlns:x14ac="http://schemas.microsoft.com/office/spreadsheetml/2009/9/ac" r="582" s="3" customFormat="true" x14ac:dyDescent="0.25">
      <c r="A582" s="365"/>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row>
    <row xmlns:x14ac="http://schemas.microsoft.com/office/spreadsheetml/2009/9/ac" r="583" s="3" customFormat="true" x14ac:dyDescent="0.25">
      <c r="A583" s="365"/>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row>
    <row xmlns:x14ac="http://schemas.microsoft.com/office/spreadsheetml/2009/9/ac" r="584" s="3" customFormat="true" x14ac:dyDescent="0.25">
      <c r="A584" s="365"/>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row>
    <row xmlns:x14ac="http://schemas.microsoft.com/office/spreadsheetml/2009/9/ac" r="585" s="3" customFormat="true" x14ac:dyDescent="0.25">
      <c r="A585" s="365"/>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row>
    <row xmlns:x14ac="http://schemas.microsoft.com/office/spreadsheetml/2009/9/ac" r="586" s="3" customFormat="true" x14ac:dyDescent="0.25">
      <c r="A586" s="365"/>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row>
    <row xmlns:x14ac="http://schemas.microsoft.com/office/spreadsheetml/2009/9/ac" r="587" s="3" customFormat="true" x14ac:dyDescent="0.25">
      <c r="A587" s="365"/>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row>
    <row xmlns:x14ac="http://schemas.microsoft.com/office/spreadsheetml/2009/9/ac" r="588" s="3" customFormat="true" x14ac:dyDescent="0.25">
      <c r="A588" s="365"/>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row>
    <row xmlns:x14ac="http://schemas.microsoft.com/office/spreadsheetml/2009/9/ac" r="589" s="3" customFormat="true" x14ac:dyDescent="0.25">
      <c r="A589" s="365"/>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row>
    <row xmlns:x14ac="http://schemas.microsoft.com/office/spreadsheetml/2009/9/ac" r="590" s="3" customFormat="true" x14ac:dyDescent="0.25">
      <c r="A590" s="365"/>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row>
    <row xmlns:x14ac="http://schemas.microsoft.com/office/spreadsheetml/2009/9/ac" r="591" s="3" customFormat="true" x14ac:dyDescent="0.25">
      <c r="A591" s="365"/>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row>
    <row xmlns:x14ac="http://schemas.microsoft.com/office/spreadsheetml/2009/9/ac" r="592" s="3" customFormat="true" x14ac:dyDescent="0.25">
      <c r="A592" s="365"/>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row>
    <row xmlns:x14ac="http://schemas.microsoft.com/office/spreadsheetml/2009/9/ac" r="593" s="3" customFormat="true" x14ac:dyDescent="0.25">
      <c r="A593" s="365"/>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row>
    <row xmlns:x14ac="http://schemas.microsoft.com/office/spreadsheetml/2009/9/ac" r="594" s="3" customFormat="true" x14ac:dyDescent="0.25">
      <c r="A594" s="365"/>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row>
    <row xmlns:x14ac="http://schemas.microsoft.com/office/spreadsheetml/2009/9/ac" r="595" s="3" customFormat="true" x14ac:dyDescent="0.25">
      <c r="A595" s="365"/>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row>
    <row xmlns:x14ac="http://schemas.microsoft.com/office/spreadsheetml/2009/9/ac" r="596" s="3" customFormat="true" x14ac:dyDescent="0.25">
      <c r="A596" s="365"/>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row>
    <row xmlns:x14ac="http://schemas.microsoft.com/office/spreadsheetml/2009/9/ac" r="597" s="3" customFormat="true" x14ac:dyDescent="0.25">
      <c r="A597" s="365"/>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row>
    <row xmlns:x14ac="http://schemas.microsoft.com/office/spreadsheetml/2009/9/ac" r="598" s="3" customFormat="true" x14ac:dyDescent="0.25">
      <c r="A598" s="365"/>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row>
    <row xmlns:x14ac="http://schemas.microsoft.com/office/spreadsheetml/2009/9/ac" r="599" s="3" customFormat="true" x14ac:dyDescent="0.25">
      <c r="A599" s="365"/>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row>
    <row xmlns:x14ac="http://schemas.microsoft.com/office/spreadsheetml/2009/9/ac" r="600" s="3" customFormat="true" x14ac:dyDescent="0.25">
      <c r="A600" s="365"/>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row>
    <row xmlns:x14ac="http://schemas.microsoft.com/office/spreadsheetml/2009/9/ac" r="601" s="3" customFormat="true" x14ac:dyDescent="0.25">
      <c r="A601" s="365"/>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row>
    <row xmlns:x14ac="http://schemas.microsoft.com/office/spreadsheetml/2009/9/ac" r="602" s="3" customFormat="true" x14ac:dyDescent="0.25">
      <c r="A602" s="365"/>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row>
    <row xmlns:x14ac="http://schemas.microsoft.com/office/spreadsheetml/2009/9/ac" r="603" s="3" customFormat="true" x14ac:dyDescent="0.25">
      <c r="A603" s="365"/>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row>
    <row xmlns:x14ac="http://schemas.microsoft.com/office/spreadsheetml/2009/9/ac" r="604" s="3" customFormat="true" x14ac:dyDescent="0.25">
      <c r="A604" s="365"/>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row>
    <row xmlns:x14ac="http://schemas.microsoft.com/office/spreadsheetml/2009/9/ac" r="605" s="3" customFormat="true" x14ac:dyDescent="0.25">
      <c r="A605" s="365"/>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row>
    <row xmlns:x14ac="http://schemas.microsoft.com/office/spreadsheetml/2009/9/ac" r="606" s="3" customFormat="true" x14ac:dyDescent="0.25">
      <c r="A606" s="365"/>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row>
    <row xmlns:x14ac="http://schemas.microsoft.com/office/spreadsheetml/2009/9/ac" r="607" s="3" customFormat="true" x14ac:dyDescent="0.25">
      <c r="A607" s="365"/>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row>
    <row xmlns:x14ac="http://schemas.microsoft.com/office/spreadsheetml/2009/9/ac" r="608" s="3" customFormat="true" x14ac:dyDescent="0.25">
      <c r="A608" s="365"/>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row>
    <row xmlns:x14ac="http://schemas.microsoft.com/office/spreadsheetml/2009/9/ac" r="609" s="3" customFormat="true" x14ac:dyDescent="0.25">
      <c r="A609" s="365"/>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row>
    <row xmlns:x14ac="http://schemas.microsoft.com/office/spreadsheetml/2009/9/ac" r="610" s="3" customFormat="true" x14ac:dyDescent="0.25">
      <c r="A610" s="365"/>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row>
    <row xmlns:x14ac="http://schemas.microsoft.com/office/spreadsheetml/2009/9/ac" r="611" s="3" customFormat="true" x14ac:dyDescent="0.25">
      <c r="A611" s="365"/>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row>
    <row xmlns:x14ac="http://schemas.microsoft.com/office/spreadsheetml/2009/9/ac" r="612" s="3" customFormat="true" x14ac:dyDescent="0.25">
      <c r="A612" s="365"/>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row>
    <row xmlns:x14ac="http://schemas.microsoft.com/office/spreadsheetml/2009/9/ac" r="613" s="3" customFormat="true" x14ac:dyDescent="0.25">
      <c r="A613" s="365"/>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row>
    <row xmlns:x14ac="http://schemas.microsoft.com/office/spreadsheetml/2009/9/ac" r="614" s="3" customFormat="true" x14ac:dyDescent="0.25">
      <c r="A614" s="365"/>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row>
    <row xmlns:x14ac="http://schemas.microsoft.com/office/spreadsheetml/2009/9/ac" r="615" s="3" customFormat="true" x14ac:dyDescent="0.25">
      <c r="A615" s="365"/>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row>
    <row xmlns:x14ac="http://schemas.microsoft.com/office/spreadsheetml/2009/9/ac" r="616" s="3" customFormat="true" x14ac:dyDescent="0.25">
      <c r="A616" s="365"/>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row>
    <row xmlns:x14ac="http://schemas.microsoft.com/office/spreadsheetml/2009/9/ac" r="617" s="3" customFormat="true" x14ac:dyDescent="0.25">
      <c r="A617" s="365"/>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row>
    <row xmlns:x14ac="http://schemas.microsoft.com/office/spreadsheetml/2009/9/ac" r="618" s="3" customFormat="true" x14ac:dyDescent="0.25">
      <c r="A618" s="365"/>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row>
    <row xmlns:x14ac="http://schemas.microsoft.com/office/spreadsheetml/2009/9/ac" r="619" s="3" customFormat="true" x14ac:dyDescent="0.25">
      <c r="A619" s="365"/>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row>
    <row xmlns:x14ac="http://schemas.microsoft.com/office/spreadsheetml/2009/9/ac" r="620" s="3" customFormat="true" x14ac:dyDescent="0.25">
      <c r="A620" s="365"/>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row>
    <row xmlns:x14ac="http://schemas.microsoft.com/office/spreadsheetml/2009/9/ac" r="621" s="3" customFormat="true" x14ac:dyDescent="0.25">
      <c r="A621" s="365"/>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row>
    <row xmlns:x14ac="http://schemas.microsoft.com/office/spreadsheetml/2009/9/ac" r="622" s="3" customFormat="true" x14ac:dyDescent="0.25">
      <c r="A622" s="365"/>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row>
    <row xmlns:x14ac="http://schemas.microsoft.com/office/spreadsheetml/2009/9/ac" r="623" s="3" customFormat="true" x14ac:dyDescent="0.25">
      <c r="A623" s="365"/>
      <c r="B623" s="117"/>
      <c r="L623" s="117"/>
      <c r="V623" s="117"/>
      <c r="AF623" s="117"/>
      <c r="AP623" s="117"/>
      <c r="AZ623" s="117"/>
      <c r="BJ623" s="117"/>
      <c r="BT623" s="117"/>
      <c r="CD623" s="117"/>
      <c r="CN623" s="117"/>
      <c r="CX623" s="117"/>
      <c r="DH623" s="117"/>
      <c r="DR623" s="117"/>
      <c r="EB623" s="117"/>
      <c r="EL623" s="117"/>
      <c r="EV623" s="117"/>
      <c r="FF623" s="117"/>
      <c r="FP623" s="117"/>
      <c r="FZ623" s="117"/>
      <c r="GJ623" s="117"/>
      <c r="GT623" s="117"/>
      <c r="HD623" s="117"/>
      <c r="HN623" s="117"/>
      <c r="HX623" s="117"/>
    </row>
    <row xmlns:x14ac="http://schemas.microsoft.com/office/spreadsheetml/2009/9/ac" r="624" s="3" customFormat="true" x14ac:dyDescent="0.25">
      <c r="A624" s="365"/>
      <c r="B624" s="117"/>
      <c r="L624" s="117"/>
      <c r="V624" s="117"/>
      <c r="AF624" s="117"/>
      <c r="AP624" s="117"/>
      <c r="AZ624" s="117"/>
      <c r="BJ624" s="117"/>
      <c r="BT624" s="117"/>
      <c r="CD624" s="117"/>
      <c r="CN624" s="117"/>
      <c r="CX624" s="117"/>
      <c r="DH624" s="117"/>
      <c r="DR624" s="117"/>
      <c r="EB624" s="117"/>
      <c r="EL624" s="117"/>
      <c r="EV624" s="117"/>
      <c r="FF624" s="117"/>
      <c r="FP624" s="117"/>
      <c r="FZ624" s="117"/>
      <c r="GJ624" s="117"/>
      <c r="GT624" s="117"/>
      <c r="HD624" s="117"/>
      <c r="HN624" s="117"/>
      <c r="HX624" s="117"/>
    </row>
    <row xmlns:x14ac="http://schemas.microsoft.com/office/spreadsheetml/2009/9/ac" r="625" s="3" customFormat="true" x14ac:dyDescent="0.25">
      <c r="A625" s="365"/>
      <c r="B625" s="117"/>
      <c r="L625" s="117"/>
      <c r="V625" s="117"/>
      <c r="AF625" s="117"/>
      <c r="AP625" s="117"/>
      <c r="AZ625" s="117"/>
      <c r="BJ625" s="117"/>
      <c r="BT625" s="117"/>
      <c r="CD625" s="117"/>
      <c r="CN625" s="117"/>
      <c r="CX625" s="117"/>
      <c r="DH625" s="117"/>
      <c r="DR625" s="117"/>
      <c r="EB625" s="117"/>
      <c r="EL625" s="117"/>
      <c r="EV625" s="117"/>
      <c r="FF625" s="117"/>
      <c r="FP625" s="117"/>
      <c r="FZ625" s="117"/>
      <c r="GJ625" s="117"/>
      <c r="GT625" s="117"/>
      <c r="HD625" s="117"/>
      <c r="HN625" s="117"/>
      <c r="HX625" s="117"/>
    </row>
    <row xmlns:x14ac="http://schemas.microsoft.com/office/spreadsheetml/2009/9/ac" r="626" s="3" customFormat="true" x14ac:dyDescent="0.25">
      <c r="A626" s="365"/>
      <c r="B626" s="117"/>
      <c r="L626" s="117"/>
      <c r="V626" s="117"/>
      <c r="AF626" s="117"/>
      <c r="AP626" s="117"/>
      <c r="AZ626" s="117"/>
      <c r="BJ626" s="117"/>
      <c r="BT626" s="117"/>
      <c r="CD626" s="117"/>
      <c r="CN626" s="117"/>
      <c r="CX626" s="117"/>
      <c r="DH626" s="117"/>
      <c r="DR626" s="117"/>
      <c r="EB626" s="117"/>
      <c r="EL626" s="117"/>
      <c r="EV626" s="117"/>
      <c r="FF626" s="117"/>
      <c r="FP626" s="117"/>
      <c r="FZ626" s="117"/>
      <c r="GJ626" s="117"/>
      <c r="GT626" s="117"/>
      <c r="HD626" s="117"/>
      <c r="HN626" s="117"/>
      <c r="HX626" s="117"/>
    </row>
    <row xmlns:x14ac="http://schemas.microsoft.com/office/spreadsheetml/2009/9/ac" r="627" s="3" customFormat="true" x14ac:dyDescent="0.25">
      <c r="A627" s="365"/>
      <c r="B627" s="117"/>
      <c r="L627" s="117"/>
      <c r="V627" s="117"/>
      <c r="AF627" s="117"/>
      <c r="AP627" s="117"/>
      <c r="AZ627" s="117"/>
      <c r="BJ627" s="117"/>
      <c r="BT627" s="117"/>
      <c r="CD627" s="117"/>
      <c r="CN627" s="117"/>
      <c r="CX627" s="117"/>
      <c r="DH627" s="117"/>
      <c r="DR627" s="117"/>
      <c r="EB627" s="117"/>
      <c r="EL627" s="117"/>
      <c r="EV627" s="117"/>
      <c r="FF627" s="117"/>
      <c r="FP627" s="117"/>
      <c r="FZ627" s="117"/>
      <c r="GJ627" s="117"/>
      <c r="GT627" s="117"/>
      <c r="HD627" s="117"/>
      <c r="HN627" s="117"/>
      <c r="HX627" s="117"/>
    </row>
    <row xmlns:x14ac="http://schemas.microsoft.com/office/spreadsheetml/2009/9/ac" r="628" s="3" customFormat="true" x14ac:dyDescent="0.25">
      <c r="A628" s="365"/>
      <c r="B628" s="117"/>
      <c r="L628" s="117"/>
      <c r="V628" s="117"/>
      <c r="AF628" s="117"/>
      <c r="AP628" s="117"/>
      <c r="AZ628" s="117"/>
      <c r="BJ628" s="117"/>
      <c r="BT628" s="117"/>
      <c r="CD628" s="117"/>
      <c r="CN628" s="117"/>
      <c r="CX628" s="117"/>
      <c r="DH628" s="117"/>
      <c r="DR628" s="117"/>
      <c r="EB628" s="117"/>
      <c r="EL628" s="117"/>
      <c r="EV628" s="117"/>
      <c r="FF628" s="117"/>
      <c r="FP628" s="117"/>
      <c r="FZ628" s="117"/>
      <c r="GJ628" s="117"/>
      <c r="GT628" s="117"/>
      <c r="HD628" s="117"/>
      <c r="HN628" s="117"/>
      <c r="HX628" s="117"/>
    </row>
    <row xmlns:x14ac="http://schemas.microsoft.com/office/spreadsheetml/2009/9/ac" r="629" s="3" customFormat="true" x14ac:dyDescent="0.25">
      <c r="A629" s="365"/>
      <c r="B629" s="117"/>
      <c r="L629" s="117"/>
      <c r="V629" s="117"/>
      <c r="AF629" s="117"/>
      <c r="AP629" s="117"/>
      <c r="AZ629" s="117"/>
      <c r="BJ629" s="117"/>
      <c r="BT629" s="117"/>
      <c r="CD629" s="117"/>
      <c r="CN629" s="117"/>
      <c r="CX629" s="117"/>
      <c r="DH629" s="117"/>
      <c r="DR629" s="117"/>
      <c r="EB629" s="117"/>
      <c r="EL629" s="117"/>
      <c r="EV629" s="117"/>
      <c r="FF629" s="117"/>
      <c r="FP629" s="117"/>
      <c r="FZ629" s="117"/>
      <c r="GJ629" s="117"/>
      <c r="GT629" s="117"/>
      <c r="HD629" s="117"/>
      <c r="HN629" s="117"/>
      <c r="HX629" s="117"/>
    </row>
    <row xmlns:x14ac="http://schemas.microsoft.com/office/spreadsheetml/2009/9/ac" r="630" s="3" customFormat="true" x14ac:dyDescent="0.25">
      <c r="A630" s="365"/>
      <c r="B630" s="117"/>
      <c r="L630" s="117"/>
      <c r="V630" s="117"/>
      <c r="AF630" s="117"/>
      <c r="AP630" s="117"/>
      <c r="AZ630" s="117"/>
      <c r="BJ630" s="117"/>
      <c r="BT630" s="117"/>
      <c r="CD630" s="117"/>
      <c r="CN630" s="117"/>
      <c r="CX630" s="117"/>
      <c r="DH630" s="117"/>
      <c r="DR630" s="117"/>
      <c r="EB630" s="117"/>
      <c r="EL630" s="117"/>
      <c r="EV630" s="117"/>
      <c r="FF630" s="117"/>
      <c r="FP630" s="117"/>
      <c r="FZ630" s="117"/>
      <c r="GJ630" s="117"/>
      <c r="GT630" s="117"/>
      <c r="HD630" s="117"/>
      <c r="HN630" s="117"/>
      <c r="HX630" s="117"/>
    </row>
    <row xmlns:x14ac="http://schemas.microsoft.com/office/spreadsheetml/2009/9/ac" r="631" s="3" customFormat="true" x14ac:dyDescent="0.25">
      <c r="A631" s="365"/>
      <c r="B631" s="117"/>
      <c r="L631" s="117"/>
      <c r="V631" s="117"/>
      <c r="AF631" s="117"/>
      <c r="AP631" s="117"/>
      <c r="AZ631" s="117"/>
      <c r="BJ631" s="117"/>
      <c r="BT631" s="117"/>
      <c r="CD631" s="117"/>
      <c r="CN631" s="117"/>
      <c r="CX631" s="117"/>
      <c r="DH631" s="117"/>
      <c r="DR631" s="117"/>
      <c r="EB631" s="117"/>
      <c r="EL631" s="117"/>
      <c r="EV631" s="117"/>
      <c r="FF631" s="117"/>
      <c r="FP631" s="117"/>
      <c r="FZ631" s="117"/>
      <c r="GJ631" s="117"/>
      <c r="GT631" s="117"/>
      <c r="HD631" s="117"/>
      <c r="HN631" s="117"/>
      <c r="HX631" s="117"/>
    </row>
    <row xmlns:x14ac="http://schemas.microsoft.com/office/spreadsheetml/2009/9/ac" r="632" s="3" customFormat="true" x14ac:dyDescent="0.25">
      <c r="A632" s="365"/>
      <c r="B632" s="117"/>
      <c r="L632" s="117"/>
      <c r="V632" s="117"/>
      <c r="AF632" s="117"/>
      <c r="AP632" s="117"/>
      <c r="AZ632" s="117"/>
      <c r="BJ632" s="117"/>
      <c r="BT632" s="117"/>
      <c r="CD632" s="117"/>
      <c r="CN632" s="117"/>
      <c r="CX632" s="117"/>
      <c r="DH632" s="117"/>
      <c r="DR632" s="117"/>
      <c r="EB632" s="117"/>
      <c r="EL632" s="117"/>
      <c r="EV632" s="117"/>
      <c r="FF632" s="117"/>
      <c r="FP632" s="117"/>
      <c r="FZ632" s="117"/>
      <c r="GJ632" s="117"/>
      <c r="GT632" s="117"/>
      <c r="HD632" s="117"/>
      <c r="HN632" s="117"/>
      <c r="HX632" s="117"/>
    </row>
    <row xmlns:x14ac="http://schemas.microsoft.com/office/spreadsheetml/2009/9/ac" r="633" s="3" customFormat="true" x14ac:dyDescent="0.25">
      <c r="A633" s="365"/>
      <c r="B633" s="117"/>
      <c r="L633" s="117"/>
      <c r="V633" s="117"/>
      <c r="AF633" s="117"/>
      <c r="AP633" s="117"/>
      <c r="AZ633" s="117"/>
      <c r="BJ633" s="117"/>
      <c r="BT633" s="117"/>
      <c r="CD633" s="117"/>
      <c r="CN633" s="117"/>
      <c r="CX633" s="117"/>
      <c r="DH633" s="117"/>
      <c r="DR633" s="117"/>
      <c r="EB633" s="117"/>
      <c r="EL633" s="117"/>
      <c r="EV633" s="117"/>
      <c r="FF633" s="117"/>
      <c r="FP633" s="117"/>
      <c r="FZ633" s="117"/>
      <c r="GJ633" s="117"/>
      <c r="GT633" s="117"/>
      <c r="HD633" s="117"/>
      <c r="HN633" s="117"/>
      <c r="HX633" s="117"/>
    </row>
    <row xmlns:x14ac="http://schemas.microsoft.com/office/spreadsheetml/2009/9/ac" r="634" s="3" customFormat="true" x14ac:dyDescent="0.25">
      <c r="A634" s="365"/>
      <c r="B634" s="117"/>
      <c r="L634" s="117"/>
      <c r="V634" s="117"/>
      <c r="AF634" s="117"/>
      <c r="AP634" s="117"/>
      <c r="AZ634" s="117"/>
      <c r="BJ634" s="117"/>
      <c r="BT634" s="117"/>
      <c r="CD634" s="117"/>
      <c r="CN634" s="117"/>
      <c r="CX634" s="117"/>
      <c r="DH634" s="117"/>
      <c r="DR634" s="117"/>
      <c r="EB634" s="117"/>
      <c r="EL634" s="117"/>
      <c r="EV634" s="117"/>
      <c r="FF634" s="117"/>
      <c r="FP634" s="117"/>
      <c r="FZ634" s="117"/>
      <c r="GJ634" s="117"/>
      <c r="GT634" s="117"/>
      <c r="HD634" s="117"/>
      <c r="HN634" s="117"/>
      <c r="HX634" s="117"/>
    </row>
    <row xmlns:x14ac="http://schemas.microsoft.com/office/spreadsheetml/2009/9/ac" r="635" s="3" customFormat="true" x14ac:dyDescent="0.25">
      <c r="A635" s="365"/>
      <c r="B635" s="117"/>
      <c r="L635" s="117"/>
      <c r="V635" s="117"/>
      <c r="AF635" s="117"/>
      <c r="AP635" s="117"/>
      <c r="AZ635" s="117"/>
      <c r="BJ635" s="117"/>
      <c r="BT635" s="117"/>
      <c r="CD635" s="117"/>
      <c r="CN635" s="117"/>
      <c r="CX635" s="117"/>
      <c r="DH635" s="117"/>
      <c r="DR635" s="117"/>
      <c r="EB635" s="117"/>
      <c r="EL635" s="117"/>
      <c r="EV635" s="117"/>
      <c r="FF635" s="117"/>
      <c r="FP635" s="117"/>
      <c r="FZ635" s="117"/>
      <c r="GJ635" s="117"/>
      <c r="GT635" s="117"/>
      <c r="HD635" s="117"/>
      <c r="HN635" s="117"/>
      <c r="HX635" s="117"/>
    </row>
    <row xmlns:x14ac="http://schemas.microsoft.com/office/spreadsheetml/2009/9/ac" r="636" s="3" customFormat="true" x14ac:dyDescent="0.25">
      <c r="A636" s="365"/>
      <c r="B636" s="117"/>
      <c r="L636" s="117"/>
      <c r="V636" s="117"/>
      <c r="AF636" s="117"/>
      <c r="AP636" s="117"/>
      <c r="AZ636" s="117"/>
      <c r="BJ636" s="117"/>
      <c r="BT636" s="117"/>
      <c r="CD636" s="117"/>
      <c r="CN636" s="117"/>
      <c r="CX636" s="117"/>
      <c r="DH636" s="117"/>
      <c r="DR636" s="117"/>
      <c r="EB636" s="117"/>
      <c r="EL636" s="117"/>
      <c r="EV636" s="117"/>
      <c r="FF636" s="117"/>
      <c r="FP636" s="117"/>
      <c r="FZ636" s="117"/>
      <c r="GJ636" s="117"/>
      <c r="GT636" s="117"/>
      <c r="HD636" s="117"/>
      <c r="HN636" s="117"/>
      <c r="HX636" s="117"/>
    </row>
    <row xmlns:x14ac="http://schemas.microsoft.com/office/spreadsheetml/2009/9/ac" r="637" s="3" customFormat="true" x14ac:dyDescent="0.25">
      <c r="A637" s="365"/>
      <c r="B637" s="117"/>
      <c r="L637" s="117"/>
      <c r="V637" s="117"/>
      <c r="AF637" s="117"/>
      <c r="AP637" s="117"/>
      <c r="AZ637" s="117"/>
      <c r="BJ637" s="117"/>
      <c r="BT637" s="117"/>
      <c r="CD637" s="117"/>
      <c r="CN637" s="117"/>
      <c r="CX637" s="117"/>
      <c r="DH637" s="117"/>
      <c r="DR637" s="117"/>
      <c r="EB637" s="117"/>
      <c r="EL637" s="117"/>
      <c r="EV637" s="117"/>
      <c r="FF637" s="117"/>
      <c r="FP637" s="117"/>
      <c r="FZ637" s="117"/>
      <c r="GJ637" s="117"/>
      <c r="GT637" s="117"/>
      <c r="HD637" s="117"/>
      <c r="HN637" s="117"/>
      <c r="HX637" s="117"/>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8" customWidth="true"/>
    <col min="3" max="3" width="29.75" customWidth="true"/>
    <col min="4" max="9" width="7.875" customWidth="true"/>
    <col min="10" max="11" width="1.125" customWidth="true"/>
    <col min="12" max="12" width="24.625" style="118" customWidth="true"/>
    <col min="13" max="13" width="29.75" customWidth="true"/>
    <col min="14" max="19" width="7.875" customWidth="true"/>
    <col min="20" max="21" width="1.125" customWidth="true"/>
    <col min="22" max="22" width="24.625" style="118" customWidth="true"/>
    <col min="23" max="23" width="29.75" customWidth="true"/>
    <col min="24" max="29" width="7.875" customWidth="true"/>
    <col min="30" max="31" width="1.125" customWidth="true"/>
    <col min="32" max="32" width="24.625" style="118" customWidth="true"/>
    <col min="33" max="33" width="29.75" customWidth="true"/>
    <col min="34" max="39" width="7.875" customWidth="true"/>
    <col min="40" max="41" width="1.125" customWidth="true"/>
    <col min="42" max="42" width="24.625" style="118" customWidth="true"/>
    <col min="43" max="43" width="29.75" customWidth="true"/>
    <col min="44" max="49" width="7.875" customWidth="true"/>
    <col min="50" max="51" width="1.125" customWidth="true"/>
    <col min="52" max="52" width="24.625" style="118" customWidth="true"/>
    <col min="53" max="53" width="29.75" customWidth="true"/>
    <col min="54" max="59" width="7.875" customWidth="true"/>
    <col min="60" max="61" width="1.125" customWidth="true"/>
    <col min="62" max="62" width="24.625" style="118" customWidth="true"/>
    <col min="63" max="63" width="29.75" customWidth="true"/>
    <col min="64" max="69" width="7.875" customWidth="true"/>
    <col min="70" max="71" width="1.125" customWidth="true"/>
    <col min="72" max="72" width="24.625" style="118" customWidth="true"/>
    <col min="73" max="73" width="29.75" customWidth="true"/>
    <col min="74" max="79" width="7.875" customWidth="true"/>
    <col min="80" max="81" width="1.125" customWidth="true"/>
    <col min="82" max="82" width="24.625" style="118" customWidth="true"/>
    <col min="83" max="83" width="29.75" customWidth="true"/>
    <col min="84" max="89" width="7.875" customWidth="true"/>
    <col min="90" max="91" width="1.125" customWidth="true"/>
    <col min="92" max="92" width="24.625" style="118" customWidth="true"/>
    <col min="93" max="93" width="29.75" customWidth="true"/>
    <col min="94" max="99" width="7.875" customWidth="true"/>
    <col min="100" max="101" width="1.125" customWidth="true"/>
    <col min="102" max="102" width="24.625" style="118" customWidth="true"/>
    <col min="103" max="103" width="29.75" customWidth="true"/>
    <col min="104" max="109" width="7.875" customWidth="true"/>
    <col min="110" max="111" width="1.125" customWidth="true"/>
    <col min="112" max="112" width="24.625" style="118" customWidth="true"/>
    <col min="113" max="113" width="29.75" customWidth="true"/>
    <col min="114" max="119" width="7.875" customWidth="true"/>
    <col min="120" max="121" width="1.125" customWidth="true"/>
    <col min="122" max="122" width="24.625" style="118" customWidth="true"/>
    <col min="123" max="123" width="29.75" customWidth="true"/>
    <col min="124" max="129" width="7.875" customWidth="true"/>
    <col min="130" max="131" width="1.125" customWidth="true"/>
    <col min="132" max="132" width="24.625" style="118" customWidth="true"/>
    <col min="133" max="133" width="29.75" customWidth="true"/>
    <col min="134" max="139" width="7.875" customWidth="true"/>
    <col min="140" max="141" width="1.125" customWidth="true"/>
    <col min="142" max="142" width="24.625" style="118" customWidth="true"/>
    <col min="143" max="143" width="29.75" customWidth="true"/>
    <col min="144" max="149" width="7.875" customWidth="true"/>
    <col min="150" max="151" width="1.125" customWidth="true"/>
    <col min="152" max="152" width="24.625" style="118" customWidth="true"/>
    <col min="153" max="153" width="29.75" customWidth="true"/>
    <col min="154" max="159" width="7.875" customWidth="true"/>
    <col min="160" max="161" width="1.125" customWidth="true"/>
    <col min="162" max="162" width="24.625" style="118" customWidth="true"/>
    <col min="163" max="163" width="29.75" customWidth="true"/>
    <col min="164" max="169" width="7.875" customWidth="true"/>
    <col min="170" max="171" width="1.125" customWidth="true"/>
    <col min="172" max="172" width="24.625" style="118" customWidth="true"/>
    <col min="173" max="173" width="29.75" customWidth="true"/>
    <col min="174" max="179" width="7.875" customWidth="true"/>
    <col min="180" max="181" width="1.125" customWidth="true"/>
    <col min="182" max="182" width="24.625" style="118" customWidth="true"/>
    <col min="183" max="183" width="29.75" customWidth="true"/>
    <col min="184" max="189" width="7.875" customWidth="true"/>
    <col min="190" max="191" width="1.125" customWidth="true"/>
    <col min="192" max="192" width="24.625" style="118" customWidth="true"/>
    <col min="193" max="193" width="29.75" customWidth="true"/>
    <col min="194" max="199" width="7.875" customWidth="true"/>
    <col min="200" max="201" width="1.125" customWidth="true"/>
    <col min="202" max="202" width="24.625" style="118" customWidth="true"/>
    <col min="203" max="203" width="29.75" customWidth="true"/>
    <col min="204" max="209" width="7.875" customWidth="true"/>
    <col min="210" max="211" width="1.125" customWidth="true"/>
    <col min="212" max="212" width="24.625" style="118" customWidth="true"/>
    <col min="213" max="213" width="29.75" customWidth="true"/>
    <col min="214" max="219" width="7.875" customWidth="true"/>
    <col min="220" max="221" width="1.125" customWidth="true"/>
    <col min="222" max="222" width="24.625" style="118" customWidth="true"/>
    <col min="223" max="223" width="29.75" customWidth="true"/>
    <col min="224" max="229" width="7.875" customWidth="true"/>
    <col min="230" max="231" width="1.125" customWidth="true"/>
    <col min="232" max="232" width="24.625" style="118" customWidth="true"/>
    <col min="233" max="233" width="29.75" customWidth="true"/>
    <col min="234" max="239" width="7.875" customWidth="true"/>
    <col min="240" max="241" width="1.125" customWidth="true"/>
  </cols>
  <sheetData>
    <row xmlns:x14ac="http://schemas.microsoft.com/office/spreadsheetml/2009/9/ac" r="1" s="300" customFormat="true" ht="30" customHeight="true" x14ac:dyDescent="0.25">
      <c r="B1" s="316" t="s">
        <v>22</v>
      </c>
      <c r="C1" s="393" t="s">
        <v>222</v>
      </c>
      <c r="D1" s="297" t="s">
        <v>180</v>
      </c>
      <c r="E1" s="297"/>
      <c r="F1" s="297"/>
      <c r="G1" s="297"/>
      <c r="H1" s="297"/>
      <c r="I1" s="315"/>
      <c r="J1" s="298"/>
      <c r="K1" s="299"/>
      <c r="L1" s="316" t="s">
        <v>22</v>
      </c>
      <c r="M1" s="393" t="s">
        <v>223</v>
      </c>
      <c r="N1" s="297" t="s">
        <v>180</v>
      </c>
      <c r="O1" s="297"/>
      <c r="P1" s="297"/>
      <c r="Q1" s="297"/>
      <c r="R1" s="297"/>
      <c r="S1" s="315"/>
      <c r="T1" s="298"/>
      <c r="U1" s="299"/>
      <c r="V1" s="316" t="s">
        <v>22</v>
      </c>
      <c r="W1" s="393" t="s">
        <v>224</v>
      </c>
      <c r="X1" s="297" t="s">
        <v>180</v>
      </c>
      <c r="Y1" s="297"/>
      <c r="Z1" s="297"/>
      <c r="AA1" s="297"/>
      <c r="AB1" s="297"/>
      <c r="AC1" s="315"/>
      <c r="AD1" s="298"/>
      <c r="AE1" s="299"/>
      <c r="AF1" s="316" t="s">
        <v>22</v>
      </c>
      <c r="AG1" s="393">
        <v>2019</v>
      </c>
      <c r="AH1" s="297" t="s">
        <v>180</v>
      </c>
      <c r="AI1" s="297"/>
      <c r="AJ1" s="297"/>
      <c r="AK1" s="297"/>
      <c r="AL1" s="297"/>
      <c r="AM1" s="315"/>
      <c r="AN1" s="298"/>
      <c r="AO1" s="299"/>
      <c r="AP1" s="316" t="s">
        <v>22</v>
      </c>
      <c r="AQ1" s="393">
        <v>2020</v>
      </c>
      <c r="AR1" s="297" t="s">
        <v>180</v>
      </c>
      <c r="AS1" s="297"/>
      <c r="AT1" s="297"/>
      <c r="AU1" s="297"/>
      <c r="AV1" s="297"/>
      <c r="AW1" s="315"/>
      <c r="AX1" s="298"/>
      <c r="AY1" s="299"/>
      <c r="AZ1" s="316" t="s">
        <v>22</v>
      </c>
      <c r="BA1" s="393">
        <v>2021</v>
      </c>
      <c r="BB1" s="297" t="s">
        <v>180</v>
      </c>
      <c r="BC1" s="297"/>
      <c r="BD1" s="297"/>
      <c r="BE1" s="297"/>
      <c r="BF1" s="297"/>
      <c r="BG1" s="315"/>
      <c r="BH1" s="298"/>
      <c r="BI1" s="299"/>
      <c r="BJ1" s="316" t="s">
        <v>22</v>
      </c>
      <c r="BK1" s="393">
        <v>2022</v>
      </c>
      <c r="BL1" s="297" t="s">
        <v>180</v>
      </c>
      <c r="BM1" s="297"/>
      <c r="BN1" s="297"/>
      <c r="BO1" s="297"/>
      <c r="BP1" s="297"/>
      <c r="BQ1" s="315"/>
      <c r="BR1" s="298"/>
      <c r="BS1" s="299"/>
    </row>
    <row xmlns:x14ac="http://schemas.microsoft.com/office/spreadsheetml/2009/9/ac" r="2" s="300" customFormat="true" ht="30" customHeight="true" x14ac:dyDescent="0.25">
      <c r="A2" s="552" t="s">
        <v>245</v>
      </c>
      <c r="B2" s="303" t="s">
        <v>219</v>
      </c>
      <c r="C2" s="247" t="s">
        <v>176</v>
      </c>
      <c r="D2" s="247" t="s">
        <v>175</v>
      </c>
      <c r="E2" s="304"/>
      <c r="F2" s="304"/>
      <c r="G2" s="304"/>
      <c r="H2" s="304"/>
      <c r="I2" s="305"/>
      <c r="J2" s="301" t="s">
        <v>225</v>
      </c>
      <c r="K2" s="347"/>
      <c r="L2" s="303" t="s">
        <v>220</v>
      </c>
      <c r="M2" s="247" t="s">
        <v>176</v>
      </c>
      <c r="N2" s="247" t="s">
        <v>175</v>
      </c>
      <c r="O2" s="304"/>
      <c r="P2" s="304"/>
      <c r="Q2" s="304"/>
      <c r="R2" s="304"/>
      <c r="S2" s="305"/>
      <c r="T2" s="301" t="s">
        <v>225</v>
      </c>
      <c r="U2" s="347"/>
      <c r="V2" s="303" t="s">
        <v>221</v>
      </c>
      <c r="W2" s="247" t="s">
        <v>176</v>
      </c>
      <c r="X2" s="247" t="s">
        <v>175</v>
      </c>
      <c r="Y2" s="304"/>
      <c r="Z2" s="304"/>
      <c r="AA2" s="304"/>
      <c r="AB2" s="304"/>
      <c r="AC2" s="305"/>
      <c r="AD2" s="301" t="s">
        <v>225</v>
      </c>
      <c r="AE2" s="302"/>
      <c r="AF2" s="303" t="s">
        <v>241</v>
      </c>
      <c r="AG2" s="247" t="s">
        <v>176</v>
      </c>
      <c r="AH2" s="247" t="s">
        <v>175</v>
      </c>
      <c r="AI2" s="304"/>
      <c r="AJ2" s="304"/>
      <c r="AK2" s="304"/>
      <c r="AL2" s="304"/>
      <c r="AM2" s="305"/>
      <c r="AN2" s="301" t="s">
        <v>225</v>
      </c>
      <c r="AO2" s="302"/>
      <c r="AP2" s="303" t="s">
        <v>250</v>
      </c>
      <c r="AQ2" s="247" t="s">
        <v>176</v>
      </c>
      <c r="AR2" s="247" t="s">
        <v>175</v>
      </c>
      <c r="AS2" s="304"/>
      <c r="AT2" s="304"/>
      <c r="AU2" s="304"/>
      <c r="AV2" s="304"/>
      <c r="AW2" s="305"/>
      <c r="AX2" s="301" t="s">
        <v>225</v>
      </c>
      <c r="AY2" s="302"/>
      <c r="AZ2" s="303" t="s">
        <v>251</v>
      </c>
      <c r="BA2" s="247" t="s">
        <v>176</v>
      </c>
      <c r="BB2" s="247" t="s">
        <v>175</v>
      </c>
      <c r="BC2" s="304"/>
      <c r="BD2" s="304"/>
      <c r="BE2" s="304"/>
      <c r="BF2" s="304"/>
      <c r="BG2" s="305"/>
      <c r="BH2" s="301" t="s">
        <v>225</v>
      </c>
      <c r="BI2" s="302"/>
      <c r="BJ2" s="303" t="s">
        <v>252</v>
      </c>
      <c r="BK2" s="247" t="s">
        <v>176</v>
      </c>
      <c r="BL2" s="247" t="s">
        <v>175</v>
      </c>
      <c r="BM2" s="304"/>
      <c r="BN2" s="304"/>
      <c r="BO2" s="304"/>
      <c r="BP2" s="304"/>
      <c r="BQ2" s="305"/>
      <c r="BR2" s="301" t="s">
        <v>225</v>
      </c>
      <c r="BS2" s="302"/>
    </row>
    <row xmlns:x14ac="http://schemas.microsoft.com/office/spreadsheetml/2009/9/ac" r="3" s="240" customFormat="true" ht="18" customHeight="true" x14ac:dyDescent="0.25">
      <c r="A3" s="552"/>
      <c r="B3" s="346" t="s">
        <v>167</v>
      </c>
      <c r="C3" s="249" t="s">
        <v>56</v>
      </c>
      <c r="D3" s="250" t="s">
        <v>7</v>
      </c>
      <c r="E3" s="251" t="s">
        <v>1</v>
      </c>
      <c r="F3" s="251" t="s">
        <v>2</v>
      </c>
      <c r="G3" s="251" t="s">
        <v>16</v>
      </c>
      <c r="H3" s="251" t="s">
        <v>17</v>
      </c>
      <c r="I3" s="252" t="s">
        <v>18</v>
      </c>
      <c r="J3" s="238"/>
      <c r="K3" s="253"/>
      <c r="L3" s="346" t="s">
        <v>167</v>
      </c>
      <c r="M3" s="249" t="s">
        <v>56</v>
      </c>
      <c r="N3" s="250" t="s">
        <v>7</v>
      </c>
      <c r="O3" s="251" t="s">
        <v>1</v>
      </c>
      <c r="P3" s="251" t="s">
        <v>2</v>
      </c>
      <c r="Q3" s="251" t="s">
        <v>16</v>
      </c>
      <c r="R3" s="251" t="s">
        <v>17</v>
      </c>
      <c r="S3" s="252" t="s">
        <v>18</v>
      </c>
      <c r="T3" s="238"/>
      <c r="U3" s="253"/>
      <c r="V3" s="346" t="s">
        <v>167</v>
      </c>
      <c r="W3" s="249" t="s">
        <v>56</v>
      </c>
      <c r="X3" s="250" t="s">
        <v>7</v>
      </c>
      <c r="Y3" s="251" t="s">
        <v>1</v>
      </c>
      <c r="Z3" s="251" t="s">
        <v>2</v>
      </c>
      <c r="AA3" s="251" t="s">
        <v>16</v>
      </c>
      <c r="AB3" s="251" t="s">
        <v>17</v>
      </c>
      <c r="AC3" s="252" t="s">
        <v>18</v>
      </c>
      <c r="AD3" s="238"/>
      <c r="AE3" s="253"/>
      <c r="AF3" s="346" t="s">
        <v>167</v>
      </c>
      <c r="AG3" s="249" t="s">
        <v>56</v>
      </c>
      <c r="AH3" s="250" t="s">
        <v>7</v>
      </c>
      <c r="AI3" s="251" t="s">
        <v>1</v>
      </c>
      <c r="AJ3" s="251" t="s">
        <v>2</v>
      </c>
      <c r="AK3" s="251" t="s">
        <v>16</v>
      </c>
      <c r="AL3" s="251" t="s">
        <v>17</v>
      </c>
      <c r="AM3" s="252" t="s">
        <v>18</v>
      </c>
      <c r="AN3" s="238"/>
      <c r="AO3" s="253"/>
      <c r="AP3" s="346" t="s">
        <v>167</v>
      </c>
      <c r="AQ3" s="249" t="s">
        <v>56</v>
      </c>
      <c r="AR3" s="250" t="s">
        <v>7</v>
      </c>
      <c r="AS3" s="251" t="s">
        <v>1</v>
      </c>
      <c r="AT3" s="251" t="s">
        <v>2</v>
      </c>
      <c r="AU3" s="251" t="s">
        <v>16</v>
      </c>
      <c r="AV3" s="251" t="s">
        <v>17</v>
      </c>
      <c r="AW3" s="252" t="s">
        <v>18</v>
      </c>
      <c r="AX3" s="238"/>
      <c r="AY3" s="253"/>
      <c r="AZ3" s="346" t="s">
        <v>167</v>
      </c>
      <c r="BA3" s="249" t="s">
        <v>56</v>
      </c>
      <c r="BB3" s="250" t="s">
        <v>7</v>
      </c>
      <c r="BC3" s="251" t="s">
        <v>1</v>
      </c>
      <c r="BD3" s="251" t="s">
        <v>2</v>
      </c>
      <c r="BE3" s="251" t="s">
        <v>16</v>
      </c>
      <c r="BF3" s="251" t="s">
        <v>17</v>
      </c>
      <c r="BG3" s="252" t="s">
        <v>18</v>
      </c>
      <c r="BH3" s="238"/>
      <c r="BI3" s="253"/>
      <c r="BJ3" s="346" t="s">
        <v>167</v>
      </c>
      <c r="BK3" s="249" t="s">
        <v>56</v>
      </c>
      <c r="BL3" s="250" t="s">
        <v>7</v>
      </c>
      <c r="BM3" s="251" t="s">
        <v>1</v>
      </c>
      <c r="BN3" s="251" t="s">
        <v>2</v>
      </c>
      <c r="BO3" s="251" t="s">
        <v>16</v>
      </c>
      <c r="BP3" s="251" t="s">
        <v>17</v>
      </c>
      <c r="BQ3" s="252" t="s">
        <v>18</v>
      </c>
      <c r="BR3" s="238"/>
      <c r="BS3" s="253"/>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68" t="str">
        <f>IF(ISBLANK('Data Summary'!A6),"",'Data Summary'!A6)</f>
        <v>MYS_2016_UIS</v>
      </c>
      <c r="B4" s="111" t="s">
        <v>186</v>
      </c>
      <c r="C4" s="15" t="s">
        <v>3</v>
      </c>
      <c r="D4" s="9" t="str">
        <f t="shared" ref="D4:I4" si="0">IF(COUNTA(D14)=0,"",D14)</f>
        <v/>
      </c>
      <c r="E4" s="9" t="str">
        <f t="shared" si="0"/>
        <v/>
      </c>
      <c r="F4" s="9" t="str">
        <f t="shared" si="0"/>
        <v/>
      </c>
      <c r="G4" s="9" t="str">
        <f t="shared" si="0"/>
        <v/>
      </c>
      <c r="H4" s="9" t="str">
        <f t="shared" si="0"/>
        <v/>
      </c>
      <c r="I4" s="30">
        <f t="shared" si="0"/>
        <v>0</v>
      </c>
      <c r="J4" s="24"/>
      <c r="K4" s="17"/>
      <c r="L4" s="111" t="s">
        <v>186</v>
      </c>
      <c r="M4" s="15" t="s">
        <v>3</v>
      </c>
      <c r="N4" s="9">
        <f t="shared" ref="N4:S4" si="1">IF(COUNTA(N14)=0,"",N14)</f>
        <v>0</v>
      </c>
      <c r="O4" s="9" t="str">
        <f t="shared" si="1"/>
        <v/>
      </c>
      <c r="P4" s="9" t="str">
        <f t="shared" si="1"/>
        <v/>
      </c>
      <c r="Q4" s="9" t="str">
        <f t="shared" si="1"/>
        <v/>
      </c>
      <c r="R4" s="9">
        <f t="shared" si="1"/>
        <v>0</v>
      </c>
      <c r="S4" s="30">
        <f t="shared" si="1"/>
        <v>0</v>
      </c>
      <c r="T4" s="24"/>
      <c r="U4" s="17"/>
      <c r="V4" s="111" t="s">
        <v>186</v>
      </c>
      <c r="W4" s="15" t="s">
        <v>3</v>
      </c>
      <c r="X4" s="9">
        <f t="shared" ref="X4:AC4" si="2">IF(COUNTA(X14)=0,"",X14)</f>
        <v>0</v>
      </c>
      <c r="Y4" s="9" t="str">
        <f t="shared" si="2"/>
        <v/>
      </c>
      <c r="Z4" s="9" t="str">
        <f t="shared" si="2"/>
        <v/>
      </c>
      <c r="AA4" s="9" t="str">
        <f t="shared" si="2"/>
        <v/>
      </c>
      <c r="AB4" s="9">
        <f t="shared" si="2"/>
        <v>0</v>
      </c>
      <c r="AC4" s="30" t="str">
        <f t="shared" si="2"/>
        <v/>
      </c>
      <c r="AD4" s="24"/>
      <c r="AE4" s="17"/>
      <c r="AF4" s="111" t="s">
        <v>186</v>
      </c>
      <c r="AG4" s="15" t="s">
        <v>3</v>
      </c>
      <c r="AH4" s="9" t="str">
        <f t="shared" ref="AH4:AM4" si="3">IF(COUNTA(AH14)=0,"",AH14)</f>
        <v/>
      </c>
      <c r="AI4" s="9" t="str">
        <f t="shared" si="3"/>
        <v/>
      </c>
      <c r="AJ4" s="9" t="str">
        <f t="shared" si="3"/>
        <v/>
      </c>
      <c r="AK4" s="9" t="str">
        <f t="shared" si="3"/>
        <v/>
      </c>
      <c r="AL4" s="9" t="str">
        <f t="shared" si="3"/>
        <v/>
      </c>
      <c r="AM4" s="30">
        <f t="shared" si="3"/>
        <v>0</v>
      </c>
      <c r="AN4" s="24"/>
      <c r="AO4" s="17"/>
      <c r="AP4" s="111" t="s">
        <v>186</v>
      </c>
      <c r="AQ4" s="15" t="s">
        <v>3</v>
      </c>
      <c r="AR4" s="9" t="str">
        <f t="shared" ref="AR4:AW4" si="4">IF(COUNTA(AR14)=0,"",AR14)</f>
        <v/>
      </c>
      <c r="AS4" s="9" t="str">
        <f t="shared" si="4"/>
        <v/>
      </c>
      <c r="AT4" s="9" t="str">
        <f t="shared" si="4"/>
        <v/>
      </c>
      <c r="AU4" s="9" t="str">
        <f t="shared" si="4"/>
        <v/>
      </c>
      <c r="AV4" s="9">
        <f t="shared" si="4"/>
        <v>0</v>
      </c>
      <c r="AW4" s="30" t="str">
        <f t="shared" si="4"/>
        <v/>
      </c>
      <c r="AX4" s="24"/>
      <c r="AY4" s="17"/>
      <c r="AZ4" s="111" t="s">
        <v>186</v>
      </c>
      <c r="BA4" s="15" t="s">
        <v>3</v>
      </c>
      <c r="BB4" s="9" t="str">
        <f t="shared" ref="BB4:BG4" si="5">IF(COUNTA(BB14)=0,"",BB14)</f>
        <v/>
      </c>
      <c r="BC4" s="9" t="str">
        <f t="shared" si="5"/>
        <v/>
      </c>
      <c r="BD4" s="9" t="str">
        <f t="shared" si="5"/>
        <v/>
      </c>
      <c r="BE4" s="9" t="str">
        <f t="shared" si="5"/>
        <v/>
      </c>
      <c r="BF4" s="9">
        <f t="shared" si="5"/>
        <v>0</v>
      </c>
      <c r="BG4" s="30" t="str">
        <f t="shared" si="5"/>
        <v/>
      </c>
      <c r="BH4" s="24"/>
      <c r="BI4" s="17"/>
      <c r="BJ4" s="111"/>
      <c r="BK4" s="15" t="s">
        <v>3</v>
      </c>
      <c r="BL4" s="9" t="str">
        <f t="shared" ref="BL4:BQ4" si="6">IF(COUNTA(BL14)=0,"",BL14)</f>
        <v/>
      </c>
      <c r="BM4" s="9" t="str">
        <f t="shared" si="6"/>
        <v/>
      </c>
      <c r="BN4" s="9" t="str">
        <f t="shared" si="6"/>
        <v/>
      </c>
      <c r="BO4" s="9" t="str">
        <f t="shared" si="6"/>
        <v/>
      </c>
      <c r="BP4" s="9" t="str">
        <f t="shared" si="6"/>
        <v/>
      </c>
      <c r="BQ4" s="30" t="str">
        <f t="shared" si="6"/>
        <v/>
      </c>
      <c r="BR4" s="24"/>
      <c r="BS4" s="17"/>
      <c r="BT4" s="119"/>
      <c r="CD4" s="119"/>
      <c r="CN4" s="119"/>
      <c r="CX4" s="119"/>
      <c r="DH4" s="119"/>
      <c r="DR4" s="119"/>
      <c r="EB4" s="119"/>
      <c r="EL4" s="119"/>
      <c r="EV4" s="119"/>
      <c r="FF4" s="119"/>
      <c r="FP4" s="119"/>
      <c r="FZ4" s="119"/>
      <c r="GJ4" s="119"/>
      <c r="GT4" s="119"/>
      <c r="HD4" s="119"/>
      <c r="HN4" s="119"/>
      <c r="HX4" s="119"/>
    </row>
    <row xmlns:x14ac="http://schemas.microsoft.com/office/spreadsheetml/2009/9/ac" r="5" s="4" customFormat="true" x14ac:dyDescent="0.25">
      <c r="A5" s="368" t="str">
        <f ca="true">IF(ISBLANK('Data Summary'!A7),"",'Data Summary'!A7)</f>
        <v>MYS_2017_UIS</v>
      </c>
      <c r="B5" s="11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f>IF((COUNTA(I15:I26)=0)+(COUNTA(I14)=0),"",100-I14-SUMPRODUCT(C15:C26,I15:I26))</f>
        <v>0</v>
      </c>
      <c r="J5" s="24"/>
      <c r="K5" s="17"/>
      <c r="L5" s="111"/>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30">
        <f>IF((COUNTA(S15:S26)=0)+(COUNTA(S14)=0),"",100-S14-SUMPRODUCT(M15:M26,S15:S26))</f>
        <v>0</v>
      </c>
      <c r="T5" s="24"/>
      <c r="U5" s="17"/>
      <c r="V5" s="111"/>
      <c r="W5" s="1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30" t="str">
        <f>IF((COUNTA(AC15:AC26)=0)+(COUNTA(AC14)=0),"",100-AC14-SUMPRODUCT(W15:W26,AC15:AC26))</f>
        <v/>
      </c>
      <c r="AD5" s="24"/>
      <c r="AE5" s="17"/>
      <c r="AF5" s="11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30">
        <f>IF((COUNTA(AM15:AM26)=0)+(COUNTA(AM14)=0),"",100-AM14-SUMPRODUCT(AG15:AG26,AM15:AM26))</f>
        <v>0</v>
      </c>
      <c r="AN5" s="24"/>
      <c r="AO5" s="17"/>
      <c r="AP5" s="111"/>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f>IF((COUNTA(AV15:AV26)=0)+(COUNTA(AV14)=0),"",100-AV14-SUMPRODUCT(AQ15:AQ26,AV15:AV26))</f>
        <v>0</v>
      </c>
      <c r="AW5" s="30" t="str">
        <f>IF((COUNTA(AW15:AW26)=0)+(COUNTA(AW14)=0),"",100-AW14-SUMPRODUCT(AQ15:AQ26,AW15:AW26))</f>
        <v/>
      </c>
      <c r="AX5" s="24"/>
      <c r="AY5" s="17"/>
      <c r="AZ5" s="111"/>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f>IF((COUNTA(BF15:BF26)=0)+(COUNTA(BF14)=0),"",100-BF14-SUMPRODUCT(BA15:BA26,BF15:BF26))</f>
        <v>0</v>
      </c>
      <c r="BG5" s="30" t="str">
        <f>IF((COUNTA(BG15:BG26)=0)+(COUNTA(BG14)=0),"",100-BG14-SUMPRODUCT(BA15:BA26,BG15:BG26))</f>
        <v/>
      </c>
      <c r="BH5" s="24"/>
      <c r="BI5" s="17"/>
      <c r="BJ5" s="111"/>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30" t="str">
        <f>IF((COUNTA(BQ15:BQ26)=0)+(COUNTA(BQ14)=0),"",100-BQ14-SUMPRODUCT(BK15:BK26,BQ15:BQ26))</f>
        <v/>
      </c>
      <c r="BR5" s="24"/>
      <c r="BS5" s="17"/>
      <c r="BT5" s="119"/>
      <c r="CD5" s="119"/>
      <c r="CN5" s="119"/>
      <c r="CX5" s="119"/>
      <c r="DH5" s="119"/>
      <c r="DR5" s="119"/>
      <c r="EB5" s="119"/>
      <c r="EL5" s="119"/>
      <c r="EV5" s="119"/>
      <c r="FF5" s="119"/>
      <c r="FP5" s="119"/>
      <c r="FZ5" s="119"/>
      <c r="GJ5" s="119"/>
      <c r="GT5" s="119"/>
      <c r="HD5" s="119"/>
      <c r="HN5" s="119"/>
      <c r="HX5" s="119"/>
    </row>
    <row xmlns:x14ac="http://schemas.microsoft.com/office/spreadsheetml/2009/9/ac" r="6" s="4" customFormat="true" x14ac:dyDescent="0.25">
      <c r="A6" s="368" t="str">
        <f ca="true">IF(ISBLANK('Data Summary'!A8),"",'Data Summary'!A8)</f>
        <v>MYS_2018_UIS</v>
      </c>
      <c r="B6" s="111" t="s">
        <v>186</v>
      </c>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v>100</v>
      </c>
      <c r="J6" s="24"/>
      <c r="K6" s="17"/>
      <c r="L6" s="111" t="s">
        <v>186</v>
      </c>
      <c r="M6" s="15"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30">
        <v>100</v>
      </c>
      <c r="T6" s="24"/>
      <c r="U6" s="17"/>
      <c r="V6" s="111" t="s">
        <v>186</v>
      </c>
      <c r="W6" s="15"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30"/>
      <c r="AD6" s="24"/>
      <c r="AE6" s="17"/>
      <c r="AF6" s="111" t="s">
        <v>186</v>
      </c>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30">
        <v>100</v>
      </c>
      <c r="AN6" s="24"/>
      <c r="AO6" s="17"/>
      <c r="AP6" s="111" t="s">
        <v>186</v>
      </c>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f>IF(COUNTA(AV15:AV26)=0,"",SUMPRODUCT(AV15:AV26,AQ15:AQ26))</f>
        <v>100</v>
      </c>
      <c r="AW6" s="30"/>
      <c r="AX6" s="24"/>
      <c r="AY6" s="17"/>
      <c r="AZ6" s="111" t="s">
        <v>186</v>
      </c>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f>IF(COUNTA(BF15:BF26)=0,"",SUMPRODUCT(BF15:BF26,BA15:BA26))</f>
        <v>100</v>
      </c>
      <c r="BG6" s="30"/>
      <c r="BH6" s="24"/>
      <c r="BI6" s="17"/>
      <c r="BJ6" s="111"/>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30"/>
      <c r="BR6" s="24"/>
      <c r="BS6" s="17"/>
      <c r="BT6" s="119"/>
      <c r="CD6" s="119"/>
      <c r="CN6" s="119"/>
      <c r="CX6" s="119"/>
      <c r="DH6" s="119"/>
      <c r="DR6" s="119"/>
      <c r="EB6" s="119"/>
      <c r="EL6" s="119"/>
      <c r="EV6" s="119"/>
      <c r="FF6" s="119"/>
      <c r="FP6" s="119"/>
      <c r="FZ6" s="119"/>
      <c r="GJ6" s="119"/>
      <c r="GT6" s="119"/>
      <c r="HD6" s="119"/>
      <c r="HN6" s="119"/>
      <c r="HX6" s="119"/>
    </row>
    <row xmlns:x14ac="http://schemas.microsoft.com/office/spreadsheetml/2009/9/ac" r="7" s="4" customFormat="true" x14ac:dyDescent="0.25">
      <c r="A7" s="368" t="str">
        <f ca="true">IF(ISBLANK('Data Summary'!A9),"",'Data Summary'!A9)</f>
        <v>MYS_2019_UIS</v>
      </c>
      <c r="B7" s="111"/>
      <c r="C7" s="47" t="s">
        <v>53</v>
      </c>
      <c r="D7" s="19"/>
      <c r="E7" s="19"/>
      <c r="F7" s="19"/>
      <c r="G7" s="19"/>
      <c r="H7" s="19"/>
      <c r="I7" s="78"/>
      <c r="J7" s="24"/>
      <c r="K7" s="17"/>
      <c r="L7" s="111"/>
      <c r="M7" s="47" t="s">
        <v>53</v>
      </c>
      <c r="N7" s="19"/>
      <c r="O7" s="19"/>
      <c r="P7" s="19"/>
      <c r="Q7" s="19"/>
      <c r="R7" s="19"/>
      <c r="S7" s="78"/>
      <c r="T7" s="24"/>
      <c r="U7" s="17"/>
      <c r="V7" s="111"/>
      <c r="W7" s="47" t="s">
        <v>53</v>
      </c>
      <c r="X7" s="19"/>
      <c r="Y7" s="19"/>
      <c r="Z7" s="19"/>
      <c r="AA7" s="19"/>
      <c r="AB7" s="19"/>
      <c r="AC7" s="78"/>
      <c r="AD7" s="24"/>
      <c r="AE7" s="17"/>
      <c r="AF7" s="111"/>
      <c r="AG7" s="47" t="s">
        <v>53</v>
      </c>
      <c r="AH7" s="19"/>
      <c r="AI7" s="19"/>
      <c r="AJ7" s="19"/>
      <c r="AK7" s="19"/>
      <c r="AL7" s="19"/>
      <c r="AM7" s="78"/>
      <c r="AN7" s="24"/>
      <c r="AO7" s="17"/>
      <c r="AP7" s="111"/>
      <c r="AQ7" s="47" t="s">
        <v>53</v>
      </c>
      <c r="AR7" s="19"/>
      <c r="AS7" s="19"/>
      <c r="AT7" s="19"/>
      <c r="AU7" s="19"/>
      <c r="AV7" s="19"/>
      <c r="AW7" s="78"/>
      <c r="AX7" s="24"/>
      <c r="AY7" s="17"/>
      <c r="AZ7" s="111"/>
      <c r="BA7" s="47" t="s">
        <v>53</v>
      </c>
      <c r="BB7" s="19"/>
      <c r="BC7" s="19"/>
      <c r="BD7" s="19"/>
      <c r="BE7" s="19"/>
      <c r="BF7" s="19"/>
      <c r="BG7" s="78"/>
      <c r="BH7" s="24"/>
      <c r="BI7" s="17"/>
      <c r="BJ7" s="111"/>
      <c r="BK7" s="47" t="s">
        <v>53</v>
      </c>
      <c r="BL7" s="19"/>
      <c r="BM7" s="19"/>
      <c r="BN7" s="19"/>
      <c r="BO7" s="19"/>
      <c r="BP7" s="19"/>
      <c r="BQ7" s="78"/>
      <c r="BR7" s="24"/>
      <c r="BS7" s="17"/>
      <c r="BT7" s="119"/>
      <c r="CD7" s="119"/>
      <c r="CN7" s="119"/>
      <c r="CX7" s="119"/>
      <c r="DH7" s="119"/>
      <c r="DR7" s="119"/>
      <c r="EB7" s="119"/>
      <c r="EL7" s="119"/>
      <c r="EV7" s="119"/>
      <c r="FF7" s="119"/>
      <c r="FP7" s="119"/>
      <c r="FZ7" s="119"/>
      <c r="GJ7" s="119"/>
      <c r="GT7" s="119"/>
      <c r="HD7" s="119"/>
      <c r="HN7" s="119"/>
      <c r="HX7" s="119"/>
    </row>
    <row xmlns:x14ac="http://schemas.microsoft.com/office/spreadsheetml/2009/9/ac" r="8" s="4" customFormat="true" x14ac:dyDescent="0.25">
      <c r="A8" s="368" t="str">
        <f ca="true">IF(ISBLANK('Data Summary'!A10),"",'Data Summary'!A10)</f>
        <v>MYS_2020_UIS</v>
      </c>
      <c r="B8" s="111"/>
      <c r="C8" s="47" t="s">
        <v>58</v>
      </c>
      <c r="D8" s="19"/>
      <c r="E8" s="19"/>
      <c r="F8" s="19"/>
      <c r="G8" s="19"/>
      <c r="H8" s="19"/>
      <c r="I8" s="78"/>
      <c r="J8" s="24"/>
      <c r="K8" s="17"/>
      <c r="L8" s="111"/>
      <c r="M8" s="47" t="s">
        <v>58</v>
      </c>
      <c r="N8" s="19"/>
      <c r="O8" s="19"/>
      <c r="P8" s="19"/>
      <c r="Q8" s="19"/>
      <c r="R8" s="19"/>
      <c r="S8" s="78"/>
      <c r="T8" s="24"/>
      <c r="U8" s="17"/>
      <c r="V8" s="111"/>
      <c r="W8" s="47" t="s">
        <v>58</v>
      </c>
      <c r="X8" s="19"/>
      <c r="Y8" s="19"/>
      <c r="Z8" s="19"/>
      <c r="AA8" s="19"/>
      <c r="AB8" s="19"/>
      <c r="AC8" s="78"/>
      <c r="AD8" s="24"/>
      <c r="AE8" s="17"/>
      <c r="AF8" s="111"/>
      <c r="AG8" s="47" t="s">
        <v>58</v>
      </c>
      <c r="AH8" s="19"/>
      <c r="AI8" s="19"/>
      <c r="AJ8" s="19"/>
      <c r="AK8" s="19"/>
      <c r="AL8" s="19"/>
      <c r="AM8" s="78"/>
      <c r="AN8" s="24"/>
      <c r="AO8" s="17"/>
      <c r="AP8" s="111"/>
      <c r="AQ8" s="47" t="s">
        <v>58</v>
      </c>
      <c r="AR8" s="19"/>
      <c r="AS8" s="19"/>
      <c r="AT8" s="19"/>
      <c r="AU8" s="19"/>
      <c r="AV8" s="19"/>
      <c r="AW8" s="78"/>
      <c r="AX8" s="24"/>
      <c r="AY8" s="17"/>
      <c r="AZ8" s="111"/>
      <c r="BA8" s="47" t="s">
        <v>58</v>
      </c>
      <c r="BB8" s="19"/>
      <c r="BC8" s="19"/>
      <c r="BD8" s="19"/>
      <c r="BE8" s="19"/>
      <c r="BF8" s="19"/>
      <c r="BG8" s="78"/>
      <c r="BH8" s="24"/>
      <c r="BI8" s="17"/>
      <c r="BJ8" s="111"/>
      <c r="BK8" s="47" t="s">
        <v>58</v>
      </c>
      <c r="BL8" s="19"/>
      <c r="BM8" s="19"/>
      <c r="BN8" s="19"/>
      <c r="BO8" s="19"/>
      <c r="BP8" s="19"/>
      <c r="BQ8" s="78"/>
      <c r="BR8" s="24"/>
      <c r="BS8" s="17"/>
      <c r="BT8" s="119"/>
      <c r="CD8" s="119"/>
      <c r="CN8" s="119"/>
      <c r="CX8" s="119"/>
      <c r="DH8" s="119"/>
      <c r="DR8" s="119"/>
      <c r="EB8" s="119"/>
      <c r="EL8" s="119"/>
      <c r="EV8" s="119"/>
      <c r="FF8" s="119"/>
      <c r="FP8" s="119"/>
      <c r="FZ8" s="119"/>
      <c r="GJ8" s="119"/>
      <c r="GT8" s="119"/>
      <c r="HD8" s="119"/>
      <c r="HN8" s="119"/>
      <c r="HX8" s="119"/>
    </row>
    <row xmlns:x14ac="http://schemas.microsoft.com/office/spreadsheetml/2009/9/ac" r="9" s="4" customFormat="true" x14ac:dyDescent="0.25">
      <c r="A9" s="368" t="str">
        <f ca="true">IF(ISBLANK('Data Summary'!A11),"",'Data Summary'!A11)</f>
        <v>MYS_2021_UIS</v>
      </c>
      <c r="B9" s="111"/>
      <c r="C9" s="47" t="s">
        <v>109</v>
      </c>
      <c r="D9" s="19"/>
      <c r="E9" s="19"/>
      <c r="F9" s="19"/>
      <c r="G9" s="19"/>
      <c r="H9" s="19"/>
      <c r="I9" s="78"/>
      <c r="J9" s="24"/>
      <c r="K9" s="17"/>
      <c r="L9" s="111"/>
      <c r="M9" s="47" t="s">
        <v>109</v>
      </c>
      <c r="N9" s="19"/>
      <c r="O9" s="19"/>
      <c r="P9" s="19"/>
      <c r="Q9" s="19"/>
      <c r="R9" s="19"/>
      <c r="S9" s="78"/>
      <c r="T9" s="24"/>
      <c r="U9" s="17"/>
      <c r="V9" s="111"/>
      <c r="W9" s="47" t="s">
        <v>109</v>
      </c>
      <c r="X9" s="19"/>
      <c r="Y9" s="19"/>
      <c r="Z9" s="19"/>
      <c r="AA9" s="19"/>
      <c r="AB9" s="19"/>
      <c r="AC9" s="78"/>
      <c r="AD9" s="24"/>
      <c r="AE9" s="17"/>
      <c r="AF9" s="111"/>
      <c r="AG9" s="47" t="s">
        <v>109</v>
      </c>
      <c r="AH9" s="19"/>
      <c r="AI9" s="19"/>
      <c r="AJ9" s="19"/>
      <c r="AK9" s="19"/>
      <c r="AL9" s="19"/>
      <c r="AM9" s="78"/>
      <c r="AN9" s="24"/>
      <c r="AO9" s="17"/>
      <c r="AP9" s="111"/>
      <c r="AQ9" s="47" t="s">
        <v>109</v>
      </c>
      <c r="AR9" s="19"/>
      <c r="AS9" s="19"/>
      <c r="AT9" s="19"/>
      <c r="AU9" s="19"/>
      <c r="AV9" s="19"/>
      <c r="AW9" s="78"/>
      <c r="AX9" s="24"/>
      <c r="AY9" s="17"/>
      <c r="AZ9" s="111"/>
      <c r="BA9" s="47" t="s">
        <v>109</v>
      </c>
      <c r="BB9" s="19"/>
      <c r="BC9" s="19"/>
      <c r="BD9" s="19"/>
      <c r="BE9" s="19"/>
      <c r="BF9" s="19"/>
      <c r="BG9" s="78"/>
      <c r="BH9" s="24"/>
      <c r="BI9" s="17"/>
      <c r="BJ9" s="111"/>
      <c r="BK9" s="47" t="s">
        <v>109</v>
      </c>
      <c r="BL9" s="19"/>
      <c r="BM9" s="19"/>
      <c r="BN9" s="19"/>
      <c r="BO9" s="19"/>
      <c r="BP9" s="19"/>
      <c r="BQ9" s="78"/>
      <c r="BR9" s="24"/>
      <c r="BS9" s="17"/>
      <c r="BT9" s="119"/>
      <c r="CD9" s="119"/>
      <c r="CN9" s="119"/>
      <c r="CX9" s="119"/>
      <c r="DH9" s="119"/>
      <c r="DR9" s="119"/>
      <c r="EB9" s="119"/>
      <c r="EL9" s="119"/>
      <c r="EV9" s="119"/>
      <c r="FF9" s="119"/>
      <c r="FP9" s="119"/>
      <c r="FZ9" s="119"/>
      <c r="GJ9" s="119"/>
      <c r="GT9" s="119"/>
      <c r="HD9" s="119"/>
      <c r="HN9" s="119"/>
      <c r="HX9" s="119"/>
    </row>
    <row xmlns:x14ac="http://schemas.microsoft.com/office/spreadsheetml/2009/9/ac" r="10" s="4" customFormat="true" x14ac:dyDescent="0.25">
      <c r="A10" s="368" t="str">
        <f ca="true">IF(ISBLANK('Data Summary'!A12),"",'Data Summary'!A12)</f>
        <v>MYS_2022_UIS</v>
      </c>
      <c r="B10" s="111"/>
      <c r="C10" s="66" t="s">
        <v>21</v>
      </c>
      <c r="D10" s="19"/>
      <c r="E10" s="19"/>
      <c r="F10" s="19"/>
      <c r="G10" s="19"/>
      <c r="H10" s="19"/>
      <c r="I10" s="78"/>
      <c r="J10" s="24"/>
      <c r="K10" s="17"/>
      <c r="L10" s="111"/>
      <c r="M10" s="66" t="s">
        <v>21</v>
      </c>
      <c r="N10" s="19"/>
      <c r="O10" s="19"/>
      <c r="P10" s="19"/>
      <c r="Q10" s="19"/>
      <c r="R10" s="19"/>
      <c r="S10" s="78"/>
      <c r="T10" s="24"/>
      <c r="U10" s="17"/>
      <c r="V10" s="111"/>
      <c r="W10" s="66" t="s">
        <v>21</v>
      </c>
      <c r="X10" s="19"/>
      <c r="Y10" s="19"/>
      <c r="Z10" s="19"/>
      <c r="AA10" s="19"/>
      <c r="AB10" s="19"/>
      <c r="AC10" s="78"/>
      <c r="AD10" s="24"/>
      <c r="AE10" s="17"/>
      <c r="AF10" s="111"/>
      <c r="AG10" s="66" t="s">
        <v>21</v>
      </c>
      <c r="AH10" s="19"/>
      <c r="AI10" s="19"/>
      <c r="AJ10" s="19"/>
      <c r="AK10" s="19"/>
      <c r="AL10" s="19"/>
      <c r="AM10" s="78"/>
      <c r="AN10" s="24"/>
      <c r="AO10" s="17"/>
      <c r="AP10" s="111"/>
      <c r="AQ10" s="66" t="s">
        <v>21</v>
      </c>
      <c r="AR10" s="19"/>
      <c r="AS10" s="19"/>
      <c r="AT10" s="19"/>
      <c r="AU10" s="19"/>
      <c r="AV10" s="19"/>
      <c r="AW10" s="78"/>
      <c r="AX10" s="24"/>
      <c r="AY10" s="17"/>
      <c r="AZ10" s="111"/>
      <c r="BA10" s="66" t="s">
        <v>21</v>
      </c>
      <c r="BB10" s="19"/>
      <c r="BC10" s="19"/>
      <c r="BD10" s="19"/>
      <c r="BE10" s="19"/>
      <c r="BF10" s="19"/>
      <c r="BG10" s="78"/>
      <c r="BH10" s="24"/>
      <c r="BI10" s="17"/>
      <c r="BJ10" s="111"/>
      <c r="BK10" s="66" t="s">
        <v>21</v>
      </c>
      <c r="BL10" s="19"/>
      <c r="BM10" s="19"/>
      <c r="BN10" s="19"/>
      <c r="BO10" s="19"/>
      <c r="BP10" s="19"/>
      <c r="BQ10" s="78"/>
      <c r="BR10" s="24"/>
      <c r="BS10" s="17"/>
      <c r="BT10" s="119"/>
      <c r="CD10" s="119"/>
      <c r="CN10" s="119"/>
      <c r="CX10" s="119"/>
      <c r="DH10" s="119"/>
      <c r="DR10" s="119"/>
      <c r="EB10" s="119"/>
      <c r="EL10" s="119"/>
      <c r="EV10" s="119"/>
      <c r="FF10" s="119"/>
      <c r="FP10" s="119"/>
      <c r="FZ10" s="119"/>
      <c r="GJ10" s="119"/>
      <c r="GT10" s="119"/>
      <c r="HD10" s="119"/>
      <c r="HN10" s="119"/>
      <c r="HX10" s="119"/>
    </row>
    <row xmlns:x14ac="http://schemas.microsoft.com/office/spreadsheetml/2009/9/ac" r="11" s="4" customFormat="true" x14ac:dyDescent="0.25">
      <c r="A11" s="369" t="str">
        <f ca="true">IF(ISBLANK('Data Summary'!A13),"",'Data Summary'!A13)</f>
        <v/>
      </c>
      <c r="B11" s="111"/>
      <c r="C11" s="66" t="s">
        <v>29</v>
      </c>
      <c r="D11" s="19"/>
      <c r="E11" s="7"/>
      <c r="F11" s="7"/>
      <c r="G11" s="7"/>
      <c r="H11" s="7"/>
      <c r="I11" s="26"/>
      <c r="J11" s="24"/>
      <c r="K11" s="17"/>
      <c r="L11" s="111"/>
      <c r="M11" s="66" t="s">
        <v>29</v>
      </c>
      <c r="N11" s="19"/>
      <c r="O11" s="7"/>
      <c r="P11" s="7"/>
      <c r="Q11" s="7"/>
      <c r="R11" s="7"/>
      <c r="S11" s="26"/>
      <c r="T11" s="24"/>
      <c r="U11" s="17"/>
      <c r="V11" s="111"/>
      <c r="W11" s="66" t="s">
        <v>29</v>
      </c>
      <c r="X11" s="19"/>
      <c r="Y11" s="7"/>
      <c r="Z11" s="7"/>
      <c r="AA11" s="7"/>
      <c r="AB11" s="7"/>
      <c r="AC11" s="26"/>
      <c r="AD11" s="24"/>
      <c r="AE11" s="17"/>
      <c r="AF11" s="111"/>
      <c r="AG11" s="66" t="s">
        <v>29</v>
      </c>
      <c r="AH11" s="19"/>
      <c r="AI11" s="7"/>
      <c r="AJ11" s="7"/>
      <c r="AK11" s="7"/>
      <c r="AL11" s="7"/>
      <c r="AM11" s="26"/>
      <c r="AN11" s="24"/>
      <c r="AO11" s="17"/>
      <c r="AP11" s="111"/>
      <c r="AQ11" s="66" t="s">
        <v>29</v>
      </c>
      <c r="AR11" s="19"/>
      <c r="AS11" s="7"/>
      <c r="AT11" s="7"/>
      <c r="AU11" s="7"/>
      <c r="AV11" s="7"/>
      <c r="AW11" s="26"/>
      <c r="AX11" s="24"/>
      <c r="AY11" s="17"/>
      <c r="AZ11" s="111"/>
      <c r="BA11" s="66" t="s">
        <v>29</v>
      </c>
      <c r="BB11" s="19"/>
      <c r="BC11" s="7"/>
      <c r="BD11" s="7"/>
      <c r="BE11" s="7"/>
      <c r="BF11" s="7"/>
      <c r="BG11" s="26"/>
      <c r="BH11" s="24"/>
      <c r="BI11" s="17"/>
      <c r="BJ11" s="111"/>
      <c r="BK11" s="66" t="s">
        <v>29</v>
      </c>
      <c r="BL11" s="19"/>
      <c r="BM11" s="7"/>
      <c r="BN11" s="7"/>
      <c r="BO11" s="7"/>
      <c r="BP11" s="7"/>
      <c r="BQ11" s="26"/>
      <c r="BR11" s="24"/>
      <c r="BS11" s="17"/>
      <c r="BT11" s="119"/>
      <c r="CD11" s="119"/>
      <c r="CN11" s="119"/>
      <c r="CX11" s="119"/>
      <c r="DH11" s="119"/>
      <c r="DR11" s="119"/>
      <c r="EB11" s="119"/>
      <c r="EL11" s="119"/>
      <c r="EV11" s="119"/>
      <c r="FF11" s="119"/>
      <c r="FP11" s="119"/>
      <c r="FZ11" s="119"/>
      <c r="GJ11" s="119"/>
      <c r="GT11" s="119"/>
      <c r="HD11" s="119"/>
      <c r="HN11" s="119"/>
      <c r="HX11" s="119"/>
    </row>
    <row xmlns:x14ac="http://schemas.microsoft.com/office/spreadsheetml/2009/9/ac" r="12" s="1" customFormat="true" ht="15.75" customHeight="true" x14ac:dyDescent="0.2">
      <c r="A12" s="369" t="str">
        <f ca="true">IF(ISBLANK('Data Summary'!A14),"",'Data Summary'!A14)</f>
        <v/>
      </c>
      <c r="B12" s="111" t="s">
        <v>178</v>
      </c>
      <c r="C12" s="66" t="s">
        <v>169</v>
      </c>
      <c r="D12" s="19">
        <v>99.66</v>
      </c>
      <c r="E12" s="19"/>
      <c r="F12" s="19"/>
      <c r="G12" s="19"/>
      <c r="H12" s="19">
        <v>99.29</v>
      </c>
      <c r="I12" s="78">
        <v>100</v>
      </c>
      <c r="J12" s="24"/>
      <c r="K12" s="17"/>
      <c r="L12" s="111" t="s">
        <v>178</v>
      </c>
      <c r="M12" s="66" t="s">
        <v>169</v>
      </c>
      <c r="N12" s="19">
        <v>100</v>
      </c>
      <c r="O12" s="19"/>
      <c r="P12" s="19"/>
      <c r="Q12" s="19"/>
      <c r="R12" s="19">
        <v>100</v>
      </c>
      <c r="S12" s="78">
        <v>100</v>
      </c>
      <c r="T12" s="24"/>
      <c r="U12" s="17"/>
      <c r="V12" s="111" t="s">
        <v>178</v>
      </c>
      <c r="W12" s="66" t="s">
        <v>169</v>
      </c>
      <c r="X12" s="19">
        <v>99.965899295926249</v>
      </c>
      <c r="Y12" s="19"/>
      <c r="Z12" s="19"/>
      <c r="AA12" s="19"/>
      <c r="AB12" s="19">
        <v>100</v>
      </c>
      <c r="AC12" s="78">
        <v>99.934368714644975</v>
      </c>
      <c r="AD12" s="24"/>
      <c r="AE12" s="17"/>
      <c r="AF12" s="111" t="s">
        <v>178</v>
      </c>
      <c r="AG12" s="66" t="s">
        <v>169</v>
      </c>
      <c r="AH12" s="19">
        <v>97.98311641000258</v>
      </c>
      <c r="AI12" s="19"/>
      <c r="AJ12" s="19"/>
      <c r="AK12" s="19"/>
      <c r="AL12" s="19">
        <v>95.849829999999997</v>
      </c>
      <c r="AM12" s="78">
        <v>100</v>
      </c>
      <c r="AN12" s="24"/>
      <c r="AO12" s="17"/>
      <c r="AP12" s="111" t="s">
        <v>178</v>
      </c>
      <c r="AQ12" s="66" t="s">
        <v>169</v>
      </c>
      <c r="AR12" s="19">
        <v>99.971233847722004</v>
      </c>
      <c r="AS12" s="19"/>
      <c r="AT12" s="19"/>
      <c r="AU12" s="19"/>
      <c r="AV12" s="19">
        <v>100</v>
      </c>
      <c r="AW12" s="78">
        <v>99.943246484025167</v>
      </c>
      <c r="AX12" s="24"/>
      <c r="AY12" s="17"/>
      <c r="AZ12" s="111" t="s">
        <v>178</v>
      </c>
      <c r="BA12" s="66" t="s">
        <v>169</v>
      </c>
      <c r="BB12" s="19">
        <v>99.952657259210667</v>
      </c>
      <c r="BC12" s="19"/>
      <c r="BD12" s="19"/>
      <c r="BE12" s="19"/>
      <c r="BF12" s="19">
        <v>100</v>
      </c>
      <c r="BG12" s="78">
        <v>99.905416667498855</v>
      </c>
      <c r="BH12" s="24"/>
      <c r="BI12" s="17"/>
      <c r="BJ12" s="111" t="s">
        <v>178</v>
      </c>
      <c r="BK12" s="66" t="s">
        <v>169</v>
      </c>
      <c r="BL12" s="19">
        <v>99.827279307507538</v>
      </c>
      <c r="BM12" s="19"/>
      <c r="BN12" s="19"/>
      <c r="BO12" s="19"/>
      <c r="BP12" s="19">
        <v>99.79</v>
      </c>
      <c r="BQ12" s="78">
        <v>99.865273016257461</v>
      </c>
      <c r="BR12" s="24"/>
      <c r="BS12" s="17"/>
      <c r="BT12" s="120"/>
      <c r="CD12" s="120"/>
      <c r="CN12" s="120"/>
      <c r="CX12" s="120"/>
      <c r="DH12" s="120"/>
      <c r="DR12" s="120"/>
      <c r="EB12" s="120"/>
      <c r="EL12" s="120"/>
      <c r="EV12" s="120"/>
      <c r="FF12" s="120"/>
      <c r="FP12" s="120"/>
      <c r="FZ12" s="120"/>
      <c r="GJ12" s="120"/>
      <c r="GT12" s="120"/>
      <c r="HD12" s="120"/>
      <c r="HN12" s="120"/>
      <c r="HX12" s="120"/>
    </row>
    <row xmlns:x14ac="http://schemas.microsoft.com/office/spreadsheetml/2009/9/ac" r="13" s="259" customFormat="true" ht="18" customHeight="true" x14ac:dyDescent="0.25">
      <c r="A13" s="369" t="str">
        <f ca="true">IF(ISBLANK('Data Summary'!A15),"",'Data Summary'!A15)</f>
        <v/>
      </c>
      <c r="B13" s="248" t="s">
        <v>57</v>
      </c>
      <c r="C13" s="254" t="s">
        <v>27</v>
      </c>
      <c r="D13" s="255"/>
      <c r="E13" s="255"/>
      <c r="F13" s="255"/>
      <c r="G13" s="256"/>
      <c r="H13" s="256"/>
      <c r="I13" s="257"/>
      <c r="J13" s="238"/>
      <c r="K13" s="253"/>
      <c r="L13" s="248" t="s">
        <v>57</v>
      </c>
      <c r="M13" s="254" t="s">
        <v>27</v>
      </c>
      <c r="N13" s="255"/>
      <c r="O13" s="255"/>
      <c r="P13" s="255"/>
      <c r="Q13" s="256"/>
      <c r="R13" s="256"/>
      <c r="S13" s="257"/>
      <c r="T13" s="238"/>
      <c r="U13" s="253"/>
      <c r="V13" s="248" t="s">
        <v>57</v>
      </c>
      <c r="W13" s="254" t="s">
        <v>27</v>
      </c>
      <c r="X13" s="255"/>
      <c r="Y13" s="255"/>
      <c r="Z13" s="255"/>
      <c r="AA13" s="256"/>
      <c r="AB13" s="256"/>
      <c r="AC13" s="257"/>
      <c r="AD13" s="238"/>
      <c r="AE13" s="253"/>
      <c r="AF13" s="248" t="s">
        <v>57</v>
      </c>
      <c r="AG13" s="254" t="s">
        <v>27</v>
      </c>
      <c r="AH13" s="255"/>
      <c r="AI13" s="255"/>
      <c r="AJ13" s="255"/>
      <c r="AK13" s="256"/>
      <c r="AL13" s="256"/>
      <c r="AM13" s="257"/>
      <c r="AN13" s="238"/>
      <c r="AO13" s="253"/>
      <c r="AP13" s="248" t="s">
        <v>57</v>
      </c>
      <c r="AQ13" s="254" t="s">
        <v>27</v>
      </c>
      <c r="AR13" s="255"/>
      <c r="AS13" s="255"/>
      <c r="AT13" s="255"/>
      <c r="AU13" s="256"/>
      <c r="AV13" s="256"/>
      <c r="AW13" s="257"/>
      <c r="AX13" s="238"/>
      <c r="AY13" s="253"/>
      <c r="AZ13" s="248" t="s">
        <v>57</v>
      </c>
      <c r="BA13" s="254" t="s">
        <v>27</v>
      </c>
      <c r="BB13" s="255"/>
      <c r="BC13" s="255"/>
      <c r="BD13" s="255"/>
      <c r="BE13" s="256"/>
      <c r="BF13" s="256"/>
      <c r="BG13" s="257"/>
      <c r="BH13" s="238"/>
      <c r="BI13" s="253"/>
      <c r="BJ13" s="248" t="s">
        <v>57</v>
      </c>
      <c r="BK13" s="254" t="s">
        <v>27</v>
      </c>
      <c r="BL13" s="255"/>
      <c r="BM13" s="255"/>
      <c r="BN13" s="255"/>
      <c r="BO13" s="256"/>
      <c r="BP13" s="256"/>
      <c r="BQ13" s="257"/>
      <c r="BR13" s="238"/>
      <c r="BS13" s="253"/>
      <c r="BT13" s="258"/>
      <c r="CD13" s="258"/>
      <c r="CN13" s="258"/>
      <c r="CX13" s="258"/>
      <c r="DH13" s="258"/>
      <c r="DR13" s="258"/>
      <c r="EB13" s="258"/>
      <c r="EL13" s="258"/>
      <c r="EV13" s="258"/>
      <c r="FF13" s="258"/>
      <c r="FP13" s="258"/>
      <c r="FZ13" s="258"/>
      <c r="GJ13" s="258"/>
      <c r="GT13" s="258"/>
      <c r="HD13" s="258"/>
      <c r="HN13" s="258"/>
      <c r="HX13" s="258"/>
    </row>
    <row xmlns:x14ac="http://schemas.microsoft.com/office/spreadsheetml/2009/9/ac" r="14" x14ac:dyDescent="0.25">
      <c r="A14" s="369" t="str">
        <f ca="true">IF(ISBLANK('Data Summary'!A16),"",'Data Summary'!A16)</f>
        <v/>
      </c>
      <c r="B14" s="112" t="s">
        <v>30</v>
      </c>
      <c r="C14" s="20">
        <v>0</v>
      </c>
      <c r="D14" s="46"/>
      <c r="E14" s="46"/>
      <c r="F14" s="46"/>
      <c r="G14" s="7"/>
      <c r="H14" s="7"/>
      <c r="I14" s="26">
        <v>0</v>
      </c>
      <c r="J14" s="11"/>
      <c r="K14" s="16"/>
      <c r="L14" s="112" t="s">
        <v>30</v>
      </c>
      <c r="M14" s="20">
        <v>0</v>
      </c>
      <c r="N14" s="46">
        <v>0</v>
      </c>
      <c r="O14" s="46"/>
      <c r="P14" s="46"/>
      <c r="Q14" s="7"/>
      <c r="R14" s="7">
        <v>0</v>
      </c>
      <c r="S14" s="26">
        <v>0</v>
      </c>
      <c r="T14" s="11"/>
      <c r="U14" s="16"/>
      <c r="V14" s="112" t="s">
        <v>30</v>
      </c>
      <c r="W14" s="20">
        <v>0</v>
      </c>
      <c r="X14" s="46">
        <v>0</v>
      </c>
      <c r="Y14" s="46"/>
      <c r="Z14" s="46"/>
      <c r="AA14" s="7"/>
      <c r="AB14" s="7">
        <v>0</v>
      </c>
      <c r="AC14" s="26"/>
      <c r="AD14" s="11"/>
      <c r="AE14" s="16"/>
      <c r="AF14" s="112" t="s">
        <v>30</v>
      </c>
      <c r="AG14" s="20">
        <v>0</v>
      </c>
      <c r="AH14" s="46"/>
      <c r="AI14" s="46"/>
      <c r="AJ14" s="46"/>
      <c r="AK14" s="7"/>
      <c r="AL14" s="7"/>
      <c r="AM14" s="26">
        <v>0</v>
      </c>
      <c r="AN14" s="11"/>
      <c r="AO14" s="16"/>
      <c r="AP14" s="112" t="s">
        <v>30</v>
      </c>
      <c r="AQ14" s="20">
        <v>0</v>
      </c>
      <c r="AR14" s="46"/>
      <c r="AS14" s="46"/>
      <c r="AT14" s="46"/>
      <c r="AU14" s="7"/>
      <c r="AV14" s="7">
        <v>0</v>
      </c>
      <c r="AW14" s="26"/>
      <c r="AX14" s="11"/>
      <c r="AY14" s="16"/>
      <c r="AZ14" s="112" t="s">
        <v>30</v>
      </c>
      <c r="BA14" s="20">
        <v>0</v>
      </c>
      <c r="BB14" s="46"/>
      <c r="BC14" s="46"/>
      <c r="BD14" s="46"/>
      <c r="BE14" s="7"/>
      <c r="BF14" s="7">
        <v>0</v>
      </c>
      <c r="BG14" s="26"/>
      <c r="BH14" s="11"/>
      <c r="BI14" s="16"/>
      <c r="BJ14" s="112" t="s">
        <v>30</v>
      </c>
      <c r="BK14" s="20">
        <v>0</v>
      </c>
      <c r="BL14" s="46"/>
      <c r="BM14" s="46"/>
      <c r="BN14" s="46"/>
      <c r="BO14" s="7"/>
      <c r="BP14" s="7"/>
      <c r="BQ14" s="26"/>
      <c r="BR14" s="11"/>
      <c r="BS14" s="16"/>
    </row>
    <row xmlns:x14ac="http://schemas.microsoft.com/office/spreadsheetml/2009/9/ac" r="15" s="2" customFormat="true" x14ac:dyDescent="0.25">
      <c r="A15" s="369" t="str">
        <f ca="true">IF(ISBLANK('Data Summary'!A17),"",'Data Summary'!A17)</f>
        <v/>
      </c>
      <c r="B15" s="112" t="s">
        <v>105</v>
      </c>
      <c r="C15" s="80">
        <v>0</v>
      </c>
      <c r="D15" s="46"/>
      <c r="E15" s="46"/>
      <c r="F15" s="46"/>
      <c r="G15" s="7"/>
      <c r="H15" s="7"/>
      <c r="I15" s="26"/>
      <c r="J15" s="11"/>
      <c r="K15" s="16"/>
      <c r="L15" s="112" t="s">
        <v>105</v>
      </c>
      <c r="M15" s="80">
        <v>0</v>
      </c>
      <c r="N15" s="46"/>
      <c r="O15" s="46"/>
      <c r="P15" s="46"/>
      <c r="Q15" s="7"/>
      <c r="R15" s="7"/>
      <c r="S15" s="26"/>
      <c r="T15" s="11"/>
      <c r="U15" s="16"/>
      <c r="V15" s="112" t="s">
        <v>105</v>
      </c>
      <c r="W15" s="80">
        <v>0</v>
      </c>
      <c r="X15" s="46"/>
      <c r="Y15" s="46"/>
      <c r="Z15" s="46"/>
      <c r="AA15" s="7"/>
      <c r="AB15" s="7"/>
      <c r="AC15" s="26"/>
      <c r="AD15" s="11"/>
      <c r="AE15" s="16"/>
      <c r="AF15" s="112" t="s">
        <v>105</v>
      </c>
      <c r="AG15" s="80">
        <v>0</v>
      </c>
      <c r="AH15" s="46"/>
      <c r="AI15" s="46"/>
      <c r="AJ15" s="46"/>
      <c r="AK15" s="7"/>
      <c r="AL15" s="7"/>
      <c r="AM15" s="26"/>
      <c r="AN15" s="11"/>
      <c r="AO15" s="16"/>
      <c r="AP15" s="112" t="s">
        <v>105</v>
      </c>
      <c r="AQ15" s="80">
        <v>0</v>
      </c>
      <c r="AR15" s="46"/>
      <c r="AS15" s="46"/>
      <c r="AT15" s="46"/>
      <c r="AU15" s="7"/>
      <c r="AV15" s="7"/>
      <c r="AW15" s="26"/>
      <c r="AX15" s="11"/>
      <c r="AY15" s="16"/>
      <c r="AZ15" s="112" t="s">
        <v>105</v>
      </c>
      <c r="BA15" s="80">
        <v>0</v>
      </c>
      <c r="BB15" s="46"/>
      <c r="BC15" s="46"/>
      <c r="BD15" s="46"/>
      <c r="BE15" s="7"/>
      <c r="BF15" s="7"/>
      <c r="BG15" s="26"/>
      <c r="BH15" s="11"/>
      <c r="BI15" s="16"/>
      <c r="BJ15" s="112" t="s">
        <v>105</v>
      </c>
      <c r="BK15" s="80">
        <v>0</v>
      </c>
      <c r="BL15" s="46"/>
      <c r="BM15" s="46"/>
      <c r="BN15" s="46"/>
      <c r="BO15" s="7"/>
      <c r="BP15" s="7"/>
      <c r="BQ15" s="26"/>
      <c r="BR15" s="11"/>
      <c r="BS15" s="16"/>
      <c r="BT15" s="122"/>
      <c r="CD15" s="122"/>
      <c r="CN15" s="122"/>
      <c r="CX15" s="122"/>
      <c r="DH15" s="122"/>
      <c r="DR15" s="122"/>
      <c r="EB15" s="122"/>
      <c r="EL15" s="122"/>
      <c r="EV15" s="122"/>
      <c r="FF15" s="122"/>
      <c r="FP15" s="122"/>
      <c r="FZ15" s="122"/>
      <c r="GJ15" s="122"/>
      <c r="GT15" s="122"/>
      <c r="HD15" s="122"/>
      <c r="HN15" s="122"/>
      <c r="HX15" s="122"/>
    </row>
    <row xmlns:x14ac="http://schemas.microsoft.com/office/spreadsheetml/2009/9/ac" r="16" s="2" customFormat="true" x14ac:dyDescent="0.25">
      <c r="A16" s="369" t="str">
        <f ca="true">IF(ISBLANK('Data Summary'!A18),"",'Data Summary'!A18)</f>
        <v/>
      </c>
      <c r="B16" s="113" t="s">
        <v>187</v>
      </c>
      <c r="C16" s="6">
        <v>1</v>
      </c>
      <c r="D16" s="79"/>
      <c r="E16" s="46"/>
      <c r="F16" s="7"/>
      <c r="G16" s="7"/>
      <c r="H16" s="7"/>
      <c r="I16" s="26">
        <v>100</v>
      </c>
      <c r="J16" s="11"/>
      <c r="K16" s="16"/>
      <c r="L16" s="113" t="s">
        <v>187</v>
      </c>
      <c r="M16" s="6">
        <v>1</v>
      </c>
      <c r="N16" s="79">
        <v>100</v>
      </c>
      <c r="O16" s="46"/>
      <c r="P16" s="7"/>
      <c r="Q16" s="7"/>
      <c r="R16" s="7">
        <v>100</v>
      </c>
      <c r="S16" s="26">
        <v>100</v>
      </c>
      <c r="T16" s="11"/>
      <c r="U16" s="16"/>
      <c r="V16" s="113" t="s">
        <v>187</v>
      </c>
      <c r="W16" s="6">
        <v>1</v>
      </c>
      <c r="X16" s="79">
        <v>100</v>
      </c>
      <c r="Y16" s="46"/>
      <c r="Z16" s="7"/>
      <c r="AA16" s="7"/>
      <c r="AB16" s="7">
        <v>100</v>
      </c>
      <c r="AC16" s="26"/>
      <c r="AD16" s="11"/>
      <c r="AE16" s="16"/>
      <c r="AF16" s="113" t="s">
        <v>187</v>
      </c>
      <c r="AG16" s="6">
        <v>1</v>
      </c>
      <c r="AH16" s="79"/>
      <c r="AI16" s="46"/>
      <c r="AJ16" s="7"/>
      <c r="AK16" s="7"/>
      <c r="AL16" s="7"/>
      <c r="AM16" s="26">
        <v>100</v>
      </c>
      <c r="AN16" s="11"/>
      <c r="AO16" s="16"/>
      <c r="AP16" s="113" t="s">
        <v>187</v>
      </c>
      <c r="AQ16" s="6">
        <v>1</v>
      </c>
      <c r="AR16" s="79"/>
      <c r="AS16" s="46"/>
      <c r="AT16" s="7"/>
      <c r="AU16" s="7"/>
      <c r="AV16" s="7">
        <v>100</v>
      </c>
      <c r="AW16" s="26"/>
      <c r="AX16" s="11"/>
      <c r="AY16" s="16"/>
      <c r="AZ16" s="113" t="s">
        <v>187</v>
      </c>
      <c r="BA16" s="6">
        <v>1</v>
      </c>
      <c r="BB16" s="79"/>
      <c r="BC16" s="46"/>
      <c r="BD16" s="7"/>
      <c r="BE16" s="7"/>
      <c r="BF16" s="7">
        <v>100</v>
      </c>
      <c r="BG16" s="26"/>
      <c r="BH16" s="11"/>
      <c r="BI16" s="16"/>
      <c r="BJ16" s="113"/>
      <c r="BK16" s="6"/>
      <c r="BL16" s="79"/>
      <c r="BM16" s="46"/>
      <c r="BN16" s="7"/>
      <c r="BO16" s="7"/>
      <c r="BP16" s="7"/>
      <c r="BQ16" s="26"/>
      <c r="BR16" s="11"/>
      <c r="BS16" s="16"/>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2" customFormat="true" x14ac:dyDescent="0.25">
      <c r="A17" s="369" t="str">
        <f ca="true">IF(ISBLANK('Data Summary'!A19),"",'Data Summary'!A19)</f>
        <v/>
      </c>
      <c r="B17" s="113"/>
      <c r="C17" s="22"/>
      <c r="D17" s="46"/>
      <c r="E17" s="7"/>
      <c r="F17" s="7"/>
      <c r="G17" s="7"/>
      <c r="H17" s="7"/>
      <c r="I17" s="26"/>
      <c r="J17" s="11"/>
      <c r="K17" s="16"/>
      <c r="L17" s="113"/>
      <c r="M17" s="22"/>
      <c r="N17" s="46"/>
      <c r="O17" s="7"/>
      <c r="P17" s="7"/>
      <c r="Q17" s="7"/>
      <c r="R17" s="7"/>
      <c r="S17" s="26"/>
      <c r="T17" s="11"/>
      <c r="U17" s="16"/>
      <c r="V17" s="113"/>
      <c r="W17" s="22"/>
      <c r="X17" s="46"/>
      <c r="Y17" s="7"/>
      <c r="Z17" s="7"/>
      <c r="AA17" s="7"/>
      <c r="AB17" s="7"/>
      <c r="AC17" s="26"/>
      <c r="AD17" s="11"/>
      <c r="AE17" s="16"/>
      <c r="AF17" s="113"/>
      <c r="AG17" s="22"/>
      <c r="AH17" s="46"/>
      <c r="AI17" s="7"/>
      <c r="AJ17" s="7"/>
      <c r="AK17" s="7"/>
      <c r="AL17" s="7"/>
      <c r="AM17" s="26"/>
      <c r="AN17" s="11"/>
      <c r="AO17" s="16"/>
      <c r="AP17" s="113"/>
      <c r="AQ17" s="22"/>
      <c r="AR17" s="46"/>
      <c r="AS17" s="7"/>
      <c r="AT17" s="7"/>
      <c r="AU17" s="7"/>
      <c r="AV17" s="7"/>
      <c r="AW17" s="26"/>
      <c r="AX17" s="11"/>
      <c r="AY17" s="16"/>
      <c r="AZ17" s="113"/>
      <c r="BA17" s="22"/>
      <c r="BB17" s="46"/>
      <c r="BC17" s="7"/>
      <c r="BD17" s="7"/>
      <c r="BE17" s="7"/>
      <c r="BF17" s="7"/>
      <c r="BG17" s="26"/>
      <c r="BH17" s="11"/>
      <c r="BI17" s="16"/>
      <c r="BJ17" s="113"/>
      <c r="BK17" s="22"/>
      <c r="BL17" s="46"/>
      <c r="BM17" s="7"/>
      <c r="BN17" s="7"/>
      <c r="BO17" s="7"/>
      <c r="BP17" s="7"/>
      <c r="BQ17" s="26"/>
      <c r="BR17" s="11"/>
      <c r="BS17" s="16"/>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2" customFormat="true" x14ac:dyDescent="0.25">
      <c r="A18" s="369" t="str">
        <f ca="true">IF(ISBLANK('Data Summary'!A20),"",'Data Summary'!A20)</f>
        <v/>
      </c>
      <c r="B18" s="113"/>
      <c r="C18" s="22"/>
      <c r="D18" s="7"/>
      <c r="E18" s="7"/>
      <c r="F18" s="7"/>
      <c r="G18" s="7"/>
      <c r="H18" s="7"/>
      <c r="I18" s="26"/>
      <c r="J18" s="11"/>
      <c r="K18" s="16"/>
      <c r="L18" s="113"/>
      <c r="M18" s="22"/>
      <c r="N18" s="7"/>
      <c r="O18" s="7"/>
      <c r="P18" s="7"/>
      <c r="Q18" s="7"/>
      <c r="R18" s="7"/>
      <c r="S18" s="26"/>
      <c r="T18" s="11"/>
      <c r="U18" s="16"/>
      <c r="V18" s="113"/>
      <c r="W18" s="22"/>
      <c r="X18" s="7"/>
      <c r="Y18" s="7"/>
      <c r="Z18" s="7"/>
      <c r="AA18" s="7"/>
      <c r="AB18" s="7"/>
      <c r="AC18" s="26"/>
      <c r="AD18" s="11"/>
      <c r="AE18" s="16"/>
      <c r="AF18" s="113"/>
      <c r="AG18" s="22"/>
      <c r="AH18" s="7"/>
      <c r="AI18" s="7"/>
      <c r="AJ18" s="7"/>
      <c r="AK18" s="7"/>
      <c r="AL18" s="7"/>
      <c r="AM18" s="26"/>
      <c r="AN18" s="11"/>
      <c r="AO18" s="16"/>
      <c r="AP18" s="113"/>
      <c r="AQ18" s="22"/>
      <c r="AR18" s="7"/>
      <c r="AS18" s="7"/>
      <c r="AT18" s="7"/>
      <c r="AU18" s="7"/>
      <c r="AV18" s="7"/>
      <c r="AW18" s="26"/>
      <c r="AX18" s="11"/>
      <c r="AY18" s="16"/>
      <c r="AZ18" s="113"/>
      <c r="BA18" s="22"/>
      <c r="BB18" s="7"/>
      <c r="BC18" s="7"/>
      <c r="BD18" s="7"/>
      <c r="BE18" s="7"/>
      <c r="BF18" s="7"/>
      <c r="BG18" s="26"/>
      <c r="BH18" s="11"/>
      <c r="BI18" s="16"/>
      <c r="BJ18" s="113"/>
      <c r="BK18" s="22"/>
      <c r="BL18" s="7"/>
      <c r="BM18" s="7"/>
      <c r="BN18" s="7"/>
      <c r="BO18" s="7"/>
      <c r="BP18" s="7"/>
      <c r="BQ18" s="26"/>
      <c r="BR18" s="11"/>
      <c r="BS18" s="16"/>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2" customFormat="true" x14ac:dyDescent="0.25">
      <c r="A19" s="369" t="str">
        <f ca="true">IF(ISBLANK('Data Summary'!A21),"",'Data Summary'!A21)</f>
        <v/>
      </c>
      <c r="B19" s="113"/>
      <c r="C19" s="22"/>
      <c r="D19" s="7"/>
      <c r="E19" s="7"/>
      <c r="F19" s="68"/>
      <c r="G19" s="7"/>
      <c r="H19" s="7"/>
      <c r="I19" s="26"/>
      <c r="J19" s="11"/>
      <c r="K19" s="16"/>
      <c r="L19" s="113"/>
      <c r="M19" s="22"/>
      <c r="N19" s="7"/>
      <c r="O19" s="7"/>
      <c r="P19" s="68"/>
      <c r="Q19" s="7"/>
      <c r="R19" s="7"/>
      <c r="S19" s="26"/>
      <c r="T19" s="11"/>
      <c r="U19" s="16"/>
      <c r="V19" s="113"/>
      <c r="W19" s="22"/>
      <c r="X19" s="7"/>
      <c r="Y19" s="7"/>
      <c r="Z19" s="68"/>
      <c r="AA19" s="7"/>
      <c r="AB19" s="7"/>
      <c r="AC19" s="26"/>
      <c r="AD19" s="11"/>
      <c r="AE19" s="16"/>
      <c r="AF19" s="113"/>
      <c r="AG19" s="22"/>
      <c r="AH19" s="7"/>
      <c r="AI19" s="7"/>
      <c r="AJ19" s="68"/>
      <c r="AK19" s="7"/>
      <c r="AL19" s="7"/>
      <c r="AM19" s="26"/>
      <c r="AN19" s="11"/>
      <c r="AO19" s="16"/>
      <c r="AP19" s="113"/>
      <c r="AQ19" s="22"/>
      <c r="AR19" s="7"/>
      <c r="AS19" s="7"/>
      <c r="AT19" s="68"/>
      <c r="AU19" s="7"/>
      <c r="AV19" s="7"/>
      <c r="AW19" s="26"/>
      <c r="AX19" s="11"/>
      <c r="AY19" s="16"/>
      <c r="AZ19" s="113"/>
      <c r="BA19" s="22"/>
      <c r="BB19" s="7"/>
      <c r="BC19" s="7"/>
      <c r="BD19" s="68"/>
      <c r="BE19" s="7"/>
      <c r="BF19" s="7"/>
      <c r="BG19" s="26"/>
      <c r="BH19" s="11"/>
      <c r="BI19" s="16"/>
      <c r="BJ19" s="113"/>
      <c r="BK19" s="22"/>
      <c r="BL19" s="7"/>
      <c r="BM19" s="7"/>
      <c r="BN19" s="68"/>
      <c r="BO19" s="7"/>
      <c r="BP19" s="7"/>
      <c r="BQ19" s="26"/>
      <c r="BR19" s="11"/>
      <c r="BS19" s="16"/>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2" customFormat="true" x14ac:dyDescent="0.25">
      <c r="A20" s="369" t="str">
        <f ca="true">IF(ISBLANK('Data Summary'!A22),"",'Data Summary'!A22)</f>
        <v/>
      </c>
      <c r="B20" s="113"/>
      <c r="C20" s="21"/>
      <c r="D20" s="7"/>
      <c r="E20" s="68"/>
      <c r="F20" s="68"/>
      <c r="G20" s="7"/>
      <c r="H20" s="7"/>
      <c r="I20" s="26"/>
      <c r="J20" s="11"/>
      <c r="K20" s="16"/>
      <c r="L20" s="113"/>
      <c r="M20" s="21"/>
      <c r="N20" s="7"/>
      <c r="O20" s="68"/>
      <c r="P20" s="68"/>
      <c r="Q20" s="7"/>
      <c r="R20" s="7"/>
      <c r="S20" s="26"/>
      <c r="T20" s="11"/>
      <c r="U20" s="16"/>
      <c r="V20" s="113"/>
      <c r="W20" s="21"/>
      <c r="X20" s="7"/>
      <c r="Y20" s="68"/>
      <c r="Z20" s="68"/>
      <c r="AA20" s="7"/>
      <c r="AB20" s="7"/>
      <c r="AC20" s="26"/>
      <c r="AD20" s="11"/>
      <c r="AE20" s="16"/>
      <c r="AF20" s="113"/>
      <c r="AG20" s="21"/>
      <c r="AH20" s="7"/>
      <c r="AI20" s="68"/>
      <c r="AJ20" s="68"/>
      <c r="AK20" s="7"/>
      <c r="AL20" s="7"/>
      <c r="AM20" s="26"/>
      <c r="AN20" s="11"/>
      <c r="AO20" s="16"/>
      <c r="AP20" s="113"/>
      <c r="AQ20" s="21"/>
      <c r="AR20" s="7"/>
      <c r="AS20" s="68"/>
      <c r="AT20" s="68"/>
      <c r="AU20" s="7"/>
      <c r="AV20" s="7"/>
      <c r="AW20" s="26"/>
      <c r="AX20" s="11"/>
      <c r="AY20" s="16"/>
      <c r="AZ20" s="113"/>
      <c r="BA20" s="21"/>
      <c r="BB20" s="7"/>
      <c r="BC20" s="68"/>
      <c r="BD20" s="68"/>
      <c r="BE20" s="7"/>
      <c r="BF20" s="7"/>
      <c r="BG20" s="26"/>
      <c r="BH20" s="11"/>
      <c r="BI20" s="16"/>
      <c r="BJ20" s="113"/>
      <c r="BK20" s="21"/>
      <c r="BL20" s="7"/>
      <c r="BM20" s="68"/>
      <c r="BN20" s="68"/>
      <c r="BO20" s="7"/>
      <c r="BP20" s="7"/>
      <c r="BQ20" s="26"/>
      <c r="BR20" s="11"/>
      <c r="BS20" s="16"/>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2" customFormat="true" x14ac:dyDescent="0.25">
      <c r="A21" s="369" t="str">
        <f ca="true">IF(ISBLANK('Data Summary'!A23),"",'Data Summary'!A23)</f>
        <v/>
      </c>
      <c r="B21" s="113"/>
      <c r="C21" s="21"/>
      <c r="D21" s="68"/>
      <c r="E21" s="68"/>
      <c r="F21" s="68"/>
      <c r="G21" s="68"/>
      <c r="H21" s="68"/>
      <c r="I21" s="69"/>
      <c r="J21" s="11"/>
      <c r="K21" s="16"/>
      <c r="L21" s="113"/>
      <c r="M21" s="21"/>
      <c r="N21" s="68"/>
      <c r="O21" s="68"/>
      <c r="P21" s="68"/>
      <c r="Q21" s="68"/>
      <c r="R21" s="68"/>
      <c r="S21" s="69"/>
      <c r="T21" s="11"/>
      <c r="U21" s="16"/>
      <c r="V21" s="113"/>
      <c r="W21" s="21"/>
      <c r="X21" s="68"/>
      <c r="Y21" s="68"/>
      <c r="Z21" s="68"/>
      <c r="AA21" s="68"/>
      <c r="AB21" s="68"/>
      <c r="AC21" s="69"/>
      <c r="AD21" s="11"/>
      <c r="AE21" s="16"/>
      <c r="AF21" s="113"/>
      <c r="AG21" s="21"/>
      <c r="AH21" s="68"/>
      <c r="AI21" s="68"/>
      <c r="AJ21" s="68"/>
      <c r="AK21" s="68"/>
      <c r="AL21" s="68"/>
      <c r="AM21" s="69"/>
      <c r="AN21" s="11"/>
      <c r="AO21" s="16"/>
      <c r="AP21" s="113"/>
      <c r="AQ21" s="21"/>
      <c r="AR21" s="68"/>
      <c r="AS21" s="68"/>
      <c r="AT21" s="68"/>
      <c r="AU21" s="68"/>
      <c r="AV21" s="68"/>
      <c r="AW21" s="69"/>
      <c r="AX21" s="11"/>
      <c r="AY21" s="16"/>
      <c r="AZ21" s="113"/>
      <c r="BA21" s="21"/>
      <c r="BB21" s="68"/>
      <c r="BC21" s="68"/>
      <c r="BD21" s="68"/>
      <c r="BE21" s="68"/>
      <c r="BF21" s="68"/>
      <c r="BG21" s="69"/>
      <c r="BH21" s="11"/>
      <c r="BI21" s="16"/>
      <c r="BJ21" s="113"/>
      <c r="BK21" s="21"/>
      <c r="BL21" s="68"/>
      <c r="BM21" s="68"/>
      <c r="BN21" s="68"/>
      <c r="BO21" s="68"/>
      <c r="BP21" s="68"/>
      <c r="BQ21" s="69"/>
      <c r="BR21" s="11"/>
      <c r="BS21" s="16"/>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2" customFormat="true" x14ac:dyDescent="0.25">
      <c r="A22" s="369" t="str">
        <f ca="true">IF(ISBLANK('Data Summary'!A24),"",'Data Summary'!A24)</f>
        <v/>
      </c>
      <c r="B22" s="113"/>
      <c r="C22" s="21"/>
      <c r="D22" s="68"/>
      <c r="E22" s="68"/>
      <c r="F22" s="68"/>
      <c r="G22" s="68"/>
      <c r="H22" s="68"/>
      <c r="I22" s="69"/>
      <c r="J22" s="11"/>
      <c r="K22" s="16"/>
      <c r="L22" s="113"/>
      <c r="M22" s="21"/>
      <c r="N22" s="68"/>
      <c r="O22" s="68"/>
      <c r="P22" s="68"/>
      <c r="Q22" s="68"/>
      <c r="R22" s="68"/>
      <c r="S22" s="69"/>
      <c r="T22" s="11"/>
      <c r="U22" s="16"/>
      <c r="V22" s="113"/>
      <c r="W22" s="21"/>
      <c r="X22" s="68"/>
      <c r="Y22" s="68"/>
      <c r="Z22" s="68"/>
      <c r="AA22" s="68"/>
      <c r="AB22" s="68"/>
      <c r="AC22" s="69"/>
      <c r="AD22" s="11"/>
      <c r="AE22" s="16"/>
      <c r="AF22" s="113"/>
      <c r="AG22" s="21"/>
      <c r="AH22" s="68"/>
      <c r="AI22" s="68"/>
      <c r="AJ22" s="68"/>
      <c r="AK22" s="68"/>
      <c r="AL22" s="68"/>
      <c r="AM22" s="69"/>
      <c r="AN22" s="11"/>
      <c r="AO22" s="16"/>
      <c r="AP22" s="113"/>
      <c r="AQ22" s="21"/>
      <c r="AR22" s="68"/>
      <c r="AS22" s="68"/>
      <c r="AT22" s="68"/>
      <c r="AU22" s="68"/>
      <c r="AV22" s="68"/>
      <c r="AW22" s="69"/>
      <c r="AX22" s="11"/>
      <c r="AY22" s="16"/>
      <c r="AZ22" s="113"/>
      <c r="BA22" s="21"/>
      <c r="BB22" s="68"/>
      <c r="BC22" s="68"/>
      <c r="BD22" s="68"/>
      <c r="BE22" s="68"/>
      <c r="BF22" s="68"/>
      <c r="BG22" s="69"/>
      <c r="BH22" s="11"/>
      <c r="BI22" s="16"/>
      <c r="BJ22" s="113"/>
      <c r="BK22" s="21"/>
      <c r="BL22" s="68"/>
      <c r="BM22" s="68"/>
      <c r="BN22" s="68"/>
      <c r="BO22" s="68"/>
      <c r="BP22" s="68"/>
      <c r="BQ22" s="69"/>
      <c r="BR22" s="11"/>
      <c r="BS22" s="16"/>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2" customFormat="true" x14ac:dyDescent="0.25">
      <c r="A23" s="369" t="str">
        <f ca="true">IF(ISBLANK('Data Summary'!A25),"",'Data Summary'!A25)</f>
        <v/>
      </c>
      <c r="B23" s="113"/>
      <c r="C23" s="21"/>
      <c r="D23" s="68"/>
      <c r="E23" s="68"/>
      <c r="F23" s="68"/>
      <c r="G23" s="68"/>
      <c r="H23" s="68"/>
      <c r="I23" s="69"/>
      <c r="J23" s="11"/>
      <c r="K23" s="16"/>
      <c r="L23" s="113"/>
      <c r="M23" s="21"/>
      <c r="N23" s="68"/>
      <c r="O23" s="68"/>
      <c r="P23" s="68"/>
      <c r="Q23" s="68"/>
      <c r="R23" s="68"/>
      <c r="S23" s="69"/>
      <c r="T23" s="11"/>
      <c r="U23" s="16"/>
      <c r="V23" s="113"/>
      <c r="W23" s="21"/>
      <c r="X23" s="68"/>
      <c r="Y23" s="68"/>
      <c r="Z23" s="68"/>
      <c r="AA23" s="68"/>
      <c r="AB23" s="68"/>
      <c r="AC23" s="69"/>
      <c r="AD23" s="11"/>
      <c r="AE23" s="16"/>
      <c r="AF23" s="113"/>
      <c r="AG23" s="21"/>
      <c r="AH23" s="68"/>
      <c r="AI23" s="68"/>
      <c r="AJ23" s="68"/>
      <c r="AK23" s="68"/>
      <c r="AL23" s="68"/>
      <c r="AM23" s="69"/>
      <c r="AN23" s="11"/>
      <c r="AO23" s="16"/>
      <c r="AP23" s="113"/>
      <c r="AQ23" s="21"/>
      <c r="AR23" s="68"/>
      <c r="AS23" s="68"/>
      <c r="AT23" s="68"/>
      <c r="AU23" s="68"/>
      <c r="AV23" s="68"/>
      <c r="AW23" s="69"/>
      <c r="AX23" s="11"/>
      <c r="AY23" s="16"/>
      <c r="AZ23" s="113"/>
      <c r="BA23" s="21"/>
      <c r="BB23" s="68"/>
      <c r="BC23" s="68"/>
      <c r="BD23" s="68"/>
      <c r="BE23" s="68"/>
      <c r="BF23" s="68"/>
      <c r="BG23" s="69"/>
      <c r="BH23" s="11"/>
      <c r="BI23" s="16"/>
      <c r="BJ23" s="113"/>
      <c r="BK23" s="21"/>
      <c r="BL23" s="68"/>
      <c r="BM23" s="68"/>
      <c r="BN23" s="68"/>
      <c r="BO23" s="68"/>
      <c r="BP23" s="68"/>
      <c r="BQ23" s="69"/>
      <c r="BR23" s="11"/>
      <c r="BS23" s="16"/>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2" customFormat="true" x14ac:dyDescent="0.25">
      <c r="A24" s="369" t="str">
        <f ca="true">IF(ISBLANK('Data Summary'!A26),"",'Data Summary'!A26)</f>
        <v/>
      </c>
      <c r="B24" s="113"/>
      <c r="C24" s="21"/>
      <c r="D24" s="68"/>
      <c r="E24" s="68"/>
      <c r="F24" s="68"/>
      <c r="G24" s="68"/>
      <c r="H24" s="68"/>
      <c r="I24" s="69"/>
      <c r="J24" s="11"/>
      <c r="K24" s="16"/>
      <c r="L24" s="113"/>
      <c r="M24" s="21"/>
      <c r="N24" s="68"/>
      <c r="O24" s="68"/>
      <c r="P24" s="68"/>
      <c r="Q24" s="68"/>
      <c r="R24" s="68"/>
      <c r="S24" s="69"/>
      <c r="T24" s="11"/>
      <c r="U24" s="16"/>
      <c r="V24" s="113"/>
      <c r="W24" s="21"/>
      <c r="X24" s="68"/>
      <c r="Y24" s="68"/>
      <c r="Z24" s="68"/>
      <c r="AA24" s="68"/>
      <c r="AB24" s="68"/>
      <c r="AC24" s="69"/>
      <c r="AD24" s="11"/>
      <c r="AE24" s="16"/>
      <c r="AF24" s="113"/>
      <c r="AG24" s="21"/>
      <c r="AH24" s="68"/>
      <c r="AI24" s="68"/>
      <c r="AJ24" s="68"/>
      <c r="AK24" s="68"/>
      <c r="AL24" s="68"/>
      <c r="AM24" s="69"/>
      <c r="AN24" s="11"/>
      <c r="AO24" s="16"/>
      <c r="AP24" s="113"/>
      <c r="AQ24" s="21"/>
      <c r="AR24" s="68"/>
      <c r="AS24" s="68"/>
      <c r="AT24" s="68"/>
      <c r="AU24" s="68"/>
      <c r="AV24" s="68"/>
      <c r="AW24" s="69"/>
      <c r="AX24" s="11"/>
      <c r="AY24" s="16"/>
      <c r="AZ24" s="113"/>
      <c r="BA24" s="21"/>
      <c r="BB24" s="68"/>
      <c r="BC24" s="68"/>
      <c r="BD24" s="68"/>
      <c r="BE24" s="68"/>
      <c r="BF24" s="68"/>
      <c r="BG24" s="69"/>
      <c r="BH24" s="11"/>
      <c r="BI24" s="16"/>
      <c r="BJ24" s="113"/>
      <c r="BK24" s="21"/>
      <c r="BL24" s="68"/>
      <c r="BM24" s="68"/>
      <c r="BN24" s="68"/>
      <c r="BO24" s="68"/>
      <c r="BP24" s="68"/>
      <c r="BQ24" s="69"/>
      <c r="BR24" s="11"/>
      <c r="BS24" s="16"/>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2" customFormat="true" x14ac:dyDescent="0.25">
      <c r="A25" s="369" t="str">
        <f ca="true">IF(ISBLANK('Data Summary'!A27),"",'Data Summary'!A27)</f>
        <v/>
      </c>
      <c r="B25" s="113"/>
      <c r="C25" s="21"/>
      <c r="D25" s="68"/>
      <c r="E25" s="68"/>
      <c r="F25" s="68"/>
      <c r="G25" s="68"/>
      <c r="H25" s="68"/>
      <c r="I25" s="69"/>
      <c r="J25" s="11"/>
      <c r="K25" s="16"/>
      <c r="L25" s="113"/>
      <c r="M25" s="21"/>
      <c r="N25" s="68"/>
      <c r="O25" s="68"/>
      <c r="P25" s="68"/>
      <c r="Q25" s="68"/>
      <c r="R25" s="68"/>
      <c r="S25" s="69"/>
      <c r="T25" s="11"/>
      <c r="U25" s="16"/>
      <c r="V25" s="113"/>
      <c r="W25" s="21"/>
      <c r="X25" s="68"/>
      <c r="Y25" s="68"/>
      <c r="Z25" s="68"/>
      <c r="AA25" s="68"/>
      <c r="AB25" s="68"/>
      <c r="AC25" s="69"/>
      <c r="AD25" s="11"/>
      <c r="AE25" s="16"/>
      <c r="AF25" s="113"/>
      <c r="AG25" s="21"/>
      <c r="AH25" s="68"/>
      <c r="AI25" s="68"/>
      <c r="AJ25" s="68"/>
      <c r="AK25" s="68"/>
      <c r="AL25" s="68"/>
      <c r="AM25" s="69"/>
      <c r="AN25" s="11"/>
      <c r="AO25" s="16"/>
      <c r="AP25" s="113"/>
      <c r="AQ25" s="21"/>
      <c r="AR25" s="68"/>
      <c r="AS25" s="68"/>
      <c r="AT25" s="68"/>
      <c r="AU25" s="68"/>
      <c r="AV25" s="68"/>
      <c r="AW25" s="69"/>
      <c r="AX25" s="11"/>
      <c r="AY25" s="16"/>
      <c r="AZ25" s="113"/>
      <c r="BA25" s="21"/>
      <c r="BB25" s="68"/>
      <c r="BC25" s="68"/>
      <c r="BD25" s="68"/>
      <c r="BE25" s="68"/>
      <c r="BF25" s="68"/>
      <c r="BG25" s="69"/>
      <c r="BH25" s="11"/>
      <c r="BI25" s="16"/>
      <c r="BJ25" s="113"/>
      <c r="BK25" s="21"/>
      <c r="BL25" s="68"/>
      <c r="BM25" s="68"/>
      <c r="BN25" s="68"/>
      <c r="BO25" s="68"/>
      <c r="BP25" s="68"/>
      <c r="BQ25" s="69"/>
      <c r="BR25" s="11"/>
      <c r="BS25" s="16"/>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2" customFormat="true" x14ac:dyDescent="0.25">
      <c r="A26" s="369" t="str">
        <f ca="true">IF(ISBLANK('Data Summary'!A28),"",'Data Summary'!A28)</f>
        <v/>
      </c>
      <c r="B26" s="113"/>
      <c r="C26" s="23"/>
      <c r="D26" s="6"/>
      <c r="E26" s="6"/>
      <c r="F26" s="6"/>
      <c r="G26" s="6"/>
      <c r="H26" s="6"/>
      <c r="I26" s="27"/>
      <c r="J26" s="11"/>
      <c r="K26" s="16"/>
      <c r="L26" s="113"/>
      <c r="M26" s="23"/>
      <c r="N26" s="6"/>
      <c r="O26" s="6"/>
      <c r="P26" s="6"/>
      <c r="Q26" s="6"/>
      <c r="R26" s="6"/>
      <c r="S26" s="27"/>
      <c r="T26" s="11"/>
      <c r="U26" s="16"/>
      <c r="V26" s="113"/>
      <c r="W26" s="23"/>
      <c r="X26" s="6"/>
      <c r="Y26" s="6"/>
      <c r="Z26" s="6"/>
      <c r="AA26" s="6"/>
      <c r="AB26" s="6"/>
      <c r="AC26" s="27"/>
      <c r="AD26" s="11"/>
      <c r="AE26" s="16"/>
      <c r="AF26" s="113"/>
      <c r="AG26" s="23"/>
      <c r="AH26" s="6"/>
      <c r="AI26" s="6"/>
      <c r="AJ26" s="6"/>
      <c r="AK26" s="6"/>
      <c r="AL26" s="6"/>
      <c r="AM26" s="27"/>
      <c r="AN26" s="11"/>
      <c r="AO26" s="16"/>
      <c r="AP26" s="113"/>
      <c r="AQ26" s="23"/>
      <c r="AR26" s="6"/>
      <c r="AS26" s="6"/>
      <c r="AT26" s="6"/>
      <c r="AU26" s="6"/>
      <c r="AV26" s="6"/>
      <c r="AW26" s="27"/>
      <c r="AX26" s="11"/>
      <c r="AY26" s="16"/>
      <c r="AZ26" s="113"/>
      <c r="BA26" s="23"/>
      <c r="BB26" s="6"/>
      <c r="BC26" s="6"/>
      <c r="BD26" s="6"/>
      <c r="BE26" s="6"/>
      <c r="BF26" s="6"/>
      <c r="BG26" s="27"/>
      <c r="BH26" s="11"/>
      <c r="BI26" s="16"/>
      <c r="BJ26" s="113"/>
      <c r="BK26" s="23"/>
      <c r="BL26" s="6"/>
      <c r="BM26" s="6"/>
      <c r="BN26" s="6"/>
      <c r="BO26" s="6"/>
      <c r="BP26" s="6"/>
      <c r="BQ26" s="27"/>
      <c r="BR26" s="11"/>
      <c r="BS26" s="16"/>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2" customFormat="true" ht="93" customHeight="true" x14ac:dyDescent="0.25">
      <c r="A27" s="369" t="str">
        <f ca="true">IF(ISBLANK('Data Summary'!A29),"",'Data Summary'!A29)</f>
        <v/>
      </c>
      <c r="B27" s="114" t="s">
        <v>12</v>
      </c>
      <c r="C27" s="553" t="s">
        <v>184</v>
      </c>
      <c r="D27" s="553"/>
      <c r="E27" s="553"/>
      <c r="F27" s="553"/>
      <c r="G27" s="553"/>
      <c r="H27" s="553"/>
      <c r="I27" s="554"/>
      <c r="J27" s="11"/>
      <c r="K27" s="16"/>
      <c r="L27" s="114" t="s">
        <v>12</v>
      </c>
      <c r="M27" s="549" t="s">
        <v>215</v>
      </c>
      <c r="N27" s="550"/>
      <c r="O27" s="550"/>
      <c r="P27" s="550"/>
      <c r="Q27" s="550"/>
      <c r="R27" s="550"/>
      <c r="S27" s="551"/>
      <c r="T27" s="11"/>
      <c r="U27" s="16"/>
      <c r="V27" s="114" t="s">
        <v>12</v>
      </c>
      <c r="W27" s="553" t="s">
        <v>217</v>
      </c>
      <c r="X27" s="553"/>
      <c r="Y27" s="553"/>
      <c r="Z27" s="553"/>
      <c r="AA27" s="553"/>
      <c r="AB27" s="553"/>
      <c r="AC27" s="554"/>
      <c r="AD27" s="11"/>
      <c r="AE27" s="16"/>
      <c r="AF27" s="114" t="s">
        <v>12</v>
      </c>
      <c r="AG27" s="553" t="s">
        <v>242</v>
      </c>
      <c r="AH27" s="553"/>
      <c r="AI27" s="553"/>
      <c r="AJ27" s="553"/>
      <c r="AK27" s="553"/>
      <c r="AL27" s="553"/>
      <c r="AM27" s="554"/>
      <c r="AN27" s="11"/>
      <c r="AO27" s="16"/>
      <c r="AP27" s="114" t="s">
        <v>12</v>
      </c>
      <c r="AQ27" s="553" t="s">
        <v>242</v>
      </c>
      <c r="AR27" s="553"/>
      <c r="AS27" s="553"/>
      <c r="AT27" s="553"/>
      <c r="AU27" s="553"/>
      <c r="AV27" s="553"/>
      <c r="AW27" s="554"/>
      <c r="AX27" s="11"/>
      <c r="AY27" s="16"/>
      <c r="AZ27" s="114" t="s">
        <v>12</v>
      </c>
      <c r="BA27" s="553" t="s">
        <v>242</v>
      </c>
      <c r="BB27" s="553"/>
      <c r="BC27" s="553"/>
      <c r="BD27" s="553"/>
      <c r="BE27" s="553"/>
      <c r="BF27" s="553"/>
      <c r="BG27" s="554"/>
      <c r="BH27" s="11"/>
      <c r="BI27" s="16"/>
      <c r="BJ27" s="114" t="s">
        <v>12</v>
      </c>
      <c r="BK27" s="553" t="s">
        <v>216</v>
      </c>
      <c r="BL27" s="553"/>
      <c r="BM27" s="553"/>
      <c r="BN27" s="553"/>
      <c r="BO27" s="553"/>
      <c r="BP27" s="553"/>
      <c r="BQ27" s="554"/>
      <c r="BR27" s="11"/>
      <c r="BS27" s="16"/>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2" customFormat="true" ht="15.75" customHeight="true" x14ac:dyDescent="0.25">
      <c r="A28" s="369" t="str">
        <f ca="true">IF(ISBLANK('Data Summary'!A30),"",'Data Summary'!A30)</f>
        <v/>
      </c>
      <c r="B28" s="114"/>
      <c r="C28" s="65" t="s">
        <v>120</v>
      </c>
      <c r="D28" s="54"/>
      <c r="E28" s="54"/>
      <c r="F28" s="54"/>
      <c r="G28" s="54"/>
      <c r="H28" s="54"/>
      <c r="I28" s="136" t="s">
        <v>158</v>
      </c>
      <c r="J28" s="11"/>
      <c r="K28" s="16"/>
      <c r="L28" s="114"/>
      <c r="M28" s="65" t="s">
        <v>120</v>
      </c>
      <c r="N28" s="54" t="s">
        <v>158</v>
      </c>
      <c r="O28" s="54"/>
      <c r="P28" s="54"/>
      <c r="Q28" s="54"/>
      <c r="R28" s="54" t="s">
        <v>158</v>
      </c>
      <c r="S28" s="136" t="s">
        <v>158</v>
      </c>
      <c r="T28" s="11"/>
      <c r="U28" s="16"/>
      <c r="V28" s="114"/>
      <c r="W28" s="65" t="s">
        <v>120</v>
      </c>
      <c r="X28" s="54" t="s">
        <v>158</v>
      </c>
      <c r="Y28" s="54"/>
      <c r="Z28" s="54"/>
      <c r="AA28" s="54"/>
      <c r="AB28" s="54" t="s">
        <v>158</v>
      </c>
      <c r="AC28" s="136"/>
      <c r="AD28" s="11"/>
      <c r="AE28" s="16"/>
      <c r="AF28" s="114"/>
      <c r="AG28" s="65" t="s">
        <v>120</v>
      </c>
      <c r="AH28" s="54"/>
      <c r="AI28" s="54"/>
      <c r="AJ28" s="54"/>
      <c r="AK28" s="54"/>
      <c r="AL28" s="54"/>
      <c r="AM28" s="136" t="s">
        <v>158</v>
      </c>
      <c r="AN28" s="11"/>
      <c r="AO28" s="16"/>
      <c r="AP28" s="114"/>
      <c r="AQ28" s="65" t="s">
        <v>120</v>
      </c>
      <c r="AR28" s="54"/>
      <c r="AS28" s="54"/>
      <c r="AT28" s="54"/>
      <c r="AU28" s="54"/>
      <c r="AV28" s="54" t="s">
        <v>158</v>
      </c>
      <c r="AW28" s="136"/>
      <c r="AX28" s="11"/>
      <c r="AY28" s="16"/>
      <c r="AZ28" s="114"/>
      <c r="BA28" s="65" t="s">
        <v>120</v>
      </c>
      <c r="BB28" s="54"/>
      <c r="BC28" s="54"/>
      <c r="BD28" s="54"/>
      <c r="BE28" s="54"/>
      <c r="BF28" s="54" t="s">
        <v>158</v>
      </c>
      <c r="BG28" s="136"/>
      <c r="BH28" s="11"/>
      <c r="BI28" s="16"/>
      <c r="BJ28" s="114"/>
      <c r="BK28" s="65" t="s">
        <v>120</v>
      </c>
      <c r="BL28" s="54"/>
      <c r="BM28" s="54"/>
      <c r="BN28" s="54"/>
      <c r="BO28" s="54"/>
      <c r="BP28" s="54"/>
      <c r="BQ28" s="136"/>
      <c r="BR28" s="11"/>
      <c r="BS28" s="16"/>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s="2" customFormat="true" ht="15" customHeight="true" x14ac:dyDescent="0.25">
      <c r="A29" s="369" t="str">
        <f ca="true">IF(ISBLANK('Data Summary'!A31),"",'Data Summary'!A31)</f>
        <v/>
      </c>
      <c r="B29" s="114"/>
      <c r="C29" s="65" t="s">
        <v>102</v>
      </c>
      <c r="D29" s="53"/>
      <c r="E29" s="53"/>
      <c r="F29" s="53"/>
      <c r="G29" s="53"/>
      <c r="H29" s="53"/>
      <c r="I29" s="98" t="s">
        <v>158</v>
      </c>
      <c r="J29" s="11"/>
      <c r="K29" s="16"/>
      <c r="L29" s="114"/>
      <c r="M29" s="65" t="s">
        <v>102</v>
      </c>
      <c r="N29" s="53" t="s">
        <v>158</v>
      </c>
      <c r="O29" s="53"/>
      <c r="P29" s="53"/>
      <c r="Q29" s="53"/>
      <c r="R29" s="53" t="s">
        <v>158</v>
      </c>
      <c r="S29" s="98" t="s">
        <v>158</v>
      </c>
      <c r="T29" s="11"/>
      <c r="U29" s="16"/>
      <c r="V29" s="114"/>
      <c r="W29" s="65" t="s">
        <v>102</v>
      </c>
      <c r="X29" s="53" t="s">
        <v>158</v>
      </c>
      <c r="Y29" s="53"/>
      <c r="Z29" s="53"/>
      <c r="AA29" s="53"/>
      <c r="AB29" s="53" t="s">
        <v>158</v>
      </c>
      <c r="AC29" s="98"/>
      <c r="AD29" s="11"/>
      <c r="AE29" s="16"/>
      <c r="AF29" s="114"/>
      <c r="AG29" s="65" t="s">
        <v>102</v>
      </c>
      <c r="AH29" s="53"/>
      <c r="AI29" s="53"/>
      <c r="AJ29" s="53"/>
      <c r="AK29" s="53"/>
      <c r="AL29" s="53"/>
      <c r="AM29" s="98" t="s">
        <v>158</v>
      </c>
      <c r="AN29" s="11"/>
      <c r="AO29" s="16"/>
      <c r="AP29" s="114"/>
      <c r="AQ29" s="65" t="s">
        <v>102</v>
      </c>
      <c r="AR29" s="53"/>
      <c r="AS29" s="53"/>
      <c r="AT29" s="53"/>
      <c r="AU29" s="53"/>
      <c r="AV29" s="53" t="s">
        <v>158</v>
      </c>
      <c r="AW29" s="98"/>
      <c r="AX29" s="11"/>
      <c r="AY29" s="16"/>
      <c r="AZ29" s="114"/>
      <c r="BA29" s="65" t="s">
        <v>102</v>
      </c>
      <c r="BB29" s="53"/>
      <c r="BC29" s="53"/>
      <c r="BD29" s="53"/>
      <c r="BE29" s="53"/>
      <c r="BF29" s="53" t="s">
        <v>158</v>
      </c>
      <c r="BG29" s="98"/>
      <c r="BH29" s="11"/>
      <c r="BI29" s="16"/>
      <c r="BJ29" s="114"/>
      <c r="BK29" s="65" t="s">
        <v>102</v>
      </c>
      <c r="BL29" s="53"/>
      <c r="BM29" s="53"/>
      <c r="BN29" s="53"/>
      <c r="BO29" s="53"/>
      <c r="BP29" s="53"/>
      <c r="BQ29" s="98"/>
      <c r="BR29" s="11"/>
      <c r="BS29" s="16"/>
      <c r="BT29" s="122"/>
      <c r="CD29" s="122"/>
      <c r="CN29" s="122"/>
      <c r="CX29" s="122"/>
      <c r="DH29" s="122"/>
      <c r="DR29" s="122"/>
      <c r="EB29" s="122"/>
      <c r="EL29" s="122"/>
      <c r="EV29" s="122"/>
      <c r="FF29" s="122"/>
      <c r="FP29" s="122"/>
      <c r="FZ29" s="122"/>
      <c r="GJ29" s="122"/>
      <c r="GT29" s="122"/>
      <c r="HD29" s="122"/>
      <c r="HN29" s="122"/>
      <c r="HX29" s="122"/>
    </row>
    <row xmlns:x14ac="http://schemas.microsoft.com/office/spreadsheetml/2009/9/ac" r="30" s="2" customFormat="true" ht="15" customHeight="true" x14ac:dyDescent="0.25">
      <c r="A30" s="369" t="str">
        <f ca="true">IF(ISBLANK('Data Summary'!A32),"",'Data Summary'!A32)</f>
        <v/>
      </c>
      <c r="B30" s="114"/>
      <c r="C30" s="65" t="s">
        <v>127</v>
      </c>
      <c r="D30" s="53"/>
      <c r="E30" s="53"/>
      <c r="F30" s="53"/>
      <c r="G30" s="53"/>
      <c r="H30" s="53"/>
      <c r="I30" s="98"/>
      <c r="J30" s="11"/>
      <c r="K30" s="16"/>
      <c r="L30" s="114"/>
      <c r="M30" s="65" t="s">
        <v>127</v>
      </c>
      <c r="N30" s="53"/>
      <c r="O30" s="53"/>
      <c r="P30" s="53"/>
      <c r="Q30" s="53"/>
      <c r="R30" s="53"/>
      <c r="S30" s="98"/>
      <c r="T30" s="11"/>
      <c r="U30" s="16"/>
      <c r="V30" s="114"/>
      <c r="W30" s="65" t="s">
        <v>127</v>
      </c>
      <c r="X30" s="53"/>
      <c r="Y30" s="53"/>
      <c r="Z30" s="53"/>
      <c r="AA30" s="53"/>
      <c r="AB30" s="53"/>
      <c r="AC30" s="98"/>
      <c r="AD30" s="11"/>
      <c r="AE30" s="16"/>
      <c r="AF30" s="114"/>
      <c r="AG30" s="65" t="s">
        <v>127</v>
      </c>
      <c r="AH30" s="53"/>
      <c r="AI30" s="53"/>
      <c r="AJ30" s="53"/>
      <c r="AK30" s="53"/>
      <c r="AL30" s="53"/>
      <c r="AM30" s="98"/>
      <c r="AN30" s="11"/>
      <c r="AO30" s="16"/>
      <c r="AP30" s="114"/>
      <c r="AQ30" s="65" t="s">
        <v>127</v>
      </c>
      <c r="AR30" s="53"/>
      <c r="AS30" s="53"/>
      <c r="AT30" s="53"/>
      <c r="AU30" s="53"/>
      <c r="AV30" s="53"/>
      <c r="AW30" s="98"/>
      <c r="AX30" s="11"/>
      <c r="AY30" s="16"/>
      <c r="AZ30" s="114"/>
      <c r="BA30" s="65" t="s">
        <v>127</v>
      </c>
      <c r="BB30" s="53"/>
      <c r="BC30" s="53"/>
      <c r="BD30" s="53"/>
      <c r="BE30" s="53"/>
      <c r="BF30" s="53"/>
      <c r="BG30" s="98"/>
      <c r="BH30" s="11"/>
      <c r="BI30" s="16"/>
      <c r="BJ30" s="114"/>
      <c r="BK30" s="65" t="s">
        <v>127</v>
      </c>
      <c r="BL30" s="53"/>
      <c r="BM30" s="53"/>
      <c r="BN30" s="53"/>
      <c r="BO30" s="53"/>
      <c r="BP30" s="53"/>
      <c r="BQ30" s="98"/>
      <c r="BR30" s="11"/>
      <c r="BS30" s="16"/>
      <c r="BT30" s="122"/>
      <c r="CD30" s="122"/>
      <c r="CN30" s="122"/>
      <c r="CX30" s="122"/>
      <c r="DH30" s="122"/>
      <c r="DR30" s="122"/>
      <c r="EB30" s="122"/>
      <c r="EL30" s="122"/>
      <c r="EV30" s="122"/>
      <c r="FF30" s="122"/>
      <c r="FP30" s="122"/>
      <c r="FZ30" s="122"/>
      <c r="GJ30" s="122"/>
      <c r="GT30" s="122"/>
      <c r="HD30" s="122"/>
      <c r="HN30" s="122"/>
      <c r="HX30" s="122"/>
    </row>
    <row xmlns:x14ac="http://schemas.microsoft.com/office/spreadsheetml/2009/9/ac" r="31" ht="16.5" customHeight="true" x14ac:dyDescent="0.25">
      <c r="A31" s="369" t="str">
        <f ca="true">IF(ISBLANK('Data Summary'!A33),"",'Data Summary'!A33)</f>
        <v/>
      </c>
      <c r="B31" s="114"/>
      <c r="C31" s="65" t="s">
        <v>128</v>
      </c>
      <c r="D31" s="53"/>
      <c r="E31" s="53"/>
      <c r="F31" s="53"/>
      <c r="G31" s="53"/>
      <c r="H31" s="53"/>
      <c r="I31" s="98"/>
      <c r="J31" s="11"/>
      <c r="K31" s="16"/>
      <c r="L31" s="114"/>
      <c r="M31" s="65" t="s">
        <v>128</v>
      </c>
      <c r="N31" s="53"/>
      <c r="O31" s="53"/>
      <c r="P31" s="53"/>
      <c r="Q31" s="53"/>
      <c r="R31" s="53"/>
      <c r="S31" s="98"/>
      <c r="T31" s="11"/>
      <c r="U31" s="16"/>
      <c r="V31" s="114"/>
      <c r="W31" s="65" t="s">
        <v>128</v>
      </c>
      <c r="X31" s="53"/>
      <c r="Y31" s="53"/>
      <c r="Z31" s="53"/>
      <c r="AA31" s="53"/>
      <c r="AB31" s="53"/>
      <c r="AC31" s="98"/>
      <c r="AD31" s="11"/>
      <c r="AE31" s="16"/>
      <c r="AF31" s="114"/>
      <c r="AG31" s="65" t="s">
        <v>128</v>
      </c>
      <c r="AH31" s="53"/>
      <c r="AI31" s="53"/>
      <c r="AJ31" s="53"/>
      <c r="AK31" s="53"/>
      <c r="AL31" s="53"/>
      <c r="AM31" s="98"/>
      <c r="AN31" s="11"/>
      <c r="AO31" s="16"/>
      <c r="AP31" s="114"/>
      <c r="AQ31" s="65" t="s">
        <v>128</v>
      </c>
      <c r="AR31" s="53"/>
      <c r="AS31" s="53"/>
      <c r="AT31" s="53"/>
      <c r="AU31" s="53"/>
      <c r="AV31" s="53"/>
      <c r="AW31" s="98"/>
      <c r="AX31" s="11"/>
      <c r="AY31" s="16"/>
      <c r="AZ31" s="114"/>
      <c r="BA31" s="65" t="s">
        <v>128</v>
      </c>
      <c r="BB31" s="53"/>
      <c r="BC31" s="53"/>
      <c r="BD31" s="53"/>
      <c r="BE31" s="53"/>
      <c r="BF31" s="53"/>
      <c r="BG31" s="98"/>
      <c r="BH31" s="11"/>
      <c r="BI31" s="16"/>
      <c r="BJ31" s="114"/>
      <c r="BK31" s="65" t="s">
        <v>128</v>
      </c>
      <c r="BL31" s="53"/>
      <c r="BM31" s="53"/>
      <c r="BN31" s="53"/>
      <c r="BO31" s="53"/>
      <c r="BP31" s="53"/>
      <c r="BQ31" s="98"/>
      <c r="BR31" s="11"/>
      <c r="BS31" s="16"/>
    </row>
    <row xmlns:x14ac="http://schemas.microsoft.com/office/spreadsheetml/2009/9/ac" r="32" ht="16.5" customHeight="true" x14ac:dyDescent="0.25">
      <c r="A32" s="369" t="str">
        <f ca="true">IF(ISBLANK('Data Summary'!A34),"",'Data Summary'!A34)</f>
        <v/>
      </c>
      <c r="B32" s="114"/>
      <c r="C32" s="65" t="s">
        <v>103</v>
      </c>
      <c r="D32" s="53" t="s">
        <v>158</v>
      </c>
      <c r="E32" s="53"/>
      <c r="F32" s="53"/>
      <c r="G32" s="53"/>
      <c r="H32" s="53" t="s">
        <v>158</v>
      </c>
      <c r="I32" s="98" t="s">
        <v>158</v>
      </c>
      <c r="J32" s="11"/>
      <c r="K32" s="16"/>
      <c r="L32" s="114"/>
      <c r="M32" s="65" t="s">
        <v>103</v>
      </c>
      <c r="N32" s="53" t="s">
        <v>158</v>
      </c>
      <c r="O32" s="53"/>
      <c r="P32" s="53"/>
      <c r="Q32" s="53"/>
      <c r="R32" s="53" t="s">
        <v>158</v>
      </c>
      <c r="S32" s="98" t="s">
        <v>158</v>
      </c>
      <c r="T32" s="11"/>
      <c r="U32" s="16"/>
      <c r="V32" s="114"/>
      <c r="W32" s="65" t="s">
        <v>103</v>
      </c>
      <c r="X32" s="53" t="s">
        <v>158</v>
      </c>
      <c r="Y32" s="53"/>
      <c r="Z32" s="53"/>
      <c r="AA32" s="53"/>
      <c r="AB32" s="53" t="s">
        <v>158</v>
      </c>
      <c r="AC32" s="98" t="s">
        <v>158</v>
      </c>
      <c r="AD32" s="11"/>
      <c r="AE32" s="16"/>
      <c r="AF32" s="114"/>
      <c r="AG32" s="65" t="s">
        <v>103</v>
      </c>
      <c r="AH32" s="53" t="s">
        <v>158</v>
      </c>
      <c r="AI32" s="53"/>
      <c r="AJ32" s="53"/>
      <c r="AK32" s="53"/>
      <c r="AL32" s="53" t="s">
        <v>158</v>
      </c>
      <c r="AM32" s="98" t="s">
        <v>158</v>
      </c>
      <c r="AN32" s="11"/>
      <c r="AO32" s="16"/>
      <c r="AP32" s="114"/>
      <c r="AQ32" s="65" t="s">
        <v>103</v>
      </c>
      <c r="AR32" s="53" t="s">
        <v>158</v>
      </c>
      <c r="AS32" s="53"/>
      <c r="AT32" s="53"/>
      <c r="AU32" s="53"/>
      <c r="AV32" s="53" t="s">
        <v>158</v>
      </c>
      <c r="AW32" s="98" t="s">
        <v>158</v>
      </c>
      <c r="AX32" s="11"/>
      <c r="AY32" s="16"/>
      <c r="AZ32" s="114"/>
      <c r="BA32" s="65" t="s">
        <v>103</v>
      </c>
      <c r="BB32" s="53" t="s">
        <v>158</v>
      </c>
      <c r="BC32" s="53"/>
      <c r="BD32" s="53"/>
      <c r="BE32" s="53"/>
      <c r="BF32" s="53" t="s">
        <v>158</v>
      </c>
      <c r="BG32" s="98" t="s">
        <v>158</v>
      </c>
      <c r="BH32" s="11"/>
      <c r="BI32" s="16"/>
      <c r="BJ32" s="114"/>
      <c r="BK32" s="65" t="s">
        <v>103</v>
      </c>
      <c r="BL32" s="53" t="s">
        <v>158</v>
      </c>
      <c r="BM32" s="53"/>
      <c r="BN32" s="53"/>
      <c r="BO32" s="53"/>
      <c r="BP32" s="53" t="s">
        <v>158</v>
      </c>
      <c r="BQ32" s="98" t="s">
        <v>158</v>
      </c>
      <c r="BR32" s="11"/>
      <c r="BS32" s="16"/>
    </row>
    <row xmlns:x14ac="http://schemas.microsoft.com/office/spreadsheetml/2009/9/ac" r="33" ht="16.5" customHeight="true" x14ac:dyDescent="0.25">
      <c r="A33" s="369" t="str">
        <f ca="true">IF(ISBLANK('Data Summary'!A35),"",'Data Summary'!A35)</f>
        <v/>
      </c>
      <c r="B33" s="115"/>
      <c r="C33" s="12" t="s">
        <v>23</v>
      </c>
      <c r="D33" s="71"/>
      <c r="E33" s="10"/>
      <c r="F33" s="10"/>
      <c r="G33" s="72"/>
      <c r="H33" s="73"/>
      <c r="I33" s="74"/>
      <c r="J33" s="11"/>
      <c r="K33" s="16"/>
      <c r="L33" s="115"/>
      <c r="M33" s="12" t="s">
        <v>23</v>
      </c>
      <c r="N33" s="71"/>
      <c r="O33" s="10"/>
      <c r="P33" s="10"/>
      <c r="Q33" s="72"/>
      <c r="R33" s="73"/>
      <c r="S33" s="74"/>
      <c r="T33" s="11"/>
      <c r="U33" s="16"/>
      <c r="V33" s="115"/>
      <c r="W33" s="12" t="s">
        <v>23</v>
      </c>
      <c r="X33" s="71"/>
      <c r="Y33" s="10"/>
      <c r="Z33" s="10"/>
      <c r="AA33" s="72"/>
      <c r="AB33" s="73"/>
      <c r="AC33" s="74"/>
      <c r="AD33" s="11"/>
      <c r="AE33" s="16"/>
      <c r="AF33" s="115"/>
      <c r="AG33" s="12" t="s">
        <v>23</v>
      </c>
      <c r="AH33" s="71"/>
      <c r="AI33" s="10"/>
      <c r="AJ33" s="10"/>
      <c r="AK33" s="72"/>
      <c r="AL33" s="73"/>
      <c r="AM33" s="74"/>
      <c r="AN33" s="11"/>
      <c r="AO33" s="16"/>
      <c r="AP33" s="115"/>
      <c r="AQ33" s="12" t="s">
        <v>23</v>
      </c>
      <c r="AR33" s="71"/>
      <c r="AS33" s="10"/>
      <c r="AT33" s="10"/>
      <c r="AU33" s="72"/>
      <c r="AV33" s="73"/>
      <c r="AW33" s="74"/>
      <c r="AX33" s="11"/>
      <c r="AY33" s="16"/>
      <c r="AZ33" s="115"/>
      <c r="BA33" s="12" t="s">
        <v>23</v>
      </c>
      <c r="BB33" s="71"/>
      <c r="BC33" s="10"/>
      <c r="BD33" s="10"/>
      <c r="BE33" s="72"/>
      <c r="BF33" s="73"/>
      <c r="BG33" s="74"/>
      <c r="BH33" s="11"/>
      <c r="BI33" s="16"/>
      <c r="BJ33" s="115"/>
      <c r="BK33" s="12" t="s">
        <v>23</v>
      </c>
      <c r="BL33" s="71"/>
      <c r="BM33" s="10"/>
      <c r="BN33" s="10"/>
      <c r="BO33" s="72"/>
      <c r="BP33" s="73"/>
      <c r="BQ33" s="74"/>
      <c r="BR33" s="11"/>
      <c r="BS33" s="16"/>
    </row>
    <row xmlns:x14ac="http://schemas.microsoft.com/office/spreadsheetml/2009/9/ac" r="34" s="3" customFormat="true" ht="16.5" customHeight="true" thickBot="true" x14ac:dyDescent="0.3">
      <c r="A34" s="369" t="str">
        <f ca="true">IF(ISBLANK('Data Summary'!A36),"",'Data Summary'!A36)</f>
        <v/>
      </c>
      <c r="B34" s="116"/>
      <c r="C34" s="28" t="s">
        <v>20</v>
      </c>
      <c r="D34" s="76"/>
      <c r="E34" s="76"/>
      <c r="F34" s="76"/>
      <c r="G34" s="76"/>
      <c r="H34" s="76"/>
      <c r="I34" s="81"/>
      <c r="J34" s="25"/>
      <c r="K34" s="18"/>
      <c r="L34" s="116"/>
      <c r="M34" s="28" t="s">
        <v>20</v>
      </c>
      <c r="N34" s="76"/>
      <c r="O34" s="76"/>
      <c r="P34" s="76"/>
      <c r="Q34" s="76"/>
      <c r="R34" s="76"/>
      <c r="S34" s="81"/>
      <c r="T34" s="25"/>
      <c r="U34" s="18"/>
      <c r="V34" s="116"/>
      <c r="W34" s="28" t="s">
        <v>20</v>
      </c>
      <c r="X34" s="76"/>
      <c r="Y34" s="76"/>
      <c r="Z34" s="76"/>
      <c r="AA34" s="76"/>
      <c r="AB34" s="76"/>
      <c r="AC34" s="81"/>
      <c r="AD34" s="25"/>
      <c r="AE34" s="18"/>
      <c r="AF34" s="116"/>
      <c r="AG34" s="28" t="s">
        <v>20</v>
      </c>
      <c r="AH34" s="76"/>
      <c r="AI34" s="76"/>
      <c r="AJ34" s="76"/>
      <c r="AK34" s="76"/>
      <c r="AL34" s="76"/>
      <c r="AM34" s="81"/>
      <c r="AN34" s="25"/>
      <c r="AO34" s="18"/>
      <c r="AP34" s="116"/>
      <c r="AQ34" s="28" t="s">
        <v>20</v>
      </c>
      <c r="AR34" s="76"/>
      <c r="AS34" s="76"/>
      <c r="AT34" s="76"/>
      <c r="AU34" s="76"/>
      <c r="AV34" s="76"/>
      <c r="AW34" s="81"/>
      <c r="AX34" s="25"/>
      <c r="AY34" s="18"/>
      <c r="AZ34" s="116"/>
      <c r="BA34" s="28" t="s">
        <v>20</v>
      </c>
      <c r="BB34" s="76"/>
      <c r="BC34" s="76"/>
      <c r="BD34" s="76"/>
      <c r="BE34" s="76"/>
      <c r="BF34" s="76"/>
      <c r="BG34" s="81"/>
      <c r="BH34" s="25"/>
      <c r="BI34" s="18"/>
      <c r="BJ34" s="116"/>
      <c r="BK34" s="28" t="s">
        <v>20</v>
      </c>
      <c r="BL34" s="76"/>
      <c r="BM34" s="76"/>
      <c r="BN34" s="76"/>
      <c r="BO34" s="76"/>
      <c r="BP34" s="76"/>
      <c r="BQ34" s="81"/>
      <c r="BR34" s="25"/>
      <c r="BS34" s="18"/>
      <c r="BT34" s="117"/>
      <c r="CD34" s="117"/>
      <c r="CN34" s="117"/>
      <c r="CX34" s="117"/>
      <c r="DH34" s="117"/>
      <c r="DR34" s="117"/>
      <c r="EB34" s="117"/>
      <c r="EL34" s="117"/>
      <c r="EV34" s="117"/>
      <c r="FF34" s="117"/>
      <c r="FP34" s="117"/>
      <c r="FZ34" s="117"/>
      <c r="GJ34" s="117"/>
      <c r="GT34" s="117"/>
      <c r="HD34" s="117"/>
      <c r="HN34" s="117"/>
      <c r="HX34" s="117"/>
    </row>
    <row xmlns:x14ac="http://schemas.microsoft.com/office/spreadsheetml/2009/9/ac" r="35" s="3" customFormat="true" x14ac:dyDescent="0.25">
      <c r="A35" s="369" t="str">
        <f ca="true">IF(ISBLANK('Data Summary'!A37),"",'Data Summary'!A37)</f>
        <v/>
      </c>
      <c r="B35" s="117"/>
      <c r="L35" s="117"/>
      <c r="V35" s="117"/>
      <c r="AF35" s="117"/>
      <c r="AP35" s="117"/>
      <c r="AZ35" s="117"/>
      <c r="BJ35" s="117"/>
      <c r="BT35" s="117"/>
      <c r="CD35" s="117"/>
      <c r="CN35" s="117"/>
      <c r="CX35" s="117"/>
      <c r="DH35" s="117"/>
      <c r="DR35" s="117"/>
      <c r="EB35" s="117"/>
      <c r="EL35" s="117"/>
      <c r="EV35" s="117"/>
      <c r="FF35" s="117"/>
      <c r="FP35" s="117"/>
      <c r="FZ35" s="117"/>
      <c r="GJ35" s="117"/>
      <c r="GT35" s="117"/>
      <c r="HD35" s="117"/>
      <c r="HN35" s="117"/>
      <c r="HX35" s="117"/>
    </row>
    <row xmlns:x14ac="http://schemas.microsoft.com/office/spreadsheetml/2009/9/ac" r="36" s="3" customFormat="true" x14ac:dyDescent="0.25">
      <c r="A36" s="369" t="str">
        <f ca="true">IF(ISBLANK('Data Summary'!A38),"",'Data Summary'!A38)</f>
        <v/>
      </c>
      <c r="B36" s="117"/>
      <c r="L36" s="117"/>
      <c r="V36" s="117"/>
      <c r="AF36" s="117"/>
      <c r="AP36" s="117"/>
      <c r="AZ36" s="117"/>
      <c r="BJ36" s="117"/>
      <c r="BT36" s="117"/>
      <c r="CD36" s="117"/>
      <c r="CN36" s="117"/>
      <c r="CX36" s="117"/>
      <c r="DH36" s="117"/>
      <c r="DR36" s="117"/>
      <c r="EB36" s="117"/>
      <c r="EL36" s="117"/>
      <c r="EV36" s="117"/>
      <c r="FF36" s="117"/>
      <c r="FP36" s="117"/>
      <c r="FZ36" s="117"/>
      <c r="GJ36" s="117"/>
      <c r="GT36" s="117"/>
      <c r="HD36" s="117"/>
      <c r="HN36" s="117"/>
      <c r="HX36" s="117"/>
    </row>
    <row xmlns:x14ac="http://schemas.microsoft.com/office/spreadsheetml/2009/9/ac" r="37" s="3" customFormat="true" x14ac:dyDescent="0.25">
      <c r="A37" s="369" t="str">
        <f ca="true">IF(ISBLANK('Data Summary'!A39),"",'Data Summary'!A39)</f>
        <v/>
      </c>
      <c r="B37" s="117"/>
      <c r="L37" s="117"/>
      <c r="V37" s="117"/>
      <c r="AF37" s="117"/>
      <c r="AP37" s="117"/>
      <c r="AZ37" s="117"/>
      <c r="BJ37" s="117"/>
      <c r="BT37" s="117"/>
      <c r="CD37" s="117"/>
      <c r="CN37" s="117"/>
      <c r="CX37" s="117"/>
      <c r="DH37" s="117"/>
      <c r="DR37" s="117"/>
      <c r="EB37" s="117"/>
      <c r="EL37" s="117"/>
      <c r="EV37" s="117"/>
      <c r="FF37" s="117"/>
      <c r="FP37" s="117"/>
      <c r="FZ37" s="117"/>
      <c r="GJ37" s="117"/>
      <c r="GT37" s="117"/>
      <c r="HD37" s="117"/>
      <c r="HN37" s="117"/>
      <c r="HX37" s="117"/>
    </row>
    <row xmlns:x14ac="http://schemas.microsoft.com/office/spreadsheetml/2009/9/ac" r="38" s="3" customFormat="true" x14ac:dyDescent="0.25">
      <c r="A38" s="369" t="str">
        <f ca="true">IF(ISBLANK('Data Summary'!A40),"",'Data Summary'!A40)</f>
        <v/>
      </c>
      <c r="B38" s="117"/>
      <c r="L38" s="117"/>
      <c r="V38" s="117"/>
      <c r="AF38" s="117"/>
      <c r="AP38" s="117"/>
      <c r="AZ38" s="117"/>
      <c r="BJ38" s="117"/>
      <c r="BT38" s="117"/>
      <c r="CD38" s="117"/>
      <c r="CN38" s="117"/>
      <c r="CX38" s="117"/>
      <c r="DH38" s="117"/>
      <c r="DR38" s="117"/>
      <c r="EB38" s="117"/>
      <c r="EL38" s="117"/>
      <c r="EV38" s="117"/>
      <c r="FF38" s="117"/>
      <c r="FP38" s="117"/>
      <c r="FZ38" s="117"/>
      <c r="GJ38" s="117"/>
      <c r="GT38" s="117"/>
      <c r="HD38" s="117"/>
      <c r="HN38" s="117"/>
      <c r="HX38" s="117"/>
    </row>
    <row xmlns:x14ac="http://schemas.microsoft.com/office/spreadsheetml/2009/9/ac" r="39" s="3" customFormat="true" x14ac:dyDescent="0.25">
      <c r="A39" s="369" t="str">
        <f ca="true">IF(ISBLANK('Data Summary'!A41),"",'Data Summary'!A41)</f>
        <v/>
      </c>
      <c r="B39" s="117"/>
      <c r="L39" s="117"/>
      <c r="V39" s="117"/>
      <c r="AF39" s="117"/>
      <c r="AP39" s="117"/>
      <c r="AZ39" s="117"/>
      <c r="BJ39" s="117"/>
      <c r="BT39" s="117"/>
      <c r="CD39" s="117"/>
      <c r="CN39" s="117"/>
      <c r="CX39" s="117"/>
      <c r="DH39" s="117"/>
      <c r="DR39" s="117"/>
      <c r="EB39" s="117"/>
      <c r="EL39" s="117"/>
      <c r="EV39" s="117"/>
      <c r="FF39" s="117"/>
      <c r="FP39" s="117"/>
      <c r="FZ39" s="117"/>
      <c r="GJ39" s="117"/>
      <c r="GT39" s="117"/>
      <c r="HD39" s="117"/>
      <c r="HN39" s="117"/>
      <c r="HX39" s="117"/>
    </row>
    <row xmlns:x14ac="http://schemas.microsoft.com/office/spreadsheetml/2009/9/ac" r="40" s="3" customFormat="true" x14ac:dyDescent="0.25">
      <c r="A40" s="369" t="str">
        <f ca="true">IF(ISBLANK('Data Summary'!A42),"",'Data Summary'!A42)</f>
        <v/>
      </c>
      <c r="B40" s="117"/>
      <c r="L40" s="117"/>
      <c r="V40" s="117"/>
      <c r="AF40" s="117"/>
      <c r="AP40" s="117"/>
      <c r="AZ40" s="117"/>
      <c r="BJ40" s="117"/>
      <c r="BT40" s="117"/>
      <c r="CD40" s="117"/>
      <c r="CN40" s="117"/>
      <c r="CX40" s="117"/>
      <c r="DH40" s="117"/>
      <c r="DR40" s="117"/>
      <c r="EB40" s="117"/>
      <c r="EL40" s="117"/>
      <c r="EV40" s="117"/>
      <c r="FF40" s="117"/>
      <c r="FP40" s="117"/>
      <c r="FZ40" s="117"/>
      <c r="GJ40" s="117"/>
      <c r="GT40" s="117"/>
      <c r="HD40" s="117"/>
      <c r="HN40" s="117"/>
      <c r="HX40" s="117"/>
    </row>
    <row xmlns:x14ac="http://schemas.microsoft.com/office/spreadsheetml/2009/9/ac" r="41" s="3" customFormat="true" x14ac:dyDescent="0.25">
      <c r="A41" s="369" t="str">
        <f ca="true">IF(ISBLANK('Data Summary'!A43),"",'Data Summary'!A43)</f>
        <v/>
      </c>
      <c r="B41" s="117"/>
      <c r="L41" s="117"/>
      <c r="V41" s="117"/>
      <c r="AF41" s="117"/>
      <c r="AP41" s="117"/>
      <c r="AZ41" s="117"/>
      <c r="BJ41" s="117"/>
      <c r="BT41" s="117"/>
      <c r="CD41" s="117"/>
      <c r="CN41" s="117"/>
      <c r="CX41" s="117"/>
      <c r="DH41" s="117"/>
      <c r="DR41" s="117"/>
      <c r="EB41" s="117"/>
      <c r="EL41" s="117"/>
      <c r="EV41" s="117"/>
      <c r="FF41" s="117"/>
      <c r="FP41" s="117"/>
      <c r="FZ41" s="117"/>
      <c r="GJ41" s="117"/>
      <c r="GT41" s="117"/>
      <c r="HD41" s="117"/>
      <c r="HN41" s="117"/>
      <c r="HX41" s="117"/>
    </row>
    <row xmlns:x14ac="http://schemas.microsoft.com/office/spreadsheetml/2009/9/ac" r="42" s="3" customFormat="true" x14ac:dyDescent="0.25">
      <c r="A42" s="369" t="str">
        <f ca="true">IF(ISBLANK('Data Summary'!A44),"",'Data Summary'!A44)</f>
        <v/>
      </c>
      <c r="B42" s="117"/>
      <c r="L42" s="117"/>
      <c r="V42" s="117"/>
      <c r="AF42" s="117"/>
      <c r="AP42" s="117"/>
      <c r="AZ42" s="117"/>
      <c r="BJ42" s="117"/>
      <c r="BT42" s="117"/>
      <c r="CD42" s="117"/>
      <c r="CN42" s="117"/>
      <c r="CX42" s="117"/>
      <c r="DH42" s="117"/>
      <c r="DR42" s="117"/>
      <c r="EB42" s="117"/>
      <c r="EL42" s="117"/>
      <c r="EV42" s="117"/>
      <c r="FF42" s="117"/>
      <c r="FP42" s="117"/>
      <c r="FZ42" s="117"/>
      <c r="GJ42" s="117"/>
      <c r="GT42" s="117"/>
      <c r="HD42" s="117"/>
      <c r="HN42" s="117"/>
      <c r="HX42" s="117"/>
    </row>
    <row xmlns:x14ac="http://schemas.microsoft.com/office/spreadsheetml/2009/9/ac" r="43" s="3" customFormat="true" x14ac:dyDescent="0.25">
      <c r="A43" s="369" t="str">
        <f ca="true">IF(ISBLANK('Data Summary'!A45),"",'Data Summary'!A45)</f>
        <v/>
      </c>
      <c r="B43" s="117"/>
      <c r="L43" s="117"/>
      <c r="V43" s="117"/>
      <c r="AF43" s="117"/>
      <c r="AP43" s="117"/>
      <c r="AZ43" s="117"/>
      <c r="BJ43" s="117"/>
      <c r="BT43" s="117"/>
      <c r="CD43" s="117"/>
      <c r="CN43" s="117"/>
      <c r="CX43" s="117"/>
      <c r="DH43" s="117"/>
      <c r="DR43" s="117"/>
      <c r="EB43" s="117"/>
      <c r="EL43" s="117"/>
      <c r="EV43" s="117"/>
      <c r="FF43" s="117"/>
      <c r="FP43" s="117"/>
      <c r="FZ43" s="117"/>
      <c r="GJ43" s="117"/>
      <c r="GT43" s="117"/>
      <c r="HD43" s="117"/>
      <c r="HN43" s="117"/>
      <c r="HX43" s="117"/>
    </row>
    <row xmlns:x14ac="http://schemas.microsoft.com/office/spreadsheetml/2009/9/ac" r="44" s="3" customFormat="true" x14ac:dyDescent="0.25">
      <c r="A44" s="369" t="str">
        <f ca="true">IF(ISBLANK('Data Summary'!A46),"",'Data Summary'!A46)</f>
        <v/>
      </c>
      <c r="B44" s="117"/>
      <c r="L44" s="117"/>
      <c r="V44" s="117"/>
      <c r="AF44" s="117"/>
      <c r="AP44" s="117"/>
      <c r="AZ44" s="117"/>
      <c r="BJ44" s="117"/>
      <c r="BT44" s="117"/>
      <c r="CD44" s="117"/>
      <c r="CN44" s="117"/>
      <c r="CX44" s="117"/>
      <c r="DH44" s="117"/>
      <c r="DR44" s="117"/>
      <c r="EB44" s="117"/>
      <c r="EL44" s="117"/>
      <c r="EV44" s="117"/>
      <c r="FF44" s="117"/>
      <c r="FP44" s="117"/>
      <c r="FZ44" s="117"/>
      <c r="GJ44" s="117"/>
      <c r="GT44" s="117"/>
      <c r="HD44" s="117"/>
      <c r="HN44" s="117"/>
      <c r="HX44" s="117"/>
    </row>
    <row xmlns:x14ac="http://schemas.microsoft.com/office/spreadsheetml/2009/9/ac" r="45" s="3" customFormat="true" x14ac:dyDescent="0.25">
      <c r="A45" s="369" t="str">
        <f ca="true">IF(ISBLANK('Data Summary'!A47),"",'Data Summary'!A47)</f>
        <v/>
      </c>
      <c r="B45" s="117"/>
      <c r="L45" s="117"/>
      <c r="V45" s="117"/>
      <c r="AF45" s="117"/>
      <c r="AP45" s="117"/>
      <c r="AZ45" s="117"/>
      <c r="BJ45" s="117"/>
      <c r="BT45" s="117"/>
      <c r="CD45" s="117"/>
      <c r="CN45" s="117"/>
      <c r="CX45" s="117"/>
      <c r="DH45" s="117"/>
      <c r="DR45" s="117"/>
      <c r="EB45" s="117"/>
      <c r="EL45" s="117"/>
      <c r="EV45" s="117"/>
      <c r="FF45" s="117"/>
      <c r="FP45" s="117"/>
      <c r="FZ45" s="117"/>
      <c r="GJ45" s="117"/>
      <c r="GT45" s="117"/>
      <c r="HD45" s="117"/>
      <c r="HN45" s="117"/>
      <c r="HX45" s="117"/>
    </row>
    <row xmlns:x14ac="http://schemas.microsoft.com/office/spreadsheetml/2009/9/ac" r="46" s="3" customFormat="true" x14ac:dyDescent="0.25">
      <c r="A46" s="369" t="str">
        <f ca="true">IF(ISBLANK('Data Summary'!A48),"",'Data Summary'!A48)</f>
        <v/>
      </c>
      <c r="B46" s="117"/>
      <c r="L46" s="117"/>
      <c r="V46" s="117"/>
      <c r="AF46" s="117"/>
      <c r="AP46" s="117"/>
      <c r="AZ46" s="117"/>
      <c r="BJ46" s="117"/>
      <c r="BT46" s="117"/>
      <c r="CD46" s="117"/>
      <c r="CN46" s="117"/>
      <c r="CX46" s="117"/>
      <c r="DH46" s="117"/>
      <c r="DR46" s="117"/>
      <c r="EB46" s="117"/>
      <c r="EL46" s="117"/>
      <c r="EV46" s="117"/>
      <c r="FF46" s="117"/>
      <c r="FP46" s="117"/>
      <c r="FZ46" s="117"/>
      <c r="GJ46" s="117"/>
      <c r="GT46" s="117"/>
      <c r="HD46" s="117"/>
      <c r="HN46" s="117"/>
      <c r="HX46" s="117"/>
    </row>
    <row xmlns:x14ac="http://schemas.microsoft.com/office/spreadsheetml/2009/9/ac" r="47" s="3" customFormat="true" x14ac:dyDescent="0.25">
      <c r="A47" s="369" t="str">
        <f ca="true">IF(ISBLANK('Data Summary'!A49),"",'Data Summary'!A49)</f>
        <v/>
      </c>
      <c r="B47" s="117"/>
      <c r="L47" s="117"/>
      <c r="V47" s="117"/>
      <c r="AF47" s="117"/>
      <c r="AP47" s="117"/>
      <c r="AZ47" s="117"/>
      <c r="BJ47" s="117"/>
      <c r="BT47" s="117"/>
      <c r="CD47" s="117"/>
      <c r="CN47" s="117"/>
      <c r="CX47" s="117"/>
      <c r="DH47" s="117"/>
      <c r="DR47" s="117"/>
      <c r="EB47" s="117"/>
      <c r="EL47" s="117"/>
      <c r="EV47" s="117"/>
      <c r="FF47" s="117"/>
      <c r="FP47" s="117"/>
      <c r="FZ47" s="117"/>
      <c r="GJ47" s="117"/>
      <c r="GT47" s="117"/>
      <c r="HD47" s="117"/>
      <c r="HN47" s="117"/>
      <c r="HX47" s="117"/>
    </row>
    <row xmlns:x14ac="http://schemas.microsoft.com/office/spreadsheetml/2009/9/ac" r="48" s="3" customFormat="true" x14ac:dyDescent="0.25">
      <c r="A48" s="369" t="str">
        <f ca="true">IF(ISBLANK('Data Summary'!A50),"",'Data Summary'!A50)</f>
        <v/>
      </c>
      <c r="B48" s="117"/>
      <c r="L48" s="117"/>
      <c r="V48" s="117"/>
      <c r="AF48" s="117"/>
      <c r="AP48" s="117"/>
      <c r="AZ48" s="117"/>
      <c r="BJ48" s="117"/>
      <c r="BT48" s="117"/>
      <c r="CD48" s="117"/>
      <c r="CN48" s="117"/>
      <c r="CX48" s="117"/>
      <c r="DH48" s="117"/>
      <c r="DR48" s="117"/>
      <c r="EB48" s="117"/>
      <c r="EL48" s="117"/>
      <c r="EV48" s="117"/>
      <c r="FF48" s="117"/>
      <c r="FP48" s="117"/>
      <c r="FZ48" s="117"/>
      <c r="GJ48" s="117"/>
      <c r="GT48" s="117"/>
      <c r="HD48" s="117"/>
      <c r="HN48" s="117"/>
      <c r="HX48" s="117"/>
    </row>
    <row xmlns:x14ac="http://schemas.microsoft.com/office/spreadsheetml/2009/9/ac" r="49" s="3" customFormat="true" x14ac:dyDescent="0.25">
      <c r="A49" s="369" t="str">
        <f ca="true">IF(ISBLANK('Data Summary'!A51),"",'Data Summary'!A51)</f>
        <v/>
      </c>
      <c r="B49" s="117"/>
      <c r="L49" s="117"/>
      <c r="V49" s="117"/>
      <c r="AF49" s="117"/>
      <c r="AP49" s="117"/>
      <c r="AZ49" s="117"/>
      <c r="BJ49" s="117"/>
      <c r="BT49" s="117"/>
      <c r="CD49" s="117"/>
      <c r="CN49" s="117"/>
      <c r="CX49" s="117"/>
      <c r="DH49" s="117"/>
      <c r="DR49" s="117"/>
      <c r="EB49" s="117"/>
      <c r="EL49" s="117"/>
      <c r="EV49" s="117"/>
      <c r="FF49" s="117"/>
      <c r="FP49" s="117"/>
      <c r="FZ49" s="117"/>
      <c r="GJ49" s="117"/>
      <c r="GT49" s="117"/>
      <c r="HD49" s="117"/>
      <c r="HN49" s="117"/>
      <c r="HX49" s="117"/>
    </row>
    <row xmlns:x14ac="http://schemas.microsoft.com/office/spreadsheetml/2009/9/ac" r="50" s="3" customFormat="true" x14ac:dyDescent="0.25">
      <c r="A50" s="369" t="str">
        <f ca="true">IF(ISBLANK('Data Summary'!A52),"",'Data Summary'!A52)</f>
        <v/>
      </c>
      <c r="B50" s="117"/>
      <c r="L50" s="117"/>
      <c r="V50" s="117"/>
      <c r="AF50" s="117"/>
      <c r="AP50" s="117"/>
      <c r="AZ50" s="117"/>
      <c r="BJ50" s="117"/>
      <c r="BT50" s="117"/>
      <c r="CD50" s="117"/>
      <c r="CN50" s="117"/>
      <c r="CX50" s="117"/>
      <c r="DH50" s="117"/>
      <c r="DR50" s="117"/>
      <c r="EB50" s="117"/>
      <c r="EL50" s="117"/>
      <c r="EV50" s="117"/>
      <c r="FF50" s="117"/>
      <c r="FP50" s="117"/>
      <c r="FZ50" s="117"/>
      <c r="GJ50" s="117"/>
      <c r="GT50" s="117"/>
      <c r="HD50" s="117"/>
      <c r="HN50" s="117"/>
      <c r="HX50" s="117"/>
    </row>
    <row xmlns:x14ac="http://schemas.microsoft.com/office/spreadsheetml/2009/9/ac" r="51" s="3" customFormat="true" x14ac:dyDescent="0.25">
      <c r="A51" s="369" t="str">
        <f ca="true">IF(ISBLANK('Data Summary'!A53),"",'Data Summary'!A53)</f>
        <v/>
      </c>
      <c r="B51" s="117"/>
      <c r="L51" s="117"/>
      <c r="V51" s="117"/>
      <c r="AF51" s="117"/>
      <c r="AP51" s="117"/>
      <c r="AZ51" s="117"/>
      <c r="BJ51" s="117"/>
      <c r="BT51" s="117"/>
      <c r="CD51" s="117"/>
      <c r="CN51" s="117"/>
      <c r="CX51" s="117"/>
      <c r="DH51" s="117"/>
      <c r="DR51" s="117"/>
      <c r="EB51" s="117"/>
      <c r="EL51" s="117"/>
      <c r="EV51" s="117"/>
      <c r="FF51" s="117"/>
      <c r="FP51" s="117"/>
      <c r="FZ51" s="117"/>
      <c r="GJ51" s="117"/>
      <c r="GT51" s="117"/>
      <c r="HD51" s="117"/>
      <c r="HN51" s="117"/>
      <c r="HX51" s="117"/>
    </row>
    <row xmlns:x14ac="http://schemas.microsoft.com/office/spreadsheetml/2009/9/ac" r="52" s="3" customFormat="true" x14ac:dyDescent="0.25">
      <c r="A52" s="369" t="str">
        <f ca="true">IF(ISBLANK('Data Summary'!A54),"",'Data Summary'!A54)</f>
        <v/>
      </c>
      <c r="B52" s="117"/>
      <c r="L52" s="117"/>
      <c r="V52" s="117"/>
      <c r="AF52" s="117"/>
      <c r="AP52" s="117"/>
      <c r="AZ52" s="117"/>
      <c r="BJ52" s="117"/>
      <c r="BT52" s="117"/>
      <c r="CD52" s="117"/>
      <c r="CN52" s="117"/>
      <c r="CX52" s="117"/>
      <c r="DH52" s="117"/>
      <c r="DR52" s="117"/>
      <c r="EB52" s="117"/>
      <c r="EL52" s="117"/>
      <c r="EV52" s="117"/>
      <c r="FF52" s="117"/>
      <c r="FP52" s="117"/>
      <c r="FZ52" s="117"/>
      <c r="GJ52" s="117"/>
      <c r="GT52" s="117"/>
      <c r="HD52" s="117"/>
      <c r="HN52" s="117"/>
      <c r="HX52" s="117"/>
    </row>
    <row xmlns:x14ac="http://schemas.microsoft.com/office/spreadsheetml/2009/9/ac" r="53" s="3" customFormat="true" x14ac:dyDescent="0.25">
      <c r="A53" s="369" t="str">
        <f ca="true">IF(ISBLANK('Data Summary'!A55),"",'Data Summary'!A55)</f>
        <v/>
      </c>
      <c r="B53" s="117"/>
      <c r="L53" s="117"/>
      <c r="V53" s="117"/>
      <c r="AF53" s="117"/>
      <c r="AP53" s="117"/>
      <c r="AZ53" s="117"/>
      <c r="BJ53" s="117"/>
      <c r="BT53" s="117"/>
      <c r="CD53" s="117"/>
      <c r="CN53" s="117"/>
      <c r="CX53" s="117"/>
      <c r="DH53" s="117"/>
      <c r="DR53" s="117"/>
      <c r="EB53" s="117"/>
      <c r="EL53" s="117"/>
      <c r="EV53" s="117"/>
      <c r="FF53" s="117"/>
      <c r="FP53" s="117"/>
      <c r="FZ53" s="117"/>
      <c r="GJ53" s="117"/>
      <c r="GT53" s="117"/>
      <c r="HD53" s="117"/>
      <c r="HN53" s="117"/>
      <c r="HX53" s="117"/>
    </row>
    <row xmlns:x14ac="http://schemas.microsoft.com/office/spreadsheetml/2009/9/ac" r="54" s="3" customFormat="true" x14ac:dyDescent="0.25">
      <c r="A54" s="369" t="str">
        <f ca="true">IF(ISBLANK('Data Summary'!A56),"",'Data Summary'!A56)</f>
        <v/>
      </c>
      <c r="B54" s="117"/>
      <c r="L54" s="117"/>
      <c r="V54" s="117"/>
      <c r="AF54" s="117"/>
      <c r="AP54" s="117"/>
      <c r="AZ54" s="117"/>
      <c r="BJ54" s="117"/>
      <c r="BT54" s="117"/>
      <c r="CD54" s="117"/>
      <c r="CN54" s="117"/>
      <c r="CX54" s="117"/>
      <c r="DH54" s="117"/>
      <c r="DR54" s="117"/>
      <c r="EB54" s="117"/>
      <c r="EL54" s="117"/>
      <c r="EV54" s="117"/>
      <c r="FF54" s="117"/>
      <c r="FP54" s="117"/>
      <c r="FZ54" s="117"/>
      <c r="GJ54" s="117"/>
      <c r="GT54" s="117"/>
      <c r="HD54" s="117"/>
      <c r="HN54" s="117"/>
      <c r="HX54" s="117"/>
    </row>
    <row xmlns:x14ac="http://schemas.microsoft.com/office/spreadsheetml/2009/9/ac" r="55" s="3" customFormat="true" x14ac:dyDescent="0.25">
      <c r="A55" s="369" t="str">
        <f ca="true">IF(ISBLANK('Data Summary'!A57),"",'Data Summary'!A57)</f>
        <v/>
      </c>
      <c r="B55" s="117"/>
      <c r="L55" s="117"/>
      <c r="V55" s="117"/>
      <c r="AF55" s="117"/>
      <c r="AP55" s="117"/>
      <c r="AZ55" s="117"/>
      <c r="BJ55" s="117"/>
      <c r="BT55" s="117"/>
      <c r="CD55" s="117"/>
      <c r="CN55" s="117"/>
      <c r="CX55" s="117"/>
      <c r="DH55" s="117"/>
      <c r="DR55" s="117"/>
      <c r="EB55" s="117"/>
      <c r="EL55" s="117"/>
      <c r="EV55" s="117"/>
      <c r="FF55" s="117"/>
      <c r="FP55" s="117"/>
      <c r="FZ55" s="117"/>
      <c r="GJ55" s="117"/>
      <c r="GT55" s="117"/>
      <c r="HD55" s="117"/>
      <c r="HN55" s="117"/>
      <c r="HX55" s="117"/>
    </row>
    <row xmlns:x14ac="http://schemas.microsoft.com/office/spreadsheetml/2009/9/ac" r="56" s="3" customFormat="true" x14ac:dyDescent="0.25">
      <c r="A56" s="369" t="str">
        <f ca="true">IF(ISBLANK('Data Summary'!A58),"",'Data Summary'!A58)</f>
        <v/>
      </c>
      <c r="B56" s="117"/>
      <c r="L56" s="117"/>
      <c r="V56" s="117"/>
      <c r="AF56" s="117"/>
      <c r="AP56" s="117"/>
      <c r="AZ56" s="117"/>
      <c r="BJ56" s="117"/>
      <c r="BT56" s="117"/>
      <c r="CD56" s="117"/>
      <c r="CN56" s="117"/>
      <c r="CX56" s="117"/>
      <c r="DH56" s="117"/>
      <c r="DR56" s="117"/>
      <c r="EB56" s="117"/>
      <c r="EL56" s="117"/>
      <c r="EV56" s="117"/>
      <c r="FF56" s="117"/>
      <c r="FP56" s="117"/>
      <c r="FZ56" s="117"/>
      <c r="GJ56" s="117"/>
      <c r="GT56" s="117"/>
      <c r="HD56" s="117"/>
      <c r="HN56" s="117"/>
      <c r="HX56" s="117"/>
    </row>
    <row xmlns:x14ac="http://schemas.microsoft.com/office/spreadsheetml/2009/9/ac" r="57" s="3" customFormat="true" x14ac:dyDescent="0.25">
      <c r="A57" s="369" t="str">
        <f ca="true">IF(ISBLANK('Data Summary'!A59),"",'Data Summary'!A59)</f>
        <v/>
      </c>
      <c r="B57" s="117"/>
      <c r="L57" s="117"/>
      <c r="V57" s="117"/>
      <c r="AF57" s="117"/>
      <c r="AP57" s="117"/>
      <c r="AZ57" s="117"/>
      <c r="BJ57" s="117"/>
      <c r="BT57" s="117"/>
      <c r="CD57" s="117"/>
      <c r="CN57" s="117"/>
      <c r="CX57" s="117"/>
      <c r="DH57" s="117"/>
      <c r="DR57" s="117"/>
      <c r="EB57" s="117"/>
      <c r="EL57" s="117"/>
      <c r="EV57" s="117"/>
      <c r="FF57" s="117"/>
      <c r="FP57" s="117"/>
      <c r="FZ57" s="117"/>
      <c r="GJ57" s="117"/>
      <c r="GT57" s="117"/>
      <c r="HD57" s="117"/>
      <c r="HN57" s="117"/>
      <c r="HX57" s="117"/>
    </row>
    <row xmlns:x14ac="http://schemas.microsoft.com/office/spreadsheetml/2009/9/ac" r="58" s="3" customFormat="true" x14ac:dyDescent="0.25">
      <c r="A58" s="369" t="str">
        <f ca="true">IF(ISBLANK('Data Summary'!A60),"",'Data Summary'!A60)</f>
        <v/>
      </c>
      <c r="B58" s="117"/>
      <c r="L58" s="117"/>
      <c r="V58" s="117"/>
      <c r="AF58" s="117"/>
      <c r="AP58" s="117"/>
      <c r="AZ58" s="117"/>
      <c r="BJ58" s="117"/>
      <c r="BT58" s="117"/>
      <c r="CD58" s="117"/>
      <c r="CN58" s="117"/>
      <c r="CX58" s="117"/>
      <c r="DH58" s="117"/>
      <c r="DR58" s="117"/>
      <c r="EB58" s="117"/>
      <c r="EL58" s="117"/>
      <c r="EV58" s="117"/>
      <c r="FF58" s="117"/>
      <c r="FP58" s="117"/>
      <c r="FZ58" s="117"/>
      <c r="GJ58" s="117"/>
      <c r="GT58" s="117"/>
      <c r="HD58" s="117"/>
      <c r="HN58" s="117"/>
      <c r="HX58" s="117"/>
    </row>
    <row xmlns:x14ac="http://schemas.microsoft.com/office/spreadsheetml/2009/9/ac" r="59" s="3" customFormat="true" x14ac:dyDescent="0.25">
      <c r="A59" s="369" t="str">
        <f ca="true">IF(ISBLANK('Data Summary'!A61),"",'Data Summary'!A61)</f>
        <v/>
      </c>
      <c r="B59" s="117"/>
      <c r="L59" s="117"/>
      <c r="V59" s="117"/>
      <c r="AF59" s="117"/>
      <c r="AP59" s="117"/>
      <c r="AZ59" s="117"/>
      <c r="BJ59" s="117"/>
      <c r="BT59" s="117"/>
      <c r="CD59" s="117"/>
      <c r="CN59" s="117"/>
      <c r="CX59" s="117"/>
      <c r="DH59" s="117"/>
      <c r="DR59" s="117"/>
      <c r="EB59" s="117"/>
      <c r="EL59" s="117"/>
      <c r="EV59" s="117"/>
      <c r="FF59" s="117"/>
      <c r="FP59" s="117"/>
      <c r="FZ59" s="117"/>
      <c r="GJ59" s="117"/>
      <c r="GT59" s="117"/>
      <c r="HD59" s="117"/>
      <c r="HN59" s="117"/>
      <c r="HX59" s="117"/>
    </row>
    <row xmlns:x14ac="http://schemas.microsoft.com/office/spreadsheetml/2009/9/ac" r="60" s="3" customFormat="true" x14ac:dyDescent="0.25">
      <c r="A60" s="369" t="str">
        <f ca="true">IF(ISBLANK('Data Summary'!A62),"",'Data Summary'!A62)</f>
        <v/>
      </c>
      <c r="B60" s="117"/>
      <c r="L60" s="117"/>
      <c r="V60" s="117"/>
      <c r="AF60" s="117"/>
      <c r="AP60" s="117"/>
      <c r="AZ60" s="117"/>
      <c r="BJ60" s="117"/>
      <c r="BT60" s="117"/>
      <c r="CD60" s="117"/>
      <c r="CN60" s="117"/>
      <c r="CX60" s="117"/>
      <c r="DH60" s="117"/>
      <c r="DR60" s="117"/>
      <c r="EB60" s="117"/>
      <c r="EL60" s="117"/>
      <c r="EV60" s="117"/>
      <c r="FF60" s="117"/>
      <c r="FP60" s="117"/>
      <c r="FZ60" s="117"/>
      <c r="GJ60" s="117"/>
      <c r="GT60" s="117"/>
      <c r="HD60" s="117"/>
      <c r="HN60" s="117"/>
      <c r="HX60" s="117"/>
    </row>
    <row xmlns:x14ac="http://schemas.microsoft.com/office/spreadsheetml/2009/9/ac" r="61" s="3" customFormat="true" x14ac:dyDescent="0.25">
      <c r="A61" s="369" t="str">
        <f ca="true">IF(ISBLANK('Data Summary'!A63),"",'Data Summary'!A63)</f>
        <v/>
      </c>
      <c r="B61" s="117"/>
      <c r="L61" s="117"/>
      <c r="V61" s="117"/>
      <c r="AF61" s="117"/>
      <c r="AP61" s="117"/>
      <c r="AZ61" s="117"/>
      <c r="BJ61" s="117"/>
      <c r="BT61" s="117"/>
      <c r="CD61" s="117"/>
      <c r="CN61" s="117"/>
      <c r="CX61" s="117"/>
      <c r="DH61" s="117"/>
      <c r="DR61" s="117"/>
      <c r="EB61" s="117"/>
      <c r="EL61" s="117"/>
      <c r="EV61" s="117"/>
      <c r="FF61" s="117"/>
      <c r="FP61" s="117"/>
      <c r="FZ61" s="117"/>
      <c r="GJ61" s="117"/>
      <c r="GT61" s="117"/>
      <c r="HD61" s="117"/>
      <c r="HN61" s="117"/>
      <c r="HX61" s="117"/>
    </row>
    <row xmlns:x14ac="http://schemas.microsoft.com/office/spreadsheetml/2009/9/ac" r="62" s="3" customFormat="true" x14ac:dyDescent="0.25">
      <c r="A62" s="369" t="str">
        <f ca="true">IF(ISBLANK('Data Summary'!A64),"",'Data Summary'!A64)</f>
        <v/>
      </c>
      <c r="B62" s="117"/>
      <c r="L62" s="117"/>
      <c r="V62" s="117"/>
      <c r="AF62" s="117"/>
      <c r="AP62" s="117"/>
      <c r="AZ62" s="117"/>
      <c r="BJ62" s="117"/>
      <c r="BT62" s="117"/>
      <c r="CD62" s="117"/>
      <c r="CN62" s="117"/>
      <c r="CX62" s="117"/>
      <c r="DH62" s="117"/>
      <c r="DR62" s="117"/>
      <c r="EB62" s="117"/>
      <c r="EL62" s="117"/>
      <c r="EV62" s="117"/>
      <c r="FF62" s="117"/>
      <c r="FP62" s="117"/>
      <c r="FZ62" s="117"/>
      <c r="GJ62" s="117"/>
      <c r="GT62" s="117"/>
      <c r="HD62" s="117"/>
      <c r="HN62" s="117"/>
      <c r="HX62" s="117"/>
    </row>
    <row xmlns:x14ac="http://schemas.microsoft.com/office/spreadsheetml/2009/9/ac" r="63" s="3" customFormat="true" x14ac:dyDescent="0.25">
      <c r="A63" s="369" t="str">
        <f ca="true">IF(ISBLANK('Data Summary'!A65),"",'Data Summary'!A65)</f>
        <v/>
      </c>
      <c r="B63" s="117"/>
      <c r="L63" s="117"/>
      <c r="V63" s="117"/>
      <c r="AF63" s="117"/>
      <c r="AP63" s="117"/>
      <c r="AZ63" s="117"/>
      <c r="BJ63" s="117"/>
      <c r="BT63" s="117"/>
      <c r="CD63" s="117"/>
      <c r="CN63" s="117"/>
      <c r="CX63" s="117"/>
      <c r="DH63" s="117"/>
      <c r="DR63" s="117"/>
      <c r="EB63" s="117"/>
      <c r="EL63" s="117"/>
      <c r="EV63" s="117"/>
      <c r="FF63" s="117"/>
      <c r="FP63" s="117"/>
      <c r="FZ63" s="117"/>
      <c r="GJ63" s="117"/>
      <c r="GT63" s="117"/>
      <c r="HD63" s="117"/>
      <c r="HN63" s="117"/>
      <c r="HX63" s="117"/>
    </row>
    <row xmlns:x14ac="http://schemas.microsoft.com/office/spreadsheetml/2009/9/ac" r="64" s="3" customFormat="true" x14ac:dyDescent="0.25">
      <c r="A64" s="369" t="str">
        <f ca="true">IF(ISBLANK('Data Summary'!A66),"",'Data Summary'!A66)</f>
        <v/>
      </c>
      <c r="B64" s="117"/>
      <c r="L64" s="117"/>
      <c r="V64" s="117"/>
      <c r="AF64" s="117"/>
      <c r="AP64" s="117"/>
      <c r="AZ64" s="117"/>
      <c r="BJ64" s="117"/>
      <c r="BT64" s="117"/>
      <c r="CD64" s="117"/>
      <c r="CN64" s="117"/>
      <c r="CX64" s="117"/>
      <c r="DH64" s="117"/>
      <c r="DR64" s="117"/>
      <c r="EB64" s="117"/>
      <c r="EL64" s="117"/>
      <c r="EV64" s="117"/>
      <c r="FF64" s="117"/>
      <c r="FP64" s="117"/>
      <c r="FZ64" s="117"/>
      <c r="GJ64" s="117"/>
      <c r="GT64" s="117"/>
      <c r="HD64" s="117"/>
      <c r="HN64" s="117"/>
      <c r="HX64" s="117"/>
    </row>
    <row xmlns:x14ac="http://schemas.microsoft.com/office/spreadsheetml/2009/9/ac" r="65" s="3" customFormat="true" x14ac:dyDescent="0.25">
      <c r="A65" s="369" t="str">
        <f ca="true">IF(ISBLANK('Data Summary'!A67),"",'Data Summary'!A67)</f>
        <v/>
      </c>
      <c r="B65" s="117"/>
      <c r="L65" s="117"/>
      <c r="V65" s="117"/>
      <c r="AF65" s="117"/>
      <c r="AP65" s="117"/>
      <c r="AZ65" s="117"/>
      <c r="BJ65" s="117"/>
      <c r="BT65" s="117"/>
      <c r="CD65" s="117"/>
      <c r="CN65" s="117"/>
      <c r="CX65" s="117"/>
      <c r="DH65" s="117"/>
      <c r="DR65" s="117"/>
      <c r="EB65" s="117"/>
      <c r="EL65" s="117"/>
      <c r="EV65" s="117"/>
      <c r="FF65" s="117"/>
      <c r="FP65" s="117"/>
      <c r="FZ65" s="117"/>
      <c r="GJ65" s="117"/>
      <c r="GT65" s="117"/>
      <c r="HD65" s="117"/>
      <c r="HN65" s="117"/>
      <c r="HX65" s="117"/>
    </row>
    <row xmlns:x14ac="http://schemas.microsoft.com/office/spreadsheetml/2009/9/ac" r="66" s="3" customFormat="true" x14ac:dyDescent="0.25">
      <c r="A66" s="369" t="str">
        <f ca="true">IF(ISBLANK('Data Summary'!A68),"",'Data Summary'!A68)</f>
        <v/>
      </c>
      <c r="B66" s="117"/>
      <c r="L66" s="117"/>
      <c r="V66" s="117"/>
      <c r="AF66" s="117"/>
      <c r="AP66" s="117"/>
      <c r="AZ66" s="117"/>
      <c r="BJ66" s="117"/>
      <c r="BT66" s="117"/>
      <c r="CD66" s="117"/>
      <c r="CN66" s="117"/>
      <c r="CX66" s="117"/>
      <c r="DH66" s="117"/>
      <c r="DR66" s="117"/>
      <c r="EB66" s="117"/>
      <c r="EL66" s="117"/>
      <c r="EV66" s="117"/>
      <c r="FF66" s="117"/>
      <c r="FP66" s="117"/>
      <c r="FZ66" s="117"/>
      <c r="GJ66" s="117"/>
      <c r="GT66" s="117"/>
      <c r="HD66" s="117"/>
      <c r="HN66" s="117"/>
      <c r="HX66" s="117"/>
    </row>
    <row xmlns:x14ac="http://schemas.microsoft.com/office/spreadsheetml/2009/9/ac" r="67" s="3" customFormat="true" x14ac:dyDescent="0.25">
      <c r="A67" s="369" t="str">
        <f ca="true">IF(ISBLANK('Data Summary'!A69),"",'Data Summary'!A69)</f>
        <v/>
      </c>
      <c r="B67" s="117"/>
      <c r="L67" s="117"/>
      <c r="V67" s="117"/>
      <c r="AF67" s="117"/>
      <c r="AP67" s="117"/>
      <c r="AZ67" s="117"/>
      <c r="BJ67" s="117"/>
      <c r="BT67" s="117"/>
      <c r="CD67" s="117"/>
      <c r="CN67" s="117"/>
      <c r="CX67" s="117"/>
      <c r="DH67" s="117"/>
      <c r="DR67" s="117"/>
      <c r="EB67" s="117"/>
      <c r="EL67" s="117"/>
      <c r="EV67" s="117"/>
      <c r="FF67" s="117"/>
      <c r="FP67" s="117"/>
      <c r="FZ67" s="117"/>
      <c r="GJ67" s="117"/>
      <c r="GT67" s="117"/>
      <c r="HD67" s="117"/>
      <c r="HN67" s="117"/>
      <c r="HX67" s="117"/>
    </row>
    <row xmlns:x14ac="http://schemas.microsoft.com/office/spreadsheetml/2009/9/ac" r="68" s="3" customFormat="true" x14ac:dyDescent="0.25">
      <c r="A68" s="369" t="str">
        <f ca="true">IF(ISBLANK('Data Summary'!A70),"",'Data Summary'!A70)</f>
        <v/>
      </c>
      <c r="B68" s="117"/>
      <c r="L68" s="117"/>
      <c r="V68" s="117"/>
      <c r="AF68" s="117"/>
      <c r="AP68" s="117"/>
      <c r="AZ68" s="117"/>
      <c r="BJ68" s="117"/>
      <c r="BT68" s="117"/>
      <c r="CD68" s="117"/>
      <c r="CN68" s="117"/>
      <c r="CX68" s="117"/>
      <c r="DH68" s="117"/>
      <c r="DR68" s="117"/>
      <c r="EB68" s="117"/>
      <c r="EL68" s="117"/>
      <c r="EV68" s="117"/>
      <c r="FF68" s="117"/>
      <c r="FP68" s="117"/>
      <c r="FZ68" s="117"/>
      <c r="GJ68" s="117"/>
      <c r="GT68" s="117"/>
      <c r="HD68" s="117"/>
      <c r="HN68" s="117"/>
      <c r="HX68" s="117"/>
    </row>
    <row xmlns:x14ac="http://schemas.microsoft.com/office/spreadsheetml/2009/9/ac" r="69" s="3" customFormat="true" x14ac:dyDescent="0.25">
      <c r="A69" s="369" t="str">
        <f ca="true">IF(ISBLANK('Data Summary'!A71),"",'Data Summary'!A71)</f>
        <v/>
      </c>
      <c r="B69" s="117"/>
      <c r="L69" s="117"/>
      <c r="V69" s="117"/>
      <c r="AF69" s="117"/>
      <c r="AP69" s="117"/>
      <c r="AZ69" s="117"/>
      <c r="BJ69" s="117"/>
      <c r="BT69" s="117"/>
      <c r="CD69" s="117"/>
      <c r="CN69" s="117"/>
      <c r="CX69" s="117"/>
      <c r="DH69" s="117"/>
      <c r="DR69" s="117"/>
      <c r="EB69" s="117"/>
      <c r="EL69" s="117"/>
      <c r="EV69" s="117"/>
      <c r="FF69" s="117"/>
      <c r="FP69" s="117"/>
      <c r="FZ69" s="117"/>
      <c r="GJ69" s="117"/>
      <c r="GT69" s="117"/>
      <c r="HD69" s="117"/>
      <c r="HN69" s="117"/>
      <c r="HX69" s="117"/>
    </row>
    <row xmlns:x14ac="http://schemas.microsoft.com/office/spreadsheetml/2009/9/ac" r="70" s="3" customFormat="true" x14ac:dyDescent="0.25">
      <c r="A70" s="369" t="str">
        <f ca="true">IF(ISBLANK('Data Summary'!A72),"",'Data Summary'!A72)</f>
        <v/>
      </c>
      <c r="B70" s="117"/>
      <c r="L70" s="117"/>
      <c r="V70" s="117"/>
      <c r="AF70" s="117"/>
      <c r="AP70" s="117"/>
      <c r="AZ70" s="117"/>
      <c r="BJ70" s="117"/>
      <c r="BT70" s="117"/>
      <c r="CD70" s="117"/>
      <c r="CN70" s="117"/>
      <c r="CX70" s="117"/>
      <c r="DH70" s="117"/>
      <c r="DR70" s="117"/>
      <c r="EB70" s="117"/>
      <c r="EL70" s="117"/>
      <c r="EV70" s="117"/>
      <c r="FF70" s="117"/>
      <c r="FP70" s="117"/>
      <c r="FZ70" s="117"/>
      <c r="GJ70" s="117"/>
      <c r="GT70" s="117"/>
      <c r="HD70" s="117"/>
      <c r="HN70" s="117"/>
      <c r="HX70" s="117"/>
    </row>
    <row xmlns:x14ac="http://schemas.microsoft.com/office/spreadsheetml/2009/9/ac" r="71" s="3" customFormat="true" x14ac:dyDescent="0.25">
      <c r="A71" s="369" t="str">
        <f ca="true">IF(ISBLANK('Data Summary'!A73),"",'Data Summary'!A73)</f>
        <v/>
      </c>
      <c r="B71" s="117"/>
      <c r="L71" s="117"/>
      <c r="V71" s="117"/>
      <c r="AF71" s="117"/>
      <c r="AP71" s="117"/>
      <c r="AZ71" s="117"/>
      <c r="BJ71" s="117"/>
      <c r="BT71" s="117"/>
      <c r="CD71" s="117"/>
      <c r="CN71" s="117"/>
      <c r="CX71" s="117"/>
      <c r="DH71" s="117"/>
      <c r="DR71" s="117"/>
      <c r="EB71" s="117"/>
      <c r="EL71" s="117"/>
      <c r="EV71" s="117"/>
      <c r="FF71" s="117"/>
      <c r="FP71" s="117"/>
      <c r="FZ71" s="117"/>
      <c r="GJ71" s="117"/>
      <c r="GT71" s="117"/>
      <c r="HD71" s="117"/>
      <c r="HN71" s="117"/>
      <c r="HX71" s="117"/>
    </row>
    <row xmlns:x14ac="http://schemas.microsoft.com/office/spreadsheetml/2009/9/ac" r="72" s="3" customFormat="true" x14ac:dyDescent="0.25">
      <c r="A72" s="369" t="str">
        <f ca="true">IF(ISBLANK('Data Summary'!A74),"",'Data Summary'!A74)</f>
        <v/>
      </c>
      <c r="B72" s="117"/>
      <c r="L72" s="117"/>
      <c r="V72" s="117"/>
      <c r="AF72" s="117"/>
      <c r="AP72" s="117"/>
      <c r="AZ72" s="117"/>
      <c r="BJ72" s="117"/>
      <c r="BT72" s="117"/>
      <c r="CD72" s="117"/>
      <c r="CN72" s="117"/>
      <c r="CX72" s="117"/>
      <c r="DH72" s="117"/>
      <c r="DR72" s="117"/>
      <c r="EB72" s="117"/>
      <c r="EL72" s="117"/>
      <c r="EV72" s="117"/>
      <c r="FF72" s="117"/>
      <c r="FP72" s="117"/>
      <c r="FZ72" s="117"/>
      <c r="GJ72" s="117"/>
      <c r="GT72" s="117"/>
      <c r="HD72" s="117"/>
      <c r="HN72" s="117"/>
      <c r="HX72" s="117"/>
    </row>
    <row xmlns:x14ac="http://schemas.microsoft.com/office/spreadsheetml/2009/9/ac" r="73" s="3" customFormat="true" x14ac:dyDescent="0.25">
      <c r="A73" s="369" t="str">
        <f ca="true">IF(ISBLANK('Data Summary'!A75),"",'Data Summary'!A75)</f>
        <v/>
      </c>
      <c r="B73" s="117"/>
      <c r="L73" s="117"/>
      <c r="V73" s="117"/>
      <c r="AF73" s="117"/>
      <c r="AP73" s="117"/>
      <c r="AZ73" s="117"/>
      <c r="BJ73" s="117"/>
      <c r="BT73" s="117"/>
      <c r="CD73" s="117"/>
      <c r="CN73" s="117"/>
      <c r="CX73" s="117"/>
      <c r="DH73" s="117"/>
      <c r="DR73" s="117"/>
      <c r="EB73" s="117"/>
      <c r="EL73" s="117"/>
      <c r="EV73" s="117"/>
      <c r="FF73" s="117"/>
      <c r="FP73" s="117"/>
      <c r="FZ73" s="117"/>
      <c r="GJ73" s="117"/>
      <c r="GT73" s="117"/>
      <c r="HD73" s="117"/>
      <c r="HN73" s="117"/>
      <c r="HX73" s="117"/>
    </row>
    <row xmlns:x14ac="http://schemas.microsoft.com/office/spreadsheetml/2009/9/ac" r="74" s="3" customFormat="true" x14ac:dyDescent="0.25">
      <c r="A74" s="369" t="str">
        <f ca="true">IF(ISBLANK('Data Summary'!A76),"",'Data Summary'!A76)</f>
        <v/>
      </c>
      <c r="B74" s="117"/>
      <c r="L74" s="117"/>
      <c r="V74" s="117"/>
      <c r="AF74" s="117"/>
      <c r="AP74" s="117"/>
      <c r="AZ74" s="117"/>
      <c r="BJ74" s="117"/>
      <c r="BT74" s="117"/>
      <c r="CD74" s="117"/>
      <c r="CN74" s="117"/>
      <c r="CX74" s="117"/>
      <c r="DH74" s="117"/>
      <c r="DR74" s="117"/>
      <c r="EB74" s="117"/>
      <c r="EL74" s="117"/>
      <c r="EV74" s="117"/>
      <c r="FF74" s="117"/>
      <c r="FP74" s="117"/>
      <c r="FZ74" s="117"/>
      <c r="GJ74" s="117"/>
      <c r="GT74" s="117"/>
      <c r="HD74" s="117"/>
      <c r="HN74" s="117"/>
      <c r="HX74" s="117"/>
    </row>
    <row xmlns:x14ac="http://schemas.microsoft.com/office/spreadsheetml/2009/9/ac" r="75" s="3" customFormat="true" x14ac:dyDescent="0.25">
      <c r="A75" s="369" t="str">
        <f ca="true">IF(ISBLANK('Data Summary'!A77),"",'Data Summary'!A77)</f>
        <v/>
      </c>
      <c r="B75" s="117"/>
      <c r="L75" s="117"/>
      <c r="V75" s="117"/>
      <c r="AF75" s="117"/>
      <c r="AP75" s="117"/>
      <c r="AZ75" s="117"/>
      <c r="BJ75" s="117"/>
      <c r="BT75" s="117"/>
      <c r="CD75" s="117"/>
      <c r="CN75" s="117"/>
      <c r="CX75" s="117"/>
      <c r="DH75" s="117"/>
      <c r="DR75" s="117"/>
      <c r="EB75" s="117"/>
      <c r="EL75" s="117"/>
      <c r="EV75" s="117"/>
      <c r="FF75" s="117"/>
      <c r="FP75" s="117"/>
      <c r="FZ75" s="117"/>
      <c r="GJ75" s="117"/>
      <c r="GT75" s="117"/>
      <c r="HD75" s="117"/>
      <c r="HN75" s="117"/>
      <c r="HX75" s="117"/>
    </row>
    <row xmlns:x14ac="http://schemas.microsoft.com/office/spreadsheetml/2009/9/ac" r="76" s="3" customFormat="true" x14ac:dyDescent="0.25">
      <c r="A76" s="369" t="str">
        <f ca="true">IF(ISBLANK('Data Summary'!A78),"",'Data Summary'!A78)</f>
        <v/>
      </c>
      <c r="B76" s="117"/>
      <c r="L76" s="117"/>
      <c r="V76" s="117"/>
      <c r="AF76" s="117"/>
      <c r="AP76" s="117"/>
      <c r="AZ76" s="117"/>
      <c r="BJ76" s="117"/>
      <c r="BT76" s="117"/>
      <c r="CD76" s="117"/>
      <c r="CN76" s="117"/>
      <c r="CX76" s="117"/>
      <c r="DH76" s="117"/>
      <c r="DR76" s="117"/>
      <c r="EB76" s="117"/>
      <c r="EL76" s="117"/>
      <c r="EV76" s="117"/>
      <c r="FF76" s="117"/>
      <c r="FP76" s="117"/>
      <c r="FZ76" s="117"/>
      <c r="GJ76" s="117"/>
      <c r="GT76" s="117"/>
      <c r="HD76" s="117"/>
      <c r="HN76" s="117"/>
      <c r="HX76" s="117"/>
    </row>
    <row xmlns:x14ac="http://schemas.microsoft.com/office/spreadsheetml/2009/9/ac" r="77" s="3" customFormat="true" x14ac:dyDescent="0.25">
      <c r="A77" s="369" t="str">
        <f ca="true">IF(ISBLANK('Data Summary'!A79),"",'Data Summary'!A79)</f>
        <v/>
      </c>
      <c r="B77" s="117"/>
      <c r="L77" s="117"/>
      <c r="V77" s="117"/>
      <c r="AF77" s="117"/>
      <c r="AP77" s="117"/>
      <c r="AZ77" s="117"/>
      <c r="BJ77" s="117"/>
      <c r="BT77" s="117"/>
      <c r="CD77" s="117"/>
      <c r="CN77" s="117"/>
      <c r="CX77" s="117"/>
      <c r="DH77" s="117"/>
      <c r="DR77" s="117"/>
      <c r="EB77" s="117"/>
      <c r="EL77" s="117"/>
      <c r="EV77" s="117"/>
      <c r="FF77" s="117"/>
      <c r="FP77" s="117"/>
      <c r="FZ77" s="117"/>
      <c r="GJ77" s="117"/>
      <c r="GT77" s="117"/>
      <c r="HD77" s="117"/>
      <c r="HN77" s="117"/>
      <c r="HX77" s="117"/>
    </row>
    <row xmlns:x14ac="http://schemas.microsoft.com/office/spreadsheetml/2009/9/ac" r="78" s="3" customFormat="true" x14ac:dyDescent="0.25">
      <c r="A78" s="369" t="str">
        <f ca="true">IF(ISBLANK('Data Summary'!A80),"",'Data Summary'!A80)</f>
        <v/>
      </c>
      <c r="B78" s="117"/>
      <c r="L78" s="117"/>
      <c r="V78" s="117"/>
      <c r="AF78" s="117"/>
      <c r="AP78" s="117"/>
      <c r="AZ78" s="117"/>
      <c r="BJ78" s="117"/>
      <c r="BT78" s="117"/>
      <c r="CD78" s="117"/>
      <c r="CN78" s="117"/>
      <c r="CX78" s="117"/>
      <c r="DH78" s="117"/>
      <c r="DR78" s="117"/>
      <c r="EB78" s="117"/>
      <c r="EL78" s="117"/>
      <c r="EV78" s="117"/>
      <c r="FF78" s="117"/>
      <c r="FP78" s="117"/>
      <c r="FZ78" s="117"/>
      <c r="GJ78" s="117"/>
      <c r="GT78" s="117"/>
      <c r="HD78" s="117"/>
      <c r="HN78" s="117"/>
      <c r="HX78" s="117"/>
    </row>
    <row xmlns:x14ac="http://schemas.microsoft.com/office/spreadsheetml/2009/9/ac" r="79" s="3" customFormat="true" x14ac:dyDescent="0.25">
      <c r="A79" s="369" t="str">
        <f ca="true">IF(ISBLANK('Data Summary'!A81),"",'Data Summary'!A81)</f>
        <v/>
      </c>
      <c r="B79" s="117"/>
      <c r="L79" s="117"/>
      <c r="V79" s="117"/>
      <c r="AF79" s="117"/>
      <c r="AP79" s="117"/>
      <c r="AZ79" s="117"/>
      <c r="BJ79" s="117"/>
      <c r="BT79" s="117"/>
      <c r="CD79" s="117"/>
      <c r="CN79" s="117"/>
      <c r="CX79" s="117"/>
      <c r="DH79" s="117"/>
      <c r="DR79" s="117"/>
      <c r="EB79" s="117"/>
      <c r="EL79" s="117"/>
      <c r="EV79" s="117"/>
      <c r="FF79" s="117"/>
      <c r="FP79" s="117"/>
      <c r="FZ79" s="117"/>
      <c r="GJ79" s="117"/>
      <c r="GT79" s="117"/>
      <c r="HD79" s="117"/>
      <c r="HN79" s="117"/>
      <c r="HX79" s="117"/>
    </row>
    <row xmlns:x14ac="http://schemas.microsoft.com/office/spreadsheetml/2009/9/ac" r="80" s="3" customFormat="true" x14ac:dyDescent="0.25">
      <c r="A80" s="369" t="str">
        <f ca="true">IF(ISBLANK('Data Summary'!A82),"",'Data Summary'!A82)</f>
        <v/>
      </c>
      <c r="B80" s="117"/>
      <c r="L80" s="117"/>
      <c r="V80" s="117"/>
      <c r="AF80" s="117"/>
      <c r="AP80" s="117"/>
      <c r="AZ80" s="117"/>
      <c r="BJ80" s="117"/>
      <c r="BT80" s="117"/>
      <c r="CD80" s="117"/>
      <c r="CN80" s="117"/>
      <c r="CX80" s="117"/>
      <c r="DH80" s="117"/>
      <c r="DR80" s="117"/>
      <c r="EB80" s="117"/>
      <c r="EL80" s="117"/>
      <c r="EV80" s="117"/>
      <c r="FF80" s="117"/>
      <c r="FP80" s="117"/>
      <c r="FZ80" s="117"/>
      <c r="GJ80" s="117"/>
      <c r="GT80" s="117"/>
      <c r="HD80" s="117"/>
      <c r="HN80" s="117"/>
      <c r="HX80" s="117"/>
    </row>
    <row xmlns:x14ac="http://schemas.microsoft.com/office/spreadsheetml/2009/9/ac" r="81" s="3" customFormat="true" x14ac:dyDescent="0.25">
      <c r="A81" s="369" t="str">
        <f ca="true">IF(ISBLANK('Data Summary'!A83),"",'Data Summary'!A83)</f>
        <v/>
      </c>
      <c r="B81" s="117"/>
      <c r="L81" s="117"/>
      <c r="V81" s="117"/>
      <c r="AF81" s="117"/>
      <c r="AP81" s="117"/>
      <c r="AZ81" s="117"/>
      <c r="BJ81" s="117"/>
      <c r="BT81" s="117"/>
      <c r="CD81" s="117"/>
      <c r="CN81" s="117"/>
      <c r="CX81" s="117"/>
      <c r="DH81" s="117"/>
      <c r="DR81" s="117"/>
      <c r="EB81" s="117"/>
      <c r="EL81" s="117"/>
      <c r="EV81" s="117"/>
      <c r="FF81" s="117"/>
      <c r="FP81" s="117"/>
      <c r="FZ81" s="117"/>
      <c r="GJ81" s="117"/>
      <c r="GT81" s="117"/>
      <c r="HD81" s="117"/>
      <c r="HN81" s="117"/>
      <c r="HX81" s="117"/>
    </row>
    <row xmlns:x14ac="http://schemas.microsoft.com/office/spreadsheetml/2009/9/ac" r="82" s="3" customFormat="true" x14ac:dyDescent="0.25">
      <c r="A82" s="369" t="str">
        <f ca="true">IF(ISBLANK('Data Summary'!A84),"",'Data Summary'!A84)</f>
        <v/>
      </c>
      <c r="B82" s="117"/>
      <c r="L82" s="117"/>
      <c r="V82" s="117"/>
      <c r="AF82" s="117"/>
      <c r="AP82" s="117"/>
      <c r="AZ82" s="117"/>
      <c r="BJ82" s="117"/>
      <c r="BT82" s="117"/>
      <c r="CD82" s="117"/>
      <c r="CN82" s="117"/>
      <c r="CX82" s="117"/>
      <c r="DH82" s="117"/>
      <c r="DR82" s="117"/>
      <c r="EB82" s="117"/>
      <c r="EL82" s="117"/>
      <c r="EV82" s="117"/>
      <c r="FF82" s="117"/>
      <c r="FP82" s="117"/>
      <c r="FZ82" s="117"/>
      <c r="GJ82" s="117"/>
      <c r="GT82" s="117"/>
      <c r="HD82" s="117"/>
      <c r="HN82" s="117"/>
      <c r="HX82" s="117"/>
    </row>
    <row xmlns:x14ac="http://schemas.microsoft.com/office/spreadsheetml/2009/9/ac" r="83" s="3" customFormat="true" x14ac:dyDescent="0.25">
      <c r="A83" s="369" t="str">
        <f ca="true">IF(ISBLANK('Data Summary'!A85),"",'Data Summary'!A85)</f>
        <v/>
      </c>
      <c r="B83" s="117"/>
      <c r="L83" s="117"/>
      <c r="V83" s="117"/>
      <c r="AF83" s="117"/>
      <c r="AP83" s="117"/>
      <c r="AZ83" s="117"/>
      <c r="BJ83" s="117"/>
      <c r="BT83" s="117"/>
      <c r="CD83" s="117"/>
      <c r="CN83" s="117"/>
      <c r="CX83" s="117"/>
      <c r="DH83" s="117"/>
      <c r="DR83" s="117"/>
      <c r="EB83" s="117"/>
      <c r="EL83" s="117"/>
      <c r="EV83" s="117"/>
      <c r="FF83" s="117"/>
      <c r="FP83" s="117"/>
      <c r="FZ83" s="117"/>
      <c r="GJ83" s="117"/>
      <c r="GT83" s="117"/>
      <c r="HD83" s="117"/>
      <c r="HN83" s="117"/>
      <c r="HX83" s="117"/>
    </row>
    <row xmlns:x14ac="http://schemas.microsoft.com/office/spreadsheetml/2009/9/ac" r="84" s="3" customFormat="true" x14ac:dyDescent="0.25">
      <c r="A84" s="369" t="str">
        <f ca="true">IF(ISBLANK('Data Summary'!A86),"",'Data Summary'!A86)</f>
        <v/>
      </c>
      <c r="B84" s="117"/>
      <c r="L84" s="117"/>
      <c r="V84" s="117"/>
      <c r="AF84" s="117"/>
      <c r="AP84" s="117"/>
      <c r="AZ84" s="117"/>
      <c r="BJ84" s="117"/>
      <c r="BT84" s="117"/>
      <c r="CD84" s="117"/>
      <c r="CN84" s="117"/>
      <c r="CX84" s="117"/>
      <c r="DH84" s="117"/>
      <c r="DR84" s="117"/>
      <c r="EB84" s="117"/>
      <c r="EL84" s="117"/>
      <c r="EV84" s="117"/>
      <c r="FF84" s="117"/>
      <c r="FP84" s="117"/>
      <c r="FZ84" s="117"/>
      <c r="GJ84" s="117"/>
      <c r="GT84" s="117"/>
      <c r="HD84" s="117"/>
      <c r="HN84" s="117"/>
      <c r="HX84" s="117"/>
    </row>
    <row xmlns:x14ac="http://schemas.microsoft.com/office/spreadsheetml/2009/9/ac" r="85" s="3" customFormat="true" x14ac:dyDescent="0.25">
      <c r="A85" s="369" t="str">
        <f ca="true">IF(ISBLANK('Data Summary'!A87),"",'Data Summary'!A87)</f>
        <v/>
      </c>
      <c r="B85" s="117"/>
      <c r="L85" s="117"/>
      <c r="V85" s="117"/>
      <c r="AF85" s="117"/>
      <c r="AP85" s="117"/>
      <c r="AZ85" s="117"/>
      <c r="BJ85" s="117"/>
      <c r="BT85" s="117"/>
      <c r="CD85" s="117"/>
      <c r="CN85" s="117"/>
      <c r="CX85" s="117"/>
      <c r="DH85" s="117"/>
      <c r="DR85" s="117"/>
      <c r="EB85" s="117"/>
      <c r="EL85" s="117"/>
      <c r="EV85" s="117"/>
      <c r="FF85" s="117"/>
      <c r="FP85" s="117"/>
      <c r="FZ85" s="117"/>
      <c r="GJ85" s="117"/>
      <c r="GT85" s="117"/>
      <c r="HD85" s="117"/>
      <c r="HN85" s="117"/>
      <c r="HX85" s="117"/>
    </row>
    <row xmlns:x14ac="http://schemas.microsoft.com/office/spreadsheetml/2009/9/ac" r="86" s="3" customFormat="true" x14ac:dyDescent="0.25">
      <c r="A86" s="369" t="str">
        <f ca="true">IF(ISBLANK('Data Summary'!A88),"",'Data Summary'!A88)</f>
        <v/>
      </c>
      <c r="B86" s="117"/>
      <c r="L86" s="117"/>
      <c r="V86" s="117"/>
      <c r="AF86" s="117"/>
      <c r="AP86" s="117"/>
      <c r="AZ86" s="117"/>
      <c r="BJ86" s="117"/>
      <c r="BT86" s="117"/>
      <c r="CD86" s="117"/>
      <c r="CN86" s="117"/>
      <c r="CX86" s="117"/>
      <c r="DH86" s="117"/>
      <c r="DR86" s="117"/>
      <c r="EB86" s="117"/>
      <c r="EL86" s="117"/>
      <c r="EV86" s="117"/>
      <c r="FF86" s="117"/>
      <c r="FP86" s="117"/>
      <c r="FZ86" s="117"/>
      <c r="GJ86" s="117"/>
      <c r="GT86" s="117"/>
      <c r="HD86" s="117"/>
      <c r="HN86" s="117"/>
      <c r="HX86" s="117"/>
    </row>
    <row xmlns:x14ac="http://schemas.microsoft.com/office/spreadsheetml/2009/9/ac" r="87" s="3" customFormat="true" x14ac:dyDescent="0.25">
      <c r="A87" s="369" t="str">
        <f ca="true">IF(ISBLANK('Data Summary'!A89),"",'Data Summary'!A89)</f>
        <v/>
      </c>
      <c r="B87" s="117"/>
      <c r="L87" s="117"/>
      <c r="V87" s="117"/>
      <c r="AF87" s="117"/>
      <c r="AP87" s="117"/>
      <c r="AZ87" s="117"/>
      <c r="BJ87" s="117"/>
      <c r="BT87" s="117"/>
      <c r="CD87" s="117"/>
      <c r="CN87" s="117"/>
      <c r="CX87" s="117"/>
      <c r="DH87" s="117"/>
      <c r="DR87" s="117"/>
      <c r="EB87" s="117"/>
      <c r="EL87" s="117"/>
      <c r="EV87" s="117"/>
      <c r="FF87" s="117"/>
      <c r="FP87" s="117"/>
      <c r="FZ87" s="117"/>
      <c r="GJ87" s="117"/>
      <c r="GT87" s="117"/>
      <c r="HD87" s="117"/>
      <c r="HN87" s="117"/>
      <c r="HX87" s="117"/>
    </row>
    <row xmlns:x14ac="http://schemas.microsoft.com/office/spreadsheetml/2009/9/ac" r="88" s="3" customFormat="true" x14ac:dyDescent="0.25">
      <c r="A88" s="369" t="str">
        <f ca="true">IF(ISBLANK('Data Summary'!A90),"",'Data Summary'!A90)</f>
        <v/>
      </c>
      <c r="B88" s="117"/>
      <c r="L88" s="117"/>
      <c r="V88" s="117"/>
      <c r="AF88" s="117"/>
      <c r="AP88" s="117"/>
      <c r="AZ88" s="117"/>
      <c r="BJ88" s="117"/>
      <c r="BT88" s="117"/>
      <c r="CD88" s="117"/>
      <c r="CN88" s="117"/>
      <c r="CX88" s="117"/>
      <c r="DH88" s="117"/>
      <c r="DR88" s="117"/>
      <c r="EB88" s="117"/>
      <c r="EL88" s="117"/>
      <c r="EV88" s="117"/>
      <c r="FF88" s="117"/>
      <c r="FP88" s="117"/>
      <c r="FZ88" s="117"/>
      <c r="GJ88" s="117"/>
      <c r="GT88" s="117"/>
      <c r="HD88" s="117"/>
      <c r="HN88" s="117"/>
      <c r="HX88" s="117"/>
    </row>
    <row xmlns:x14ac="http://schemas.microsoft.com/office/spreadsheetml/2009/9/ac" r="89" s="3" customFormat="true" x14ac:dyDescent="0.25">
      <c r="A89" s="369" t="str">
        <f ca="true">IF(ISBLANK('Data Summary'!A91),"",'Data Summary'!A91)</f>
        <v/>
      </c>
      <c r="B89" s="117"/>
      <c r="L89" s="117"/>
      <c r="V89" s="117"/>
      <c r="AF89" s="117"/>
      <c r="AP89" s="117"/>
      <c r="AZ89" s="117"/>
      <c r="BJ89" s="117"/>
      <c r="BT89" s="117"/>
      <c r="CD89" s="117"/>
      <c r="CN89" s="117"/>
      <c r="CX89" s="117"/>
      <c r="DH89" s="117"/>
      <c r="DR89" s="117"/>
      <c r="EB89" s="117"/>
      <c r="EL89" s="117"/>
      <c r="EV89" s="117"/>
      <c r="FF89" s="117"/>
      <c r="FP89" s="117"/>
      <c r="FZ89" s="117"/>
      <c r="GJ89" s="117"/>
      <c r="GT89" s="117"/>
      <c r="HD89" s="117"/>
      <c r="HN89" s="117"/>
      <c r="HX89" s="117"/>
    </row>
    <row xmlns:x14ac="http://schemas.microsoft.com/office/spreadsheetml/2009/9/ac" r="90" s="3" customFormat="true" x14ac:dyDescent="0.25">
      <c r="A90" s="369" t="str">
        <f ca="true">IF(ISBLANK('Data Summary'!A92),"",'Data Summary'!A92)</f>
        <v/>
      </c>
      <c r="B90" s="117"/>
      <c r="L90" s="117"/>
      <c r="V90" s="117"/>
      <c r="AF90" s="117"/>
      <c r="AP90" s="117"/>
      <c r="AZ90" s="117"/>
      <c r="BJ90" s="117"/>
      <c r="BT90" s="117"/>
      <c r="CD90" s="117"/>
      <c r="CN90" s="117"/>
      <c r="CX90" s="117"/>
      <c r="DH90" s="117"/>
      <c r="DR90" s="117"/>
      <c r="EB90" s="117"/>
      <c r="EL90" s="117"/>
      <c r="EV90" s="117"/>
      <c r="FF90" s="117"/>
      <c r="FP90" s="117"/>
      <c r="FZ90" s="117"/>
      <c r="GJ90" s="117"/>
      <c r="GT90" s="117"/>
      <c r="HD90" s="117"/>
      <c r="HN90" s="117"/>
      <c r="HX90" s="117"/>
    </row>
    <row xmlns:x14ac="http://schemas.microsoft.com/office/spreadsheetml/2009/9/ac" r="91" s="3" customFormat="true" x14ac:dyDescent="0.25">
      <c r="A91" s="369" t="str">
        <f ca="true">IF(ISBLANK('Data Summary'!A93),"",'Data Summary'!A93)</f>
        <v/>
      </c>
      <c r="B91" s="117"/>
      <c r="L91" s="117"/>
      <c r="V91" s="117"/>
      <c r="AF91" s="117"/>
      <c r="AP91" s="117"/>
      <c r="AZ91" s="117"/>
      <c r="BJ91" s="117"/>
      <c r="BT91" s="117"/>
      <c r="CD91" s="117"/>
      <c r="CN91" s="117"/>
      <c r="CX91" s="117"/>
      <c r="DH91" s="117"/>
      <c r="DR91" s="117"/>
      <c r="EB91" s="117"/>
      <c r="EL91" s="117"/>
      <c r="EV91" s="117"/>
      <c r="FF91" s="117"/>
      <c r="FP91" s="117"/>
      <c r="FZ91" s="117"/>
      <c r="GJ91" s="117"/>
      <c r="GT91" s="117"/>
      <c r="HD91" s="117"/>
      <c r="HN91" s="117"/>
      <c r="HX91" s="117"/>
    </row>
    <row xmlns:x14ac="http://schemas.microsoft.com/office/spreadsheetml/2009/9/ac" r="92" s="3" customFormat="true" x14ac:dyDescent="0.25">
      <c r="A92" s="369" t="str">
        <f ca="true">IF(ISBLANK('Data Summary'!A94),"",'Data Summary'!A94)</f>
        <v/>
      </c>
      <c r="B92" s="117"/>
      <c r="L92" s="117"/>
      <c r="V92" s="117"/>
      <c r="AF92" s="117"/>
      <c r="AP92" s="117"/>
      <c r="AZ92" s="117"/>
      <c r="BJ92" s="117"/>
      <c r="BT92" s="117"/>
      <c r="CD92" s="117"/>
      <c r="CN92" s="117"/>
      <c r="CX92" s="117"/>
      <c r="DH92" s="117"/>
      <c r="DR92" s="117"/>
      <c r="EB92" s="117"/>
      <c r="EL92" s="117"/>
      <c r="EV92" s="117"/>
      <c r="FF92" s="117"/>
      <c r="FP92" s="117"/>
      <c r="FZ92" s="117"/>
      <c r="GJ92" s="117"/>
      <c r="GT92" s="117"/>
      <c r="HD92" s="117"/>
      <c r="HN92" s="117"/>
      <c r="HX92" s="117"/>
    </row>
    <row xmlns:x14ac="http://schemas.microsoft.com/office/spreadsheetml/2009/9/ac" r="93" s="3" customFormat="true" x14ac:dyDescent="0.25">
      <c r="A93" s="369" t="str">
        <f ca="true">IF(ISBLANK('Data Summary'!A95),"",'Data Summary'!A95)</f>
        <v/>
      </c>
      <c r="B93" s="117"/>
      <c r="L93" s="117"/>
      <c r="V93" s="117"/>
      <c r="AF93" s="117"/>
      <c r="AP93" s="117"/>
      <c r="AZ93" s="117"/>
      <c r="BJ93" s="117"/>
      <c r="BT93" s="117"/>
      <c r="CD93" s="117"/>
      <c r="CN93" s="117"/>
      <c r="CX93" s="117"/>
      <c r="DH93" s="117"/>
      <c r="DR93" s="117"/>
      <c r="EB93" s="117"/>
      <c r="EL93" s="117"/>
      <c r="EV93" s="117"/>
      <c r="FF93" s="117"/>
      <c r="FP93" s="117"/>
      <c r="FZ93" s="117"/>
      <c r="GJ93" s="117"/>
      <c r="GT93" s="117"/>
      <c r="HD93" s="117"/>
      <c r="HN93" s="117"/>
      <c r="HX93" s="117"/>
    </row>
    <row xmlns:x14ac="http://schemas.microsoft.com/office/spreadsheetml/2009/9/ac" r="94" s="3" customFormat="true" x14ac:dyDescent="0.25">
      <c r="A94" s="369" t="str">
        <f ca="true">IF(ISBLANK('Data Summary'!A96),"",'Data Summary'!A96)</f>
        <v/>
      </c>
      <c r="B94" s="117"/>
      <c r="L94" s="117"/>
      <c r="V94" s="117"/>
      <c r="AF94" s="117"/>
      <c r="AP94" s="117"/>
      <c r="AZ94" s="117"/>
      <c r="BJ94" s="117"/>
      <c r="BT94" s="117"/>
      <c r="CD94" s="117"/>
      <c r="CN94" s="117"/>
      <c r="CX94" s="117"/>
      <c r="DH94" s="117"/>
      <c r="DR94" s="117"/>
      <c r="EB94" s="117"/>
      <c r="EL94" s="117"/>
      <c r="EV94" s="117"/>
      <c r="FF94" s="117"/>
      <c r="FP94" s="117"/>
      <c r="FZ94" s="117"/>
      <c r="GJ94" s="117"/>
      <c r="GT94" s="117"/>
      <c r="HD94" s="117"/>
      <c r="HN94" s="117"/>
      <c r="HX94" s="117"/>
    </row>
    <row xmlns:x14ac="http://schemas.microsoft.com/office/spreadsheetml/2009/9/ac" r="95" s="3" customFormat="true" x14ac:dyDescent="0.25">
      <c r="A95" s="369" t="str">
        <f ca="true">IF(ISBLANK('Data Summary'!A97),"",'Data Summary'!A97)</f>
        <v/>
      </c>
      <c r="B95" s="117"/>
      <c r="L95" s="117"/>
      <c r="V95" s="117"/>
      <c r="AF95" s="117"/>
      <c r="AP95" s="117"/>
      <c r="AZ95" s="117"/>
      <c r="BJ95" s="117"/>
      <c r="BT95" s="117"/>
      <c r="CD95" s="117"/>
      <c r="CN95" s="117"/>
      <c r="CX95" s="117"/>
      <c r="DH95" s="117"/>
      <c r="DR95" s="117"/>
      <c r="EB95" s="117"/>
      <c r="EL95" s="117"/>
      <c r="EV95" s="117"/>
      <c r="FF95" s="117"/>
      <c r="FP95" s="117"/>
      <c r="FZ95" s="117"/>
      <c r="GJ95" s="117"/>
      <c r="GT95" s="117"/>
      <c r="HD95" s="117"/>
      <c r="HN95" s="117"/>
      <c r="HX95" s="117"/>
    </row>
    <row xmlns:x14ac="http://schemas.microsoft.com/office/spreadsheetml/2009/9/ac" r="96" s="3" customFormat="true" x14ac:dyDescent="0.25">
      <c r="A96" s="369" t="str">
        <f ca="true">IF(ISBLANK('Data Summary'!A98),"",'Data Summary'!A98)</f>
        <v/>
      </c>
      <c r="B96" s="117"/>
      <c r="L96" s="117"/>
      <c r="V96" s="117"/>
      <c r="AF96" s="117"/>
      <c r="AP96" s="117"/>
      <c r="AZ96" s="117"/>
      <c r="BJ96" s="117"/>
      <c r="BT96" s="117"/>
      <c r="CD96" s="117"/>
      <c r="CN96" s="117"/>
      <c r="CX96" s="117"/>
      <c r="DH96" s="117"/>
      <c r="DR96" s="117"/>
      <c r="EB96" s="117"/>
      <c r="EL96" s="117"/>
      <c r="EV96" s="117"/>
      <c r="FF96" s="117"/>
      <c r="FP96" s="117"/>
      <c r="FZ96" s="117"/>
      <c r="GJ96" s="117"/>
      <c r="GT96" s="117"/>
      <c r="HD96" s="117"/>
      <c r="HN96" s="117"/>
      <c r="HX96" s="117"/>
    </row>
    <row xmlns:x14ac="http://schemas.microsoft.com/office/spreadsheetml/2009/9/ac" r="97" s="3" customFormat="true" x14ac:dyDescent="0.25">
      <c r="A97" s="369" t="str">
        <f ca="true">IF(ISBLANK('Data Summary'!A99),"",'Data Summary'!A99)</f>
        <v/>
      </c>
      <c r="B97" s="117"/>
      <c r="L97" s="117"/>
      <c r="V97" s="117"/>
      <c r="AF97" s="117"/>
      <c r="AP97" s="117"/>
      <c r="AZ97" s="117"/>
      <c r="BJ97" s="117"/>
      <c r="BT97" s="117"/>
      <c r="CD97" s="117"/>
      <c r="CN97" s="117"/>
      <c r="CX97" s="117"/>
      <c r="DH97" s="117"/>
      <c r="DR97" s="117"/>
      <c r="EB97" s="117"/>
      <c r="EL97" s="117"/>
      <c r="EV97" s="117"/>
      <c r="FF97" s="117"/>
      <c r="FP97" s="117"/>
      <c r="FZ97" s="117"/>
      <c r="GJ97" s="117"/>
      <c r="GT97" s="117"/>
      <c r="HD97" s="117"/>
      <c r="HN97" s="117"/>
      <c r="HX97" s="117"/>
    </row>
    <row xmlns:x14ac="http://schemas.microsoft.com/office/spreadsheetml/2009/9/ac" r="98" s="3" customFormat="true" x14ac:dyDescent="0.25">
      <c r="A98" s="369" t="str">
        <f ca="true">IF(ISBLANK('Data Summary'!A100),"",'Data Summary'!A100)</f>
        <v/>
      </c>
      <c r="B98" s="117"/>
      <c r="L98" s="117"/>
      <c r="V98" s="117"/>
      <c r="AF98" s="117"/>
      <c r="AP98" s="117"/>
      <c r="AZ98" s="117"/>
      <c r="BJ98" s="117"/>
      <c r="BT98" s="117"/>
      <c r="CD98" s="117"/>
      <c r="CN98" s="117"/>
      <c r="CX98" s="117"/>
      <c r="DH98" s="117"/>
      <c r="DR98" s="117"/>
      <c r="EB98" s="117"/>
      <c r="EL98" s="117"/>
      <c r="EV98" s="117"/>
      <c r="FF98" s="117"/>
      <c r="FP98" s="117"/>
      <c r="FZ98" s="117"/>
      <c r="GJ98" s="117"/>
      <c r="GT98" s="117"/>
      <c r="HD98" s="117"/>
      <c r="HN98" s="117"/>
      <c r="HX98" s="117"/>
    </row>
    <row xmlns:x14ac="http://schemas.microsoft.com/office/spreadsheetml/2009/9/ac" r="99" s="3" customFormat="true" x14ac:dyDescent="0.25">
      <c r="A99" s="369" t="str">
        <f ca="true">IF(ISBLANK('Data Summary'!A101),"",'Data Summary'!A101)</f>
        <v/>
      </c>
      <c r="B99" s="117"/>
      <c r="L99" s="117"/>
      <c r="V99" s="117"/>
      <c r="AF99" s="117"/>
      <c r="AP99" s="117"/>
      <c r="AZ99" s="117"/>
      <c r="BJ99" s="117"/>
      <c r="BT99" s="117"/>
      <c r="CD99" s="117"/>
      <c r="CN99" s="117"/>
      <c r="CX99" s="117"/>
      <c r="DH99" s="117"/>
      <c r="DR99" s="117"/>
      <c r="EB99" s="117"/>
      <c r="EL99" s="117"/>
      <c r="EV99" s="117"/>
      <c r="FF99" s="117"/>
      <c r="FP99" s="117"/>
      <c r="FZ99" s="117"/>
      <c r="GJ99" s="117"/>
      <c r="GT99" s="117"/>
      <c r="HD99" s="117"/>
      <c r="HN99" s="117"/>
      <c r="HX99" s="117"/>
    </row>
    <row xmlns:x14ac="http://schemas.microsoft.com/office/spreadsheetml/2009/9/ac" r="100" s="3" customFormat="true" x14ac:dyDescent="0.25">
      <c r="A100" s="369" t="str">
        <f ca="true">IF(ISBLANK('Data Summary'!A102),"",'Data Summary'!A102)</f>
        <v/>
      </c>
      <c r="B100" s="117"/>
      <c r="L100" s="117"/>
      <c r="V100" s="117"/>
      <c r="AF100" s="117"/>
      <c r="AP100" s="117"/>
      <c r="AZ100" s="117"/>
      <c r="BJ100" s="117"/>
      <c r="BT100" s="117"/>
      <c r="CD100" s="117"/>
      <c r="CN100" s="117"/>
      <c r="CX100" s="117"/>
      <c r="DH100" s="117"/>
      <c r="DR100" s="117"/>
      <c r="EB100" s="117"/>
      <c r="EL100" s="117"/>
      <c r="EV100" s="117"/>
      <c r="FF100" s="117"/>
      <c r="FP100" s="117"/>
      <c r="FZ100" s="117"/>
      <c r="GJ100" s="117"/>
      <c r="GT100" s="117"/>
      <c r="HD100" s="117"/>
      <c r="HN100" s="117"/>
      <c r="HX100" s="117"/>
    </row>
    <row xmlns:x14ac="http://schemas.microsoft.com/office/spreadsheetml/2009/9/ac" r="101" s="3" customFormat="true" x14ac:dyDescent="0.25">
      <c r="A101" s="369" t="str">
        <f ca="true">IF(ISBLANK('Data Summary'!A103),"",'Data Summary'!A103)</f>
        <v/>
      </c>
      <c r="B101" s="117"/>
      <c r="L101" s="117"/>
      <c r="V101" s="117"/>
      <c r="AF101" s="117"/>
      <c r="AP101" s="117"/>
      <c r="AZ101" s="117"/>
      <c r="BJ101" s="117"/>
      <c r="BT101" s="117"/>
      <c r="CD101" s="117"/>
      <c r="CN101" s="117"/>
      <c r="CX101" s="117"/>
      <c r="DH101" s="117"/>
      <c r="DR101" s="117"/>
      <c r="EB101" s="117"/>
      <c r="EL101" s="117"/>
      <c r="EV101" s="117"/>
      <c r="FF101" s="117"/>
      <c r="FP101" s="117"/>
      <c r="FZ101" s="117"/>
      <c r="GJ101" s="117"/>
      <c r="GT101" s="117"/>
      <c r="HD101" s="117"/>
      <c r="HN101" s="117"/>
      <c r="HX101" s="117"/>
    </row>
    <row xmlns:x14ac="http://schemas.microsoft.com/office/spreadsheetml/2009/9/ac" r="102" s="3" customFormat="true" x14ac:dyDescent="0.25">
      <c r="A102" s="369" t="str">
        <f ca="true">IF(ISBLANK('Data Summary'!A104),"",'Data Summary'!A104)</f>
        <v/>
      </c>
      <c r="B102" s="117"/>
      <c r="L102" s="117"/>
      <c r="V102" s="117"/>
      <c r="AF102" s="117"/>
      <c r="AP102" s="117"/>
      <c r="AZ102" s="117"/>
      <c r="BJ102" s="117"/>
      <c r="BT102" s="117"/>
      <c r="CD102" s="117"/>
      <c r="CN102" s="117"/>
      <c r="CX102" s="117"/>
      <c r="DH102" s="117"/>
      <c r="DR102" s="117"/>
      <c r="EB102" s="117"/>
      <c r="EL102" s="117"/>
      <c r="EV102" s="117"/>
      <c r="FF102" s="117"/>
      <c r="FP102" s="117"/>
      <c r="FZ102" s="117"/>
      <c r="GJ102" s="117"/>
      <c r="GT102" s="117"/>
      <c r="HD102" s="117"/>
      <c r="HN102" s="117"/>
      <c r="HX102" s="117"/>
    </row>
    <row xmlns:x14ac="http://schemas.microsoft.com/office/spreadsheetml/2009/9/ac" r="103" s="3" customFormat="true" x14ac:dyDescent="0.25">
      <c r="A103" s="369" t="str">
        <f ca="true">IF(ISBLANK('Data Summary'!A105),"",'Data Summary'!A105)</f>
        <v/>
      </c>
      <c r="B103" s="117"/>
      <c r="L103" s="117"/>
      <c r="V103" s="117"/>
      <c r="AF103" s="117"/>
      <c r="AP103" s="117"/>
      <c r="AZ103" s="117"/>
      <c r="BJ103" s="117"/>
      <c r="BT103" s="117"/>
      <c r="CD103" s="117"/>
      <c r="CN103" s="117"/>
      <c r="CX103" s="117"/>
      <c r="DH103" s="117"/>
      <c r="DR103" s="117"/>
      <c r="EB103" s="117"/>
      <c r="EL103" s="117"/>
      <c r="EV103" s="117"/>
      <c r="FF103" s="117"/>
      <c r="FP103" s="117"/>
      <c r="FZ103" s="117"/>
      <c r="GJ103" s="117"/>
      <c r="GT103" s="117"/>
      <c r="HD103" s="117"/>
      <c r="HN103" s="117"/>
      <c r="HX103" s="117"/>
    </row>
    <row xmlns:x14ac="http://schemas.microsoft.com/office/spreadsheetml/2009/9/ac" r="104" s="3" customFormat="true" x14ac:dyDescent="0.25">
      <c r="A104" s="369" t="str">
        <f ca="true">IF(ISBLANK('Data Summary'!A106),"",'Data Summary'!A106)</f>
        <v/>
      </c>
      <c r="B104" s="117"/>
      <c r="L104" s="117"/>
      <c r="V104" s="117"/>
      <c r="AF104" s="117"/>
      <c r="AP104" s="117"/>
      <c r="AZ104" s="117"/>
      <c r="BJ104" s="117"/>
      <c r="BT104" s="117"/>
      <c r="CD104" s="117"/>
      <c r="CN104" s="117"/>
      <c r="CX104" s="117"/>
      <c r="DH104" s="117"/>
      <c r="DR104" s="117"/>
      <c r="EB104" s="117"/>
      <c r="EL104" s="117"/>
      <c r="EV104" s="117"/>
      <c r="FF104" s="117"/>
      <c r="FP104" s="117"/>
      <c r="FZ104" s="117"/>
      <c r="GJ104" s="117"/>
      <c r="GT104" s="117"/>
      <c r="HD104" s="117"/>
      <c r="HN104" s="117"/>
      <c r="HX104" s="117"/>
    </row>
    <row xmlns:x14ac="http://schemas.microsoft.com/office/spreadsheetml/2009/9/ac" r="105" s="3" customFormat="true" x14ac:dyDescent="0.25">
      <c r="A105" s="369" t="str">
        <f ca="true">IF(ISBLANK('Data Summary'!A107),"",'Data Summary'!A107)</f>
        <v/>
      </c>
      <c r="B105" s="117"/>
      <c r="L105" s="117"/>
      <c r="V105" s="117"/>
      <c r="AF105" s="117"/>
      <c r="AP105" s="117"/>
      <c r="AZ105" s="117"/>
      <c r="BJ105" s="117"/>
      <c r="BT105" s="117"/>
      <c r="CD105" s="117"/>
      <c r="CN105" s="117"/>
      <c r="CX105" s="117"/>
      <c r="DH105" s="117"/>
      <c r="DR105" s="117"/>
      <c r="EB105" s="117"/>
      <c r="EL105" s="117"/>
      <c r="EV105" s="117"/>
      <c r="FF105" s="117"/>
      <c r="FP105" s="117"/>
      <c r="FZ105" s="117"/>
      <c r="GJ105" s="117"/>
      <c r="GT105" s="117"/>
      <c r="HD105" s="117"/>
      <c r="HN105" s="117"/>
      <c r="HX105" s="117"/>
    </row>
    <row xmlns:x14ac="http://schemas.microsoft.com/office/spreadsheetml/2009/9/ac" r="106" s="3" customFormat="true" x14ac:dyDescent="0.25">
      <c r="A106" s="369" t="str">
        <f ca="true">IF(ISBLANK('Data Summary'!A108),"",'Data Summary'!A108)</f>
        <v/>
      </c>
      <c r="B106" s="117"/>
      <c r="L106" s="117"/>
      <c r="V106" s="117"/>
      <c r="AF106" s="117"/>
      <c r="AP106" s="117"/>
      <c r="AZ106" s="117"/>
      <c r="BJ106" s="117"/>
      <c r="BT106" s="117"/>
      <c r="CD106" s="117"/>
      <c r="CN106" s="117"/>
      <c r="CX106" s="117"/>
      <c r="DH106" s="117"/>
      <c r="DR106" s="117"/>
      <c r="EB106" s="117"/>
      <c r="EL106" s="117"/>
      <c r="EV106" s="117"/>
      <c r="FF106" s="117"/>
      <c r="FP106" s="117"/>
      <c r="FZ106" s="117"/>
      <c r="GJ106" s="117"/>
      <c r="GT106" s="117"/>
      <c r="HD106" s="117"/>
      <c r="HN106" s="117"/>
      <c r="HX106" s="117"/>
    </row>
    <row xmlns:x14ac="http://schemas.microsoft.com/office/spreadsheetml/2009/9/ac" r="107" s="3" customFormat="true" x14ac:dyDescent="0.25">
      <c r="A107" s="369" t="str">
        <f ca="true">IF(ISBLANK('Data Summary'!A109),"",'Data Summary'!A109)</f>
        <v/>
      </c>
      <c r="B107" s="117"/>
      <c r="L107" s="117"/>
      <c r="V107" s="117"/>
      <c r="AF107" s="117"/>
      <c r="AP107" s="117"/>
      <c r="AZ107" s="117"/>
      <c r="BJ107" s="117"/>
      <c r="BT107" s="117"/>
      <c r="CD107" s="117"/>
      <c r="CN107" s="117"/>
      <c r="CX107" s="117"/>
      <c r="DH107" s="117"/>
      <c r="DR107" s="117"/>
      <c r="EB107" s="117"/>
      <c r="EL107" s="117"/>
      <c r="EV107" s="117"/>
      <c r="FF107" s="117"/>
      <c r="FP107" s="117"/>
      <c r="FZ107" s="117"/>
      <c r="GJ107" s="117"/>
      <c r="GT107" s="117"/>
      <c r="HD107" s="117"/>
      <c r="HN107" s="117"/>
      <c r="HX107" s="117"/>
    </row>
    <row xmlns:x14ac="http://schemas.microsoft.com/office/spreadsheetml/2009/9/ac" r="108" s="3" customFormat="true" x14ac:dyDescent="0.25">
      <c r="A108" s="369" t="str">
        <f ca="true">IF(ISBLANK('Data Summary'!A110),"",'Data Summary'!A110)</f>
        <v/>
      </c>
      <c r="B108" s="117"/>
      <c r="L108" s="117"/>
      <c r="V108" s="117"/>
      <c r="AF108" s="117"/>
      <c r="AP108" s="117"/>
      <c r="AZ108" s="117"/>
      <c r="BJ108" s="117"/>
      <c r="BT108" s="117"/>
      <c r="CD108" s="117"/>
      <c r="CN108" s="117"/>
      <c r="CX108" s="117"/>
      <c r="DH108" s="117"/>
      <c r="DR108" s="117"/>
      <c r="EB108" s="117"/>
      <c r="EL108" s="117"/>
      <c r="EV108" s="117"/>
      <c r="FF108" s="117"/>
      <c r="FP108" s="117"/>
      <c r="FZ108" s="117"/>
      <c r="GJ108" s="117"/>
      <c r="GT108" s="117"/>
      <c r="HD108" s="117"/>
      <c r="HN108" s="117"/>
      <c r="HX108" s="117"/>
    </row>
    <row xmlns:x14ac="http://schemas.microsoft.com/office/spreadsheetml/2009/9/ac" r="109" s="3" customFormat="true" x14ac:dyDescent="0.25">
      <c r="A109" s="369" t="str">
        <f ca="true">IF(ISBLANK('Data Summary'!A111),"",'Data Summary'!A111)</f>
        <v/>
      </c>
      <c r="B109" s="117"/>
      <c r="L109" s="117"/>
      <c r="V109" s="117"/>
      <c r="AF109" s="117"/>
      <c r="AP109" s="117"/>
      <c r="AZ109" s="117"/>
      <c r="BJ109" s="117"/>
      <c r="BT109" s="117"/>
      <c r="CD109" s="117"/>
      <c r="CN109" s="117"/>
      <c r="CX109" s="117"/>
      <c r="DH109" s="117"/>
      <c r="DR109" s="117"/>
      <c r="EB109" s="117"/>
      <c r="EL109" s="117"/>
      <c r="EV109" s="117"/>
      <c r="FF109" s="117"/>
      <c r="FP109" s="117"/>
      <c r="FZ109" s="117"/>
      <c r="GJ109" s="117"/>
      <c r="GT109" s="117"/>
      <c r="HD109" s="117"/>
      <c r="HN109" s="117"/>
      <c r="HX109" s="117"/>
    </row>
    <row xmlns:x14ac="http://schemas.microsoft.com/office/spreadsheetml/2009/9/ac" r="110" s="3" customFormat="true" x14ac:dyDescent="0.25">
      <c r="A110" s="369" t="str">
        <f ca="true">IF(ISBLANK('Data Summary'!A112),"",'Data Summary'!A112)</f>
        <v/>
      </c>
      <c r="B110" s="117"/>
      <c r="L110" s="117"/>
      <c r="V110" s="117"/>
      <c r="AF110" s="117"/>
      <c r="AP110" s="117"/>
      <c r="AZ110" s="117"/>
      <c r="BJ110" s="117"/>
      <c r="BT110" s="117"/>
      <c r="CD110" s="117"/>
      <c r="CN110" s="117"/>
      <c r="CX110" s="117"/>
      <c r="DH110" s="117"/>
      <c r="DR110" s="117"/>
      <c r="EB110" s="117"/>
      <c r="EL110" s="117"/>
      <c r="EV110" s="117"/>
      <c r="FF110" s="117"/>
      <c r="FP110" s="117"/>
      <c r="FZ110" s="117"/>
      <c r="GJ110" s="117"/>
      <c r="GT110" s="117"/>
      <c r="HD110" s="117"/>
      <c r="HN110" s="117"/>
      <c r="HX110" s="117"/>
    </row>
    <row xmlns:x14ac="http://schemas.microsoft.com/office/spreadsheetml/2009/9/ac" r="111" s="3" customFormat="true" x14ac:dyDescent="0.25">
      <c r="A111" s="369" t="str">
        <f ca="true">IF(ISBLANK('Data Summary'!A113),"",'Data Summary'!A113)</f>
        <v/>
      </c>
      <c r="B111" s="117"/>
      <c r="L111" s="117"/>
      <c r="V111" s="117"/>
      <c r="AF111" s="117"/>
      <c r="AP111" s="117"/>
      <c r="AZ111" s="117"/>
      <c r="BJ111" s="117"/>
      <c r="BT111" s="117"/>
      <c r="CD111" s="117"/>
      <c r="CN111" s="117"/>
      <c r="CX111" s="117"/>
      <c r="DH111" s="117"/>
      <c r="DR111" s="117"/>
      <c r="EB111" s="117"/>
      <c r="EL111" s="117"/>
      <c r="EV111" s="117"/>
      <c r="FF111" s="117"/>
      <c r="FP111" s="117"/>
      <c r="FZ111" s="117"/>
      <c r="GJ111" s="117"/>
      <c r="GT111" s="117"/>
      <c r="HD111" s="117"/>
      <c r="HN111" s="117"/>
      <c r="HX111" s="117"/>
    </row>
    <row xmlns:x14ac="http://schemas.microsoft.com/office/spreadsheetml/2009/9/ac" r="112" s="3" customFormat="true" x14ac:dyDescent="0.25">
      <c r="A112" s="369" t="str">
        <f ca="true">IF(ISBLANK('Data Summary'!A114),"",'Data Summary'!A114)</f>
        <v/>
      </c>
      <c r="B112" s="117"/>
      <c r="L112" s="117"/>
      <c r="V112" s="117"/>
      <c r="AF112" s="117"/>
      <c r="AP112" s="117"/>
      <c r="AZ112" s="117"/>
      <c r="BJ112" s="117"/>
      <c r="BT112" s="117"/>
      <c r="CD112" s="117"/>
      <c r="CN112" s="117"/>
      <c r="CX112" s="117"/>
      <c r="DH112" s="117"/>
      <c r="DR112" s="117"/>
      <c r="EB112" s="117"/>
      <c r="EL112" s="117"/>
      <c r="EV112" s="117"/>
      <c r="FF112" s="117"/>
      <c r="FP112" s="117"/>
      <c r="FZ112" s="117"/>
      <c r="GJ112" s="117"/>
      <c r="GT112" s="117"/>
      <c r="HD112" s="117"/>
      <c r="HN112" s="117"/>
      <c r="HX112" s="117"/>
    </row>
    <row xmlns:x14ac="http://schemas.microsoft.com/office/spreadsheetml/2009/9/ac" r="113" s="3" customFormat="true" x14ac:dyDescent="0.25">
      <c r="A113" s="369" t="str">
        <f ca="true">IF(ISBLANK('Data Summary'!A115),"",'Data Summary'!A115)</f>
        <v/>
      </c>
      <c r="B113" s="117"/>
      <c r="L113" s="117"/>
      <c r="V113" s="117"/>
      <c r="AF113" s="117"/>
      <c r="AP113" s="117"/>
      <c r="AZ113" s="117"/>
      <c r="BJ113" s="117"/>
      <c r="BT113" s="117"/>
      <c r="CD113" s="117"/>
      <c r="CN113" s="117"/>
      <c r="CX113" s="117"/>
      <c r="DH113" s="117"/>
      <c r="DR113" s="117"/>
      <c r="EB113" s="117"/>
      <c r="EL113" s="117"/>
      <c r="EV113" s="117"/>
      <c r="FF113" s="117"/>
      <c r="FP113" s="117"/>
      <c r="FZ113" s="117"/>
      <c r="GJ113" s="117"/>
      <c r="GT113" s="117"/>
      <c r="HD113" s="117"/>
      <c r="HN113" s="117"/>
      <c r="HX113" s="117"/>
    </row>
    <row xmlns:x14ac="http://schemas.microsoft.com/office/spreadsheetml/2009/9/ac" r="114" s="3" customFormat="true" x14ac:dyDescent="0.25">
      <c r="A114" s="369" t="str">
        <f ca="true">IF(ISBLANK('Data Summary'!A116),"",'Data Summary'!A116)</f>
        <v/>
      </c>
      <c r="B114" s="117"/>
      <c r="L114" s="117"/>
      <c r="V114" s="117"/>
      <c r="AF114" s="117"/>
      <c r="AP114" s="117"/>
      <c r="AZ114" s="117"/>
      <c r="BJ114" s="117"/>
      <c r="BT114" s="117"/>
      <c r="CD114" s="117"/>
      <c r="CN114" s="117"/>
      <c r="CX114" s="117"/>
      <c r="DH114" s="117"/>
      <c r="DR114" s="117"/>
      <c r="EB114" s="117"/>
      <c r="EL114" s="117"/>
      <c r="EV114" s="117"/>
      <c r="FF114" s="117"/>
      <c r="FP114" s="117"/>
      <c r="FZ114" s="117"/>
      <c r="GJ114" s="117"/>
      <c r="GT114" s="117"/>
      <c r="HD114" s="117"/>
      <c r="HN114" s="117"/>
      <c r="HX114" s="117"/>
    </row>
    <row xmlns:x14ac="http://schemas.microsoft.com/office/spreadsheetml/2009/9/ac" r="115" s="3" customFormat="true" x14ac:dyDescent="0.25">
      <c r="A115" s="369" t="str">
        <f ca="true">IF(ISBLANK('Data Summary'!A117),"",'Data Summary'!A117)</f>
        <v/>
      </c>
      <c r="B115" s="117"/>
      <c r="L115" s="117"/>
      <c r="V115" s="117"/>
      <c r="AF115" s="117"/>
      <c r="AP115" s="117"/>
      <c r="AZ115" s="117"/>
      <c r="BJ115" s="117"/>
      <c r="BT115" s="117"/>
      <c r="CD115" s="117"/>
      <c r="CN115" s="117"/>
      <c r="CX115" s="117"/>
      <c r="DH115" s="117"/>
      <c r="DR115" s="117"/>
      <c r="EB115" s="117"/>
      <c r="EL115" s="117"/>
      <c r="EV115" s="117"/>
      <c r="FF115" s="117"/>
      <c r="FP115" s="117"/>
      <c r="FZ115" s="117"/>
      <c r="GJ115" s="117"/>
      <c r="GT115" s="117"/>
      <c r="HD115" s="117"/>
      <c r="HN115" s="117"/>
      <c r="HX115" s="117"/>
    </row>
    <row xmlns:x14ac="http://schemas.microsoft.com/office/spreadsheetml/2009/9/ac" r="116" s="3" customFormat="true" x14ac:dyDescent="0.25">
      <c r="A116" s="369" t="str">
        <f ca="true">IF(ISBLANK('Data Summary'!A118),"",'Data Summary'!A118)</f>
        <v/>
      </c>
      <c r="B116" s="117"/>
      <c r="L116" s="117"/>
      <c r="V116" s="117"/>
      <c r="AF116" s="117"/>
      <c r="AP116" s="117"/>
      <c r="AZ116" s="117"/>
      <c r="BJ116" s="117"/>
      <c r="BT116" s="117"/>
      <c r="CD116" s="117"/>
      <c r="CN116" s="117"/>
      <c r="CX116" s="117"/>
      <c r="DH116" s="117"/>
      <c r="DR116" s="117"/>
      <c r="EB116" s="117"/>
      <c r="EL116" s="117"/>
      <c r="EV116" s="117"/>
      <c r="FF116" s="117"/>
      <c r="FP116" s="117"/>
      <c r="FZ116" s="117"/>
      <c r="GJ116" s="117"/>
      <c r="GT116" s="117"/>
      <c r="HD116" s="117"/>
      <c r="HN116" s="117"/>
      <c r="HX116" s="117"/>
    </row>
    <row xmlns:x14ac="http://schemas.microsoft.com/office/spreadsheetml/2009/9/ac" r="117" s="3" customFormat="true" x14ac:dyDescent="0.25">
      <c r="A117" s="369" t="str">
        <f ca="true">IF(ISBLANK('Data Summary'!A119),"",'Data Summary'!A119)</f>
        <v/>
      </c>
      <c r="B117" s="117"/>
      <c r="L117" s="117"/>
      <c r="V117" s="117"/>
      <c r="AF117" s="117"/>
      <c r="AP117" s="117"/>
      <c r="AZ117" s="117"/>
      <c r="BJ117" s="117"/>
      <c r="BT117" s="117"/>
      <c r="CD117" s="117"/>
      <c r="CN117" s="117"/>
      <c r="CX117" s="117"/>
      <c r="DH117" s="117"/>
      <c r="DR117" s="117"/>
      <c r="EB117" s="117"/>
      <c r="EL117" s="117"/>
      <c r="EV117" s="117"/>
      <c r="FF117" s="117"/>
      <c r="FP117" s="117"/>
      <c r="FZ117" s="117"/>
      <c r="GJ117" s="117"/>
      <c r="GT117" s="117"/>
      <c r="HD117" s="117"/>
      <c r="HN117" s="117"/>
      <c r="HX117" s="117"/>
    </row>
    <row xmlns:x14ac="http://schemas.microsoft.com/office/spreadsheetml/2009/9/ac" r="118" s="3" customFormat="true" x14ac:dyDescent="0.25">
      <c r="A118" s="369" t="str">
        <f ca="true">IF(ISBLANK('Data Summary'!A120),"",'Data Summary'!A120)</f>
        <v/>
      </c>
      <c r="B118" s="117"/>
      <c r="L118" s="117"/>
      <c r="V118" s="117"/>
      <c r="AF118" s="117"/>
      <c r="AP118" s="117"/>
      <c r="AZ118" s="117"/>
      <c r="BJ118" s="117"/>
      <c r="BT118" s="117"/>
      <c r="CD118" s="117"/>
      <c r="CN118" s="117"/>
      <c r="CX118" s="117"/>
      <c r="DH118" s="117"/>
      <c r="DR118" s="117"/>
      <c r="EB118" s="117"/>
      <c r="EL118" s="117"/>
      <c r="EV118" s="117"/>
      <c r="FF118" s="117"/>
      <c r="FP118" s="117"/>
      <c r="FZ118" s="117"/>
      <c r="GJ118" s="117"/>
      <c r="GT118" s="117"/>
      <c r="HD118" s="117"/>
      <c r="HN118" s="117"/>
      <c r="HX118" s="117"/>
    </row>
    <row xmlns:x14ac="http://schemas.microsoft.com/office/spreadsheetml/2009/9/ac" r="119" s="3" customFormat="true" x14ac:dyDescent="0.25">
      <c r="A119" s="369" t="str">
        <f ca="true">IF(ISBLANK('Data Summary'!A121),"",'Data Summary'!A121)</f>
        <v/>
      </c>
      <c r="B119" s="117"/>
      <c r="L119" s="117"/>
      <c r="V119" s="117"/>
      <c r="AF119" s="117"/>
      <c r="AP119" s="117"/>
      <c r="AZ119" s="117"/>
      <c r="BJ119" s="117"/>
      <c r="BT119" s="117"/>
      <c r="CD119" s="117"/>
      <c r="CN119" s="117"/>
      <c r="CX119" s="117"/>
      <c r="DH119" s="117"/>
      <c r="DR119" s="117"/>
      <c r="EB119" s="117"/>
      <c r="EL119" s="117"/>
      <c r="EV119" s="117"/>
      <c r="FF119" s="117"/>
      <c r="FP119" s="117"/>
      <c r="FZ119" s="117"/>
      <c r="GJ119" s="117"/>
      <c r="GT119" s="117"/>
      <c r="HD119" s="117"/>
      <c r="HN119" s="117"/>
      <c r="HX119" s="117"/>
    </row>
    <row xmlns:x14ac="http://schemas.microsoft.com/office/spreadsheetml/2009/9/ac" r="120" s="3" customFormat="true" x14ac:dyDescent="0.25">
      <c r="A120" s="369" t="str">
        <f ca="true">IF(ISBLANK('Data Summary'!A122),"",'Data Summary'!A122)</f>
        <v/>
      </c>
      <c r="B120" s="117"/>
      <c r="L120" s="117"/>
      <c r="V120" s="117"/>
      <c r="AF120" s="117"/>
      <c r="AP120" s="117"/>
      <c r="AZ120" s="117"/>
      <c r="BJ120" s="117"/>
      <c r="BT120" s="117"/>
      <c r="CD120" s="117"/>
      <c r="CN120" s="117"/>
      <c r="CX120" s="117"/>
      <c r="DH120" s="117"/>
      <c r="DR120" s="117"/>
      <c r="EB120" s="117"/>
      <c r="EL120" s="117"/>
      <c r="EV120" s="117"/>
      <c r="FF120" s="117"/>
      <c r="FP120" s="117"/>
      <c r="FZ120" s="117"/>
      <c r="GJ120" s="117"/>
      <c r="GT120" s="117"/>
      <c r="HD120" s="117"/>
      <c r="HN120" s="117"/>
      <c r="HX120" s="117"/>
    </row>
    <row xmlns:x14ac="http://schemas.microsoft.com/office/spreadsheetml/2009/9/ac" r="121" s="3" customFormat="true" x14ac:dyDescent="0.25">
      <c r="A121" s="369" t="str">
        <f ca="true">IF(ISBLANK('Data Summary'!A123),"",'Data Summary'!A123)</f>
        <v/>
      </c>
      <c r="B121" s="117"/>
      <c r="L121" s="117"/>
      <c r="V121" s="117"/>
      <c r="AF121" s="117"/>
      <c r="AP121" s="117"/>
      <c r="AZ121" s="117"/>
      <c r="BJ121" s="117"/>
      <c r="BT121" s="117"/>
      <c r="CD121" s="117"/>
      <c r="CN121" s="117"/>
      <c r="CX121" s="117"/>
      <c r="DH121" s="117"/>
      <c r="DR121" s="117"/>
      <c r="EB121" s="117"/>
      <c r="EL121" s="117"/>
      <c r="EV121" s="117"/>
      <c r="FF121" s="117"/>
      <c r="FP121" s="117"/>
      <c r="FZ121" s="117"/>
      <c r="GJ121" s="117"/>
      <c r="GT121" s="117"/>
      <c r="HD121" s="117"/>
      <c r="HN121" s="117"/>
      <c r="HX121" s="117"/>
    </row>
    <row xmlns:x14ac="http://schemas.microsoft.com/office/spreadsheetml/2009/9/ac" r="122" s="3" customFormat="true" x14ac:dyDescent="0.25">
      <c r="A122" s="369" t="str">
        <f ca="true">IF(ISBLANK('Data Summary'!A124),"",'Data Summary'!A124)</f>
        <v/>
      </c>
      <c r="B122" s="117"/>
      <c r="L122" s="117"/>
      <c r="V122" s="117"/>
      <c r="AF122" s="117"/>
      <c r="AP122" s="117"/>
      <c r="AZ122" s="117"/>
      <c r="BJ122" s="117"/>
      <c r="BT122" s="117"/>
      <c r="CD122" s="117"/>
      <c r="CN122" s="117"/>
      <c r="CX122" s="117"/>
      <c r="DH122" s="117"/>
      <c r="DR122" s="117"/>
      <c r="EB122" s="117"/>
      <c r="EL122" s="117"/>
      <c r="EV122" s="117"/>
      <c r="FF122" s="117"/>
      <c r="FP122" s="117"/>
      <c r="FZ122" s="117"/>
      <c r="GJ122" s="117"/>
      <c r="GT122" s="117"/>
      <c r="HD122" s="117"/>
      <c r="HN122" s="117"/>
      <c r="HX122" s="117"/>
    </row>
    <row xmlns:x14ac="http://schemas.microsoft.com/office/spreadsheetml/2009/9/ac" r="123" s="3" customFormat="true" x14ac:dyDescent="0.25">
      <c r="A123" s="369" t="str">
        <f ca="true">IF(ISBLANK('Data Summary'!A125),"",'Data Summary'!A125)</f>
        <v/>
      </c>
      <c r="B123" s="117"/>
      <c r="L123" s="117"/>
      <c r="V123" s="117"/>
      <c r="AF123" s="117"/>
      <c r="AP123" s="117"/>
      <c r="AZ123" s="117"/>
      <c r="BJ123" s="117"/>
      <c r="BT123" s="117"/>
      <c r="CD123" s="117"/>
      <c r="CN123" s="117"/>
      <c r="CX123" s="117"/>
      <c r="DH123" s="117"/>
      <c r="DR123" s="117"/>
      <c r="EB123" s="117"/>
      <c r="EL123" s="117"/>
      <c r="EV123" s="117"/>
      <c r="FF123" s="117"/>
      <c r="FP123" s="117"/>
      <c r="FZ123" s="117"/>
      <c r="GJ123" s="117"/>
      <c r="GT123" s="117"/>
      <c r="HD123" s="117"/>
      <c r="HN123" s="117"/>
      <c r="HX123" s="117"/>
    </row>
    <row xmlns:x14ac="http://schemas.microsoft.com/office/spreadsheetml/2009/9/ac" r="124" s="3" customFormat="true" x14ac:dyDescent="0.25">
      <c r="A124" s="369" t="str">
        <f ca="true">IF(ISBLANK('Data Summary'!A126),"",'Data Summary'!A126)</f>
        <v/>
      </c>
      <c r="B124" s="117"/>
      <c r="L124" s="117"/>
      <c r="V124" s="117"/>
      <c r="AF124" s="117"/>
      <c r="AP124" s="117"/>
      <c r="AZ124" s="117"/>
      <c r="BJ124" s="117"/>
      <c r="BT124" s="117"/>
      <c r="CD124" s="117"/>
      <c r="CN124" s="117"/>
      <c r="CX124" s="117"/>
      <c r="DH124" s="117"/>
      <c r="DR124" s="117"/>
      <c r="EB124" s="117"/>
      <c r="EL124" s="117"/>
      <c r="EV124" s="117"/>
      <c r="FF124" s="117"/>
      <c r="FP124" s="117"/>
      <c r="FZ124" s="117"/>
      <c r="GJ124" s="117"/>
      <c r="GT124" s="117"/>
      <c r="HD124" s="117"/>
      <c r="HN124" s="117"/>
      <c r="HX124" s="117"/>
    </row>
    <row xmlns:x14ac="http://schemas.microsoft.com/office/spreadsheetml/2009/9/ac" r="125" s="3" customFormat="true" x14ac:dyDescent="0.25">
      <c r="A125" s="369" t="str">
        <f ca="true">IF(ISBLANK('Data Summary'!A127),"",'Data Summary'!A127)</f>
        <v/>
      </c>
      <c r="B125" s="117"/>
      <c r="L125" s="117"/>
      <c r="V125" s="117"/>
      <c r="AF125" s="117"/>
      <c r="AP125" s="117"/>
      <c r="AZ125" s="117"/>
      <c r="BJ125" s="117"/>
      <c r="BT125" s="117"/>
      <c r="CD125" s="117"/>
      <c r="CN125" s="117"/>
      <c r="CX125" s="117"/>
      <c r="DH125" s="117"/>
      <c r="DR125" s="117"/>
      <c r="EB125" s="117"/>
      <c r="EL125" s="117"/>
      <c r="EV125" s="117"/>
      <c r="FF125" s="117"/>
      <c r="FP125" s="117"/>
      <c r="FZ125" s="117"/>
      <c r="GJ125" s="117"/>
      <c r="GT125" s="117"/>
      <c r="HD125" s="117"/>
      <c r="HN125" s="117"/>
      <c r="HX125" s="117"/>
    </row>
    <row xmlns:x14ac="http://schemas.microsoft.com/office/spreadsheetml/2009/9/ac" r="126" s="3" customFormat="true" x14ac:dyDescent="0.25">
      <c r="A126" s="369" t="str">
        <f ca="true">IF(ISBLANK('Data Summary'!A128),"",'Data Summary'!A128)</f>
        <v/>
      </c>
      <c r="B126" s="117"/>
      <c r="L126" s="117"/>
      <c r="V126" s="117"/>
      <c r="AF126" s="117"/>
      <c r="AP126" s="117"/>
      <c r="AZ126" s="117"/>
      <c r="BJ126" s="117"/>
      <c r="BT126" s="117"/>
      <c r="CD126" s="117"/>
      <c r="CN126" s="117"/>
      <c r="CX126" s="117"/>
      <c r="DH126" s="117"/>
      <c r="DR126" s="117"/>
      <c r="EB126" s="117"/>
      <c r="EL126" s="117"/>
      <c r="EV126" s="117"/>
      <c r="FF126" s="117"/>
      <c r="FP126" s="117"/>
      <c r="FZ126" s="117"/>
      <c r="GJ126" s="117"/>
      <c r="GT126" s="117"/>
      <c r="HD126" s="117"/>
      <c r="HN126" s="117"/>
      <c r="HX126" s="117"/>
    </row>
    <row xmlns:x14ac="http://schemas.microsoft.com/office/spreadsheetml/2009/9/ac" r="127" s="3" customFormat="true" x14ac:dyDescent="0.25">
      <c r="A127" s="369" t="str">
        <f ca="true">IF(ISBLANK('Data Summary'!A129),"",'Data Summary'!A129)</f>
        <v/>
      </c>
      <c r="B127" s="117"/>
      <c r="L127" s="117"/>
      <c r="V127" s="117"/>
      <c r="AF127" s="117"/>
      <c r="AP127" s="117"/>
      <c r="AZ127" s="117"/>
      <c r="BJ127" s="117"/>
      <c r="BT127" s="117"/>
      <c r="CD127" s="117"/>
      <c r="CN127" s="117"/>
      <c r="CX127" s="117"/>
      <c r="DH127" s="117"/>
      <c r="DR127" s="117"/>
      <c r="EB127" s="117"/>
      <c r="EL127" s="117"/>
      <c r="EV127" s="117"/>
      <c r="FF127" s="117"/>
      <c r="FP127" s="117"/>
      <c r="FZ127" s="117"/>
      <c r="GJ127" s="117"/>
      <c r="GT127" s="117"/>
      <c r="HD127" s="117"/>
      <c r="HN127" s="117"/>
      <c r="HX127" s="117"/>
    </row>
    <row xmlns:x14ac="http://schemas.microsoft.com/office/spreadsheetml/2009/9/ac" r="128" s="3" customFormat="true" x14ac:dyDescent="0.25">
      <c r="A128" s="369" t="str">
        <f ca="true">IF(ISBLANK('Data Summary'!A130),"",'Data Summary'!A130)</f>
        <v/>
      </c>
      <c r="B128" s="117"/>
      <c r="L128" s="117"/>
      <c r="V128" s="117"/>
      <c r="AF128" s="117"/>
      <c r="AP128" s="117"/>
      <c r="AZ128" s="117"/>
      <c r="BJ128" s="117"/>
      <c r="BT128" s="117"/>
      <c r="CD128" s="117"/>
      <c r="CN128" s="117"/>
      <c r="CX128" s="117"/>
      <c r="DH128" s="117"/>
      <c r="DR128" s="117"/>
      <c r="EB128" s="117"/>
      <c r="EL128" s="117"/>
      <c r="EV128" s="117"/>
      <c r="FF128" s="117"/>
      <c r="FP128" s="117"/>
      <c r="FZ128" s="117"/>
      <c r="GJ128" s="117"/>
      <c r="GT128" s="117"/>
      <c r="HD128" s="117"/>
      <c r="HN128" s="117"/>
      <c r="HX128" s="117"/>
    </row>
    <row xmlns:x14ac="http://schemas.microsoft.com/office/spreadsheetml/2009/9/ac" r="129" s="3" customFormat="true" x14ac:dyDescent="0.25">
      <c r="A129" s="369" t="str">
        <f ca="true">IF(ISBLANK('Data Summary'!A131),"",'Data Summary'!A131)</f>
        <v/>
      </c>
      <c r="B129" s="117"/>
      <c r="L129" s="117"/>
      <c r="V129" s="117"/>
      <c r="AF129" s="117"/>
      <c r="AP129" s="117"/>
      <c r="AZ129" s="117"/>
      <c r="BJ129" s="117"/>
      <c r="BT129" s="117"/>
      <c r="CD129" s="117"/>
      <c r="CN129" s="117"/>
      <c r="CX129" s="117"/>
      <c r="DH129" s="117"/>
      <c r="DR129" s="117"/>
      <c r="EB129" s="117"/>
      <c r="EL129" s="117"/>
      <c r="EV129" s="117"/>
      <c r="FF129" s="117"/>
      <c r="FP129" s="117"/>
      <c r="FZ129" s="117"/>
      <c r="GJ129" s="117"/>
      <c r="GT129" s="117"/>
      <c r="HD129" s="117"/>
      <c r="HN129" s="117"/>
      <c r="HX129" s="117"/>
    </row>
    <row xmlns:x14ac="http://schemas.microsoft.com/office/spreadsheetml/2009/9/ac" r="130" s="3" customFormat="true" x14ac:dyDescent="0.25">
      <c r="A130" s="369" t="str">
        <f ca="true">IF(ISBLANK('Data Summary'!A132),"",'Data Summary'!A132)</f>
        <v/>
      </c>
      <c r="B130" s="117"/>
      <c r="L130" s="117"/>
      <c r="V130" s="117"/>
      <c r="AF130" s="117"/>
      <c r="AP130" s="117"/>
      <c r="AZ130" s="117"/>
      <c r="BJ130" s="117"/>
      <c r="BT130" s="117"/>
      <c r="CD130" s="117"/>
      <c r="CN130" s="117"/>
      <c r="CX130" s="117"/>
      <c r="DH130" s="117"/>
      <c r="DR130" s="117"/>
      <c r="EB130" s="117"/>
      <c r="EL130" s="117"/>
      <c r="EV130" s="117"/>
      <c r="FF130" s="117"/>
      <c r="FP130" s="117"/>
      <c r="FZ130" s="117"/>
      <c r="GJ130" s="117"/>
      <c r="GT130" s="117"/>
      <c r="HD130" s="117"/>
      <c r="HN130" s="117"/>
      <c r="HX130" s="117"/>
    </row>
    <row xmlns:x14ac="http://schemas.microsoft.com/office/spreadsheetml/2009/9/ac" r="131" s="3" customFormat="true" x14ac:dyDescent="0.25">
      <c r="A131" s="369" t="str">
        <f ca="true">IF(ISBLANK('Data Summary'!A133),"",'Data Summary'!A133)</f>
        <v/>
      </c>
      <c r="B131" s="117"/>
      <c r="L131" s="117"/>
      <c r="V131" s="117"/>
      <c r="AF131" s="117"/>
      <c r="AP131" s="117"/>
      <c r="AZ131" s="117"/>
      <c r="BJ131" s="117"/>
      <c r="BT131" s="117"/>
      <c r="CD131" s="117"/>
      <c r="CN131" s="117"/>
      <c r="CX131" s="117"/>
      <c r="DH131" s="117"/>
      <c r="DR131" s="117"/>
      <c r="EB131" s="117"/>
      <c r="EL131" s="117"/>
      <c r="EV131" s="117"/>
      <c r="FF131" s="117"/>
      <c r="FP131" s="117"/>
      <c r="FZ131" s="117"/>
      <c r="GJ131" s="117"/>
      <c r="GT131" s="117"/>
      <c r="HD131" s="117"/>
      <c r="HN131" s="117"/>
      <c r="HX131" s="117"/>
    </row>
    <row xmlns:x14ac="http://schemas.microsoft.com/office/spreadsheetml/2009/9/ac" r="132" s="3" customFormat="true" x14ac:dyDescent="0.25">
      <c r="A132" s="369" t="str">
        <f ca="true">IF(ISBLANK('Data Summary'!A134),"",'Data Summary'!A134)</f>
        <v/>
      </c>
      <c r="B132" s="117"/>
      <c r="L132" s="117"/>
      <c r="V132" s="117"/>
      <c r="AF132" s="117"/>
      <c r="AP132" s="117"/>
      <c r="AZ132" s="117"/>
      <c r="BJ132" s="117"/>
      <c r="BT132" s="117"/>
      <c r="CD132" s="117"/>
      <c r="CN132" s="117"/>
      <c r="CX132" s="117"/>
      <c r="DH132" s="117"/>
      <c r="DR132" s="117"/>
      <c r="EB132" s="117"/>
      <c r="EL132" s="117"/>
      <c r="EV132" s="117"/>
      <c r="FF132" s="117"/>
      <c r="FP132" s="117"/>
      <c r="FZ132" s="117"/>
      <c r="GJ132" s="117"/>
      <c r="GT132" s="117"/>
      <c r="HD132" s="117"/>
      <c r="HN132" s="117"/>
      <c r="HX132" s="117"/>
    </row>
    <row xmlns:x14ac="http://schemas.microsoft.com/office/spreadsheetml/2009/9/ac" r="133" s="3" customFormat="true" x14ac:dyDescent="0.25">
      <c r="A133" s="369" t="str">
        <f ca="true">IF(ISBLANK('Data Summary'!A135),"",'Data Summary'!A135)</f>
        <v/>
      </c>
      <c r="B133" s="117"/>
      <c r="L133" s="117"/>
      <c r="V133" s="117"/>
      <c r="AF133" s="117"/>
      <c r="AP133" s="117"/>
      <c r="AZ133" s="117"/>
      <c r="BJ133" s="117"/>
      <c r="BT133" s="117"/>
      <c r="CD133" s="117"/>
      <c r="CN133" s="117"/>
      <c r="CX133" s="117"/>
      <c r="DH133" s="117"/>
      <c r="DR133" s="117"/>
      <c r="EB133" s="117"/>
      <c r="EL133" s="117"/>
      <c r="EV133" s="117"/>
      <c r="FF133" s="117"/>
      <c r="FP133" s="117"/>
      <c r="FZ133" s="117"/>
      <c r="GJ133" s="117"/>
      <c r="GT133" s="117"/>
      <c r="HD133" s="117"/>
      <c r="HN133" s="117"/>
      <c r="HX133" s="117"/>
    </row>
    <row xmlns:x14ac="http://schemas.microsoft.com/office/spreadsheetml/2009/9/ac" r="134" s="3" customFormat="true" x14ac:dyDescent="0.25">
      <c r="A134" s="369" t="str">
        <f ca="true">IF(ISBLANK('Data Summary'!A136),"",'Data Summary'!A136)</f>
        <v/>
      </c>
      <c r="B134" s="117"/>
      <c r="L134" s="117"/>
      <c r="V134" s="117"/>
      <c r="AF134" s="117"/>
      <c r="AP134" s="117"/>
      <c r="AZ134" s="117"/>
      <c r="BJ134" s="117"/>
      <c r="BT134" s="117"/>
      <c r="CD134" s="117"/>
      <c r="CN134" s="117"/>
      <c r="CX134" s="117"/>
      <c r="DH134" s="117"/>
      <c r="DR134" s="117"/>
      <c r="EB134" s="117"/>
      <c r="EL134" s="117"/>
      <c r="EV134" s="117"/>
      <c r="FF134" s="117"/>
      <c r="FP134" s="117"/>
      <c r="FZ134" s="117"/>
      <c r="GJ134" s="117"/>
      <c r="GT134" s="117"/>
      <c r="HD134" s="117"/>
      <c r="HN134" s="117"/>
      <c r="HX134" s="117"/>
    </row>
    <row xmlns:x14ac="http://schemas.microsoft.com/office/spreadsheetml/2009/9/ac" r="135" s="3" customFormat="true" x14ac:dyDescent="0.25">
      <c r="A135" s="369" t="str">
        <f ca="true">IF(ISBLANK('Data Summary'!A137),"",'Data Summary'!A137)</f>
        <v/>
      </c>
      <c r="B135" s="117"/>
      <c r="L135" s="117"/>
      <c r="V135" s="117"/>
      <c r="AF135" s="117"/>
      <c r="AP135" s="117"/>
      <c r="AZ135" s="117"/>
      <c r="BJ135" s="117"/>
      <c r="BT135" s="117"/>
      <c r="CD135" s="117"/>
      <c r="CN135" s="117"/>
      <c r="CX135" s="117"/>
      <c r="DH135" s="117"/>
      <c r="DR135" s="117"/>
      <c r="EB135" s="117"/>
      <c r="EL135" s="117"/>
      <c r="EV135" s="117"/>
      <c r="FF135" s="117"/>
      <c r="FP135" s="117"/>
      <c r="FZ135" s="117"/>
      <c r="GJ135" s="117"/>
      <c r="GT135" s="117"/>
      <c r="HD135" s="117"/>
      <c r="HN135" s="117"/>
      <c r="HX135" s="117"/>
    </row>
    <row xmlns:x14ac="http://schemas.microsoft.com/office/spreadsheetml/2009/9/ac" r="136" s="3" customFormat="true" x14ac:dyDescent="0.25">
      <c r="A136" s="369" t="str">
        <f ca="true">IF(ISBLANK('Data Summary'!A138),"",'Data Summary'!A138)</f>
        <v/>
      </c>
      <c r="B136" s="117"/>
      <c r="L136" s="117"/>
      <c r="V136" s="117"/>
      <c r="AF136" s="117"/>
      <c r="AP136" s="117"/>
      <c r="AZ136" s="117"/>
      <c r="BJ136" s="117"/>
      <c r="BT136" s="117"/>
      <c r="CD136" s="117"/>
      <c r="CN136" s="117"/>
      <c r="CX136" s="117"/>
      <c r="DH136" s="117"/>
      <c r="DR136" s="117"/>
      <c r="EB136" s="117"/>
      <c r="EL136" s="117"/>
      <c r="EV136" s="117"/>
      <c r="FF136" s="117"/>
      <c r="FP136" s="117"/>
      <c r="FZ136" s="117"/>
      <c r="GJ136" s="117"/>
      <c r="GT136" s="117"/>
      <c r="HD136" s="117"/>
      <c r="HN136" s="117"/>
      <c r="HX136" s="117"/>
    </row>
    <row xmlns:x14ac="http://schemas.microsoft.com/office/spreadsheetml/2009/9/ac" r="137" s="3" customFormat="true" x14ac:dyDescent="0.25">
      <c r="A137" s="369" t="str">
        <f ca="true">IF(ISBLANK('Data Summary'!A139),"",'Data Summary'!A139)</f>
        <v/>
      </c>
      <c r="B137" s="117"/>
      <c r="L137" s="117"/>
      <c r="V137" s="117"/>
      <c r="AF137" s="117"/>
      <c r="AP137" s="117"/>
      <c r="AZ137" s="117"/>
      <c r="BJ137" s="117"/>
      <c r="BT137" s="117"/>
      <c r="CD137" s="117"/>
      <c r="CN137" s="117"/>
      <c r="CX137" s="117"/>
      <c r="DH137" s="117"/>
      <c r="DR137" s="117"/>
      <c r="EB137" s="117"/>
      <c r="EL137" s="117"/>
      <c r="EV137" s="117"/>
      <c r="FF137" s="117"/>
      <c r="FP137" s="117"/>
      <c r="FZ137" s="117"/>
      <c r="GJ137" s="117"/>
      <c r="GT137" s="117"/>
      <c r="HD137" s="117"/>
      <c r="HN137" s="117"/>
      <c r="HX137" s="117"/>
    </row>
    <row xmlns:x14ac="http://schemas.microsoft.com/office/spreadsheetml/2009/9/ac" r="138" s="3" customFormat="true" x14ac:dyDescent="0.25">
      <c r="A138" s="369" t="str">
        <f ca="true">IF(ISBLANK('Data Summary'!A140),"",'Data Summary'!A140)</f>
        <v/>
      </c>
      <c r="B138" s="117"/>
      <c r="L138" s="117"/>
      <c r="V138" s="117"/>
      <c r="AF138" s="117"/>
      <c r="AP138" s="117"/>
      <c r="AZ138" s="117"/>
      <c r="BJ138" s="117"/>
      <c r="BT138" s="117"/>
      <c r="CD138" s="117"/>
      <c r="CN138" s="117"/>
      <c r="CX138" s="117"/>
      <c r="DH138" s="117"/>
      <c r="DR138" s="117"/>
      <c r="EB138" s="117"/>
      <c r="EL138" s="117"/>
      <c r="EV138" s="117"/>
      <c r="FF138" s="117"/>
      <c r="FP138" s="117"/>
      <c r="FZ138" s="117"/>
      <c r="GJ138" s="117"/>
      <c r="GT138" s="117"/>
      <c r="HD138" s="117"/>
      <c r="HN138" s="117"/>
      <c r="HX138" s="117"/>
    </row>
    <row xmlns:x14ac="http://schemas.microsoft.com/office/spreadsheetml/2009/9/ac" r="139" s="3" customFormat="true" x14ac:dyDescent="0.25">
      <c r="A139" s="369" t="str">
        <f ca="true">IF(ISBLANK('Data Summary'!A141),"",'Data Summary'!A141)</f>
        <v/>
      </c>
      <c r="B139" s="117"/>
      <c r="L139" s="117"/>
      <c r="V139" s="117"/>
      <c r="AF139" s="117"/>
      <c r="AP139" s="117"/>
      <c r="AZ139" s="117"/>
      <c r="BJ139" s="117"/>
      <c r="BT139" s="117"/>
      <c r="CD139" s="117"/>
      <c r="CN139" s="117"/>
      <c r="CX139" s="117"/>
      <c r="DH139" s="117"/>
      <c r="DR139" s="117"/>
      <c r="EB139" s="117"/>
      <c r="EL139" s="117"/>
      <c r="EV139" s="117"/>
      <c r="FF139" s="117"/>
      <c r="FP139" s="117"/>
      <c r="FZ139" s="117"/>
      <c r="GJ139" s="117"/>
      <c r="GT139" s="117"/>
      <c r="HD139" s="117"/>
      <c r="HN139" s="117"/>
      <c r="HX139" s="117"/>
    </row>
    <row xmlns:x14ac="http://schemas.microsoft.com/office/spreadsheetml/2009/9/ac" r="140" s="3" customFormat="true" x14ac:dyDescent="0.25">
      <c r="A140" s="369" t="str">
        <f ca="true">IF(ISBLANK('Data Summary'!A142),"",'Data Summary'!A142)</f>
        <v/>
      </c>
      <c r="B140" s="117"/>
      <c r="L140" s="117"/>
      <c r="V140" s="117"/>
      <c r="AF140" s="117"/>
      <c r="AP140" s="117"/>
      <c r="AZ140" s="117"/>
      <c r="BJ140" s="117"/>
      <c r="BT140" s="117"/>
      <c r="CD140" s="117"/>
      <c r="CN140" s="117"/>
      <c r="CX140" s="117"/>
      <c r="DH140" s="117"/>
      <c r="DR140" s="117"/>
      <c r="EB140" s="117"/>
      <c r="EL140" s="117"/>
      <c r="EV140" s="117"/>
      <c r="FF140" s="117"/>
      <c r="FP140" s="117"/>
      <c r="FZ140" s="117"/>
      <c r="GJ140" s="117"/>
      <c r="GT140" s="117"/>
      <c r="HD140" s="117"/>
      <c r="HN140" s="117"/>
      <c r="HX140" s="117"/>
    </row>
    <row xmlns:x14ac="http://schemas.microsoft.com/office/spreadsheetml/2009/9/ac" r="141" s="3" customFormat="true" x14ac:dyDescent="0.25">
      <c r="A141" s="369" t="str">
        <f ca="true">IF(ISBLANK('Data Summary'!A143),"",'Data Summary'!A143)</f>
        <v/>
      </c>
      <c r="B141" s="117"/>
      <c r="L141" s="117"/>
      <c r="V141" s="117"/>
      <c r="AF141" s="117"/>
      <c r="AP141" s="117"/>
      <c r="AZ141" s="117"/>
      <c r="BJ141" s="117"/>
      <c r="BT141" s="117"/>
      <c r="CD141" s="117"/>
      <c r="CN141" s="117"/>
      <c r="CX141" s="117"/>
      <c r="DH141" s="117"/>
      <c r="DR141" s="117"/>
      <c r="EB141" s="117"/>
      <c r="EL141" s="117"/>
      <c r="EV141" s="117"/>
      <c r="FF141" s="117"/>
      <c r="FP141" s="117"/>
      <c r="FZ141" s="117"/>
      <c r="GJ141" s="117"/>
      <c r="GT141" s="117"/>
      <c r="HD141" s="117"/>
      <c r="HN141" s="117"/>
      <c r="HX141" s="117"/>
    </row>
    <row xmlns:x14ac="http://schemas.microsoft.com/office/spreadsheetml/2009/9/ac" r="142" s="3" customFormat="true" x14ac:dyDescent="0.25">
      <c r="A142" s="369" t="str">
        <f ca="true">IF(ISBLANK('Data Summary'!A144),"",'Data Summary'!A144)</f>
        <v/>
      </c>
      <c r="B142" s="117"/>
      <c r="L142" s="117"/>
      <c r="V142" s="117"/>
      <c r="AF142" s="117"/>
      <c r="AP142" s="117"/>
      <c r="AZ142" s="117"/>
      <c r="BJ142" s="117"/>
      <c r="BT142" s="117"/>
      <c r="CD142" s="117"/>
      <c r="CN142" s="117"/>
      <c r="CX142" s="117"/>
      <c r="DH142" s="117"/>
      <c r="DR142" s="117"/>
      <c r="EB142" s="117"/>
      <c r="EL142" s="117"/>
      <c r="EV142" s="117"/>
      <c r="FF142" s="117"/>
      <c r="FP142" s="117"/>
      <c r="FZ142" s="117"/>
      <c r="GJ142" s="117"/>
      <c r="GT142" s="117"/>
      <c r="HD142" s="117"/>
      <c r="HN142" s="117"/>
      <c r="HX142" s="117"/>
    </row>
    <row xmlns:x14ac="http://schemas.microsoft.com/office/spreadsheetml/2009/9/ac" r="143" s="3" customFormat="true" x14ac:dyDescent="0.25">
      <c r="A143" s="369" t="str">
        <f ca="true">IF(ISBLANK('Data Summary'!A145),"",'Data Summary'!A145)</f>
        <v/>
      </c>
      <c r="B143" s="117"/>
      <c r="L143" s="117"/>
      <c r="V143" s="117"/>
      <c r="AF143" s="117"/>
      <c r="AP143" s="117"/>
      <c r="AZ143" s="117"/>
      <c r="BJ143" s="117"/>
      <c r="BT143" s="117"/>
      <c r="CD143" s="117"/>
      <c r="CN143" s="117"/>
      <c r="CX143" s="117"/>
      <c r="DH143" s="117"/>
      <c r="DR143" s="117"/>
      <c r="EB143" s="117"/>
      <c r="EL143" s="117"/>
      <c r="EV143" s="117"/>
      <c r="FF143" s="117"/>
      <c r="FP143" s="117"/>
      <c r="FZ143" s="117"/>
      <c r="GJ143" s="117"/>
      <c r="GT143" s="117"/>
      <c r="HD143" s="117"/>
      <c r="HN143" s="117"/>
      <c r="HX143" s="117"/>
    </row>
    <row xmlns:x14ac="http://schemas.microsoft.com/office/spreadsheetml/2009/9/ac" r="144" s="3" customFormat="true" x14ac:dyDescent="0.25">
      <c r="A144" s="369" t="str">
        <f ca="true">IF(ISBLANK('Data Summary'!A146),"",'Data Summary'!A146)</f>
        <v/>
      </c>
      <c r="B144" s="117"/>
      <c r="L144" s="117"/>
      <c r="V144" s="117"/>
      <c r="AF144" s="117"/>
      <c r="AP144" s="117"/>
      <c r="AZ144" s="117"/>
      <c r="BJ144" s="117"/>
      <c r="BT144" s="117"/>
      <c r="CD144" s="117"/>
      <c r="CN144" s="117"/>
      <c r="CX144" s="117"/>
      <c r="DH144" s="117"/>
      <c r="DR144" s="117"/>
      <c r="EB144" s="117"/>
      <c r="EL144" s="117"/>
      <c r="EV144" s="117"/>
      <c r="FF144" s="117"/>
      <c r="FP144" s="117"/>
      <c r="FZ144" s="117"/>
      <c r="GJ144" s="117"/>
      <c r="GT144" s="117"/>
      <c r="HD144" s="117"/>
      <c r="HN144" s="117"/>
      <c r="HX144" s="117"/>
    </row>
    <row xmlns:x14ac="http://schemas.microsoft.com/office/spreadsheetml/2009/9/ac" r="145" s="3" customFormat="true" x14ac:dyDescent="0.25">
      <c r="A145" s="369" t="str">
        <f ca="true">IF(ISBLANK('Data Summary'!A147),"",'Data Summary'!A147)</f>
        <v/>
      </c>
      <c r="B145" s="117"/>
      <c r="L145" s="117"/>
      <c r="V145" s="117"/>
      <c r="AF145" s="117"/>
      <c r="AP145" s="117"/>
      <c r="AZ145" s="117"/>
      <c r="BJ145" s="117"/>
      <c r="BT145" s="117"/>
      <c r="CD145" s="117"/>
      <c r="CN145" s="117"/>
      <c r="CX145" s="117"/>
      <c r="DH145" s="117"/>
      <c r="DR145" s="117"/>
      <c r="EB145" s="117"/>
      <c r="EL145" s="117"/>
      <c r="EV145" s="117"/>
      <c r="FF145" s="117"/>
      <c r="FP145" s="117"/>
      <c r="FZ145" s="117"/>
      <c r="GJ145" s="117"/>
      <c r="GT145" s="117"/>
      <c r="HD145" s="117"/>
      <c r="HN145" s="117"/>
      <c r="HX145" s="117"/>
    </row>
    <row xmlns:x14ac="http://schemas.microsoft.com/office/spreadsheetml/2009/9/ac" r="146" s="3" customFormat="true" x14ac:dyDescent="0.25">
      <c r="A146" s="369" t="str">
        <f ca="true">IF(ISBLANK('Data Summary'!A148),"",'Data Summary'!A148)</f>
        <v/>
      </c>
      <c r="B146" s="117"/>
      <c r="L146" s="117"/>
      <c r="V146" s="117"/>
      <c r="AF146" s="117"/>
      <c r="AP146" s="117"/>
      <c r="AZ146" s="117"/>
      <c r="BJ146" s="117"/>
      <c r="BT146" s="117"/>
      <c r="CD146" s="117"/>
      <c r="CN146" s="117"/>
      <c r="CX146" s="117"/>
      <c r="DH146" s="117"/>
      <c r="DR146" s="117"/>
      <c r="EB146" s="117"/>
      <c r="EL146" s="117"/>
      <c r="EV146" s="117"/>
      <c r="FF146" s="117"/>
      <c r="FP146" s="117"/>
      <c r="FZ146" s="117"/>
      <c r="GJ146" s="117"/>
      <c r="GT146" s="117"/>
      <c r="HD146" s="117"/>
      <c r="HN146" s="117"/>
      <c r="HX146" s="117"/>
    </row>
    <row xmlns:x14ac="http://schemas.microsoft.com/office/spreadsheetml/2009/9/ac" r="147" s="3" customFormat="true" x14ac:dyDescent="0.25">
      <c r="A147" s="369" t="str">
        <f ca="true">IF(ISBLANK('Data Summary'!A149),"",'Data Summary'!A149)</f>
        <v/>
      </c>
      <c r="B147" s="117"/>
      <c r="L147" s="117"/>
      <c r="V147" s="117"/>
      <c r="AF147" s="117"/>
      <c r="AP147" s="117"/>
      <c r="AZ147" s="117"/>
      <c r="BJ147" s="117"/>
      <c r="BT147" s="117"/>
      <c r="CD147" s="117"/>
      <c r="CN147" s="117"/>
      <c r="CX147" s="117"/>
      <c r="DH147" s="117"/>
      <c r="DR147" s="117"/>
      <c r="EB147" s="117"/>
      <c r="EL147" s="117"/>
      <c r="EV147" s="117"/>
      <c r="FF147" s="117"/>
      <c r="FP147" s="117"/>
      <c r="FZ147" s="117"/>
      <c r="GJ147" s="117"/>
      <c r="GT147" s="117"/>
      <c r="HD147" s="117"/>
      <c r="HN147" s="117"/>
      <c r="HX147" s="117"/>
    </row>
    <row xmlns:x14ac="http://schemas.microsoft.com/office/spreadsheetml/2009/9/ac" r="148" s="3" customFormat="true" x14ac:dyDescent="0.25">
      <c r="A148" s="369" t="str">
        <f ca="true">IF(ISBLANK('Data Summary'!A150),"",'Data Summary'!A150)</f>
        <v/>
      </c>
      <c r="B148" s="117"/>
      <c r="L148" s="117"/>
      <c r="V148" s="117"/>
      <c r="AF148" s="117"/>
      <c r="AP148" s="117"/>
      <c r="AZ148" s="117"/>
      <c r="BJ148" s="117"/>
      <c r="BT148" s="117"/>
      <c r="CD148" s="117"/>
      <c r="CN148" s="117"/>
      <c r="CX148" s="117"/>
      <c r="DH148" s="117"/>
      <c r="DR148" s="117"/>
      <c r="EB148" s="117"/>
      <c r="EL148" s="117"/>
      <c r="EV148" s="117"/>
      <c r="FF148" s="117"/>
      <c r="FP148" s="117"/>
      <c r="FZ148" s="117"/>
      <c r="GJ148" s="117"/>
      <c r="GT148" s="117"/>
      <c r="HD148" s="117"/>
      <c r="HN148" s="117"/>
      <c r="HX148" s="117"/>
    </row>
    <row xmlns:x14ac="http://schemas.microsoft.com/office/spreadsheetml/2009/9/ac" r="149" s="3" customFormat="true" x14ac:dyDescent="0.25">
      <c r="A149" s="369" t="str">
        <f ca="true">IF(ISBLANK('Data Summary'!A151),"",'Data Summary'!A151)</f>
        <v/>
      </c>
      <c r="B149" s="117"/>
      <c r="L149" s="117"/>
      <c r="V149" s="117"/>
      <c r="AF149" s="117"/>
      <c r="AP149" s="117"/>
      <c r="AZ149" s="117"/>
      <c r="BJ149" s="117"/>
      <c r="BT149" s="117"/>
      <c r="CD149" s="117"/>
      <c r="CN149" s="117"/>
      <c r="CX149" s="117"/>
      <c r="DH149" s="117"/>
      <c r="DR149" s="117"/>
      <c r="EB149" s="117"/>
      <c r="EL149" s="117"/>
      <c r="EV149" s="117"/>
      <c r="FF149" s="117"/>
      <c r="FP149" s="117"/>
      <c r="FZ149" s="117"/>
      <c r="GJ149" s="117"/>
      <c r="GT149" s="117"/>
      <c r="HD149" s="117"/>
      <c r="HN149" s="117"/>
      <c r="HX149" s="117"/>
    </row>
    <row xmlns:x14ac="http://schemas.microsoft.com/office/spreadsheetml/2009/9/ac" r="150" s="3" customFormat="true" x14ac:dyDescent="0.25">
      <c r="A150" s="369" t="str">
        <f ca="true">IF(ISBLANK('Data Summary'!A152),"",'Data Summary'!A152)</f>
        <v/>
      </c>
      <c r="B150" s="117"/>
      <c r="L150" s="117"/>
      <c r="V150" s="117"/>
      <c r="AF150" s="117"/>
      <c r="AP150" s="117"/>
      <c r="AZ150" s="117"/>
      <c r="BJ150" s="117"/>
      <c r="BT150" s="117"/>
      <c r="CD150" s="117"/>
      <c r="CN150" s="117"/>
      <c r="CX150" s="117"/>
      <c r="DH150" s="117"/>
      <c r="DR150" s="117"/>
      <c r="EB150" s="117"/>
      <c r="EL150" s="117"/>
      <c r="EV150" s="117"/>
      <c r="FF150" s="117"/>
      <c r="FP150" s="117"/>
      <c r="FZ150" s="117"/>
      <c r="GJ150" s="117"/>
      <c r="GT150" s="117"/>
      <c r="HD150" s="117"/>
      <c r="HN150" s="117"/>
      <c r="HX150" s="117"/>
    </row>
    <row xmlns:x14ac="http://schemas.microsoft.com/office/spreadsheetml/2009/9/ac" r="151" s="3" customFormat="true" x14ac:dyDescent="0.25">
      <c r="A151" s="369" t="str">
        <f ca="true">IF(ISBLANK('Data Summary'!A153),"",'Data Summary'!A153)</f>
        <v/>
      </c>
      <c r="B151" s="117"/>
      <c r="L151" s="117"/>
      <c r="V151" s="117"/>
      <c r="AF151" s="117"/>
      <c r="AP151" s="117"/>
      <c r="AZ151" s="117"/>
      <c r="BJ151" s="117"/>
      <c r="BT151" s="117"/>
      <c r="CD151" s="117"/>
      <c r="CN151" s="117"/>
      <c r="CX151" s="117"/>
      <c r="DH151" s="117"/>
      <c r="DR151" s="117"/>
      <c r="EB151" s="117"/>
      <c r="EL151" s="117"/>
      <c r="EV151" s="117"/>
      <c r="FF151" s="117"/>
      <c r="FP151" s="117"/>
      <c r="FZ151" s="117"/>
      <c r="GJ151" s="117"/>
      <c r="GT151" s="117"/>
      <c r="HD151" s="117"/>
      <c r="HN151" s="117"/>
      <c r="HX151" s="117"/>
    </row>
    <row xmlns:x14ac="http://schemas.microsoft.com/office/spreadsheetml/2009/9/ac" r="152" s="3" customFormat="true" x14ac:dyDescent="0.25">
      <c r="A152" s="365"/>
      <c r="B152" s="117"/>
      <c r="L152" s="117"/>
      <c r="V152" s="117"/>
      <c r="AF152" s="117"/>
      <c r="AP152" s="117"/>
      <c r="AZ152" s="117"/>
      <c r="BJ152" s="117"/>
      <c r="BT152" s="117"/>
      <c r="CD152" s="117"/>
      <c r="CN152" s="117"/>
      <c r="CX152" s="117"/>
      <c r="DH152" s="117"/>
      <c r="DR152" s="117"/>
      <c r="EB152" s="117"/>
      <c r="EL152" s="117"/>
      <c r="EV152" s="117"/>
      <c r="FF152" s="117"/>
      <c r="FP152" s="117"/>
      <c r="FZ152" s="117"/>
      <c r="GJ152" s="117"/>
      <c r="GT152" s="117"/>
      <c r="HD152" s="117"/>
      <c r="HN152" s="117"/>
      <c r="HX152" s="117"/>
    </row>
    <row xmlns:x14ac="http://schemas.microsoft.com/office/spreadsheetml/2009/9/ac" r="153" s="3" customFormat="true" x14ac:dyDescent="0.25">
      <c r="A153" s="365"/>
      <c r="B153" s="117"/>
      <c r="L153" s="117"/>
      <c r="V153" s="117"/>
      <c r="AF153" s="117"/>
      <c r="AP153" s="117"/>
      <c r="AZ153" s="117"/>
      <c r="BJ153" s="117"/>
      <c r="BT153" s="117"/>
      <c r="CD153" s="117"/>
      <c r="CN153" s="117"/>
      <c r="CX153" s="117"/>
      <c r="DH153" s="117"/>
      <c r="DR153" s="117"/>
      <c r="EB153" s="117"/>
      <c r="EL153" s="117"/>
      <c r="EV153" s="117"/>
      <c r="FF153" s="117"/>
      <c r="FP153" s="117"/>
      <c r="FZ153" s="117"/>
      <c r="GJ153" s="117"/>
      <c r="GT153" s="117"/>
      <c r="HD153" s="117"/>
      <c r="HN153" s="117"/>
      <c r="HX153" s="117"/>
    </row>
    <row xmlns:x14ac="http://schemas.microsoft.com/office/spreadsheetml/2009/9/ac" r="154" s="3" customFormat="true" x14ac:dyDescent="0.25">
      <c r="A154" s="365"/>
      <c r="B154" s="117"/>
      <c r="L154" s="117"/>
      <c r="V154" s="117"/>
      <c r="AF154" s="117"/>
      <c r="AP154" s="117"/>
      <c r="AZ154" s="117"/>
      <c r="BJ154" s="117"/>
      <c r="BT154" s="117"/>
      <c r="CD154" s="117"/>
      <c r="CN154" s="117"/>
      <c r="CX154" s="117"/>
      <c r="DH154" s="117"/>
      <c r="DR154" s="117"/>
      <c r="EB154" s="117"/>
      <c r="EL154" s="117"/>
      <c r="EV154" s="117"/>
      <c r="FF154" s="117"/>
      <c r="FP154" s="117"/>
      <c r="FZ154" s="117"/>
      <c r="GJ154" s="117"/>
      <c r="GT154" s="117"/>
      <c r="HD154" s="117"/>
      <c r="HN154" s="117"/>
      <c r="HX154" s="117"/>
    </row>
    <row xmlns:x14ac="http://schemas.microsoft.com/office/spreadsheetml/2009/9/ac" r="155" s="3" customFormat="true" x14ac:dyDescent="0.25">
      <c r="A155" s="365"/>
      <c r="B155" s="117"/>
      <c r="L155" s="117"/>
      <c r="V155" s="117"/>
      <c r="AF155" s="117"/>
      <c r="AP155" s="117"/>
      <c r="AZ155" s="117"/>
      <c r="BJ155" s="117"/>
      <c r="BT155" s="117"/>
      <c r="CD155" s="117"/>
      <c r="CN155" s="117"/>
      <c r="CX155" s="117"/>
      <c r="DH155" s="117"/>
      <c r="DR155" s="117"/>
      <c r="EB155" s="117"/>
      <c r="EL155" s="117"/>
      <c r="EV155" s="117"/>
      <c r="FF155" s="117"/>
      <c r="FP155" s="117"/>
      <c r="FZ155" s="117"/>
      <c r="GJ155" s="117"/>
      <c r="GT155" s="117"/>
      <c r="HD155" s="117"/>
      <c r="HN155" s="117"/>
      <c r="HX155" s="117"/>
    </row>
    <row xmlns:x14ac="http://schemas.microsoft.com/office/spreadsheetml/2009/9/ac" r="156" s="3" customFormat="true" x14ac:dyDescent="0.25">
      <c r="A156" s="365"/>
      <c r="B156" s="117"/>
      <c r="L156" s="117"/>
      <c r="V156" s="117"/>
      <c r="AF156" s="117"/>
      <c r="AP156" s="117"/>
      <c r="AZ156" s="117"/>
      <c r="BJ156" s="117"/>
      <c r="BT156" s="117"/>
      <c r="CD156" s="117"/>
      <c r="CN156" s="117"/>
      <c r="CX156" s="117"/>
      <c r="DH156" s="117"/>
      <c r="DR156" s="117"/>
      <c r="EB156" s="117"/>
      <c r="EL156" s="117"/>
      <c r="EV156" s="117"/>
      <c r="FF156" s="117"/>
      <c r="FP156" s="117"/>
      <c r="FZ156" s="117"/>
      <c r="GJ156" s="117"/>
      <c r="GT156" s="117"/>
      <c r="HD156" s="117"/>
      <c r="HN156" s="117"/>
      <c r="HX156" s="117"/>
    </row>
    <row xmlns:x14ac="http://schemas.microsoft.com/office/spreadsheetml/2009/9/ac" r="157" s="3" customFormat="true" x14ac:dyDescent="0.25">
      <c r="A157" s="365"/>
      <c r="B157" s="117"/>
      <c r="L157" s="117"/>
      <c r="V157" s="117"/>
      <c r="AF157" s="117"/>
      <c r="AP157" s="117"/>
      <c r="AZ157" s="117"/>
      <c r="BJ157" s="117"/>
      <c r="BT157" s="117"/>
      <c r="CD157" s="117"/>
      <c r="CN157" s="117"/>
      <c r="CX157" s="117"/>
      <c r="DH157" s="117"/>
      <c r="DR157" s="117"/>
      <c r="EB157" s="117"/>
      <c r="EL157" s="117"/>
      <c r="EV157" s="117"/>
      <c r="FF157" s="117"/>
      <c r="FP157" s="117"/>
      <c r="FZ157" s="117"/>
      <c r="GJ157" s="117"/>
      <c r="GT157" s="117"/>
      <c r="HD157" s="117"/>
      <c r="HN157" s="117"/>
      <c r="HX157" s="117"/>
    </row>
    <row xmlns:x14ac="http://schemas.microsoft.com/office/spreadsheetml/2009/9/ac" r="158" s="3" customFormat="true" x14ac:dyDescent="0.25">
      <c r="A158" s="365"/>
      <c r="B158" s="117"/>
      <c r="L158" s="117"/>
      <c r="V158" s="117"/>
      <c r="AF158" s="117"/>
      <c r="AP158" s="117"/>
      <c r="AZ158" s="117"/>
      <c r="BJ158" s="117"/>
      <c r="BT158" s="117"/>
      <c r="CD158" s="117"/>
      <c r="CN158" s="117"/>
      <c r="CX158" s="117"/>
      <c r="DH158" s="117"/>
      <c r="DR158" s="117"/>
      <c r="EB158" s="117"/>
      <c r="EL158" s="117"/>
      <c r="EV158" s="117"/>
      <c r="FF158" s="117"/>
      <c r="FP158" s="117"/>
      <c r="FZ158" s="117"/>
      <c r="GJ158" s="117"/>
      <c r="GT158" s="117"/>
      <c r="HD158" s="117"/>
      <c r="HN158" s="117"/>
      <c r="HX158" s="117"/>
    </row>
    <row xmlns:x14ac="http://schemas.microsoft.com/office/spreadsheetml/2009/9/ac" r="159" s="3" customFormat="true" x14ac:dyDescent="0.25">
      <c r="A159" s="365"/>
      <c r="B159" s="117"/>
      <c r="L159" s="117"/>
      <c r="V159" s="117"/>
      <c r="AF159" s="117"/>
      <c r="AP159" s="117"/>
      <c r="AZ159" s="117"/>
      <c r="BJ159" s="117"/>
      <c r="BT159" s="117"/>
      <c r="CD159" s="117"/>
      <c r="CN159" s="117"/>
      <c r="CX159" s="117"/>
      <c r="DH159" s="117"/>
      <c r="DR159" s="117"/>
      <c r="EB159" s="117"/>
      <c r="EL159" s="117"/>
      <c r="EV159" s="117"/>
      <c r="FF159" s="117"/>
      <c r="FP159" s="117"/>
      <c r="FZ159" s="117"/>
      <c r="GJ159" s="117"/>
      <c r="GT159" s="117"/>
      <c r="HD159" s="117"/>
      <c r="HN159" s="117"/>
      <c r="HX159" s="117"/>
    </row>
    <row xmlns:x14ac="http://schemas.microsoft.com/office/spreadsheetml/2009/9/ac" r="160" s="3" customFormat="true" x14ac:dyDescent="0.25">
      <c r="A160" s="365"/>
      <c r="B160" s="117"/>
      <c r="L160" s="117"/>
      <c r="V160" s="117"/>
      <c r="AF160" s="117"/>
      <c r="AP160" s="117"/>
      <c r="AZ160" s="117"/>
      <c r="BJ160" s="117"/>
      <c r="BT160" s="117"/>
      <c r="CD160" s="117"/>
      <c r="CN160" s="117"/>
      <c r="CX160" s="117"/>
      <c r="DH160" s="117"/>
      <c r="DR160" s="117"/>
      <c r="EB160" s="117"/>
      <c r="EL160" s="117"/>
      <c r="EV160" s="117"/>
      <c r="FF160" s="117"/>
      <c r="FP160" s="117"/>
      <c r="FZ160" s="117"/>
      <c r="GJ160" s="117"/>
      <c r="GT160" s="117"/>
      <c r="HD160" s="117"/>
      <c r="HN160" s="117"/>
      <c r="HX160" s="117"/>
    </row>
    <row xmlns:x14ac="http://schemas.microsoft.com/office/spreadsheetml/2009/9/ac" r="161" s="3" customFormat="true" x14ac:dyDescent="0.25">
      <c r="A161" s="365"/>
      <c r="B161" s="117"/>
      <c r="L161" s="117"/>
      <c r="V161" s="117"/>
      <c r="AF161" s="117"/>
      <c r="AP161" s="117"/>
      <c r="AZ161" s="117"/>
      <c r="BJ161" s="117"/>
      <c r="BT161" s="117"/>
      <c r="CD161" s="117"/>
      <c r="CN161" s="117"/>
      <c r="CX161" s="117"/>
      <c r="DH161" s="117"/>
      <c r="DR161" s="117"/>
      <c r="EB161" s="117"/>
      <c r="EL161" s="117"/>
      <c r="EV161" s="117"/>
      <c r="FF161" s="117"/>
      <c r="FP161" s="117"/>
      <c r="FZ161" s="117"/>
      <c r="GJ161" s="117"/>
      <c r="GT161" s="117"/>
      <c r="HD161" s="117"/>
      <c r="HN161" s="117"/>
      <c r="HX161" s="117"/>
    </row>
    <row xmlns:x14ac="http://schemas.microsoft.com/office/spreadsheetml/2009/9/ac" r="162" s="3" customFormat="true" x14ac:dyDescent="0.25">
      <c r="A162" s="365"/>
      <c r="B162" s="117"/>
      <c r="L162" s="117"/>
      <c r="V162" s="117"/>
      <c r="AF162" s="117"/>
      <c r="AP162" s="117"/>
      <c r="AZ162" s="117"/>
      <c r="BJ162" s="117"/>
      <c r="BT162" s="117"/>
      <c r="CD162" s="117"/>
      <c r="CN162" s="117"/>
      <c r="CX162" s="117"/>
      <c r="DH162" s="117"/>
      <c r="DR162" s="117"/>
      <c r="EB162" s="117"/>
      <c r="EL162" s="117"/>
      <c r="EV162" s="117"/>
      <c r="FF162" s="117"/>
      <c r="FP162" s="117"/>
      <c r="FZ162" s="117"/>
      <c r="GJ162" s="117"/>
      <c r="GT162" s="117"/>
      <c r="HD162" s="117"/>
      <c r="HN162" s="117"/>
      <c r="HX162" s="117"/>
    </row>
    <row xmlns:x14ac="http://schemas.microsoft.com/office/spreadsheetml/2009/9/ac" r="163" s="3" customFormat="true" x14ac:dyDescent="0.25">
      <c r="A163" s="365"/>
      <c r="B163" s="117"/>
      <c r="L163" s="117"/>
      <c r="V163" s="117"/>
      <c r="AF163" s="117"/>
      <c r="AP163" s="117"/>
      <c r="AZ163" s="117"/>
      <c r="BJ163" s="117"/>
      <c r="BT163" s="117"/>
      <c r="CD163" s="117"/>
      <c r="CN163" s="117"/>
      <c r="CX163" s="117"/>
      <c r="DH163" s="117"/>
      <c r="DR163" s="117"/>
      <c r="EB163" s="117"/>
      <c r="EL163" s="117"/>
      <c r="EV163" s="117"/>
      <c r="FF163" s="117"/>
      <c r="FP163" s="117"/>
      <c r="FZ163" s="117"/>
      <c r="GJ163" s="117"/>
      <c r="GT163" s="117"/>
      <c r="HD163" s="117"/>
      <c r="HN163" s="117"/>
      <c r="HX163" s="117"/>
    </row>
    <row xmlns:x14ac="http://schemas.microsoft.com/office/spreadsheetml/2009/9/ac" r="164" s="3" customFormat="true" x14ac:dyDescent="0.25">
      <c r="A164" s="365"/>
      <c r="B164" s="117"/>
      <c r="L164" s="117"/>
      <c r="V164" s="117"/>
      <c r="AF164" s="117"/>
      <c r="AP164" s="117"/>
      <c r="AZ164" s="117"/>
      <c r="BJ164" s="117"/>
      <c r="BT164" s="117"/>
      <c r="CD164" s="117"/>
      <c r="CN164" s="117"/>
      <c r="CX164" s="117"/>
      <c r="DH164" s="117"/>
      <c r="DR164" s="117"/>
      <c r="EB164" s="117"/>
      <c r="EL164" s="117"/>
      <c r="EV164" s="117"/>
      <c r="FF164" s="117"/>
      <c r="FP164" s="117"/>
      <c r="FZ164" s="117"/>
      <c r="GJ164" s="117"/>
      <c r="GT164" s="117"/>
      <c r="HD164" s="117"/>
      <c r="HN164" s="117"/>
      <c r="HX164" s="117"/>
    </row>
    <row xmlns:x14ac="http://schemas.microsoft.com/office/spreadsheetml/2009/9/ac" r="165" s="3" customFormat="true" x14ac:dyDescent="0.25">
      <c r="A165" s="365"/>
      <c r="B165" s="117"/>
      <c r="L165" s="117"/>
      <c r="V165" s="117"/>
      <c r="AF165" s="117"/>
      <c r="AP165" s="117"/>
      <c r="AZ165" s="117"/>
      <c r="BJ165" s="117"/>
      <c r="BT165" s="117"/>
      <c r="CD165" s="117"/>
      <c r="CN165" s="117"/>
      <c r="CX165" s="117"/>
      <c r="DH165" s="117"/>
      <c r="DR165" s="117"/>
      <c r="EB165" s="117"/>
      <c r="EL165" s="117"/>
      <c r="EV165" s="117"/>
      <c r="FF165" s="117"/>
      <c r="FP165" s="117"/>
      <c r="FZ165" s="117"/>
      <c r="GJ165" s="117"/>
      <c r="GT165" s="117"/>
      <c r="HD165" s="117"/>
      <c r="HN165" s="117"/>
      <c r="HX165" s="117"/>
    </row>
    <row xmlns:x14ac="http://schemas.microsoft.com/office/spreadsheetml/2009/9/ac" r="166" s="3" customFormat="true" x14ac:dyDescent="0.25">
      <c r="A166" s="365"/>
      <c r="B166" s="117"/>
      <c r="L166" s="117"/>
      <c r="V166" s="117"/>
      <c r="AF166" s="117"/>
      <c r="AP166" s="117"/>
      <c r="AZ166" s="117"/>
      <c r="BJ166" s="117"/>
      <c r="BT166" s="117"/>
      <c r="CD166" s="117"/>
      <c r="CN166" s="117"/>
      <c r="CX166" s="117"/>
      <c r="DH166" s="117"/>
      <c r="DR166" s="117"/>
      <c r="EB166" s="117"/>
      <c r="EL166" s="117"/>
      <c r="EV166" s="117"/>
      <c r="FF166" s="117"/>
      <c r="FP166" s="117"/>
      <c r="FZ166" s="117"/>
      <c r="GJ166" s="117"/>
      <c r="GT166" s="117"/>
      <c r="HD166" s="117"/>
      <c r="HN166" s="117"/>
      <c r="HX166" s="117"/>
    </row>
    <row xmlns:x14ac="http://schemas.microsoft.com/office/spreadsheetml/2009/9/ac" r="167" s="3" customFormat="true" x14ac:dyDescent="0.25">
      <c r="A167" s="365"/>
      <c r="B167" s="117"/>
      <c r="L167" s="117"/>
      <c r="V167" s="117"/>
      <c r="AF167" s="117"/>
      <c r="AP167" s="117"/>
      <c r="AZ167" s="117"/>
      <c r="BJ167" s="117"/>
      <c r="BT167" s="117"/>
      <c r="CD167" s="117"/>
      <c r="CN167" s="117"/>
      <c r="CX167" s="117"/>
      <c r="DH167" s="117"/>
      <c r="DR167" s="117"/>
      <c r="EB167" s="117"/>
      <c r="EL167" s="117"/>
      <c r="EV167" s="117"/>
      <c r="FF167" s="117"/>
      <c r="FP167" s="117"/>
      <c r="FZ167" s="117"/>
      <c r="GJ167" s="117"/>
      <c r="GT167" s="117"/>
      <c r="HD167" s="117"/>
      <c r="HN167" s="117"/>
      <c r="HX167" s="117"/>
    </row>
    <row xmlns:x14ac="http://schemas.microsoft.com/office/spreadsheetml/2009/9/ac" r="168" s="3" customFormat="true" x14ac:dyDescent="0.25">
      <c r="A168" s="365"/>
      <c r="B168" s="117"/>
      <c r="L168" s="117"/>
      <c r="V168" s="117"/>
      <c r="AF168" s="117"/>
      <c r="AP168" s="117"/>
      <c r="AZ168" s="117"/>
      <c r="BJ168" s="117"/>
      <c r="BT168" s="117"/>
      <c r="CD168" s="117"/>
      <c r="CN168" s="117"/>
      <c r="CX168" s="117"/>
      <c r="DH168" s="117"/>
      <c r="DR168" s="117"/>
      <c r="EB168" s="117"/>
      <c r="EL168" s="117"/>
      <c r="EV168" s="117"/>
      <c r="FF168" s="117"/>
      <c r="FP168" s="117"/>
      <c r="FZ168" s="117"/>
      <c r="GJ168" s="117"/>
      <c r="GT168" s="117"/>
      <c r="HD168" s="117"/>
      <c r="HN168" s="117"/>
      <c r="HX168" s="117"/>
    </row>
    <row xmlns:x14ac="http://schemas.microsoft.com/office/spreadsheetml/2009/9/ac" r="169" s="3" customFormat="true" x14ac:dyDescent="0.25">
      <c r="A169" s="365"/>
      <c r="B169" s="117"/>
      <c r="L169" s="117"/>
      <c r="V169" s="117"/>
      <c r="AF169" s="117"/>
      <c r="AP169" s="117"/>
      <c r="AZ169" s="117"/>
      <c r="BJ169" s="117"/>
      <c r="BT169" s="117"/>
      <c r="CD169" s="117"/>
      <c r="CN169" s="117"/>
      <c r="CX169" s="117"/>
      <c r="DH169" s="117"/>
      <c r="DR169" s="117"/>
      <c r="EB169" s="117"/>
      <c r="EL169" s="117"/>
      <c r="EV169" s="117"/>
      <c r="FF169" s="117"/>
      <c r="FP169" s="117"/>
      <c r="FZ169" s="117"/>
      <c r="GJ169" s="117"/>
      <c r="GT169" s="117"/>
      <c r="HD169" s="117"/>
      <c r="HN169" s="117"/>
      <c r="HX169" s="117"/>
    </row>
    <row xmlns:x14ac="http://schemas.microsoft.com/office/spreadsheetml/2009/9/ac" r="170" s="3" customFormat="true" x14ac:dyDescent="0.25">
      <c r="A170" s="365"/>
      <c r="B170" s="117"/>
      <c r="L170" s="117"/>
      <c r="V170" s="117"/>
      <c r="AF170" s="117"/>
      <c r="AP170" s="117"/>
      <c r="AZ170" s="117"/>
      <c r="BJ170" s="117"/>
      <c r="BT170" s="117"/>
      <c r="CD170" s="117"/>
      <c r="CN170" s="117"/>
      <c r="CX170" s="117"/>
      <c r="DH170" s="117"/>
      <c r="DR170" s="117"/>
      <c r="EB170" s="117"/>
      <c r="EL170" s="117"/>
      <c r="EV170" s="117"/>
      <c r="FF170" s="117"/>
      <c r="FP170" s="117"/>
      <c r="FZ170" s="117"/>
      <c r="GJ170" s="117"/>
      <c r="GT170" s="117"/>
      <c r="HD170" s="117"/>
      <c r="HN170" s="117"/>
      <c r="HX170" s="117"/>
    </row>
    <row xmlns:x14ac="http://schemas.microsoft.com/office/spreadsheetml/2009/9/ac" r="171" s="3" customFormat="true" x14ac:dyDescent="0.25">
      <c r="A171" s="365"/>
      <c r="B171" s="117"/>
      <c r="L171" s="117"/>
      <c r="V171" s="117"/>
      <c r="AF171" s="117"/>
      <c r="AP171" s="117"/>
      <c r="AZ171" s="117"/>
      <c r="BJ171" s="117"/>
      <c r="BT171" s="117"/>
      <c r="CD171" s="117"/>
      <c r="CN171" s="117"/>
      <c r="CX171" s="117"/>
      <c r="DH171" s="117"/>
      <c r="DR171" s="117"/>
      <c r="EB171" s="117"/>
      <c r="EL171" s="117"/>
      <c r="EV171" s="117"/>
      <c r="FF171" s="117"/>
      <c r="FP171" s="117"/>
      <c r="FZ171" s="117"/>
      <c r="GJ171" s="117"/>
      <c r="GT171" s="117"/>
      <c r="HD171" s="117"/>
      <c r="HN171" s="117"/>
      <c r="HX171" s="117"/>
    </row>
    <row xmlns:x14ac="http://schemas.microsoft.com/office/spreadsheetml/2009/9/ac" r="172" s="3" customFormat="true" x14ac:dyDescent="0.25">
      <c r="A172" s="365"/>
      <c r="B172" s="117"/>
      <c r="L172" s="117"/>
      <c r="V172" s="117"/>
      <c r="AF172" s="117"/>
      <c r="AP172" s="117"/>
      <c r="AZ172" s="117"/>
      <c r="BJ172" s="117"/>
      <c r="BT172" s="117"/>
      <c r="CD172" s="117"/>
      <c r="CN172" s="117"/>
      <c r="CX172" s="117"/>
      <c r="DH172" s="117"/>
      <c r="DR172" s="117"/>
      <c r="EB172" s="117"/>
      <c r="EL172" s="117"/>
      <c r="EV172" s="117"/>
      <c r="FF172" s="117"/>
      <c r="FP172" s="117"/>
      <c r="FZ172" s="117"/>
      <c r="GJ172" s="117"/>
      <c r="GT172" s="117"/>
      <c r="HD172" s="117"/>
      <c r="HN172" s="117"/>
      <c r="HX172" s="117"/>
    </row>
    <row xmlns:x14ac="http://schemas.microsoft.com/office/spreadsheetml/2009/9/ac" r="173" s="3" customFormat="true" x14ac:dyDescent="0.25">
      <c r="A173" s="365"/>
      <c r="B173" s="117"/>
      <c r="L173" s="117"/>
      <c r="V173" s="117"/>
      <c r="AF173" s="117"/>
      <c r="AP173" s="117"/>
      <c r="AZ173" s="117"/>
      <c r="BJ173" s="117"/>
      <c r="BT173" s="117"/>
      <c r="CD173" s="117"/>
      <c r="CN173" s="117"/>
      <c r="CX173" s="117"/>
      <c r="DH173" s="117"/>
      <c r="DR173" s="117"/>
      <c r="EB173" s="117"/>
      <c r="EL173" s="117"/>
      <c r="EV173" s="117"/>
      <c r="FF173" s="117"/>
      <c r="FP173" s="117"/>
      <c r="FZ173" s="117"/>
      <c r="GJ173" s="117"/>
      <c r="GT173" s="117"/>
      <c r="HD173" s="117"/>
      <c r="HN173" s="117"/>
      <c r="HX173" s="117"/>
    </row>
    <row xmlns:x14ac="http://schemas.microsoft.com/office/spreadsheetml/2009/9/ac" r="174" s="3" customFormat="true" x14ac:dyDescent="0.25">
      <c r="A174" s="365"/>
      <c r="B174" s="117"/>
      <c r="L174" s="117"/>
      <c r="V174" s="117"/>
      <c r="AF174" s="117"/>
      <c r="AP174" s="117"/>
      <c r="AZ174" s="117"/>
      <c r="BJ174" s="117"/>
      <c r="BT174" s="117"/>
      <c r="CD174" s="117"/>
      <c r="CN174" s="117"/>
      <c r="CX174" s="117"/>
      <c r="DH174" s="117"/>
      <c r="DR174" s="117"/>
      <c r="EB174" s="117"/>
      <c r="EL174" s="117"/>
      <c r="EV174" s="117"/>
      <c r="FF174" s="117"/>
      <c r="FP174" s="117"/>
      <c r="FZ174" s="117"/>
      <c r="GJ174" s="117"/>
      <c r="GT174" s="117"/>
      <c r="HD174" s="117"/>
      <c r="HN174" s="117"/>
      <c r="HX174" s="117"/>
    </row>
    <row xmlns:x14ac="http://schemas.microsoft.com/office/spreadsheetml/2009/9/ac" r="175" s="3" customFormat="true" x14ac:dyDescent="0.25">
      <c r="A175" s="365"/>
      <c r="B175" s="117"/>
      <c r="L175" s="117"/>
      <c r="V175" s="117"/>
      <c r="AF175" s="117"/>
      <c r="AP175" s="117"/>
      <c r="AZ175" s="117"/>
      <c r="BJ175" s="117"/>
      <c r="BT175" s="117"/>
      <c r="CD175" s="117"/>
      <c r="CN175" s="117"/>
      <c r="CX175" s="117"/>
      <c r="DH175" s="117"/>
      <c r="DR175" s="117"/>
      <c r="EB175" s="117"/>
      <c r="EL175" s="117"/>
      <c r="EV175" s="117"/>
      <c r="FF175" s="117"/>
      <c r="FP175" s="117"/>
      <c r="FZ175" s="117"/>
      <c r="GJ175" s="117"/>
      <c r="GT175" s="117"/>
      <c r="HD175" s="117"/>
      <c r="HN175" s="117"/>
      <c r="HX175" s="117"/>
    </row>
    <row xmlns:x14ac="http://schemas.microsoft.com/office/spreadsheetml/2009/9/ac" r="176" s="3" customFormat="true" x14ac:dyDescent="0.25">
      <c r="A176" s="365"/>
      <c r="B176" s="117"/>
      <c r="L176" s="117"/>
      <c r="V176" s="117"/>
      <c r="AF176" s="117"/>
      <c r="AP176" s="117"/>
      <c r="AZ176" s="117"/>
      <c r="BJ176" s="117"/>
      <c r="BT176" s="117"/>
      <c r="CD176" s="117"/>
      <c r="CN176" s="117"/>
      <c r="CX176" s="117"/>
      <c r="DH176" s="117"/>
      <c r="DR176" s="117"/>
      <c r="EB176" s="117"/>
      <c r="EL176" s="117"/>
      <c r="EV176" s="117"/>
      <c r="FF176" s="117"/>
      <c r="FP176" s="117"/>
      <c r="FZ176" s="117"/>
      <c r="GJ176" s="117"/>
      <c r="GT176" s="117"/>
      <c r="HD176" s="117"/>
      <c r="HN176" s="117"/>
      <c r="HX176" s="117"/>
    </row>
    <row xmlns:x14ac="http://schemas.microsoft.com/office/spreadsheetml/2009/9/ac" r="177" s="3" customFormat="true" x14ac:dyDescent="0.25">
      <c r="A177" s="365"/>
      <c r="B177" s="117"/>
      <c r="L177" s="117"/>
      <c r="V177" s="117"/>
      <c r="AF177" s="117"/>
      <c r="AP177" s="117"/>
      <c r="AZ177" s="117"/>
      <c r="BJ177" s="117"/>
      <c r="BT177" s="117"/>
      <c r="CD177" s="117"/>
      <c r="CN177" s="117"/>
      <c r="CX177" s="117"/>
      <c r="DH177" s="117"/>
      <c r="DR177" s="117"/>
      <c r="EB177" s="117"/>
      <c r="EL177" s="117"/>
      <c r="EV177" s="117"/>
      <c r="FF177" s="117"/>
      <c r="FP177" s="117"/>
      <c r="FZ177" s="117"/>
      <c r="GJ177" s="117"/>
      <c r="GT177" s="117"/>
      <c r="HD177" s="117"/>
      <c r="HN177" s="117"/>
      <c r="HX177" s="117"/>
    </row>
    <row xmlns:x14ac="http://schemas.microsoft.com/office/spreadsheetml/2009/9/ac" r="178" s="3" customFormat="true" x14ac:dyDescent="0.25">
      <c r="A178" s="365"/>
      <c r="B178" s="117"/>
      <c r="L178" s="117"/>
      <c r="V178" s="117"/>
      <c r="AF178" s="117"/>
      <c r="AP178" s="117"/>
      <c r="AZ178" s="117"/>
      <c r="BJ178" s="117"/>
      <c r="BT178" s="117"/>
      <c r="CD178" s="117"/>
      <c r="CN178" s="117"/>
      <c r="CX178" s="117"/>
      <c r="DH178" s="117"/>
      <c r="DR178" s="117"/>
      <c r="EB178" s="117"/>
      <c r="EL178" s="117"/>
      <c r="EV178" s="117"/>
      <c r="FF178" s="117"/>
      <c r="FP178" s="117"/>
      <c r="FZ178" s="117"/>
      <c r="GJ178" s="117"/>
      <c r="GT178" s="117"/>
      <c r="HD178" s="117"/>
      <c r="HN178" s="117"/>
      <c r="HX178" s="117"/>
    </row>
    <row xmlns:x14ac="http://schemas.microsoft.com/office/spreadsheetml/2009/9/ac" r="179" s="3" customFormat="true" x14ac:dyDescent="0.25">
      <c r="A179" s="365"/>
      <c r="B179" s="117"/>
      <c r="L179" s="117"/>
      <c r="V179" s="117"/>
      <c r="AF179" s="117"/>
      <c r="AP179" s="117"/>
      <c r="AZ179" s="117"/>
      <c r="BJ179" s="117"/>
      <c r="BT179" s="117"/>
      <c r="CD179" s="117"/>
      <c r="CN179" s="117"/>
      <c r="CX179" s="117"/>
      <c r="DH179" s="117"/>
      <c r="DR179" s="117"/>
      <c r="EB179" s="117"/>
      <c r="EL179" s="117"/>
      <c r="EV179" s="117"/>
      <c r="FF179" s="117"/>
      <c r="FP179" s="117"/>
      <c r="FZ179" s="117"/>
      <c r="GJ179" s="117"/>
      <c r="GT179" s="117"/>
      <c r="HD179" s="117"/>
      <c r="HN179" s="117"/>
      <c r="HX179" s="117"/>
    </row>
    <row xmlns:x14ac="http://schemas.microsoft.com/office/spreadsheetml/2009/9/ac" r="180" s="3" customFormat="true" x14ac:dyDescent="0.25">
      <c r="A180" s="365"/>
      <c r="B180" s="117"/>
      <c r="L180" s="117"/>
      <c r="V180" s="117"/>
      <c r="AF180" s="117"/>
      <c r="AP180" s="117"/>
      <c r="AZ180" s="117"/>
      <c r="BJ180" s="117"/>
      <c r="BT180" s="117"/>
      <c r="CD180" s="117"/>
      <c r="CN180" s="117"/>
      <c r="CX180" s="117"/>
      <c r="DH180" s="117"/>
      <c r="DR180" s="117"/>
      <c r="EB180" s="117"/>
      <c r="EL180" s="117"/>
      <c r="EV180" s="117"/>
      <c r="FF180" s="117"/>
      <c r="FP180" s="117"/>
      <c r="FZ180" s="117"/>
      <c r="GJ180" s="117"/>
      <c r="GT180" s="117"/>
      <c r="HD180" s="117"/>
      <c r="HN180" s="117"/>
      <c r="HX180" s="117"/>
    </row>
    <row xmlns:x14ac="http://schemas.microsoft.com/office/spreadsheetml/2009/9/ac" r="181" s="3" customFormat="true" x14ac:dyDescent="0.25">
      <c r="A181" s="365"/>
      <c r="B181" s="117"/>
      <c r="L181" s="117"/>
      <c r="V181" s="117"/>
      <c r="AF181" s="117"/>
      <c r="AP181" s="117"/>
      <c r="AZ181" s="117"/>
      <c r="BJ181" s="117"/>
      <c r="BT181" s="117"/>
      <c r="CD181" s="117"/>
      <c r="CN181" s="117"/>
      <c r="CX181" s="117"/>
      <c r="DH181" s="117"/>
      <c r="DR181" s="117"/>
      <c r="EB181" s="117"/>
      <c r="EL181" s="117"/>
      <c r="EV181" s="117"/>
      <c r="FF181" s="117"/>
      <c r="FP181" s="117"/>
      <c r="FZ181" s="117"/>
      <c r="GJ181" s="117"/>
      <c r="GT181" s="117"/>
      <c r="HD181" s="117"/>
      <c r="HN181" s="117"/>
      <c r="HX181" s="117"/>
    </row>
    <row xmlns:x14ac="http://schemas.microsoft.com/office/spreadsheetml/2009/9/ac" r="182" s="3" customFormat="true" x14ac:dyDescent="0.25">
      <c r="A182" s="365"/>
      <c r="B182" s="117"/>
      <c r="L182" s="117"/>
      <c r="V182" s="117"/>
      <c r="AF182" s="117"/>
      <c r="AP182" s="117"/>
      <c r="AZ182" s="117"/>
      <c r="BJ182" s="117"/>
      <c r="BT182" s="117"/>
      <c r="CD182" s="117"/>
      <c r="CN182" s="117"/>
      <c r="CX182" s="117"/>
      <c r="DH182" s="117"/>
      <c r="DR182" s="117"/>
      <c r="EB182" s="117"/>
      <c r="EL182" s="117"/>
      <c r="EV182" s="117"/>
      <c r="FF182" s="117"/>
      <c r="FP182" s="117"/>
      <c r="FZ182" s="117"/>
      <c r="GJ182" s="117"/>
      <c r="GT182" s="117"/>
      <c r="HD182" s="117"/>
      <c r="HN182" s="117"/>
      <c r="HX182" s="117"/>
    </row>
    <row xmlns:x14ac="http://schemas.microsoft.com/office/spreadsheetml/2009/9/ac" r="183" s="3" customFormat="true" x14ac:dyDescent="0.25">
      <c r="A183" s="365"/>
      <c r="B183" s="117"/>
      <c r="L183" s="117"/>
      <c r="V183" s="117"/>
      <c r="AF183" s="117"/>
      <c r="AP183" s="117"/>
      <c r="AZ183" s="117"/>
      <c r="BJ183" s="117"/>
      <c r="BT183" s="117"/>
      <c r="CD183" s="117"/>
      <c r="CN183" s="117"/>
      <c r="CX183" s="117"/>
      <c r="DH183" s="117"/>
      <c r="DR183" s="117"/>
      <c r="EB183" s="117"/>
      <c r="EL183" s="117"/>
      <c r="EV183" s="117"/>
      <c r="FF183" s="117"/>
      <c r="FP183" s="117"/>
      <c r="FZ183" s="117"/>
      <c r="GJ183" s="117"/>
      <c r="GT183" s="117"/>
      <c r="HD183" s="117"/>
      <c r="HN183" s="117"/>
      <c r="HX183" s="117"/>
    </row>
    <row xmlns:x14ac="http://schemas.microsoft.com/office/spreadsheetml/2009/9/ac" r="184" s="3" customFormat="true" x14ac:dyDescent="0.25">
      <c r="A184" s="365"/>
      <c r="B184" s="117"/>
      <c r="L184" s="117"/>
      <c r="V184" s="117"/>
      <c r="AF184" s="117"/>
      <c r="AP184" s="117"/>
      <c r="AZ184" s="117"/>
      <c r="BJ184" s="117"/>
      <c r="BT184" s="117"/>
      <c r="CD184" s="117"/>
      <c r="CN184" s="117"/>
      <c r="CX184" s="117"/>
      <c r="DH184" s="117"/>
      <c r="DR184" s="117"/>
      <c r="EB184" s="117"/>
      <c r="EL184" s="117"/>
      <c r="EV184" s="117"/>
      <c r="FF184" s="117"/>
      <c r="FP184" s="117"/>
      <c r="FZ184" s="117"/>
      <c r="GJ184" s="117"/>
      <c r="GT184" s="117"/>
      <c r="HD184" s="117"/>
      <c r="HN184" s="117"/>
      <c r="HX184" s="117"/>
    </row>
    <row xmlns:x14ac="http://schemas.microsoft.com/office/spreadsheetml/2009/9/ac" r="185" s="3" customFormat="true" x14ac:dyDescent="0.25">
      <c r="A185" s="365"/>
      <c r="B185" s="117"/>
      <c r="L185" s="117"/>
      <c r="V185" s="117"/>
      <c r="AF185" s="117"/>
      <c r="AP185" s="117"/>
      <c r="AZ185" s="117"/>
      <c r="BJ185" s="117"/>
      <c r="BT185" s="117"/>
      <c r="CD185" s="117"/>
      <c r="CN185" s="117"/>
      <c r="CX185" s="117"/>
      <c r="DH185" s="117"/>
      <c r="DR185" s="117"/>
      <c r="EB185" s="117"/>
      <c r="EL185" s="117"/>
      <c r="EV185" s="117"/>
      <c r="FF185" s="117"/>
      <c r="FP185" s="117"/>
      <c r="FZ185" s="117"/>
      <c r="GJ185" s="117"/>
      <c r="GT185" s="117"/>
      <c r="HD185" s="117"/>
      <c r="HN185" s="117"/>
      <c r="HX185" s="117"/>
    </row>
    <row xmlns:x14ac="http://schemas.microsoft.com/office/spreadsheetml/2009/9/ac" r="186" s="3" customFormat="true" x14ac:dyDescent="0.25">
      <c r="A186" s="365"/>
      <c r="B186" s="117"/>
      <c r="L186" s="117"/>
      <c r="V186" s="117"/>
      <c r="AF186" s="117"/>
      <c r="AP186" s="117"/>
      <c r="AZ186" s="117"/>
      <c r="BJ186" s="117"/>
      <c r="BT186" s="117"/>
      <c r="CD186" s="117"/>
      <c r="CN186" s="117"/>
      <c r="CX186" s="117"/>
      <c r="DH186" s="117"/>
      <c r="DR186" s="117"/>
      <c r="EB186" s="117"/>
      <c r="EL186" s="117"/>
      <c r="EV186" s="117"/>
      <c r="FF186" s="117"/>
      <c r="FP186" s="117"/>
      <c r="FZ186" s="117"/>
      <c r="GJ186" s="117"/>
      <c r="GT186" s="117"/>
      <c r="HD186" s="117"/>
      <c r="HN186" s="117"/>
      <c r="HX186" s="117"/>
    </row>
    <row xmlns:x14ac="http://schemas.microsoft.com/office/spreadsheetml/2009/9/ac" r="187" s="3" customFormat="true" x14ac:dyDescent="0.25">
      <c r="A187" s="365"/>
      <c r="B187" s="117"/>
      <c r="L187" s="117"/>
      <c r="V187" s="117"/>
      <c r="AF187" s="117"/>
      <c r="AP187" s="117"/>
      <c r="AZ187" s="117"/>
      <c r="BJ187" s="117"/>
      <c r="BT187" s="117"/>
      <c r="CD187" s="117"/>
      <c r="CN187" s="117"/>
      <c r="CX187" s="117"/>
      <c r="DH187" s="117"/>
      <c r="DR187" s="117"/>
      <c r="EB187" s="117"/>
      <c r="EL187" s="117"/>
      <c r="EV187" s="117"/>
      <c r="FF187" s="117"/>
      <c r="FP187" s="117"/>
      <c r="FZ187" s="117"/>
      <c r="GJ187" s="117"/>
      <c r="GT187" s="117"/>
      <c r="HD187" s="117"/>
      <c r="HN187" s="117"/>
      <c r="HX187" s="117"/>
    </row>
    <row xmlns:x14ac="http://schemas.microsoft.com/office/spreadsheetml/2009/9/ac" r="188" s="3" customFormat="true" x14ac:dyDescent="0.25">
      <c r="A188" s="365"/>
      <c r="B188" s="117"/>
      <c r="L188" s="117"/>
      <c r="V188" s="117"/>
      <c r="AF188" s="117"/>
      <c r="AP188" s="117"/>
      <c r="AZ188" s="117"/>
      <c r="BJ188" s="117"/>
      <c r="BT188" s="117"/>
      <c r="CD188" s="117"/>
      <c r="CN188" s="117"/>
      <c r="CX188" s="117"/>
      <c r="DH188" s="117"/>
      <c r="DR188" s="117"/>
      <c r="EB188" s="117"/>
      <c r="EL188" s="117"/>
      <c r="EV188" s="117"/>
      <c r="FF188" s="117"/>
      <c r="FP188" s="117"/>
      <c r="FZ188" s="117"/>
      <c r="GJ188" s="117"/>
      <c r="GT188" s="117"/>
      <c r="HD188" s="117"/>
      <c r="HN188" s="117"/>
      <c r="HX188" s="117"/>
    </row>
    <row xmlns:x14ac="http://schemas.microsoft.com/office/spreadsheetml/2009/9/ac" r="189" s="3" customFormat="true" x14ac:dyDescent="0.25">
      <c r="A189" s="365"/>
      <c r="B189" s="117"/>
      <c r="L189" s="117"/>
      <c r="V189" s="117"/>
      <c r="AF189" s="117"/>
      <c r="AP189" s="117"/>
      <c r="AZ189" s="117"/>
      <c r="BJ189" s="117"/>
      <c r="BT189" s="117"/>
      <c r="CD189" s="117"/>
      <c r="CN189" s="117"/>
      <c r="CX189" s="117"/>
      <c r="DH189" s="117"/>
      <c r="DR189" s="117"/>
      <c r="EB189" s="117"/>
      <c r="EL189" s="117"/>
      <c r="EV189" s="117"/>
      <c r="FF189" s="117"/>
      <c r="FP189" s="117"/>
      <c r="FZ189" s="117"/>
      <c r="GJ189" s="117"/>
      <c r="GT189" s="117"/>
      <c r="HD189" s="117"/>
      <c r="HN189" s="117"/>
      <c r="HX189" s="117"/>
    </row>
    <row xmlns:x14ac="http://schemas.microsoft.com/office/spreadsheetml/2009/9/ac" r="190" s="3" customFormat="true" x14ac:dyDescent="0.25">
      <c r="A190" s="365"/>
      <c r="B190" s="117"/>
      <c r="L190" s="117"/>
      <c r="V190" s="117"/>
      <c r="AF190" s="117"/>
      <c r="AP190" s="117"/>
      <c r="AZ190" s="117"/>
      <c r="BJ190" s="117"/>
      <c r="BT190" s="117"/>
      <c r="CD190" s="117"/>
      <c r="CN190" s="117"/>
      <c r="CX190" s="117"/>
      <c r="DH190" s="117"/>
      <c r="DR190" s="117"/>
      <c r="EB190" s="117"/>
      <c r="EL190" s="117"/>
      <c r="EV190" s="117"/>
      <c r="FF190" s="117"/>
      <c r="FP190" s="117"/>
      <c r="FZ190" s="117"/>
      <c r="GJ190" s="117"/>
      <c r="GT190" s="117"/>
      <c r="HD190" s="117"/>
      <c r="HN190" s="117"/>
      <c r="HX190" s="117"/>
    </row>
    <row xmlns:x14ac="http://schemas.microsoft.com/office/spreadsheetml/2009/9/ac" r="191" s="3" customFormat="true" x14ac:dyDescent="0.25">
      <c r="A191" s="365"/>
      <c r="B191" s="117"/>
      <c r="L191" s="117"/>
      <c r="V191" s="117"/>
      <c r="AF191" s="117"/>
      <c r="AP191" s="117"/>
      <c r="AZ191" s="117"/>
      <c r="BJ191" s="117"/>
      <c r="BT191" s="117"/>
      <c r="CD191" s="117"/>
      <c r="CN191" s="117"/>
      <c r="CX191" s="117"/>
      <c r="DH191" s="117"/>
      <c r="DR191" s="117"/>
      <c r="EB191" s="117"/>
      <c r="EL191" s="117"/>
      <c r="EV191" s="117"/>
      <c r="FF191" s="117"/>
      <c r="FP191" s="117"/>
      <c r="FZ191" s="117"/>
      <c r="GJ191" s="117"/>
      <c r="GT191" s="117"/>
      <c r="HD191" s="117"/>
      <c r="HN191" s="117"/>
      <c r="HX191" s="117"/>
    </row>
    <row xmlns:x14ac="http://schemas.microsoft.com/office/spreadsheetml/2009/9/ac" r="192" s="3" customFormat="true" x14ac:dyDescent="0.25">
      <c r="A192" s="365"/>
      <c r="B192" s="117"/>
      <c r="L192" s="117"/>
      <c r="V192" s="117"/>
      <c r="AF192" s="117"/>
      <c r="AP192" s="117"/>
      <c r="AZ192" s="117"/>
      <c r="BJ192" s="117"/>
      <c r="BT192" s="117"/>
      <c r="CD192" s="117"/>
      <c r="CN192" s="117"/>
      <c r="CX192" s="117"/>
      <c r="DH192" s="117"/>
      <c r="DR192" s="117"/>
      <c r="EB192" s="117"/>
      <c r="EL192" s="117"/>
      <c r="EV192" s="117"/>
      <c r="FF192" s="117"/>
      <c r="FP192" s="117"/>
      <c r="FZ192" s="117"/>
      <c r="GJ192" s="117"/>
      <c r="GT192" s="117"/>
      <c r="HD192" s="117"/>
      <c r="HN192" s="117"/>
      <c r="HX192" s="117"/>
    </row>
    <row xmlns:x14ac="http://schemas.microsoft.com/office/spreadsheetml/2009/9/ac" r="193" s="3" customFormat="true" x14ac:dyDescent="0.25">
      <c r="A193" s="365"/>
      <c r="B193" s="117"/>
      <c r="L193" s="117"/>
      <c r="V193" s="117"/>
      <c r="AF193" s="117"/>
      <c r="AP193" s="117"/>
      <c r="AZ193" s="117"/>
      <c r="BJ193" s="117"/>
      <c r="BT193" s="117"/>
      <c r="CD193" s="117"/>
      <c r="CN193" s="117"/>
      <c r="CX193" s="117"/>
      <c r="DH193" s="117"/>
      <c r="DR193" s="117"/>
      <c r="EB193" s="117"/>
      <c r="EL193" s="117"/>
      <c r="EV193" s="117"/>
      <c r="FF193" s="117"/>
      <c r="FP193" s="117"/>
      <c r="FZ193" s="117"/>
      <c r="GJ193" s="117"/>
      <c r="GT193" s="117"/>
      <c r="HD193" s="117"/>
      <c r="HN193" s="117"/>
      <c r="HX193" s="117"/>
    </row>
    <row xmlns:x14ac="http://schemas.microsoft.com/office/spreadsheetml/2009/9/ac" r="194" s="3" customFormat="true" x14ac:dyDescent="0.25">
      <c r="A194" s="365"/>
      <c r="B194" s="117"/>
      <c r="L194" s="117"/>
      <c r="V194" s="117"/>
      <c r="AF194" s="117"/>
      <c r="AP194" s="117"/>
      <c r="AZ194" s="117"/>
      <c r="BJ194" s="117"/>
      <c r="BT194" s="117"/>
      <c r="CD194" s="117"/>
      <c r="CN194" s="117"/>
      <c r="CX194" s="117"/>
      <c r="DH194" s="117"/>
      <c r="DR194" s="117"/>
      <c r="EB194" s="117"/>
      <c r="EL194" s="117"/>
      <c r="EV194" s="117"/>
      <c r="FF194" s="117"/>
      <c r="FP194" s="117"/>
      <c r="FZ194" s="117"/>
      <c r="GJ194" s="117"/>
      <c r="GT194" s="117"/>
      <c r="HD194" s="117"/>
      <c r="HN194" s="117"/>
      <c r="HX194" s="117"/>
    </row>
    <row xmlns:x14ac="http://schemas.microsoft.com/office/spreadsheetml/2009/9/ac" r="195" s="3" customFormat="true" x14ac:dyDescent="0.25">
      <c r="A195" s="365"/>
      <c r="B195" s="117"/>
      <c r="L195" s="117"/>
      <c r="V195" s="117"/>
      <c r="AF195" s="117"/>
      <c r="AP195" s="117"/>
      <c r="AZ195" s="117"/>
      <c r="BJ195" s="117"/>
      <c r="BT195" s="117"/>
      <c r="CD195" s="117"/>
      <c r="CN195" s="117"/>
      <c r="CX195" s="117"/>
      <c r="DH195" s="117"/>
      <c r="DR195" s="117"/>
      <c r="EB195" s="117"/>
      <c r="EL195" s="117"/>
      <c r="EV195" s="117"/>
      <c r="FF195" s="117"/>
      <c r="FP195" s="117"/>
      <c r="FZ195" s="117"/>
      <c r="GJ195" s="117"/>
      <c r="GT195" s="117"/>
      <c r="HD195" s="117"/>
      <c r="HN195" s="117"/>
      <c r="HX195" s="117"/>
    </row>
    <row xmlns:x14ac="http://schemas.microsoft.com/office/spreadsheetml/2009/9/ac" r="196" s="3" customFormat="true" x14ac:dyDescent="0.25">
      <c r="A196" s="365"/>
      <c r="B196" s="117"/>
      <c r="L196" s="117"/>
      <c r="V196" s="117"/>
      <c r="AF196" s="117"/>
      <c r="AP196" s="117"/>
      <c r="AZ196" s="117"/>
      <c r="BJ196" s="117"/>
      <c r="BT196" s="117"/>
      <c r="CD196" s="117"/>
      <c r="CN196" s="117"/>
      <c r="CX196" s="117"/>
      <c r="DH196" s="117"/>
      <c r="DR196" s="117"/>
      <c r="EB196" s="117"/>
      <c r="EL196" s="117"/>
      <c r="EV196" s="117"/>
      <c r="FF196" s="117"/>
      <c r="FP196" s="117"/>
      <c r="FZ196" s="117"/>
      <c r="GJ196" s="117"/>
      <c r="GT196" s="117"/>
      <c r="HD196" s="117"/>
      <c r="HN196" s="117"/>
      <c r="HX196" s="117"/>
    </row>
    <row xmlns:x14ac="http://schemas.microsoft.com/office/spreadsheetml/2009/9/ac" r="197" s="3" customFormat="true" x14ac:dyDescent="0.25">
      <c r="A197" s="365"/>
      <c r="B197" s="117"/>
      <c r="L197" s="117"/>
      <c r="V197" s="117"/>
      <c r="AF197" s="117"/>
      <c r="AP197" s="117"/>
      <c r="AZ197" s="117"/>
      <c r="BJ197" s="117"/>
      <c r="BT197" s="117"/>
      <c r="CD197" s="117"/>
      <c r="CN197" s="117"/>
      <c r="CX197" s="117"/>
      <c r="DH197" s="117"/>
      <c r="DR197" s="117"/>
      <c r="EB197" s="117"/>
      <c r="EL197" s="117"/>
      <c r="EV197" s="117"/>
      <c r="FF197" s="117"/>
      <c r="FP197" s="117"/>
      <c r="FZ197" s="117"/>
      <c r="GJ197" s="117"/>
      <c r="GT197" s="117"/>
      <c r="HD197" s="117"/>
      <c r="HN197" s="117"/>
      <c r="HX197" s="117"/>
    </row>
    <row xmlns:x14ac="http://schemas.microsoft.com/office/spreadsheetml/2009/9/ac" r="198" s="3" customFormat="true" x14ac:dyDescent="0.25">
      <c r="A198" s="365"/>
      <c r="B198" s="117"/>
      <c r="L198" s="117"/>
      <c r="V198" s="117"/>
      <c r="AF198" s="117"/>
      <c r="AP198" s="117"/>
      <c r="AZ198" s="117"/>
      <c r="BJ198" s="117"/>
      <c r="BT198" s="117"/>
      <c r="CD198" s="117"/>
      <c r="CN198" s="117"/>
      <c r="CX198" s="117"/>
      <c r="DH198" s="117"/>
      <c r="DR198" s="117"/>
      <c r="EB198" s="117"/>
      <c r="EL198" s="117"/>
      <c r="EV198" s="117"/>
      <c r="FF198" s="117"/>
      <c r="FP198" s="117"/>
      <c r="FZ198" s="117"/>
      <c r="GJ198" s="117"/>
      <c r="GT198" s="117"/>
      <c r="HD198" s="117"/>
      <c r="HN198" s="117"/>
      <c r="HX198" s="117"/>
    </row>
    <row xmlns:x14ac="http://schemas.microsoft.com/office/spreadsheetml/2009/9/ac" r="199" s="3" customFormat="true" x14ac:dyDescent="0.25">
      <c r="A199" s="365"/>
      <c r="B199" s="117"/>
      <c r="L199" s="117"/>
      <c r="V199" s="117"/>
      <c r="AF199" s="117"/>
      <c r="AP199" s="117"/>
      <c r="AZ199" s="117"/>
      <c r="BJ199" s="117"/>
      <c r="BT199" s="117"/>
      <c r="CD199" s="117"/>
      <c r="CN199" s="117"/>
      <c r="CX199" s="117"/>
      <c r="DH199" s="117"/>
      <c r="DR199" s="117"/>
      <c r="EB199" s="117"/>
      <c r="EL199" s="117"/>
      <c r="EV199" s="117"/>
      <c r="FF199" s="117"/>
      <c r="FP199" s="117"/>
      <c r="FZ199" s="117"/>
      <c r="GJ199" s="117"/>
      <c r="GT199" s="117"/>
      <c r="HD199" s="117"/>
      <c r="HN199" s="117"/>
      <c r="HX199" s="117"/>
    </row>
    <row xmlns:x14ac="http://schemas.microsoft.com/office/spreadsheetml/2009/9/ac" r="200" s="3" customFormat="true" x14ac:dyDescent="0.25">
      <c r="A200" s="365"/>
      <c r="B200" s="117"/>
      <c r="L200" s="117"/>
      <c r="V200" s="117"/>
      <c r="AF200" s="117"/>
      <c r="AP200" s="117"/>
      <c r="AZ200" s="117"/>
      <c r="BJ200" s="117"/>
      <c r="BT200" s="117"/>
      <c r="CD200" s="117"/>
      <c r="CN200" s="117"/>
      <c r="CX200" s="117"/>
      <c r="DH200" s="117"/>
      <c r="DR200" s="117"/>
      <c r="EB200" s="117"/>
      <c r="EL200" s="117"/>
      <c r="EV200" s="117"/>
      <c r="FF200" s="117"/>
      <c r="FP200" s="117"/>
      <c r="FZ200" s="117"/>
      <c r="GJ200" s="117"/>
      <c r="GT200" s="117"/>
      <c r="HD200" s="117"/>
      <c r="HN200" s="117"/>
      <c r="HX200" s="117"/>
    </row>
    <row xmlns:x14ac="http://schemas.microsoft.com/office/spreadsheetml/2009/9/ac" r="201" s="3" customFormat="true" x14ac:dyDescent="0.25">
      <c r="A201" s="365"/>
      <c r="B201" s="117"/>
      <c r="L201" s="117"/>
      <c r="V201" s="117"/>
      <c r="AF201" s="117"/>
      <c r="AP201" s="117"/>
      <c r="AZ201" s="117"/>
      <c r="BJ201" s="117"/>
      <c r="BT201" s="117"/>
      <c r="CD201" s="117"/>
      <c r="CN201" s="117"/>
      <c r="CX201" s="117"/>
      <c r="DH201" s="117"/>
      <c r="DR201" s="117"/>
      <c r="EB201" s="117"/>
      <c r="EL201" s="117"/>
      <c r="EV201" s="117"/>
      <c r="FF201" s="117"/>
      <c r="FP201" s="117"/>
      <c r="FZ201" s="117"/>
      <c r="GJ201" s="117"/>
      <c r="GT201" s="117"/>
      <c r="HD201" s="117"/>
      <c r="HN201" s="117"/>
      <c r="HX201" s="117"/>
    </row>
    <row xmlns:x14ac="http://schemas.microsoft.com/office/spreadsheetml/2009/9/ac" r="202" s="3" customFormat="true" x14ac:dyDescent="0.25">
      <c r="A202" s="365"/>
      <c r="B202" s="117"/>
      <c r="L202" s="117"/>
      <c r="V202" s="117"/>
      <c r="AF202" s="117"/>
      <c r="AP202" s="117"/>
      <c r="AZ202" s="117"/>
      <c r="BJ202" s="117"/>
      <c r="BT202" s="117"/>
      <c r="CD202" s="117"/>
      <c r="CN202" s="117"/>
      <c r="CX202" s="117"/>
      <c r="DH202" s="117"/>
      <c r="DR202" s="117"/>
      <c r="EB202" s="117"/>
      <c r="EL202" s="117"/>
      <c r="EV202" s="117"/>
      <c r="FF202" s="117"/>
      <c r="FP202" s="117"/>
      <c r="FZ202" s="117"/>
      <c r="GJ202" s="117"/>
      <c r="GT202" s="117"/>
      <c r="HD202" s="117"/>
      <c r="HN202" s="117"/>
      <c r="HX202" s="117"/>
    </row>
    <row xmlns:x14ac="http://schemas.microsoft.com/office/spreadsheetml/2009/9/ac" r="203" s="3" customFormat="true" x14ac:dyDescent="0.25">
      <c r="A203" s="365"/>
      <c r="B203" s="117"/>
      <c r="L203" s="117"/>
      <c r="V203" s="117"/>
      <c r="AF203" s="117"/>
      <c r="AP203" s="117"/>
      <c r="AZ203" s="117"/>
      <c r="BJ203" s="117"/>
      <c r="BT203" s="117"/>
      <c r="CD203" s="117"/>
      <c r="CN203" s="117"/>
      <c r="CX203" s="117"/>
      <c r="DH203" s="117"/>
      <c r="DR203" s="117"/>
      <c r="EB203" s="117"/>
      <c r="EL203" s="117"/>
      <c r="EV203" s="117"/>
      <c r="FF203" s="117"/>
      <c r="FP203" s="117"/>
      <c r="FZ203" s="117"/>
      <c r="GJ203" s="117"/>
      <c r="GT203" s="117"/>
      <c r="HD203" s="117"/>
      <c r="HN203" s="117"/>
      <c r="HX203" s="117"/>
    </row>
    <row xmlns:x14ac="http://schemas.microsoft.com/office/spreadsheetml/2009/9/ac" r="204" s="3" customFormat="true" x14ac:dyDescent="0.25">
      <c r="A204" s="365"/>
      <c r="B204" s="117"/>
      <c r="L204" s="117"/>
      <c r="V204" s="117"/>
      <c r="AF204" s="117"/>
      <c r="AP204" s="117"/>
      <c r="AZ204" s="117"/>
      <c r="BJ204" s="117"/>
      <c r="BT204" s="117"/>
      <c r="CD204" s="117"/>
      <c r="CN204" s="117"/>
      <c r="CX204" s="117"/>
      <c r="DH204" s="117"/>
      <c r="DR204" s="117"/>
      <c r="EB204" s="117"/>
      <c r="EL204" s="117"/>
      <c r="EV204" s="117"/>
      <c r="FF204" s="117"/>
      <c r="FP204" s="117"/>
      <c r="FZ204" s="117"/>
      <c r="GJ204" s="117"/>
      <c r="GT204" s="117"/>
      <c r="HD204" s="117"/>
      <c r="HN204" s="117"/>
      <c r="HX204" s="117"/>
    </row>
    <row xmlns:x14ac="http://schemas.microsoft.com/office/spreadsheetml/2009/9/ac" r="205" s="3" customFormat="true" x14ac:dyDescent="0.25">
      <c r="A205" s="365"/>
      <c r="B205" s="117"/>
      <c r="L205" s="117"/>
      <c r="V205" s="117"/>
      <c r="AF205" s="117"/>
      <c r="AP205" s="117"/>
      <c r="AZ205" s="117"/>
      <c r="BJ205" s="117"/>
      <c r="BT205" s="117"/>
      <c r="CD205" s="117"/>
      <c r="CN205" s="117"/>
      <c r="CX205" s="117"/>
      <c r="DH205" s="117"/>
      <c r="DR205" s="117"/>
      <c r="EB205" s="117"/>
      <c r="EL205" s="117"/>
      <c r="EV205" s="117"/>
      <c r="FF205" s="117"/>
      <c r="FP205" s="117"/>
      <c r="FZ205" s="117"/>
      <c r="GJ205" s="117"/>
      <c r="GT205" s="117"/>
      <c r="HD205" s="117"/>
      <c r="HN205" s="117"/>
      <c r="HX205" s="117"/>
    </row>
    <row xmlns:x14ac="http://schemas.microsoft.com/office/spreadsheetml/2009/9/ac" r="206" s="3" customFormat="true" x14ac:dyDescent="0.25">
      <c r="A206" s="365"/>
      <c r="B206" s="117"/>
      <c r="L206" s="117"/>
      <c r="V206" s="117"/>
      <c r="AF206" s="117"/>
      <c r="AP206" s="117"/>
      <c r="AZ206" s="117"/>
      <c r="BJ206" s="117"/>
      <c r="BT206" s="117"/>
      <c r="CD206" s="117"/>
      <c r="CN206" s="117"/>
      <c r="CX206" s="117"/>
      <c r="DH206" s="117"/>
      <c r="DR206" s="117"/>
      <c r="EB206" s="117"/>
      <c r="EL206" s="117"/>
      <c r="EV206" s="117"/>
      <c r="FF206" s="117"/>
      <c r="FP206" s="117"/>
      <c r="FZ206" s="117"/>
      <c r="GJ206" s="117"/>
      <c r="GT206" s="117"/>
      <c r="HD206" s="117"/>
      <c r="HN206" s="117"/>
      <c r="HX206" s="117"/>
    </row>
    <row xmlns:x14ac="http://schemas.microsoft.com/office/spreadsheetml/2009/9/ac" r="207" s="3" customFormat="true" x14ac:dyDescent="0.25">
      <c r="A207" s="365"/>
      <c r="B207" s="117"/>
      <c r="L207" s="117"/>
      <c r="V207" s="117"/>
      <c r="AF207" s="117"/>
      <c r="AP207" s="117"/>
      <c r="AZ207" s="117"/>
      <c r="BJ207" s="117"/>
      <c r="BT207" s="117"/>
      <c r="CD207" s="117"/>
      <c r="CN207" s="117"/>
      <c r="CX207" s="117"/>
      <c r="DH207" s="117"/>
      <c r="DR207" s="117"/>
      <c r="EB207" s="117"/>
      <c r="EL207" s="117"/>
      <c r="EV207" s="117"/>
      <c r="FF207" s="117"/>
      <c r="FP207" s="117"/>
      <c r="FZ207" s="117"/>
      <c r="GJ207" s="117"/>
      <c r="GT207" s="117"/>
      <c r="HD207" s="117"/>
      <c r="HN207" s="117"/>
      <c r="HX207" s="117"/>
    </row>
    <row xmlns:x14ac="http://schemas.microsoft.com/office/spreadsheetml/2009/9/ac" r="208" s="3" customFormat="true" x14ac:dyDescent="0.25">
      <c r="A208" s="365"/>
      <c r="B208" s="117"/>
      <c r="L208" s="117"/>
      <c r="V208" s="117"/>
      <c r="AF208" s="117"/>
      <c r="AP208" s="117"/>
      <c r="AZ208" s="117"/>
      <c r="BJ208" s="117"/>
      <c r="BT208" s="117"/>
      <c r="CD208" s="117"/>
      <c r="CN208" s="117"/>
      <c r="CX208" s="117"/>
      <c r="DH208" s="117"/>
      <c r="DR208" s="117"/>
      <c r="EB208" s="117"/>
      <c r="EL208" s="117"/>
      <c r="EV208" s="117"/>
      <c r="FF208" s="117"/>
      <c r="FP208" s="117"/>
      <c r="FZ208" s="117"/>
      <c r="GJ208" s="117"/>
      <c r="GT208" s="117"/>
      <c r="HD208" s="117"/>
      <c r="HN208" s="117"/>
      <c r="HX208" s="117"/>
    </row>
    <row xmlns:x14ac="http://schemas.microsoft.com/office/spreadsheetml/2009/9/ac" r="209" s="3" customFormat="true" x14ac:dyDescent="0.25">
      <c r="A209" s="365"/>
      <c r="B209" s="117"/>
      <c r="L209" s="117"/>
      <c r="V209" s="117"/>
      <c r="AF209" s="117"/>
      <c r="AP209" s="117"/>
      <c r="AZ209" s="117"/>
      <c r="BJ209" s="117"/>
      <c r="BT209" s="117"/>
      <c r="CD209" s="117"/>
      <c r="CN209" s="117"/>
      <c r="CX209" s="117"/>
      <c r="DH209" s="117"/>
      <c r="DR209" s="117"/>
      <c r="EB209" s="117"/>
      <c r="EL209" s="117"/>
      <c r="EV209" s="117"/>
      <c r="FF209" s="117"/>
      <c r="FP209" s="117"/>
      <c r="FZ209" s="117"/>
      <c r="GJ209" s="117"/>
      <c r="GT209" s="117"/>
      <c r="HD209" s="117"/>
      <c r="HN209" s="117"/>
      <c r="HX209" s="117"/>
    </row>
    <row xmlns:x14ac="http://schemas.microsoft.com/office/spreadsheetml/2009/9/ac" r="210" s="3" customFormat="true" x14ac:dyDescent="0.25">
      <c r="A210" s="365"/>
      <c r="B210" s="117"/>
      <c r="L210" s="117"/>
      <c r="V210" s="117"/>
      <c r="AF210" s="117"/>
      <c r="AP210" s="117"/>
      <c r="AZ210" s="117"/>
      <c r="BJ210" s="117"/>
      <c r="BT210" s="117"/>
      <c r="CD210" s="117"/>
      <c r="CN210" s="117"/>
      <c r="CX210" s="117"/>
      <c r="DH210" s="117"/>
      <c r="DR210" s="117"/>
      <c r="EB210" s="117"/>
      <c r="EL210" s="117"/>
      <c r="EV210" s="117"/>
      <c r="FF210" s="117"/>
      <c r="FP210" s="117"/>
      <c r="FZ210" s="117"/>
      <c r="GJ210" s="117"/>
      <c r="GT210" s="117"/>
      <c r="HD210" s="117"/>
      <c r="HN210" s="117"/>
      <c r="HX210" s="117"/>
    </row>
    <row xmlns:x14ac="http://schemas.microsoft.com/office/spreadsheetml/2009/9/ac" r="211" s="3" customFormat="true" x14ac:dyDescent="0.25">
      <c r="A211" s="365"/>
      <c r="B211" s="117"/>
      <c r="L211" s="117"/>
      <c r="V211" s="117"/>
      <c r="AF211" s="117"/>
      <c r="AP211" s="117"/>
      <c r="AZ211" s="117"/>
      <c r="BJ211" s="117"/>
      <c r="BT211" s="117"/>
      <c r="CD211" s="117"/>
      <c r="CN211" s="117"/>
      <c r="CX211" s="117"/>
      <c r="DH211" s="117"/>
      <c r="DR211" s="117"/>
      <c r="EB211" s="117"/>
      <c r="EL211" s="117"/>
      <c r="EV211" s="117"/>
      <c r="FF211" s="117"/>
      <c r="FP211" s="117"/>
      <c r="FZ211" s="117"/>
      <c r="GJ211" s="117"/>
      <c r="GT211" s="117"/>
      <c r="HD211" s="117"/>
      <c r="HN211" s="117"/>
      <c r="HX211" s="117"/>
    </row>
    <row xmlns:x14ac="http://schemas.microsoft.com/office/spreadsheetml/2009/9/ac" r="212" s="3" customFormat="true" x14ac:dyDescent="0.25">
      <c r="A212" s="365"/>
      <c r="B212" s="117"/>
      <c r="L212" s="117"/>
      <c r="V212" s="117"/>
      <c r="AF212" s="117"/>
      <c r="AP212" s="117"/>
      <c r="AZ212" s="117"/>
      <c r="BJ212" s="117"/>
      <c r="BT212" s="117"/>
      <c r="CD212" s="117"/>
      <c r="CN212" s="117"/>
      <c r="CX212" s="117"/>
      <c r="DH212" s="117"/>
      <c r="DR212" s="117"/>
      <c r="EB212" s="117"/>
      <c r="EL212" s="117"/>
      <c r="EV212" s="117"/>
      <c r="FF212" s="117"/>
      <c r="FP212" s="117"/>
      <c r="FZ212" s="117"/>
      <c r="GJ212" s="117"/>
      <c r="GT212" s="117"/>
      <c r="HD212" s="117"/>
      <c r="HN212" s="117"/>
      <c r="HX212" s="117"/>
    </row>
    <row xmlns:x14ac="http://schemas.microsoft.com/office/spreadsheetml/2009/9/ac" r="213" s="3" customFormat="true" x14ac:dyDescent="0.25">
      <c r="A213" s="365"/>
      <c r="B213" s="117"/>
      <c r="L213" s="117"/>
      <c r="V213" s="117"/>
      <c r="AF213" s="117"/>
      <c r="AP213" s="117"/>
      <c r="AZ213" s="117"/>
      <c r="BJ213" s="117"/>
      <c r="BT213" s="117"/>
      <c r="CD213" s="117"/>
      <c r="CN213" s="117"/>
      <c r="CX213" s="117"/>
      <c r="DH213" s="117"/>
      <c r="DR213" s="117"/>
      <c r="EB213" s="117"/>
      <c r="EL213" s="117"/>
      <c r="EV213" s="117"/>
      <c r="FF213" s="117"/>
      <c r="FP213" s="117"/>
      <c r="FZ213" s="117"/>
      <c r="GJ213" s="117"/>
      <c r="GT213" s="117"/>
      <c r="HD213" s="117"/>
      <c r="HN213" s="117"/>
      <c r="HX213" s="117"/>
    </row>
    <row xmlns:x14ac="http://schemas.microsoft.com/office/spreadsheetml/2009/9/ac" r="214" s="3" customFormat="true" x14ac:dyDescent="0.25">
      <c r="A214" s="365"/>
      <c r="B214" s="117"/>
      <c r="L214" s="117"/>
      <c r="V214" s="117"/>
      <c r="AF214" s="117"/>
      <c r="AP214" s="117"/>
      <c r="AZ214" s="117"/>
      <c r="BJ214" s="117"/>
      <c r="BT214" s="117"/>
      <c r="CD214" s="117"/>
      <c r="CN214" s="117"/>
      <c r="CX214" s="117"/>
      <c r="DH214" s="117"/>
      <c r="DR214" s="117"/>
      <c r="EB214" s="117"/>
      <c r="EL214" s="117"/>
      <c r="EV214" s="117"/>
      <c r="FF214" s="117"/>
      <c r="FP214" s="117"/>
      <c r="FZ214" s="117"/>
      <c r="GJ214" s="117"/>
      <c r="GT214" s="117"/>
      <c r="HD214" s="117"/>
      <c r="HN214" s="117"/>
      <c r="HX214" s="117"/>
    </row>
    <row xmlns:x14ac="http://schemas.microsoft.com/office/spreadsheetml/2009/9/ac" r="215" s="3" customFormat="true" x14ac:dyDescent="0.25">
      <c r="A215" s="365"/>
      <c r="B215" s="117"/>
      <c r="L215" s="117"/>
      <c r="V215" s="117"/>
      <c r="AF215" s="117"/>
      <c r="AP215" s="117"/>
      <c r="AZ215" s="117"/>
      <c r="BJ215" s="117"/>
      <c r="BT215" s="117"/>
      <c r="CD215" s="117"/>
      <c r="CN215" s="117"/>
      <c r="CX215" s="117"/>
      <c r="DH215" s="117"/>
      <c r="DR215" s="117"/>
      <c r="EB215" s="117"/>
      <c r="EL215" s="117"/>
      <c r="EV215" s="117"/>
      <c r="FF215" s="117"/>
      <c r="FP215" s="117"/>
      <c r="FZ215" s="117"/>
      <c r="GJ215" s="117"/>
      <c r="GT215" s="117"/>
      <c r="HD215" s="117"/>
      <c r="HN215" s="117"/>
      <c r="HX215" s="117"/>
    </row>
    <row xmlns:x14ac="http://schemas.microsoft.com/office/spreadsheetml/2009/9/ac" r="216" s="3" customFormat="true" x14ac:dyDescent="0.25">
      <c r="A216" s="365"/>
      <c r="B216" s="117"/>
      <c r="L216" s="117"/>
      <c r="V216" s="117"/>
      <c r="AF216" s="117"/>
      <c r="AP216" s="117"/>
      <c r="AZ216" s="117"/>
      <c r="BJ216" s="117"/>
      <c r="BT216" s="117"/>
      <c r="CD216" s="117"/>
      <c r="CN216" s="117"/>
      <c r="CX216" s="117"/>
      <c r="DH216" s="117"/>
      <c r="DR216" s="117"/>
      <c r="EB216" s="117"/>
      <c r="EL216" s="117"/>
      <c r="EV216" s="117"/>
      <c r="FF216" s="117"/>
      <c r="FP216" s="117"/>
      <c r="FZ216" s="117"/>
      <c r="GJ216" s="117"/>
      <c r="GT216" s="117"/>
      <c r="HD216" s="117"/>
      <c r="HN216" s="117"/>
      <c r="HX216" s="117"/>
    </row>
    <row xmlns:x14ac="http://schemas.microsoft.com/office/spreadsheetml/2009/9/ac" r="217" s="3" customFormat="true" x14ac:dyDescent="0.25">
      <c r="A217" s="365"/>
      <c r="B217" s="117"/>
      <c r="L217" s="117"/>
      <c r="V217" s="117"/>
      <c r="AF217" s="117"/>
      <c r="AP217" s="117"/>
      <c r="AZ217" s="117"/>
      <c r="BJ217" s="117"/>
      <c r="BT217" s="117"/>
      <c r="CD217" s="117"/>
      <c r="CN217" s="117"/>
      <c r="CX217" s="117"/>
      <c r="DH217" s="117"/>
      <c r="DR217" s="117"/>
      <c r="EB217" s="117"/>
      <c r="EL217" s="117"/>
      <c r="EV217" s="117"/>
      <c r="FF217" s="117"/>
      <c r="FP217" s="117"/>
      <c r="FZ217" s="117"/>
      <c r="GJ217" s="117"/>
      <c r="GT217" s="117"/>
      <c r="HD217" s="117"/>
      <c r="HN217" s="117"/>
      <c r="HX217" s="117"/>
    </row>
    <row xmlns:x14ac="http://schemas.microsoft.com/office/spreadsheetml/2009/9/ac" r="218" s="3" customFormat="true" x14ac:dyDescent="0.25">
      <c r="A218" s="365"/>
      <c r="B218" s="117"/>
      <c r="L218" s="117"/>
      <c r="V218" s="117"/>
      <c r="AF218" s="117"/>
      <c r="AP218" s="117"/>
      <c r="AZ218" s="117"/>
      <c r="BJ218" s="117"/>
      <c r="BT218" s="117"/>
      <c r="CD218" s="117"/>
      <c r="CN218" s="117"/>
      <c r="CX218" s="117"/>
      <c r="DH218" s="117"/>
      <c r="DR218" s="117"/>
      <c r="EB218" s="117"/>
      <c r="EL218" s="117"/>
      <c r="EV218" s="117"/>
      <c r="FF218" s="117"/>
      <c r="FP218" s="117"/>
      <c r="FZ218" s="117"/>
      <c r="GJ218" s="117"/>
      <c r="GT218" s="117"/>
      <c r="HD218" s="117"/>
      <c r="HN218" s="117"/>
      <c r="HX218" s="117"/>
    </row>
    <row xmlns:x14ac="http://schemas.microsoft.com/office/spreadsheetml/2009/9/ac" r="219" s="3" customFormat="true" x14ac:dyDescent="0.25">
      <c r="A219" s="365"/>
      <c r="B219" s="117"/>
      <c r="L219" s="117"/>
      <c r="V219" s="117"/>
      <c r="AF219" s="117"/>
      <c r="AP219" s="117"/>
      <c r="AZ219" s="117"/>
      <c r="BJ219" s="117"/>
      <c r="BT219" s="117"/>
      <c r="CD219" s="117"/>
      <c r="CN219" s="117"/>
      <c r="CX219" s="117"/>
      <c r="DH219" s="117"/>
      <c r="DR219" s="117"/>
      <c r="EB219" s="117"/>
      <c r="EL219" s="117"/>
      <c r="EV219" s="117"/>
      <c r="FF219" s="117"/>
      <c r="FP219" s="117"/>
      <c r="FZ219" s="117"/>
      <c r="GJ219" s="117"/>
      <c r="GT219" s="117"/>
      <c r="HD219" s="117"/>
      <c r="HN219" s="117"/>
      <c r="HX219" s="117"/>
    </row>
    <row xmlns:x14ac="http://schemas.microsoft.com/office/spreadsheetml/2009/9/ac" r="220" s="3" customFormat="true" x14ac:dyDescent="0.25">
      <c r="A220" s="365"/>
      <c r="B220" s="117"/>
      <c r="L220" s="117"/>
      <c r="V220" s="117"/>
      <c r="AF220" s="117"/>
      <c r="AP220" s="117"/>
      <c r="AZ220" s="117"/>
      <c r="BJ220" s="117"/>
      <c r="BT220" s="117"/>
      <c r="CD220" s="117"/>
      <c r="CN220" s="117"/>
      <c r="CX220" s="117"/>
      <c r="DH220" s="117"/>
      <c r="DR220" s="117"/>
      <c r="EB220" s="117"/>
      <c r="EL220" s="117"/>
      <c r="EV220" s="117"/>
      <c r="FF220" s="117"/>
      <c r="FP220" s="117"/>
      <c r="FZ220" s="117"/>
      <c r="GJ220" s="117"/>
      <c r="GT220" s="117"/>
      <c r="HD220" s="117"/>
      <c r="HN220" s="117"/>
      <c r="HX220" s="117"/>
    </row>
    <row xmlns:x14ac="http://schemas.microsoft.com/office/spreadsheetml/2009/9/ac" r="221" s="3" customFormat="true" x14ac:dyDescent="0.25">
      <c r="A221" s="365"/>
      <c r="B221" s="117"/>
      <c r="L221" s="117"/>
      <c r="V221" s="117"/>
      <c r="AF221" s="117"/>
      <c r="AP221" s="117"/>
      <c r="AZ221" s="117"/>
      <c r="BJ221" s="117"/>
      <c r="BT221" s="117"/>
      <c r="CD221" s="117"/>
      <c r="CN221" s="117"/>
      <c r="CX221" s="117"/>
      <c r="DH221" s="117"/>
      <c r="DR221" s="117"/>
      <c r="EB221" s="117"/>
      <c r="EL221" s="117"/>
      <c r="EV221" s="117"/>
      <c r="FF221" s="117"/>
      <c r="FP221" s="117"/>
      <c r="FZ221" s="117"/>
      <c r="GJ221" s="117"/>
      <c r="GT221" s="117"/>
      <c r="HD221" s="117"/>
      <c r="HN221" s="117"/>
      <c r="HX221" s="117"/>
    </row>
    <row xmlns:x14ac="http://schemas.microsoft.com/office/spreadsheetml/2009/9/ac" r="222" s="3" customFormat="true" x14ac:dyDescent="0.25">
      <c r="A222" s="365"/>
      <c r="B222" s="117"/>
      <c r="L222" s="117"/>
      <c r="V222" s="117"/>
      <c r="AF222" s="117"/>
      <c r="AP222" s="117"/>
      <c r="AZ222" s="117"/>
      <c r="BJ222" s="117"/>
      <c r="BT222" s="117"/>
      <c r="CD222" s="117"/>
      <c r="CN222" s="117"/>
      <c r="CX222" s="117"/>
      <c r="DH222" s="117"/>
      <c r="DR222" s="117"/>
      <c r="EB222" s="117"/>
      <c r="EL222" s="117"/>
      <c r="EV222" s="117"/>
      <c r="FF222" s="117"/>
      <c r="FP222" s="117"/>
      <c r="FZ222" s="117"/>
      <c r="GJ222" s="117"/>
      <c r="GT222" s="117"/>
      <c r="HD222" s="117"/>
      <c r="HN222" s="117"/>
      <c r="HX222" s="117"/>
    </row>
    <row xmlns:x14ac="http://schemas.microsoft.com/office/spreadsheetml/2009/9/ac" r="223" s="3" customFormat="true" x14ac:dyDescent="0.25">
      <c r="A223" s="365"/>
      <c r="B223" s="117"/>
      <c r="L223" s="117"/>
      <c r="V223" s="117"/>
      <c r="AF223" s="117"/>
      <c r="AP223" s="117"/>
      <c r="AZ223" s="117"/>
      <c r="BJ223" s="117"/>
      <c r="BT223" s="117"/>
      <c r="CD223" s="117"/>
      <c r="CN223" s="117"/>
      <c r="CX223" s="117"/>
      <c r="DH223" s="117"/>
      <c r="DR223" s="117"/>
      <c r="EB223" s="117"/>
      <c r="EL223" s="117"/>
      <c r="EV223" s="117"/>
      <c r="FF223" s="117"/>
      <c r="FP223" s="117"/>
      <c r="FZ223" s="117"/>
      <c r="GJ223" s="117"/>
      <c r="GT223" s="117"/>
      <c r="HD223" s="117"/>
      <c r="HN223" s="117"/>
      <c r="HX223" s="117"/>
    </row>
    <row xmlns:x14ac="http://schemas.microsoft.com/office/spreadsheetml/2009/9/ac" r="224" s="3" customFormat="true" x14ac:dyDescent="0.25">
      <c r="A224" s="365"/>
      <c r="B224" s="117"/>
      <c r="L224" s="117"/>
      <c r="V224" s="117"/>
      <c r="AF224" s="117"/>
      <c r="AP224" s="117"/>
      <c r="AZ224" s="117"/>
      <c r="BJ224" s="117"/>
      <c r="BT224" s="117"/>
      <c r="CD224" s="117"/>
      <c r="CN224" s="117"/>
      <c r="CX224" s="117"/>
      <c r="DH224" s="117"/>
      <c r="DR224" s="117"/>
      <c r="EB224" s="117"/>
      <c r="EL224" s="117"/>
      <c r="EV224" s="117"/>
      <c r="FF224" s="117"/>
      <c r="FP224" s="117"/>
      <c r="FZ224" s="117"/>
      <c r="GJ224" s="117"/>
      <c r="GT224" s="117"/>
      <c r="HD224" s="117"/>
      <c r="HN224" s="117"/>
      <c r="HX224" s="117"/>
    </row>
    <row xmlns:x14ac="http://schemas.microsoft.com/office/spreadsheetml/2009/9/ac" r="225" s="3" customFormat="true" x14ac:dyDescent="0.25">
      <c r="A225" s="365"/>
      <c r="B225" s="117"/>
      <c r="L225" s="117"/>
      <c r="V225" s="117"/>
      <c r="AF225" s="117"/>
      <c r="AP225" s="117"/>
      <c r="AZ225" s="117"/>
      <c r="BJ225" s="117"/>
      <c r="BT225" s="117"/>
      <c r="CD225" s="117"/>
      <c r="CN225" s="117"/>
      <c r="CX225" s="117"/>
      <c r="DH225" s="117"/>
      <c r="DR225" s="117"/>
      <c r="EB225" s="117"/>
      <c r="EL225" s="117"/>
      <c r="EV225" s="117"/>
      <c r="FF225" s="117"/>
      <c r="FP225" s="117"/>
      <c r="FZ225" s="117"/>
      <c r="GJ225" s="117"/>
      <c r="GT225" s="117"/>
      <c r="HD225" s="117"/>
      <c r="HN225" s="117"/>
      <c r="HX225" s="117"/>
    </row>
    <row xmlns:x14ac="http://schemas.microsoft.com/office/spreadsheetml/2009/9/ac" r="226" s="3" customFormat="true" x14ac:dyDescent="0.25">
      <c r="A226" s="365"/>
      <c r="B226" s="117"/>
      <c r="L226" s="117"/>
      <c r="V226" s="117"/>
      <c r="AF226" s="117"/>
      <c r="AP226" s="117"/>
      <c r="AZ226" s="117"/>
      <c r="BJ226" s="117"/>
      <c r="BT226" s="117"/>
      <c r="CD226" s="117"/>
      <c r="CN226" s="117"/>
      <c r="CX226" s="117"/>
      <c r="DH226" s="117"/>
      <c r="DR226" s="117"/>
      <c r="EB226" s="117"/>
      <c r="EL226" s="117"/>
      <c r="EV226" s="117"/>
      <c r="FF226" s="117"/>
      <c r="FP226" s="117"/>
      <c r="FZ226" s="117"/>
      <c r="GJ226" s="117"/>
      <c r="GT226" s="117"/>
      <c r="HD226" s="117"/>
      <c r="HN226" s="117"/>
      <c r="HX226" s="117"/>
    </row>
    <row xmlns:x14ac="http://schemas.microsoft.com/office/spreadsheetml/2009/9/ac" r="227" s="3" customFormat="true" x14ac:dyDescent="0.25">
      <c r="A227" s="365"/>
      <c r="B227" s="117"/>
      <c r="L227" s="117"/>
      <c r="V227" s="117"/>
      <c r="AF227" s="117"/>
      <c r="AP227" s="117"/>
      <c r="AZ227" s="117"/>
      <c r="BJ227" s="117"/>
      <c r="BT227" s="117"/>
      <c r="CD227" s="117"/>
      <c r="CN227" s="117"/>
      <c r="CX227" s="117"/>
      <c r="DH227" s="117"/>
      <c r="DR227" s="117"/>
      <c r="EB227" s="117"/>
      <c r="EL227" s="117"/>
      <c r="EV227" s="117"/>
      <c r="FF227" s="117"/>
      <c r="FP227" s="117"/>
      <c r="FZ227" s="117"/>
      <c r="GJ227" s="117"/>
      <c r="GT227" s="117"/>
      <c r="HD227" s="117"/>
      <c r="HN227" s="117"/>
      <c r="HX227" s="117"/>
    </row>
    <row xmlns:x14ac="http://schemas.microsoft.com/office/spreadsheetml/2009/9/ac" r="228" s="3" customFormat="true" x14ac:dyDescent="0.25">
      <c r="A228" s="365"/>
      <c r="B228" s="117"/>
      <c r="L228" s="117"/>
      <c r="V228" s="117"/>
      <c r="AF228" s="117"/>
      <c r="AP228" s="117"/>
      <c r="AZ228" s="117"/>
      <c r="BJ228" s="117"/>
      <c r="BT228" s="117"/>
      <c r="CD228" s="117"/>
      <c r="CN228" s="117"/>
      <c r="CX228" s="117"/>
      <c r="DH228" s="117"/>
      <c r="DR228" s="117"/>
      <c r="EB228" s="117"/>
      <c r="EL228" s="117"/>
      <c r="EV228" s="117"/>
      <c r="FF228" s="117"/>
      <c r="FP228" s="117"/>
      <c r="FZ228" s="117"/>
      <c r="GJ228" s="117"/>
      <c r="GT228" s="117"/>
      <c r="HD228" s="117"/>
      <c r="HN228" s="117"/>
      <c r="HX228" s="117"/>
    </row>
    <row xmlns:x14ac="http://schemas.microsoft.com/office/spreadsheetml/2009/9/ac" r="229" s="3" customFormat="true" x14ac:dyDescent="0.25">
      <c r="A229" s="365"/>
      <c r="B229" s="117"/>
      <c r="L229" s="117"/>
      <c r="V229" s="117"/>
      <c r="AF229" s="117"/>
      <c r="AP229" s="117"/>
      <c r="AZ229" s="117"/>
      <c r="BJ229" s="117"/>
      <c r="BT229" s="117"/>
      <c r="CD229" s="117"/>
      <c r="CN229" s="117"/>
      <c r="CX229" s="117"/>
      <c r="DH229" s="117"/>
      <c r="DR229" s="117"/>
      <c r="EB229" s="117"/>
      <c r="EL229" s="117"/>
      <c r="EV229" s="117"/>
      <c r="FF229" s="117"/>
      <c r="FP229" s="117"/>
      <c r="FZ229" s="117"/>
      <c r="GJ229" s="117"/>
      <c r="GT229" s="117"/>
      <c r="HD229" s="117"/>
      <c r="HN229" s="117"/>
      <c r="HX229" s="117"/>
    </row>
    <row xmlns:x14ac="http://schemas.microsoft.com/office/spreadsheetml/2009/9/ac" r="230" s="3" customFormat="true" x14ac:dyDescent="0.25">
      <c r="A230" s="365"/>
      <c r="B230" s="117"/>
      <c r="L230" s="117"/>
      <c r="V230" s="117"/>
      <c r="AF230" s="117"/>
      <c r="AP230" s="117"/>
      <c r="AZ230" s="117"/>
      <c r="BJ230" s="117"/>
      <c r="BT230" s="117"/>
      <c r="CD230" s="117"/>
      <c r="CN230" s="117"/>
      <c r="CX230" s="117"/>
      <c r="DH230" s="117"/>
      <c r="DR230" s="117"/>
      <c r="EB230" s="117"/>
      <c r="EL230" s="117"/>
      <c r="EV230" s="117"/>
      <c r="FF230" s="117"/>
      <c r="FP230" s="117"/>
      <c r="FZ230" s="117"/>
      <c r="GJ230" s="117"/>
      <c r="GT230" s="117"/>
      <c r="HD230" s="117"/>
      <c r="HN230" s="117"/>
      <c r="HX230" s="117"/>
    </row>
    <row xmlns:x14ac="http://schemas.microsoft.com/office/spreadsheetml/2009/9/ac" r="231" s="3" customFormat="true" x14ac:dyDescent="0.25">
      <c r="A231" s="365"/>
      <c r="B231" s="117"/>
      <c r="L231" s="117"/>
      <c r="V231" s="117"/>
      <c r="AF231" s="117"/>
      <c r="AP231" s="117"/>
      <c r="AZ231" s="117"/>
      <c r="BJ231" s="117"/>
      <c r="BT231" s="117"/>
      <c r="CD231" s="117"/>
      <c r="CN231" s="117"/>
      <c r="CX231" s="117"/>
      <c r="DH231" s="117"/>
      <c r="DR231" s="117"/>
      <c r="EB231" s="117"/>
      <c r="EL231" s="117"/>
      <c r="EV231" s="117"/>
      <c r="FF231" s="117"/>
      <c r="FP231" s="117"/>
      <c r="FZ231" s="117"/>
      <c r="GJ231" s="117"/>
      <c r="GT231" s="117"/>
      <c r="HD231" s="117"/>
      <c r="HN231" s="117"/>
      <c r="HX231" s="117"/>
    </row>
    <row xmlns:x14ac="http://schemas.microsoft.com/office/spreadsheetml/2009/9/ac" r="232" s="3" customFormat="true" x14ac:dyDescent="0.25">
      <c r="A232" s="365"/>
      <c r="B232" s="117"/>
      <c r="L232" s="117"/>
      <c r="V232" s="117"/>
      <c r="AF232" s="117"/>
      <c r="AP232" s="117"/>
      <c r="AZ232" s="117"/>
      <c r="BJ232" s="117"/>
      <c r="BT232" s="117"/>
      <c r="CD232" s="117"/>
      <c r="CN232" s="117"/>
      <c r="CX232" s="117"/>
      <c r="DH232" s="117"/>
      <c r="DR232" s="117"/>
      <c r="EB232" s="117"/>
      <c r="EL232" s="117"/>
      <c r="EV232" s="117"/>
      <c r="FF232" s="117"/>
      <c r="FP232" s="117"/>
      <c r="FZ232" s="117"/>
      <c r="GJ232" s="117"/>
      <c r="GT232" s="117"/>
      <c r="HD232" s="117"/>
      <c r="HN232" s="117"/>
      <c r="HX232" s="117"/>
    </row>
    <row xmlns:x14ac="http://schemas.microsoft.com/office/spreadsheetml/2009/9/ac" r="233" s="3" customFormat="true" x14ac:dyDescent="0.25">
      <c r="A233" s="365"/>
      <c r="B233" s="117"/>
      <c r="L233" s="117"/>
      <c r="V233" s="117"/>
      <c r="AF233" s="117"/>
      <c r="AP233" s="117"/>
      <c r="AZ233" s="117"/>
      <c r="BJ233" s="117"/>
      <c r="BT233" s="117"/>
      <c r="CD233" s="117"/>
      <c r="CN233" s="117"/>
      <c r="CX233" s="117"/>
      <c r="DH233" s="117"/>
      <c r="DR233" s="117"/>
      <c r="EB233" s="117"/>
      <c r="EL233" s="117"/>
      <c r="EV233" s="117"/>
      <c r="FF233" s="117"/>
      <c r="FP233" s="117"/>
      <c r="FZ233" s="117"/>
      <c r="GJ233" s="117"/>
      <c r="GT233" s="117"/>
      <c r="HD233" s="117"/>
      <c r="HN233" s="117"/>
      <c r="HX233" s="117"/>
    </row>
    <row xmlns:x14ac="http://schemas.microsoft.com/office/spreadsheetml/2009/9/ac" r="234" s="3" customFormat="true" x14ac:dyDescent="0.25">
      <c r="A234" s="365"/>
      <c r="B234" s="117"/>
      <c r="L234" s="117"/>
      <c r="V234" s="117"/>
      <c r="AF234" s="117"/>
      <c r="AP234" s="117"/>
      <c r="AZ234" s="117"/>
      <c r="BJ234" s="117"/>
      <c r="BT234" s="117"/>
      <c r="CD234" s="117"/>
      <c r="CN234" s="117"/>
      <c r="CX234" s="117"/>
      <c r="DH234" s="117"/>
      <c r="DR234" s="117"/>
      <c r="EB234" s="117"/>
      <c r="EL234" s="117"/>
      <c r="EV234" s="117"/>
      <c r="FF234" s="117"/>
      <c r="FP234" s="117"/>
      <c r="FZ234" s="117"/>
      <c r="GJ234" s="117"/>
      <c r="GT234" s="117"/>
      <c r="HD234" s="117"/>
      <c r="HN234" s="117"/>
      <c r="HX234" s="117"/>
    </row>
    <row xmlns:x14ac="http://schemas.microsoft.com/office/spreadsheetml/2009/9/ac" r="235" s="3" customFormat="true" x14ac:dyDescent="0.25">
      <c r="A235" s="365"/>
      <c r="B235" s="117"/>
      <c r="L235" s="117"/>
      <c r="V235" s="117"/>
      <c r="AF235" s="117"/>
      <c r="AP235" s="117"/>
      <c r="AZ235" s="117"/>
      <c r="BJ235" s="117"/>
      <c r="BT235" s="117"/>
      <c r="CD235" s="117"/>
      <c r="CN235" s="117"/>
      <c r="CX235" s="117"/>
      <c r="DH235" s="117"/>
      <c r="DR235" s="117"/>
      <c r="EB235" s="117"/>
      <c r="EL235" s="117"/>
      <c r="EV235" s="117"/>
      <c r="FF235" s="117"/>
      <c r="FP235" s="117"/>
      <c r="FZ235" s="117"/>
      <c r="GJ235" s="117"/>
      <c r="GT235" s="117"/>
      <c r="HD235" s="117"/>
      <c r="HN235" s="117"/>
      <c r="HX235" s="117"/>
    </row>
    <row xmlns:x14ac="http://schemas.microsoft.com/office/spreadsheetml/2009/9/ac" r="236" s="3" customFormat="true" x14ac:dyDescent="0.25">
      <c r="A236" s="365"/>
      <c r="B236" s="117"/>
      <c r="L236" s="117"/>
      <c r="V236" s="117"/>
      <c r="AF236" s="117"/>
      <c r="AP236" s="117"/>
      <c r="AZ236" s="117"/>
      <c r="BJ236" s="117"/>
      <c r="BT236" s="117"/>
      <c r="CD236" s="117"/>
      <c r="CN236" s="117"/>
      <c r="CX236" s="117"/>
      <c r="DH236" s="117"/>
      <c r="DR236" s="117"/>
      <c r="EB236" s="117"/>
      <c r="EL236" s="117"/>
      <c r="EV236" s="117"/>
      <c r="FF236" s="117"/>
      <c r="FP236" s="117"/>
      <c r="FZ236" s="117"/>
      <c r="GJ236" s="117"/>
      <c r="GT236" s="117"/>
      <c r="HD236" s="117"/>
      <c r="HN236" s="117"/>
      <c r="HX236" s="117"/>
    </row>
    <row xmlns:x14ac="http://schemas.microsoft.com/office/spreadsheetml/2009/9/ac" r="237" s="3" customFormat="true" x14ac:dyDescent="0.25">
      <c r="A237" s="365"/>
      <c r="B237" s="117"/>
      <c r="L237" s="117"/>
      <c r="V237" s="117"/>
      <c r="AF237" s="117"/>
      <c r="AP237" s="117"/>
      <c r="AZ237" s="117"/>
      <c r="BJ237" s="117"/>
      <c r="BT237" s="117"/>
      <c r="CD237" s="117"/>
      <c r="CN237" s="117"/>
      <c r="CX237" s="117"/>
      <c r="DH237" s="117"/>
      <c r="DR237" s="117"/>
      <c r="EB237" s="117"/>
      <c r="EL237" s="117"/>
      <c r="EV237" s="117"/>
      <c r="FF237" s="117"/>
      <c r="FP237" s="117"/>
      <c r="FZ237" s="117"/>
      <c r="GJ237" s="117"/>
      <c r="GT237" s="117"/>
      <c r="HD237" s="117"/>
      <c r="HN237" s="117"/>
      <c r="HX237" s="117"/>
    </row>
    <row xmlns:x14ac="http://schemas.microsoft.com/office/spreadsheetml/2009/9/ac" r="238" s="3" customFormat="true" x14ac:dyDescent="0.25">
      <c r="A238" s="365"/>
      <c r="B238" s="117"/>
      <c r="L238" s="117"/>
      <c r="V238" s="117"/>
      <c r="AF238" s="117"/>
      <c r="AP238" s="117"/>
      <c r="AZ238" s="117"/>
      <c r="BJ238" s="117"/>
      <c r="BT238" s="117"/>
      <c r="CD238" s="117"/>
      <c r="CN238" s="117"/>
      <c r="CX238" s="117"/>
      <c r="DH238" s="117"/>
      <c r="DR238" s="117"/>
      <c r="EB238" s="117"/>
      <c r="EL238" s="117"/>
      <c r="EV238" s="117"/>
      <c r="FF238" s="117"/>
      <c r="FP238" s="117"/>
      <c r="FZ238" s="117"/>
      <c r="GJ238" s="117"/>
      <c r="GT238" s="117"/>
      <c r="HD238" s="117"/>
      <c r="HN238" s="117"/>
      <c r="HX238" s="117"/>
    </row>
    <row xmlns:x14ac="http://schemas.microsoft.com/office/spreadsheetml/2009/9/ac" r="239" s="3" customFormat="true" x14ac:dyDescent="0.25">
      <c r="A239" s="365"/>
      <c r="B239" s="117"/>
      <c r="L239" s="117"/>
      <c r="V239" s="117"/>
      <c r="AF239" s="117"/>
      <c r="AP239" s="117"/>
      <c r="AZ239" s="117"/>
      <c r="BJ239" s="117"/>
      <c r="BT239" s="117"/>
      <c r="CD239" s="117"/>
      <c r="CN239" s="117"/>
      <c r="CX239" s="117"/>
      <c r="DH239" s="117"/>
      <c r="DR239" s="117"/>
      <c r="EB239" s="117"/>
      <c r="EL239" s="117"/>
      <c r="EV239" s="117"/>
      <c r="FF239" s="117"/>
      <c r="FP239" s="117"/>
      <c r="FZ239" s="117"/>
      <c r="GJ239" s="117"/>
      <c r="GT239" s="117"/>
      <c r="HD239" s="117"/>
      <c r="HN239" s="117"/>
      <c r="HX239" s="117"/>
    </row>
    <row xmlns:x14ac="http://schemas.microsoft.com/office/spreadsheetml/2009/9/ac" r="240" s="3" customFormat="true" x14ac:dyDescent="0.25">
      <c r="A240" s="365"/>
      <c r="B240" s="117"/>
      <c r="L240" s="117"/>
      <c r="V240" s="117"/>
      <c r="AF240" s="117"/>
      <c r="AP240" s="117"/>
      <c r="AZ240" s="117"/>
      <c r="BJ240" s="117"/>
      <c r="BT240" s="117"/>
      <c r="CD240" s="117"/>
      <c r="CN240" s="117"/>
      <c r="CX240" s="117"/>
      <c r="DH240" s="117"/>
      <c r="DR240" s="117"/>
      <c r="EB240" s="117"/>
      <c r="EL240" s="117"/>
      <c r="EV240" s="117"/>
      <c r="FF240" s="117"/>
      <c r="FP240" s="117"/>
      <c r="FZ240" s="117"/>
      <c r="GJ240" s="117"/>
      <c r="GT240" s="117"/>
      <c r="HD240" s="117"/>
      <c r="HN240" s="117"/>
      <c r="HX240" s="117"/>
    </row>
    <row xmlns:x14ac="http://schemas.microsoft.com/office/spreadsheetml/2009/9/ac" r="241" s="3" customFormat="true" x14ac:dyDescent="0.25">
      <c r="A241" s="365"/>
      <c r="B241" s="117"/>
      <c r="L241" s="117"/>
      <c r="V241" s="117"/>
      <c r="AF241" s="117"/>
      <c r="AP241" s="117"/>
      <c r="AZ241" s="117"/>
      <c r="BJ241" s="117"/>
      <c r="BT241" s="117"/>
      <c r="CD241" s="117"/>
      <c r="CN241" s="117"/>
      <c r="CX241" s="117"/>
      <c r="DH241" s="117"/>
      <c r="DR241" s="117"/>
      <c r="EB241" s="117"/>
      <c r="EL241" s="117"/>
      <c r="EV241" s="117"/>
      <c r="FF241" s="117"/>
      <c r="FP241" s="117"/>
      <c r="FZ241" s="117"/>
      <c r="GJ241" s="117"/>
      <c r="GT241" s="117"/>
      <c r="HD241" s="117"/>
      <c r="HN241" s="117"/>
      <c r="HX241" s="117"/>
    </row>
    <row xmlns:x14ac="http://schemas.microsoft.com/office/spreadsheetml/2009/9/ac" r="242" s="3" customFormat="true" x14ac:dyDescent="0.25">
      <c r="A242" s="365"/>
      <c r="B242" s="117"/>
      <c r="L242" s="117"/>
      <c r="V242" s="117"/>
      <c r="AF242" s="117"/>
      <c r="AP242" s="117"/>
      <c r="AZ242" s="117"/>
      <c r="BJ242" s="117"/>
      <c r="BT242" s="117"/>
      <c r="CD242" s="117"/>
      <c r="CN242" s="117"/>
      <c r="CX242" s="117"/>
      <c r="DH242" s="117"/>
      <c r="DR242" s="117"/>
      <c r="EB242" s="117"/>
      <c r="EL242" s="117"/>
      <c r="EV242" s="117"/>
      <c r="FF242" s="117"/>
      <c r="FP242" s="117"/>
      <c r="FZ242" s="117"/>
      <c r="GJ242" s="117"/>
      <c r="GT242" s="117"/>
      <c r="HD242" s="117"/>
      <c r="HN242" s="117"/>
      <c r="HX242" s="117"/>
    </row>
    <row xmlns:x14ac="http://schemas.microsoft.com/office/spreadsheetml/2009/9/ac" r="243" s="3" customFormat="true" x14ac:dyDescent="0.25">
      <c r="A243" s="365"/>
      <c r="B243" s="117"/>
      <c r="L243" s="117"/>
      <c r="V243" s="117"/>
      <c r="AF243" s="117"/>
      <c r="AP243" s="117"/>
      <c r="AZ243" s="117"/>
      <c r="BJ243" s="117"/>
      <c r="BT243" s="117"/>
      <c r="CD243" s="117"/>
      <c r="CN243" s="117"/>
      <c r="CX243" s="117"/>
      <c r="DH243" s="117"/>
      <c r="DR243" s="117"/>
      <c r="EB243" s="117"/>
      <c r="EL243" s="117"/>
      <c r="EV243" s="117"/>
      <c r="FF243" s="117"/>
      <c r="FP243" s="117"/>
      <c r="FZ243" s="117"/>
      <c r="GJ243" s="117"/>
      <c r="GT243" s="117"/>
      <c r="HD243" s="117"/>
      <c r="HN243" s="117"/>
      <c r="HX243" s="117"/>
    </row>
    <row xmlns:x14ac="http://schemas.microsoft.com/office/spreadsheetml/2009/9/ac" r="244" s="3" customFormat="true" x14ac:dyDescent="0.25">
      <c r="A244" s="365"/>
      <c r="B244" s="117"/>
      <c r="L244" s="117"/>
      <c r="V244" s="117"/>
      <c r="AF244" s="117"/>
      <c r="AP244" s="117"/>
      <c r="AZ244" s="117"/>
      <c r="BJ244" s="117"/>
      <c r="BT244" s="117"/>
      <c r="CD244" s="117"/>
      <c r="CN244" s="117"/>
      <c r="CX244" s="117"/>
      <c r="DH244" s="117"/>
      <c r="DR244" s="117"/>
      <c r="EB244" s="117"/>
      <c r="EL244" s="117"/>
      <c r="EV244" s="117"/>
      <c r="FF244" s="117"/>
      <c r="FP244" s="117"/>
      <c r="FZ244" s="117"/>
      <c r="GJ244" s="117"/>
      <c r="GT244" s="117"/>
      <c r="HD244" s="117"/>
      <c r="HN244" s="117"/>
      <c r="HX244" s="117"/>
    </row>
    <row xmlns:x14ac="http://schemas.microsoft.com/office/spreadsheetml/2009/9/ac" r="245" s="3" customFormat="true" x14ac:dyDescent="0.25">
      <c r="A245" s="365"/>
      <c r="B245" s="117"/>
      <c r="L245" s="117"/>
      <c r="V245" s="117"/>
      <c r="AF245" s="117"/>
      <c r="AP245" s="117"/>
      <c r="AZ245" s="117"/>
      <c r="BJ245" s="117"/>
      <c r="BT245" s="117"/>
      <c r="CD245" s="117"/>
      <c r="CN245" s="117"/>
      <c r="CX245" s="117"/>
      <c r="DH245" s="117"/>
      <c r="DR245" s="117"/>
      <c r="EB245" s="117"/>
      <c r="EL245" s="117"/>
      <c r="EV245" s="117"/>
      <c r="FF245" s="117"/>
      <c r="FP245" s="117"/>
      <c r="FZ245" s="117"/>
      <c r="GJ245" s="117"/>
      <c r="GT245" s="117"/>
      <c r="HD245" s="117"/>
      <c r="HN245" s="117"/>
      <c r="HX245" s="117"/>
    </row>
    <row xmlns:x14ac="http://schemas.microsoft.com/office/spreadsheetml/2009/9/ac" r="246" s="3" customFormat="true" x14ac:dyDescent="0.25">
      <c r="A246" s="365"/>
      <c r="B246" s="117"/>
      <c r="L246" s="117"/>
      <c r="V246" s="117"/>
      <c r="AF246" s="117"/>
      <c r="AP246" s="117"/>
      <c r="AZ246" s="117"/>
      <c r="BJ246" s="117"/>
      <c r="BT246" s="117"/>
      <c r="CD246" s="117"/>
      <c r="CN246" s="117"/>
      <c r="CX246" s="117"/>
      <c r="DH246" s="117"/>
      <c r="DR246" s="117"/>
      <c r="EB246" s="117"/>
      <c r="EL246" s="117"/>
      <c r="EV246" s="117"/>
      <c r="FF246" s="117"/>
      <c r="FP246" s="117"/>
      <c r="FZ246" s="117"/>
      <c r="GJ246" s="117"/>
      <c r="GT246" s="117"/>
      <c r="HD246" s="117"/>
      <c r="HN246" s="117"/>
      <c r="HX246" s="117"/>
    </row>
    <row xmlns:x14ac="http://schemas.microsoft.com/office/spreadsheetml/2009/9/ac" r="247" s="3" customFormat="true" x14ac:dyDescent="0.25">
      <c r="A247" s="365"/>
      <c r="B247" s="117"/>
      <c r="L247" s="117"/>
      <c r="V247" s="117"/>
      <c r="AF247" s="117"/>
      <c r="AP247" s="117"/>
      <c r="AZ247" s="117"/>
      <c r="BJ247" s="117"/>
      <c r="BT247" s="117"/>
      <c r="CD247" s="117"/>
      <c r="CN247" s="117"/>
      <c r="CX247" s="117"/>
      <c r="DH247" s="117"/>
      <c r="DR247" s="117"/>
      <c r="EB247" s="117"/>
      <c r="EL247" s="117"/>
      <c r="EV247" s="117"/>
      <c r="FF247" s="117"/>
      <c r="FP247" s="117"/>
      <c r="FZ247" s="117"/>
      <c r="GJ247" s="117"/>
      <c r="GT247" s="117"/>
      <c r="HD247" s="117"/>
      <c r="HN247" s="117"/>
      <c r="HX247" s="117"/>
    </row>
    <row xmlns:x14ac="http://schemas.microsoft.com/office/spreadsheetml/2009/9/ac" r="248" s="3" customFormat="true" x14ac:dyDescent="0.25">
      <c r="A248" s="365"/>
      <c r="B248" s="117"/>
      <c r="L248" s="117"/>
      <c r="V248" s="117"/>
      <c r="AF248" s="117"/>
      <c r="AP248" s="117"/>
      <c r="AZ248" s="117"/>
      <c r="BJ248" s="117"/>
      <c r="BT248" s="117"/>
      <c r="CD248" s="117"/>
      <c r="CN248" s="117"/>
      <c r="CX248" s="117"/>
      <c r="DH248" s="117"/>
      <c r="DR248" s="117"/>
      <c r="EB248" s="117"/>
      <c r="EL248" s="117"/>
      <c r="EV248" s="117"/>
      <c r="FF248" s="117"/>
      <c r="FP248" s="117"/>
      <c r="FZ248" s="117"/>
      <c r="GJ248" s="117"/>
      <c r="GT248" s="117"/>
      <c r="HD248" s="117"/>
      <c r="HN248" s="117"/>
      <c r="HX248" s="117"/>
    </row>
    <row xmlns:x14ac="http://schemas.microsoft.com/office/spreadsheetml/2009/9/ac" r="249" s="3" customFormat="true" x14ac:dyDescent="0.25">
      <c r="A249" s="365"/>
      <c r="B249" s="117"/>
      <c r="L249" s="117"/>
      <c r="V249" s="117"/>
      <c r="AF249" s="117"/>
      <c r="AP249" s="117"/>
      <c r="AZ249" s="117"/>
      <c r="BJ249" s="117"/>
      <c r="BT249" s="117"/>
      <c r="CD249" s="117"/>
      <c r="CN249" s="117"/>
      <c r="CX249" s="117"/>
      <c r="DH249" s="117"/>
      <c r="DR249" s="117"/>
      <c r="EB249" s="117"/>
      <c r="EL249" s="117"/>
      <c r="EV249" s="117"/>
      <c r="FF249" s="117"/>
      <c r="FP249" s="117"/>
      <c r="FZ249" s="117"/>
      <c r="GJ249" s="117"/>
      <c r="GT249" s="117"/>
      <c r="HD249" s="117"/>
      <c r="HN249" s="117"/>
      <c r="HX249" s="117"/>
    </row>
    <row xmlns:x14ac="http://schemas.microsoft.com/office/spreadsheetml/2009/9/ac" r="250" s="3" customFormat="true" x14ac:dyDescent="0.25">
      <c r="A250" s="365"/>
      <c r="B250" s="117"/>
      <c r="L250" s="117"/>
      <c r="V250" s="117"/>
      <c r="AF250" s="117"/>
      <c r="AP250" s="117"/>
      <c r="AZ250" s="117"/>
      <c r="BJ250" s="117"/>
      <c r="BT250" s="117"/>
      <c r="CD250" s="117"/>
      <c r="CN250" s="117"/>
      <c r="CX250" s="117"/>
      <c r="DH250" s="117"/>
      <c r="DR250" s="117"/>
      <c r="EB250" s="117"/>
      <c r="EL250" s="117"/>
      <c r="EV250" s="117"/>
      <c r="FF250" s="117"/>
      <c r="FP250" s="117"/>
      <c r="FZ250" s="117"/>
      <c r="GJ250" s="117"/>
      <c r="GT250" s="117"/>
      <c r="HD250" s="117"/>
      <c r="HN250" s="117"/>
      <c r="HX250" s="117"/>
    </row>
    <row xmlns:x14ac="http://schemas.microsoft.com/office/spreadsheetml/2009/9/ac" r="251" s="3" customFormat="true" x14ac:dyDescent="0.25">
      <c r="A251" s="365"/>
      <c r="B251" s="117"/>
      <c r="L251" s="117"/>
      <c r="V251" s="117"/>
      <c r="AF251" s="117"/>
      <c r="AP251" s="117"/>
      <c r="AZ251" s="117"/>
      <c r="BJ251" s="117"/>
      <c r="BT251" s="117"/>
      <c r="CD251" s="117"/>
      <c r="CN251" s="117"/>
      <c r="CX251" s="117"/>
      <c r="DH251" s="117"/>
      <c r="DR251" s="117"/>
      <c r="EB251" s="117"/>
      <c r="EL251" s="117"/>
      <c r="EV251" s="117"/>
      <c r="FF251" s="117"/>
      <c r="FP251" s="117"/>
      <c r="FZ251" s="117"/>
      <c r="GJ251" s="117"/>
      <c r="GT251" s="117"/>
      <c r="HD251" s="117"/>
      <c r="HN251" s="117"/>
      <c r="HX251" s="117"/>
    </row>
    <row xmlns:x14ac="http://schemas.microsoft.com/office/spreadsheetml/2009/9/ac" r="252" s="3" customFormat="true" x14ac:dyDescent="0.25">
      <c r="A252" s="365"/>
      <c r="B252" s="117"/>
      <c r="L252" s="117"/>
      <c r="V252" s="117"/>
      <c r="AF252" s="117"/>
      <c r="AP252" s="117"/>
      <c r="AZ252" s="117"/>
      <c r="BJ252" s="117"/>
      <c r="BT252" s="117"/>
      <c r="CD252" s="117"/>
      <c r="CN252" s="117"/>
      <c r="CX252" s="117"/>
      <c r="DH252" s="117"/>
      <c r="DR252" s="117"/>
      <c r="EB252" s="117"/>
      <c r="EL252" s="117"/>
      <c r="EV252" s="117"/>
      <c r="FF252" s="117"/>
      <c r="FP252" s="117"/>
      <c r="FZ252" s="117"/>
      <c r="GJ252" s="117"/>
      <c r="GT252" s="117"/>
      <c r="HD252" s="117"/>
      <c r="HN252" s="117"/>
      <c r="HX252" s="117"/>
    </row>
    <row xmlns:x14ac="http://schemas.microsoft.com/office/spreadsheetml/2009/9/ac" r="253" s="3" customFormat="true" x14ac:dyDescent="0.25">
      <c r="A253" s="365"/>
      <c r="B253" s="117"/>
      <c r="L253" s="117"/>
      <c r="V253" s="117"/>
      <c r="AF253" s="117"/>
      <c r="AP253" s="117"/>
      <c r="AZ253" s="117"/>
      <c r="BJ253" s="117"/>
      <c r="BT253" s="117"/>
      <c r="CD253" s="117"/>
      <c r="CN253" s="117"/>
      <c r="CX253" s="117"/>
      <c r="DH253" s="117"/>
      <c r="DR253" s="117"/>
      <c r="EB253" s="117"/>
      <c r="EL253" s="117"/>
      <c r="EV253" s="117"/>
      <c r="FF253" s="117"/>
      <c r="FP253" s="117"/>
      <c r="FZ253" s="117"/>
      <c r="GJ253" s="117"/>
      <c r="GT253" s="117"/>
      <c r="HD253" s="117"/>
      <c r="HN253" s="117"/>
      <c r="HX253" s="117"/>
    </row>
    <row xmlns:x14ac="http://schemas.microsoft.com/office/spreadsheetml/2009/9/ac" r="254" s="3" customFormat="true" x14ac:dyDescent="0.25">
      <c r="A254" s="365"/>
      <c r="B254" s="117"/>
      <c r="L254" s="117"/>
      <c r="V254" s="117"/>
      <c r="AF254" s="117"/>
      <c r="AP254" s="117"/>
      <c r="AZ254" s="117"/>
      <c r="BJ254" s="117"/>
      <c r="BT254" s="117"/>
      <c r="CD254" s="117"/>
      <c r="CN254" s="117"/>
      <c r="CX254" s="117"/>
      <c r="DH254" s="117"/>
      <c r="DR254" s="117"/>
      <c r="EB254" s="117"/>
      <c r="EL254" s="117"/>
      <c r="EV254" s="117"/>
      <c r="FF254" s="117"/>
      <c r="FP254" s="117"/>
      <c r="FZ254" s="117"/>
      <c r="GJ254" s="117"/>
      <c r="GT254" s="117"/>
      <c r="HD254" s="117"/>
      <c r="HN254" s="117"/>
      <c r="HX254" s="117"/>
    </row>
    <row xmlns:x14ac="http://schemas.microsoft.com/office/spreadsheetml/2009/9/ac" r="255" s="3" customFormat="true" x14ac:dyDescent="0.25">
      <c r="A255" s="365"/>
      <c r="B255" s="117"/>
      <c r="L255" s="117"/>
      <c r="V255" s="117"/>
      <c r="AF255" s="117"/>
      <c r="AP255" s="117"/>
      <c r="AZ255" s="117"/>
      <c r="BJ255" s="117"/>
      <c r="BT255" s="117"/>
      <c r="CD255" s="117"/>
      <c r="CN255" s="117"/>
      <c r="CX255" s="117"/>
      <c r="DH255" s="117"/>
      <c r="DR255" s="117"/>
      <c r="EB255" s="117"/>
      <c r="EL255" s="117"/>
      <c r="EV255" s="117"/>
      <c r="FF255" s="117"/>
      <c r="FP255" s="117"/>
      <c r="FZ255" s="117"/>
      <c r="GJ255" s="117"/>
      <c r="GT255" s="117"/>
      <c r="HD255" s="117"/>
      <c r="HN255" s="117"/>
      <c r="HX255" s="117"/>
    </row>
    <row xmlns:x14ac="http://schemas.microsoft.com/office/spreadsheetml/2009/9/ac" r="256" s="3" customFormat="true" x14ac:dyDescent="0.25">
      <c r="A256" s="365"/>
      <c r="B256" s="117"/>
      <c r="L256" s="117"/>
      <c r="V256" s="117"/>
      <c r="AF256" s="117"/>
      <c r="AP256" s="117"/>
      <c r="AZ256" s="117"/>
      <c r="BJ256" s="117"/>
      <c r="BT256" s="117"/>
      <c r="CD256" s="117"/>
      <c r="CN256" s="117"/>
      <c r="CX256" s="117"/>
      <c r="DH256" s="117"/>
      <c r="DR256" s="117"/>
      <c r="EB256" s="117"/>
      <c r="EL256" s="117"/>
      <c r="EV256" s="117"/>
      <c r="FF256" s="117"/>
      <c r="FP256" s="117"/>
      <c r="FZ256" s="117"/>
      <c r="GJ256" s="117"/>
      <c r="GT256" s="117"/>
      <c r="HD256" s="117"/>
      <c r="HN256" s="117"/>
      <c r="HX256" s="117"/>
    </row>
    <row xmlns:x14ac="http://schemas.microsoft.com/office/spreadsheetml/2009/9/ac" r="257" s="3" customFormat="true" x14ac:dyDescent="0.25">
      <c r="A257" s="365"/>
      <c r="B257" s="117"/>
      <c r="L257" s="117"/>
      <c r="V257" s="117"/>
      <c r="AF257" s="117"/>
      <c r="AP257" s="117"/>
      <c r="AZ257" s="117"/>
      <c r="BJ257" s="117"/>
      <c r="BT257" s="117"/>
      <c r="CD257" s="117"/>
      <c r="CN257" s="117"/>
      <c r="CX257" s="117"/>
      <c r="DH257" s="117"/>
      <c r="DR257" s="117"/>
      <c r="EB257" s="117"/>
      <c r="EL257" s="117"/>
      <c r="EV257" s="117"/>
      <c r="FF257" s="117"/>
      <c r="FP257" s="117"/>
      <c r="FZ257" s="117"/>
      <c r="GJ257" s="117"/>
      <c r="GT257" s="117"/>
      <c r="HD257" s="117"/>
      <c r="HN257" s="117"/>
      <c r="HX257" s="117"/>
    </row>
    <row xmlns:x14ac="http://schemas.microsoft.com/office/spreadsheetml/2009/9/ac" r="258" s="3" customFormat="true" x14ac:dyDescent="0.25">
      <c r="A258" s="365"/>
      <c r="B258" s="117"/>
      <c r="L258" s="117"/>
      <c r="V258" s="117"/>
      <c r="AF258" s="117"/>
      <c r="AP258" s="117"/>
      <c r="AZ258" s="117"/>
      <c r="BJ258" s="117"/>
      <c r="BT258" s="117"/>
      <c r="CD258" s="117"/>
      <c r="CN258" s="117"/>
      <c r="CX258" s="117"/>
      <c r="DH258" s="117"/>
      <c r="DR258" s="117"/>
      <c r="EB258" s="117"/>
      <c r="EL258" s="117"/>
      <c r="EV258" s="117"/>
      <c r="FF258" s="117"/>
      <c r="FP258" s="117"/>
      <c r="FZ258" s="117"/>
      <c r="GJ258" s="117"/>
      <c r="GT258" s="117"/>
      <c r="HD258" s="117"/>
      <c r="HN258" s="117"/>
      <c r="HX258" s="117"/>
    </row>
    <row xmlns:x14ac="http://schemas.microsoft.com/office/spreadsheetml/2009/9/ac" r="259" s="3" customFormat="true" x14ac:dyDescent="0.25">
      <c r="A259" s="365"/>
      <c r="B259" s="117"/>
      <c r="L259" s="117"/>
      <c r="V259" s="117"/>
      <c r="AF259" s="117"/>
      <c r="AP259" s="117"/>
      <c r="AZ259" s="117"/>
      <c r="BJ259" s="117"/>
      <c r="BT259" s="117"/>
      <c r="CD259" s="117"/>
      <c r="CN259" s="117"/>
      <c r="CX259" s="117"/>
      <c r="DH259" s="117"/>
      <c r="DR259" s="117"/>
      <c r="EB259" s="117"/>
      <c r="EL259" s="117"/>
      <c r="EV259" s="117"/>
      <c r="FF259" s="117"/>
      <c r="FP259" s="117"/>
      <c r="FZ259" s="117"/>
      <c r="GJ259" s="117"/>
      <c r="GT259" s="117"/>
      <c r="HD259" s="117"/>
      <c r="HN259" s="117"/>
      <c r="HX259" s="117"/>
    </row>
    <row xmlns:x14ac="http://schemas.microsoft.com/office/spreadsheetml/2009/9/ac" r="260" s="3" customFormat="true" x14ac:dyDescent="0.25">
      <c r="A260" s="365"/>
      <c r="B260" s="117"/>
      <c r="L260" s="117"/>
      <c r="V260" s="117"/>
      <c r="AF260" s="117"/>
      <c r="AP260" s="117"/>
      <c r="AZ260" s="117"/>
      <c r="BJ260" s="117"/>
      <c r="BT260" s="117"/>
      <c r="CD260" s="117"/>
      <c r="CN260" s="117"/>
      <c r="CX260" s="117"/>
      <c r="DH260" s="117"/>
      <c r="DR260" s="117"/>
      <c r="EB260" s="117"/>
      <c r="EL260" s="117"/>
      <c r="EV260" s="117"/>
      <c r="FF260" s="117"/>
      <c r="FP260" s="117"/>
      <c r="FZ260" s="117"/>
      <c r="GJ260" s="117"/>
      <c r="GT260" s="117"/>
      <c r="HD260" s="117"/>
      <c r="HN260" s="117"/>
      <c r="HX260" s="117"/>
    </row>
    <row xmlns:x14ac="http://schemas.microsoft.com/office/spreadsheetml/2009/9/ac" r="261" s="3" customFormat="true" x14ac:dyDescent="0.25">
      <c r="A261" s="365"/>
      <c r="B261" s="117"/>
      <c r="L261" s="117"/>
      <c r="V261" s="117"/>
      <c r="AF261" s="117"/>
      <c r="AP261" s="117"/>
      <c r="AZ261" s="117"/>
      <c r="BJ261" s="117"/>
      <c r="BT261" s="117"/>
      <c r="CD261" s="117"/>
      <c r="CN261" s="117"/>
      <c r="CX261" s="117"/>
      <c r="DH261" s="117"/>
      <c r="DR261" s="117"/>
      <c r="EB261" s="117"/>
      <c r="EL261" s="117"/>
      <c r="EV261" s="117"/>
      <c r="FF261" s="117"/>
      <c r="FP261" s="117"/>
      <c r="FZ261" s="117"/>
      <c r="GJ261" s="117"/>
      <c r="GT261" s="117"/>
      <c r="HD261" s="117"/>
      <c r="HN261" s="117"/>
      <c r="HX261" s="117"/>
    </row>
    <row xmlns:x14ac="http://schemas.microsoft.com/office/spreadsheetml/2009/9/ac" r="262" s="3" customFormat="true" x14ac:dyDescent="0.25">
      <c r="A262" s="365"/>
      <c r="B262" s="117"/>
      <c r="L262" s="117"/>
      <c r="V262" s="117"/>
      <c r="AF262" s="117"/>
      <c r="AP262" s="117"/>
      <c r="AZ262" s="117"/>
      <c r="BJ262" s="117"/>
      <c r="BT262" s="117"/>
      <c r="CD262" s="117"/>
      <c r="CN262" s="117"/>
      <c r="CX262" s="117"/>
      <c r="DH262" s="117"/>
      <c r="DR262" s="117"/>
      <c r="EB262" s="117"/>
      <c r="EL262" s="117"/>
      <c r="EV262" s="117"/>
      <c r="FF262" s="117"/>
      <c r="FP262" s="117"/>
      <c r="FZ262" s="117"/>
      <c r="GJ262" s="117"/>
      <c r="GT262" s="117"/>
      <c r="HD262" s="117"/>
      <c r="HN262" s="117"/>
      <c r="HX262" s="117"/>
    </row>
    <row xmlns:x14ac="http://schemas.microsoft.com/office/spreadsheetml/2009/9/ac" r="263" s="3" customFormat="true" x14ac:dyDescent="0.25">
      <c r="A263" s="365"/>
      <c r="B263" s="117"/>
      <c r="L263" s="117"/>
      <c r="V263" s="117"/>
      <c r="AF263" s="117"/>
      <c r="AP263" s="117"/>
      <c r="AZ263" s="117"/>
      <c r="BJ263" s="117"/>
      <c r="BT263" s="117"/>
      <c r="CD263" s="117"/>
      <c r="CN263" s="117"/>
      <c r="CX263" s="117"/>
      <c r="DH263" s="117"/>
      <c r="DR263" s="117"/>
      <c r="EB263" s="117"/>
      <c r="EL263" s="117"/>
      <c r="EV263" s="117"/>
      <c r="FF263" s="117"/>
      <c r="FP263" s="117"/>
      <c r="FZ263" s="117"/>
      <c r="GJ263" s="117"/>
      <c r="GT263" s="117"/>
      <c r="HD263" s="117"/>
      <c r="HN263" s="117"/>
      <c r="HX263" s="117"/>
    </row>
    <row xmlns:x14ac="http://schemas.microsoft.com/office/spreadsheetml/2009/9/ac" r="264" s="3" customFormat="true" x14ac:dyDescent="0.25">
      <c r="A264" s="365"/>
      <c r="B264" s="117"/>
      <c r="L264" s="117"/>
      <c r="V264" s="117"/>
      <c r="AF264" s="117"/>
      <c r="AP264" s="117"/>
      <c r="AZ264" s="117"/>
      <c r="BJ264" s="117"/>
      <c r="BT264" s="117"/>
      <c r="CD264" s="117"/>
      <c r="CN264" s="117"/>
      <c r="CX264" s="117"/>
      <c r="DH264" s="117"/>
      <c r="DR264" s="117"/>
      <c r="EB264" s="117"/>
      <c r="EL264" s="117"/>
      <c r="EV264" s="117"/>
      <c r="FF264" s="117"/>
      <c r="FP264" s="117"/>
      <c r="FZ264" s="117"/>
      <c r="GJ264" s="117"/>
      <c r="GT264" s="117"/>
      <c r="HD264" s="117"/>
      <c r="HN264" s="117"/>
      <c r="HX264" s="117"/>
    </row>
    <row xmlns:x14ac="http://schemas.microsoft.com/office/spreadsheetml/2009/9/ac" r="265" s="3" customFormat="true" x14ac:dyDescent="0.25">
      <c r="A265" s="365"/>
      <c r="B265" s="117"/>
      <c r="L265" s="117"/>
      <c r="V265" s="117"/>
      <c r="AF265" s="117"/>
      <c r="AP265" s="117"/>
      <c r="AZ265" s="117"/>
      <c r="BJ265" s="117"/>
      <c r="BT265" s="117"/>
      <c r="CD265" s="117"/>
      <c r="CN265" s="117"/>
      <c r="CX265" s="117"/>
      <c r="DH265" s="117"/>
      <c r="DR265" s="117"/>
      <c r="EB265" s="117"/>
      <c r="EL265" s="117"/>
      <c r="EV265" s="117"/>
      <c r="FF265" s="117"/>
      <c r="FP265" s="117"/>
      <c r="FZ265" s="117"/>
      <c r="GJ265" s="117"/>
      <c r="GT265" s="117"/>
      <c r="HD265" s="117"/>
      <c r="HN265" s="117"/>
      <c r="HX265" s="117"/>
    </row>
    <row xmlns:x14ac="http://schemas.microsoft.com/office/spreadsheetml/2009/9/ac" r="266" s="3" customFormat="true" x14ac:dyDescent="0.25">
      <c r="A266" s="365"/>
      <c r="B266" s="117"/>
      <c r="L266" s="117"/>
      <c r="V266" s="117"/>
      <c r="AF266" s="117"/>
      <c r="AP266" s="117"/>
      <c r="AZ266" s="117"/>
      <c r="BJ266" s="117"/>
      <c r="BT266" s="117"/>
      <c r="CD266" s="117"/>
      <c r="CN266" s="117"/>
      <c r="CX266" s="117"/>
      <c r="DH266" s="117"/>
      <c r="DR266" s="117"/>
      <c r="EB266" s="117"/>
      <c r="EL266" s="117"/>
      <c r="EV266" s="117"/>
      <c r="FF266" s="117"/>
      <c r="FP266" s="117"/>
      <c r="FZ266" s="117"/>
      <c r="GJ266" s="117"/>
      <c r="GT266" s="117"/>
      <c r="HD266" s="117"/>
      <c r="HN266" s="117"/>
      <c r="HX266" s="117"/>
    </row>
    <row xmlns:x14ac="http://schemas.microsoft.com/office/spreadsheetml/2009/9/ac" r="267" s="3" customFormat="true" x14ac:dyDescent="0.25">
      <c r="A267" s="365"/>
      <c r="B267" s="117"/>
      <c r="L267" s="117"/>
      <c r="V267" s="117"/>
      <c r="AF267" s="117"/>
      <c r="AP267" s="117"/>
      <c r="AZ267" s="117"/>
      <c r="BJ267" s="117"/>
      <c r="BT267" s="117"/>
      <c r="CD267" s="117"/>
      <c r="CN267" s="117"/>
      <c r="CX267" s="117"/>
      <c r="DH267" s="117"/>
      <c r="DR267" s="117"/>
      <c r="EB267" s="117"/>
      <c r="EL267" s="117"/>
      <c r="EV267" s="117"/>
      <c r="FF267" s="117"/>
      <c r="FP267" s="117"/>
      <c r="FZ267" s="117"/>
      <c r="GJ267" s="117"/>
      <c r="GT267" s="117"/>
      <c r="HD267" s="117"/>
      <c r="HN267" s="117"/>
      <c r="HX267" s="117"/>
    </row>
    <row xmlns:x14ac="http://schemas.microsoft.com/office/spreadsheetml/2009/9/ac" r="268" s="3" customFormat="true" x14ac:dyDescent="0.25">
      <c r="A268" s="365"/>
      <c r="B268" s="117"/>
      <c r="L268" s="117"/>
      <c r="V268" s="117"/>
      <c r="AF268" s="117"/>
      <c r="AP268" s="117"/>
      <c r="AZ268" s="117"/>
      <c r="BJ268" s="117"/>
      <c r="BT268" s="117"/>
      <c r="CD268" s="117"/>
      <c r="CN268" s="117"/>
      <c r="CX268" s="117"/>
      <c r="DH268" s="117"/>
      <c r="DR268" s="117"/>
      <c r="EB268" s="117"/>
      <c r="EL268" s="117"/>
      <c r="EV268" s="117"/>
      <c r="FF268" s="117"/>
      <c r="FP268" s="117"/>
      <c r="FZ268" s="117"/>
      <c r="GJ268" s="117"/>
      <c r="GT268" s="117"/>
      <c r="HD268" s="117"/>
      <c r="HN268" s="117"/>
      <c r="HX268" s="117"/>
    </row>
    <row xmlns:x14ac="http://schemas.microsoft.com/office/spreadsheetml/2009/9/ac" r="269" s="3" customFormat="true" x14ac:dyDescent="0.25">
      <c r="A269" s="365"/>
      <c r="B269" s="117"/>
      <c r="L269" s="117"/>
      <c r="V269" s="117"/>
      <c r="AF269" s="117"/>
      <c r="AP269" s="117"/>
      <c r="AZ269" s="117"/>
      <c r="BJ269" s="117"/>
      <c r="BT269" s="117"/>
      <c r="CD269" s="117"/>
      <c r="CN269" s="117"/>
      <c r="CX269" s="117"/>
      <c r="DH269" s="117"/>
      <c r="DR269" s="117"/>
      <c r="EB269" s="117"/>
      <c r="EL269" s="117"/>
      <c r="EV269" s="117"/>
      <c r="FF269" s="117"/>
      <c r="FP269" s="117"/>
      <c r="FZ269" s="117"/>
      <c r="GJ269" s="117"/>
      <c r="GT269" s="117"/>
      <c r="HD269" s="117"/>
      <c r="HN269" s="117"/>
      <c r="HX269" s="117"/>
    </row>
    <row xmlns:x14ac="http://schemas.microsoft.com/office/spreadsheetml/2009/9/ac" r="270" s="3" customFormat="true" x14ac:dyDescent="0.25">
      <c r="A270" s="365"/>
      <c r="B270" s="117"/>
      <c r="L270" s="117"/>
      <c r="V270" s="117"/>
      <c r="AF270" s="117"/>
      <c r="AP270" s="117"/>
      <c r="AZ270" s="117"/>
      <c r="BJ270" s="117"/>
      <c r="BT270" s="117"/>
      <c r="CD270" s="117"/>
      <c r="CN270" s="117"/>
      <c r="CX270" s="117"/>
      <c r="DH270" s="117"/>
      <c r="DR270" s="117"/>
      <c r="EB270" s="117"/>
      <c r="EL270" s="117"/>
      <c r="EV270" s="117"/>
      <c r="FF270" s="117"/>
      <c r="FP270" s="117"/>
      <c r="FZ270" s="117"/>
      <c r="GJ270" s="117"/>
      <c r="GT270" s="117"/>
      <c r="HD270" s="117"/>
      <c r="HN270" s="117"/>
      <c r="HX270" s="117"/>
    </row>
    <row xmlns:x14ac="http://schemas.microsoft.com/office/spreadsheetml/2009/9/ac" r="271" s="3" customFormat="true" x14ac:dyDescent="0.25">
      <c r="A271" s="365"/>
      <c r="B271" s="117"/>
      <c r="L271" s="117"/>
      <c r="V271" s="117"/>
      <c r="AF271" s="117"/>
      <c r="AP271" s="117"/>
      <c r="AZ271" s="117"/>
      <c r="BJ271" s="117"/>
      <c r="BT271" s="117"/>
      <c r="CD271" s="117"/>
      <c r="CN271" s="117"/>
      <c r="CX271" s="117"/>
      <c r="DH271" s="117"/>
      <c r="DR271" s="117"/>
      <c r="EB271" s="117"/>
      <c r="EL271" s="117"/>
      <c r="EV271" s="117"/>
      <c r="FF271" s="117"/>
      <c r="FP271" s="117"/>
      <c r="FZ271" s="117"/>
      <c r="GJ271" s="117"/>
      <c r="GT271" s="117"/>
      <c r="HD271" s="117"/>
      <c r="HN271" s="117"/>
      <c r="HX271" s="117"/>
    </row>
    <row xmlns:x14ac="http://schemas.microsoft.com/office/spreadsheetml/2009/9/ac" r="272" s="3" customFormat="true" x14ac:dyDescent="0.25">
      <c r="A272" s="365"/>
      <c r="B272" s="117"/>
      <c r="L272" s="117"/>
      <c r="V272" s="117"/>
      <c r="AF272" s="117"/>
      <c r="AP272" s="117"/>
      <c r="AZ272" s="117"/>
      <c r="BJ272" s="117"/>
      <c r="BT272" s="117"/>
      <c r="CD272" s="117"/>
      <c r="CN272" s="117"/>
      <c r="CX272" s="117"/>
      <c r="DH272" s="117"/>
      <c r="DR272" s="117"/>
      <c r="EB272" s="117"/>
      <c r="EL272" s="117"/>
      <c r="EV272" s="117"/>
      <c r="FF272" s="117"/>
      <c r="FP272" s="117"/>
      <c r="FZ272" s="117"/>
      <c r="GJ272" s="117"/>
      <c r="GT272" s="117"/>
      <c r="HD272" s="117"/>
      <c r="HN272" s="117"/>
      <c r="HX272" s="117"/>
    </row>
    <row xmlns:x14ac="http://schemas.microsoft.com/office/spreadsheetml/2009/9/ac" r="273" s="3" customFormat="true" x14ac:dyDescent="0.25">
      <c r="A273" s="365"/>
      <c r="B273" s="117"/>
      <c r="L273" s="117"/>
      <c r="V273" s="117"/>
      <c r="AF273" s="117"/>
      <c r="AP273" s="117"/>
      <c r="AZ273" s="117"/>
      <c r="BJ273" s="117"/>
      <c r="BT273" s="117"/>
      <c r="CD273" s="117"/>
      <c r="CN273" s="117"/>
      <c r="CX273" s="117"/>
      <c r="DH273" s="117"/>
      <c r="DR273" s="117"/>
      <c r="EB273" s="117"/>
      <c r="EL273" s="117"/>
      <c r="EV273" s="117"/>
      <c r="FF273" s="117"/>
      <c r="FP273" s="117"/>
      <c r="FZ273" s="117"/>
      <c r="GJ273" s="117"/>
      <c r="GT273" s="117"/>
      <c r="HD273" s="117"/>
      <c r="HN273" s="117"/>
      <c r="HX273" s="117"/>
    </row>
    <row xmlns:x14ac="http://schemas.microsoft.com/office/spreadsheetml/2009/9/ac" r="274" s="3" customFormat="true" x14ac:dyDescent="0.25">
      <c r="A274" s="365"/>
      <c r="B274" s="117"/>
      <c r="L274" s="117"/>
      <c r="V274" s="117"/>
      <c r="AF274" s="117"/>
      <c r="AP274" s="117"/>
      <c r="AZ274" s="117"/>
      <c r="BJ274" s="117"/>
      <c r="BT274" s="117"/>
      <c r="CD274" s="117"/>
      <c r="CN274" s="117"/>
      <c r="CX274" s="117"/>
      <c r="DH274" s="117"/>
      <c r="DR274" s="117"/>
      <c r="EB274" s="117"/>
      <c r="EL274" s="117"/>
      <c r="EV274" s="117"/>
      <c r="FF274" s="117"/>
      <c r="FP274" s="117"/>
      <c r="FZ274" s="117"/>
      <c r="GJ274" s="117"/>
      <c r="GT274" s="117"/>
      <c r="HD274" s="117"/>
      <c r="HN274" s="117"/>
      <c r="HX274" s="117"/>
    </row>
    <row xmlns:x14ac="http://schemas.microsoft.com/office/spreadsheetml/2009/9/ac" r="275" s="3" customFormat="true" x14ac:dyDescent="0.25">
      <c r="A275" s="365"/>
      <c r="B275" s="117"/>
      <c r="L275" s="117"/>
      <c r="V275" s="117"/>
      <c r="AF275" s="117"/>
      <c r="AP275" s="117"/>
      <c r="AZ275" s="117"/>
      <c r="BJ275" s="117"/>
      <c r="BT275" s="117"/>
      <c r="CD275" s="117"/>
      <c r="CN275" s="117"/>
      <c r="CX275" s="117"/>
      <c r="DH275" s="117"/>
      <c r="DR275" s="117"/>
      <c r="EB275" s="117"/>
      <c r="EL275" s="117"/>
      <c r="EV275" s="117"/>
      <c r="FF275" s="117"/>
      <c r="FP275" s="117"/>
      <c r="FZ275" s="117"/>
      <c r="GJ275" s="117"/>
      <c r="GT275" s="117"/>
      <c r="HD275" s="117"/>
      <c r="HN275" s="117"/>
      <c r="HX275" s="117"/>
    </row>
    <row xmlns:x14ac="http://schemas.microsoft.com/office/spreadsheetml/2009/9/ac" r="276" s="3" customFormat="true" x14ac:dyDescent="0.25">
      <c r="A276" s="365"/>
      <c r="B276" s="117"/>
      <c r="L276" s="117"/>
      <c r="V276" s="117"/>
      <c r="AF276" s="117"/>
      <c r="AP276" s="117"/>
      <c r="AZ276" s="117"/>
      <c r="BJ276" s="117"/>
      <c r="BT276" s="117"/>
      <c r="CD276" s="117"/>
      <c r="CN276" s="117"/>
      <c r="CX276" s="117"/>
      <c r="DH276" s="117"/>
      <c r="DR276" s="117"/>
      <c r="EB276" s="117"/>
      <c r="EL276" s="117"/>
      <c r="EV276" s="117"/>
      <c r="FF276" s="117"/>
      <c r="FP276" s="117"/>
      <c r="FZ276" s="117"/>
      <c r="GJ276" s="117"/>
      <c r="GT276" s="117"/>
      <c r="HD276" s="117"/>
      <c r="HN276" s="117"/>
      <c r="HX276" s="117"/>
    </row>
    <row xmlns:x14ac="http://schemas.microsoft.com/office/spreadsheetml/2009/9/ac" r="277" s="3" customFormat="true" x14ac:dyDescent="0.25">
      <c r="A277" s="365"/>
      <c r="B277" s="117"/>
      <c r="L277" s="117"/>
      <c r="V277" s="117"/>
      <c r="AF277" s="117"/>
      <c r="AP277" s="117"/>
      <c r="AZ277" s="117"/>
      <c r="BJ277" s="117"/>
      <c r="BT277" s="117"/>
      <c r="CD277" s="117"/>
      <c r="CN277" s="117"/>
      <c r="CX277" s="117"/>
      <c r="DH277" s="117"/>
      <c r="DR277" s="117"/>
      <c r="EB277" s="117"/>
      <c r="EL277" s="117"/>
      <c r="EV277" s="117"/>
      <c r="FF277" s="117"/>
      <c r="FP277" s="117"/>
      <c r="FZ277" s="117"/>
      <c r="GJ277" s="117"/>
      <c r="GT277" s="117"/>
      <c r="HD277" s="117"/>
      <c r="HN277" s="117"/>
      <c r="HX277" s="117"/>
    </row>
    <row xmlns:x14ac="http://schemas.microsoft.com/office/spreadsheetml/2009/9/ac" r="278" s="3" customFormat="true" x14ac:dyDescent="0.25">
      <c r="A278" s="365"/>
      <c r="B278" s="117"/>
      <c r="L278" s="117"/>
      <c r="V278" s="117"/>
      <c r="AF278" s="117"/>
      <c r="AP278" s="117"/>
      <c r="AZ278" s="117"/>
      <c r="BJ278" s="117"/>
      <c r="BT278" s="117"/>
      <c r="CD278" s="117"/>
      <c r="CN278" s="117"/>
      <c r="CX278" s="117"/>
      <c r="DH278" s="117"/>
      <c r="DR278" s="117"/>
      <c r="EB278" s="117"/>
      <c r="EL278" s="117"/>
      <c r="EV278" s="117"/>
      <c r="FF278" s="117"/>
      <c r="FP278" s="117"/>
      <c r="FZ278" s="117"/>
      <c r="GJ278" s="117"/>
      <c r="GT278" s="117"/>
      <c r="HD278" s="117"/>
      <c r="HN278" s="117"/>
      <c r="HX278" s="117"/>
    </row>
    <row xmlns:x14ac="http://schemas.microsoft.com/office/spreadsheetml/2009/9/ac" r="279" s="3" customFormat="true" x14ac:dyDescent="0.25">
      <c r="A279" s="365"/>
      <c r="B279" s="117"/>
      <c r="L279" s="117"/>
      <c r="V279" s="117"/>
      <c r="AF279" s="117"/>
      <c r="AP279" s="117"/>
      <c r="AZ279" s="117"/>
      <c r="BJ279" s="117"/>
      <c r="BT279" s="117"/>
      <c r="CD279" s="117"/>
      <c r="CN279" s="117"/>
      <c r="CX279" s="117"/>
      <c r="DH279" s="117"/>
      <c r="DR279" s="117"/>
      <c r="EB279" s="117"/>
      <c r="EL279" s="117"/>
      <c r="EV279" s="117"/>
      <c r="FF279" s="117"/>
      <c r="FP279" s="117"/>
      <c r="FZ279" s="117"/>
      <c r="GJ279" s="117"/>
      <c r="GT279" s="117"/>
      <c r="HD279" s="117"/>
      <c r="HN279" s="117"/>
      <c r="HX279" s="117"/>
    </row>
    <row xmlns:x14ac="http://schemas.microsoft.com/office/spreadsheetml/2009/9/ac" r="280" s="3" customFormat="true" x14ac:dyDescent="0.25">
      <c r="A280" s="365"/>
      <c r="B280" s="117"/>
      <c r="L280" s="117"/>
      <c r="V280" s="117"/>
      <c r="AF280" s="117"/>
      <c r="AP280" s="117"/>
      <c r="AZ280" s="117"/>
      <c r="BJ280" s="117"/>
      <c r="BT280" s="117"/>
      <c r="CD280" s="117"/>
      <c r="CN280" s="117"/>
      <c r="CX280" s="117"/>
      <c r="DH280" s="117"/>
      <c r="DR280" s="117"/>
      <c r="EB280" s="117"/>
      <c r="EL280" s="117"/>
      <c r="EV280" s="117"/>
      <c r="FF280" s="117"/>
      <c r="FP280" s="117"/>
      <c r="FZ280" s="117"/>
      <c r="GJ280" s="117"/>
      <c r="GT280" s="117"/>
      <c r="HD280" s="117"/>
      <c r="HN280" s="117"/>
      <c r="HX280" s="117"/>
    </row>
    <row xmlns:x14ac="http://schemas.microsoft.com/office/spreadsheetml/2009/9/ac" r="281" s="3" customFormat="true" x14ac:dyDescent="0.25">
      <c r="A281" s="365"/>
      <c r="B281" s="117"/>
      <c r="L281" s="117"/>
      <c r="V281" s="117"/>
      <c r="AF281" s="117"/>
      <c r="AP281" s="117"/>
      <c r="AZ281" s="117"/>
      <c r="BJ281" s="117"/>
      <c r="BT281" s="117"/>
      <c r="CD281" s="117"/>
      <c r="CN281" s="117"/>
      <c r="CX281" s="117"/>
      <c r="DH281" s="117"/>
      <c r="DR281" s="117"/>
      <c r="EB281" s="117"/>
      <c r="EL281" s="117"/>
      <c r="EV281" s="117"/>
      <c r="FF281" s="117"/>
      <c r="FP281" s="117"/>
      <c r="FZ281" s="117"/>
      <c r="GJ281" s="117"/>
      <c r="GT281" s="117"/>
      <c r="HD281" s="117"/>
      <c r="HN281" s="117"/>
      <c r="HX281" s="117"/>
    </row>
    <row xmlns:x14ac="http://schemas.microsoft.com/office/spreadsheetml/2009/9/ac" r="282" s="3" customFormat="true" x14ac:dyDescent="0.25">
      <c r="A282" s="365"/>
      <c r="B282" s="117"/>
      <c r="L282" s="117"/>
      <c r="V282" s="117"/>
      <c r="AF282" s="117"/>
      <c r="AP282" s="117"/>
      <c r="AZ282" s="117"/>
      <c r="BJ282" s="117"/>
      <c r="BT282" s="117"/>
      <c r="CD282" s="117"/>
      <c r="CN282" s="117"/>
      <c r="CX282" s="117"/>
      <c r="DH282" s="117"/>
      <c r="DR282" s="117"/>
      <c r="EB282" s="117"/>
      <c r="EL282" s="117"/>
      <c r="EV282" s="117"/>
      <c r="FF282" s="117"/>
      <c r="FP282" s="117"/>
      <c r="FZ282" s="117"/>
      <c r="GJ282" s="117"/>
      <c r="GT282" s="117"/>
      <c r="HD282" s="117"/>
      <c r="HN282" s="117"/>
      <c r="HX282" s="117"/>
    </row>
    <row xmlns:x14ac="http://schemas.microsoft.com/office/spreadsheetml/2009/9/ac" r="283" s="3" customFormat="true" x14ac:dyDescent="0.25">
      <c r="A283" s="365"/>
      <c r="B283" s="117"/>
      <c r="L283" s="117"/>
      <c r="V283" s="117"/>
      <c r="AF283" s="117"/>
      <c r="AP283" s="117"/>
      <c r="AZ283" s="117"/>
      <c r="BJ283" s="117"/>
      <c r="BT283" s="117"/>
      <c r="CD283" s="117"/>
      <c r="CN283" s="117"/>
      <c r="CX283" s="117"/>
      <c r="DH283" s="117"/>
      <c r="DR283" s="117"/>
      <c r="EB283" s="117"/>
      <c r="EL283" s="117"/>
      <c r="EV283" s="117"/>
      <c r="FF283" s="117"/>
      <c r="FP283" s="117"/>
      <c r="FZ283" s="117"/>
      <c r="GJ283" s="117"/>
      <c r="GT283" s="117"/>
      <c r="HD283" s="117"/>
      <c r="HN283" s="117"/>
      <c r="HX283" s="117"/>
    </row>
    <row xmlns:x14ac="http://schemas.microsoft.com/office/spreadsheetml/2009/9/ac" r="284" s="3" customFormat="true" x14ac:dyDescent="0.25">
      <c r="A284" s="365"/>
      <c r="B284" s="117"/>
      <c r="L284" s="117"/>
      <c r="V284" s="117"/>
      <c r="AF284" s="117"/>
      <c r="AP284" s="117"/>
      <c r="AZ284" s="117"/>
      <c r="BJ284" s="117"/>
      <c r="BT284" s="117"/>
      <c r="CD284" s="117"/>
      <c r="CN284" s="117"/>
      <c r="CX284" s="117"/>
      <c r="DH284" s="117"/>
      <c r="DR284" s="117"/>
      <c r="EB284" s="117"/>
      <c r="EL284" s="117"/>
      <c r="EV284" s="117"/>
      <c r="FF284" s="117"/>
      <c r="FP284" s="117"/>
      <c r="FZ284" s="117"/>
      <c r="GJ284" s="117"/>
      <c r="GT284" s="117"/>
      <c r="HD284" s="117"/>
      <c r="HN284" s="117"/>
      <c r="HX284" s="117"/>
    </row>
    <row xmlns:x14ac="http://schemas.microsoft.com/office/spreadsheetml/2009/9/ac" r="285" s="3" customFormat="true" x14ac:dyDescent="0.25">
      <c r="A285" s="365"/>
      <c r="B285" s="117"/>
      <c r="L285" s="117"/>
      <c r="V285" s="117"/>
      <c r="AF285" s="117"/>
      <c r="AP285" s="117"/>
      <c r="AZ285" s="117"/>
      <c r="BJ285" s="117"/>
      <c r="BT285" s="117"/>
      <c r="CD285" s="117"/>
      <c r="CN285" s="117"/>
      <c r="CX285" s="117"/>
      <c r="DH285" s="117"/>
      <c r="DR285" s="117"/>
      <c r="EB285" s="117"/>
      <c r="EL285" s="117"/>
      <c r="EV285" s="117"/>
      <c r="FF285" s="117"/>
      <c r="FP285" s="117"/>
      <c r="FZ285" s="117"/>
      <c r="GJ285" s="117"/>
      <c r="GT285" s="117"/>
      <c r="HD285" s="117"/>
      <c r="HN285" s="117"/>
      <c r="HX285" s="117"/>
    </row>
    <row xmlns:x14ac="http://schemas.microsoft.com/office/spreadsheetml/2009/9/ac" r="286" s="3" customFormat="true" x14ac:dyDescent="0.25">
      <c r="A286" s="365"/>
      <c r="B286" s="117"/>
      <c r="L286" s="117"/>
      <c r="V286" s="117"/>
      <c r="AF286" s="117"/>
      <c r="AP286" s="117"/>
      <c r="AZ286" s="117"/>
      <c r="BJ286" s="117"/>
      <c r="BT286" s="117"/>
      <c r="CD286" s="117"/>
      <c r="CN286" s="117"/>
      <c r="CX286" s="117"/>
      <c r="DH286" s="117"/>
      <c r="DR286" s="117"/>
      <c r="EB286" s="117"/>
      <c r="EL286" s="117"/>
      <c r="EV286" s="117"/>
      <c r="FF286" s="117"/>
      <c r="FP286" s="117"/>
      <c r="FZ286" s="117"/>
      <c r="GJ286" s="117"/>
      <c r="GT286" s="117"/>
      <c r="HD286" s="117"/>
      <c r="HN286" s="117"/>
      <c r="HX286" s="117"/>
    </row>
    <row xmlns:x14ac="http://schemas.microsoft.com/office/spreadsheetml/2009/9/ac" r="287" s="3" customFormat="true" x14ac:dyDescent="0.25">
      <c r="A287" s="365"/>
      <c r="B287" s="117"/>
      <c r="L287" s="117"/>
      <c r="V287" s="117"/>
      <c r="AF287" s="117"/>
      <c r="AP287" s="117"/>
      <c r="AZ287" s="117"/>
      <c r="BJ287" s="117"/>
      <c r="BT287" s="117"/>
      <c r="CD287" s="117"/>
      <c r="CN287" s="117"/>
      <c r="CX287" s="117"/>
      <c r="DH287" s="117"/>
      <c r="DR287" s="117"/>
      <c r="EB287" s="117"/>
      <c r="EL287" s="117"/>
      <c r="EV287" s="117"/>
      <c r="FF287" s="117"/>
      <c r="FP287" s="117"/>
      <c r="FZ287" s="117"/>
      <c r="GJ287" s="117"/>
      <c r="GT287" s="117"/>
      <c r="HD287" s="117"/>
      <c r="HN287" s="117"/>
      <c r="HX287" s="117"/>
    </row>
    <row xmlns:x14ac="http://schemas.microsoft.com/office/spreadsheetml/2009/9/ac" r="288" s="3" customFormat="true" x14ac:dyDescent="0.25">
      <c r="A288" s="365"/>
      <c r="B288" s="117"/>
      <c r="L288" s="117"/>
      <c r="V288" s="117"/>
      <c r="AF288" s="117"/>
      <c r="AP288" s="117"/>
      <c r="AZ288" s="117"/>
      <c r="BJ288" s="117"/>
      <c r="BT288" s="117"/>
      <c r="CD288" s="117"/>
      <c r="CN288" s="117"/>
      <c r="CX288" s="117"/>
      <c r="DH288" s="117"/>
      <c r="DR288" s="117"/>
      <c r="EB288" s="117"/>
      <c r="EL288" s="117"/>
      <c r="EV288" s="117"/>
      <c r="FF288" s="117"/>
      <c r="FP288" s="117"/>
      <c r="FZ288" s="117"/>
      <c r="GJ288" s="117"/>
      <c r="GT288" s="117"/>
      <c r="HD288" s="117"/>
      <c r="HN288" s="117"/>
      <c r="HX288" s="117"/>
    </row>
    <row xmlns:x14ac="http://schemas.microsoft.com/office/spreadsheetml/2009/9/ac" r="289" s="3" customFormat="true" x14ac:dyDescent="0.25">
      <c r="A289" s="365"/>
      <c r="B289" s="117"/>
      <c r="L289" s="117"/>
      <c r="V289" s="117"/>
      <c r="AF289" s="117"/>
      <c r="AP289" s="117"/>
      <c r="AZ289" s="117"/>
      <c r="BJ289" s="117"/>
      <c r="BT289" s="117"/>
      <c r="CD289" s="117"/>
      <c r="CN289" s="117"/>
      <c r="CX289" s="117"/>
      <c r="DH289" s="117"/>
      <c r="DR289" s="117"/>
      <c r="EB289" s="117"/>
      <c r="EL289" s="117"/>
      <c r="EV289" s="117"/>
      <c r="FF289" s="117"/>
      <c r="FP289" s="117"/>
      <c r="FZ289" s="117"/>
      <c r="GJ289" s="117"/>
      <c r="GT289" s="117"/>
      <c r="HD289" s="117"/>
      <c r="HN289" s="117"/>
      <c r="HX289" s="117"/>
    </row>
    <row xmlns:x14ac="http://schemas.microsoft.com/office/spreadsheetml/2009/9/ac" r="290" s="3" customFormat="true" x14ac:dyDescent="0.25">
      <c r="A290" s="365"/>
      <c r="B290" s="117"/>
      <c r="L290" s="117"/>
      <c r="V290" s="117"/>
      <c r="AF290" s="117"/>
      <c r="AP290" s="117"/>
      <c r="AZ290" s="117"/>
      <c r="BJ290" s="117"/>
      <c r="BT290" s="117"/>
      <c r="CD290" s="117"/>
      <c r="CN290" s="117"/>
      <c r="CX290" s="117"/>
      <c r="DH290" s="117"/>
      <c r="DR290" s="117"/>
      <c r="EB290" s="117"/>
      <c r="EL290" s="117"/>
      <c r="EV290" s="117"/>
      <c r="FF290" s="117"/>
      <c r="FP290" s="117"/>
      <c r="FZ290" s="117"/>
      <c r="GJ290" s="117"/>
      <c r="GT290" s="117"/>
      <c r="HD290" s="117"/>
      <c r="HN290" s="117"/>
      <c r="HX290" s="117"/>
    </row>
    <row xmlns:x14ac="http://schemas.microsoft.com/office/spreadsheetml/2009/9/ac" r="291" s="3" customFormat="true" x14ac:dyDescent="0.25">
      <c r="A291" s="365"/>
      <c r="B291" s="117"/>
      <c r="L291" s="117"/>
      <c r="V291" s="117"/>
      <c r="AF291" s="117"/>
      <c r="AP291" s="117"/>
      <c r="AZ291" s="117"/>
      <c r="BJ291" s="117"/>
      <c r="BT291" s="117"/>
      <c r="CD291" s="117"/>
      <c r="CN291" s="117"/>
      <c r="CX291" s="117"/>
      <c r="DH291" s="117"/>
      <c r="DR291" s="117"/>
      <c r="EB291" s="117"/>
      <c r="EL291" s="117"/>
      <c r="EV291" s="117"/>
      <c r="FF291" s="117"/>
      <c r="FP291" s="117"/>
      <c r="FZ291" s="117"/>
      <c r="GJ291" s="117"/>
      <c r="GT291" s="117"/>
      <c r="HD291" s="117"/>
      <c r="HN291" s="117"/>
      <c r="HX291" s="117"/>
    </row>
    <row xmlns:x14ac="http://schemas.microsoft.com/office/spreadsheetml/2009/9/ac" r="292" s="3" customFormat="true" x14ac:dyDescent="0.25">
      <c r="A292" s="365"/>
      <c r="B292" s="117"/>
      <c r="L292" s="117"/>
      <c r="V292" s="117"/>
      <c r="AF292" s="117"/>
      <c r="AP292" s="117"/>
      <c r="AZ292" s="117"/>
      <c r="BJ292" s="117"/>
      <c r="BT292" s="117"/>
      <c r="CD292" s="117"/>
      <c r="CN292" s="117"/>
      <c r="CX292" s="117"/>
      <c r="DH292" s="117"/>
      <c r="DR292" s="117"/>
      <c r="EB292" s="117"/>
      <c r="EL292" s="117"/>
      <c r="EV292" s="117"/>
      <c r="FF292" s="117"/>
      <c r="FP292" s="117"/>
      <c r="FZ292" s="117"/>
      <c r="GJ292" s="117"/>
      <c r="GT292" s="117"/>
      <c r="HD292" s="117"/>
      <c r="HN292" s="117"/>
      <c r="HX292" s="117"/>
    </row>
    <row xmlns:x14ac="http://schemas.microsoft.com/office/spreadsheetml/2009/9/ac" r="293" s="3" customFormat="true" x14ac:dyDescent="0.25">
      <c r="A293" s="365"/>
      <c r="B293" s="117"/>
      <c r="L293" s="117"/>
      <c r="V293" s="117"/>
      <c r="AF293" s="117"/>
      <c r="AP293" s="117"/>
      <c r="AZ293" s="117"/>
      <c r="BJ293" s="117"/>
      <c r="BT293" s="117"/>
      <c r="CD293" s="117"/>
      <c r="CN293" s="117"/>
      <c r="CX293" s="117"/>
      <c r="DH293" s="117"/>
      <c r="DR293" s="117"/>
      <c r="EB293" s="117"/>
      <c r="EL293" s="117"/>
      <c r="EV293" s="117"/>
      <c r="FF293" s="117"/>
      <c r="FP293" s="117"/>
      <c r="FZ293" s="117"/>
      <c r="GJ293" s="117"/>
      <c r="GT293" s="117"/>
      <c r="HD293" s="117"/>
      <c r="HN293" s="117"/>
      <c r="HX293" s="117"/>
    </row>
    <row xmlns:x14ac="http://schemas.microsoft.com/office/spreadsheetml/2009/9/ac" r="294" s="3" customFormat="true" x14ac:dyDescent="0.25">
      <c r="A294" s="365"/>
      <c r="B294" s="117"/>
      <c r="L294" s="117"/>
      <c r="V294" s="117"/>
      <c r="AF294" s="117"/>
      <c r="AP294" s="117"/>
      <c r="AZ294" s="117"/>
      <c r="BJ294" s="117"/>
      <c r="BT294" s="117"/>
      <c r="CD294" s="117"/>
      <c r="CN294" s="117"/>
      <c r="CX294" s="117"/>
      <c r="DH294" s="117"/>
      <c r="DR294" s="117"/>
      <c r="EB294" s="117"/>
      <c r="EL294" s="117"/>
      <c r="EV294" s="117"/>
      <c r="FF294" s="117"/>
      <c r="FP294" s="117"/>
      <c r="FZ294" s="117"/>
      <c r="GJ294" s="117"/>
      <c r="GT294" s="117"/>
      <c r="HD294" s="117"/>
      <c r="HN294" s="117"/>
      <c r="HX294" s="117"/>
    </row>
    <row xmlns:x14ac="http://schemas.microsoft.com/office/spreadsheetml/2009/9/ac" r="295" s="3" customFormat="true" x14ac:dyDescent="0.25">
      <c r="A295" s="365"/>
      <c r="B295" s="117"/>
      <c r="L295" s="117"/>
      <c r="V295" s="117"/>
      <c r="AF295" s="117"/>
      <c r="AP295" s="117"/>
      <c r="AZ295" s="117"/>
      <c r="BJ295" s="117"/>
      <c r="BT295" s="117"/>
      <c r="CD295" s="117"/>
      <c r="CN295" s="117"/>
      <c r="CX295" s="117"/>
      <c r="DH295" s="117"/>
      <c r="DR295" s="117"/>
      <c r="EB295" s="117"/>
      <c r="EL295" s="117"/>
      <c r="EV295" s="117"/>
      <c r="FF295" s="117"/>
      <c r="FP295" s="117"/>
      <c r="FZ295" s="117"/>
      <c r="GJ295" s="117"/>
      <c r="GT295" s="117"/>
      <c r="HD295" s="117"/>
      <c r="HN295" s="117"/>
      <c r="HX295" s="117"/>
    </row>
    <row xmlns:x14ac="http://schemas.microsoft.com/office/spreadsheetml/2009/9/ac" r="296" s="3" customFormat="true" x14ac:dyDescent="0.25">
      <c r="A296" s="365"/>
      <c r="B296" s="117"/>
      <c r="L296" s="117"/>
      <c r="V296" s="117"/>
      <c r="AF296" s="117"/>
      <c r="AP296" s="117"/>
      <c r="AZ296" s="117"/>
      <c r="BJ296" s="117"/>
      <c r="BT296" s="117"/>
      <c r="CD296" s="117"/>
      <c r="CN296" s="117"/>
      <c r="CX296" s="117"/>
      <c r="DH296" s="117"/>
      <c r="DR296" s="117"/>
      <c r="EB296" s="117"/>
      <c r="EL296" s="117"/>
      <c r="EV296" s="117"/>
      <c r="FF296" s="117"/>
      <c r="FP296" s="117"/>
      <c r="FZ296" s="117"/>
      <c r="GJ296" s="117"/>
      <c r="GT296" s="117"/>
      <c r="HD296" s="117"/>
      <c r="HN296" s="117"/>
      <c r="HX296" s="117"/>
    </row>
    <row xmlns:x14ac="http://schemas.microsoft.com/office/spreadsheetml/2009/9/ac" r="297" s="3" customFormat="true" x14ac:dyDescent="0.25">
      <c r="A297" s="365"/>
      <c r="B297" s="117"/>
      <c r="L297" s="117"/>
      <c r="V297" s="117"/>
      <c r="AF297" s="117"/>
      <c r="AP297" s="117"/>
      <c r="AZ297" s="117"/>
      <c r="BJ297" s="117"/>
      <c r="BT297" s="117"/>
      <c r="CD297" s="117"/>
      <c r="CN297" s="117"/>
      <c r="CX297" s="117"/>
      <c r="DH297" s="117"/>
      <c r="DR297" s="117"/>
      <c r="EB297" s="117"/>
      <c r="EL297" s="117"/>
      <c r="EV297" s="117"/>
      <c r="FF297" s="117"/>
      <c r="FP297" s="117"/>
      <c r="FZ297" s="117"/>
      <c r="GJ297" s="117"/>
      <c r="GT297" s="117"/>
      <c r="HD297" s="117"/>
      <c r="HN297" s="117"/>
      <c r="HX297" s="117"/>
    </row>
    <row xmlns:x14ac="http://schemas.microsoft.com/office/spreadsheetml/2009/9/ac" r="298" s="3" customFormat="true" x14ac:dyDescent="0.25">
      <c r="A298" s="365"/>
      <c r="B298" s="117"/>
      <c r="L298" s="117"/>
      <c r="V298" s="117"/>
      <c r="AF298" s="117"/>
      <c r="AP298" s="117"/>
      <c r="AZ298" s="117"/>
      <c r="BJ298" s="117"/>
      <c r="BT298" s="117"/>
      <c r="CD298" s="117"/>
      <c r="CN298" s="117"/>
      <c r="CX298" s="117"/>
      <c r="DH298" s="117"/>
      <c r="DR298" s="117"/>
      <c r="EB298" s="117"/>
      <c r="EL298" s="117"/>
      <c r="EV298" s="117"/>
      <c r="FF298" s="117"/>
      <c r="FP298" s="117"/>
      <c r="FZ298" s="117"/>
      <c r="GJ298" s="117"/>
      <c r="GT298" s="117"/>
      <c r="HD298" s="117"/>
      <c r="HN298" s="117"/>
      <c r="HX298" s="117"/>
    </row>
    <row xmlns:x14ac="http://schemas.microsoft.com/office/spreadsheetml/2009/9/ac" r="299" s="3" customFormat="true" x14ac:dyDescent="0.25">
      <c r="A299" s="365"/>
      <c r="B299" s="117"/>
      <c r="L299" s="117"/>
      <c r="V299" s="117"/>
      <c r="AF299" s="117"/>
      <c r="AP299" s="117"/>
      <c r="AZ299" s="117"/>
      <c r="BJ299" s="117"/>
      <c r="BT299" s="117"/>
      <c r="CD299" s="117"/>
      <c r="CN299" s="117"/>
      <c r="CX299" s="117"/>
      <c r="DH299" s="117"/>
      <c r="DR299" s="117"/>
      <c r="EB299" s="117"/>
      <c r="EL299" s="117"/>
      <c r="EV299" s="117"/>
      <c r="FF299" s="117"/>
      <c r="FP299" s="117"/>
      <c r="FZ299" s="117"/>
      <c r="GJ299" s="117"/>
      <c r="GT299" s="117"/>
      <c r="HD299" s="117"/>
      <c r="HN299" s="117"/>
      <c r="HX299" s="117"/>
    </row>
    <row xmlns:x14ac="http://schemas.microsoft.com/office/spreadsheetml/2009/9/ac" r="300" s="3" customFormat="true" x14ac:dyDescent="0.25">
      <c r="A300" s="365"/>
      <c r="B300" s="117"/>
      <c r="L300" s="117"/>
      <c r="V300" s="117"/>
      <c r="AF300" s="117"/>
      <c r="AP300" s="117"/>
      <c r="AZ300" s="117"/>
      <c r="BJ300" s="117"/>
      <c r="BT300" s="117"/>
      <c r="CD300" s="117"/>
      <c r="CN300" s="117"/>
      <c r="CX300" s="117"/>
      <c r="DH300" s="117"/>
      <c r="DR300" s="117"/>
      <c r="EB300" s="117"/>
      <c r="EL300" s="117"/>
      <c r="EV300" s="117"/>
      <c r="FF300" s="117"/>
      <c r="FP300" s="117"/>
      <c r="FZ300" s="117"/>
      <c r="GJ300" s="117"/>
      <c r="GT300" s="117"/>
      <c r="HD300" s="117"/>
      <c r="HN300" s="117"/>
      <c r="HX300" s="117"/>
    </row>
    <row xmlns:x14ac="http://schemas.microsoft.com/office/spreadsheetml/2009/9/ac" r="301" s="3" customFormat="true" x14ac:dyDescent="0.25">
      <c r="A301" s="365"/>
      <c r="B301" s="117"/>
      <c r="L301" s="117"/>
      <c r="V301" s="117"/>
      <c r="AF301" s="117"/>
      <c r="AP301" s="117"/>
      <c r="AZ301" s="117"/>
      <c r="BJ301" s="117"/>
      <c r="BT301" s="117"/>
      <c r="CD301" s="117"/>
      <c r="CN301" s="117"/>
      <c r="CX301" s="117"/>
      <c r="DH301" s="117"/>
      <c r="DR301" s="117"/>
      <c r="EB301" s="117"/>
      <c r="EL301" s="117"/>
      <c r="EV301" s="117"/>
      <c r="FF301" s="117"/>
      <c r="FP301" s="117"/>
      <c r="FZ301" s="117"/>
      <c r="GJ301" s="117"/>
      <c r="GT301" s="117"/>
      <c r="HD301" s="117"/>
      <c r="HN301" s="117"/>
      <c r="HX301" s="117"/>
    </row>
    <row xmlns:x14ac="http://schemas.microsoft.com/office/spreadsheetml/2009/9/ac" r="302" s="3" customFormat="true" x14ac:dyDescent="0.25">
      <c r="A302" s="365"/>
      <c r="B302" s="117"/>
      <c r="L302" s="117"/>
      <c r="V302" s="117"/>
      <c r="AF302" s="117"/>
      <c r="AP302" s="117"/>
      <c r="AZ302" s="117"/>
      <c r="BJ302" s="117"/>
      <c r="BT302" s="117"/>
      <c r="CD302" s="117"/>
      <c r="CN302" s="117"/>
      <c r="CX302" s="117"/>
      <c r="DH302" s="117"/>
      <c r="DR302" s="117"/>
      <c r="EB302" s="117"/>
      <c r="EL302" s="117"/>
      <c r="EV302" s="117"/>
      <c r="FF302" s="117"/>
      <c r="FP302" s="117"/>
      <c r="FZ302" s="117"/>
      <c r="GJ302" s="117"/>
      <c r="GT302" s="117"/>
      <c r="HD302" s="117"/>
      <c r="HN302" s="117"/>
      <c r="HX302" s="117"/>
    </row>
    <row xmlns:x14ac="http://schemas.microsoft.com/office/spreadsheetml/2009/9/ac" r="303" s="3" customFormat="true" x14ac:dyDescent="0.25">
      <c r="A303" s="365"/>
      <c r="B303" s="117"/>
      <c r="L303" s="117"/>
      <c r="V303" s="117"/>
      <c r="AF303" s="117"/>
      <c r="AP303" s="117"/>
      <c r="AZ303" s="117"/>
      <c r="BJ303" s="117"/>
      <c r="BT303" s="117"/>
      <c r="CD303" s="117"/>
      <c r="CN303" s="117"/>
      <c r="CX303" s="117"/>
      <c r="DH303" s="117"/>
      <c r="DR303" s="117"/>
      <c r="EB303" s="117"/>
      <c r="EL303" s="117"/>
      <c r="EV303" s="117"/>
      <c r="FF303" s="117"/>
      <c r="FP303" s="117"/>
      <c r="FZ303" s="117"/>
      <c r="GJ303" s="117"/>
      <c r="GT303" s="117"/>
      <c r="HD303" s="117"/>
      <c r="HN303" s="117"/>
      <c r="HX303" s="117"/>
    </row>
    <row xmlns:x14ac="http://schemas.microsoft.com/office/spreadsheetml/2009/9/ac" r="304" s="3" customFormat="true" x14ac:dyDescent="0.25">
      <c r="A304" s="365"/>
      <c r="B304" s="117"/>
      <c r="L304" s="117"/>
      <c r="V304" s="117"/>
      <c r="AF304" s="117"/>
      <c r="AP304" s="117"/>
      <c r="AZ304" s="117"/>
      <c r="BJ304" s="117"/>
      <c r="BT304" s="117"/>
      <c r="CD304" s="117"/>
      <c r="CN304" s="117"/>
      <c r="CX304" s="117"/>
      <c r="DH304" s="117"/>
      <c r="DR304" s="117"/>
      <c r="EB304" s="117"/>
      <c r="EL304" s="117"/>
      <c r="EV304" s="117"/>
      <c r="FF304" s="117"/>
      <c r="FP304" s="117"/>
      <c r="FZ304" s="117"/>
      <c r="GJ304" s="117"/>
      <c r="GT304" s="117"/>
      <c r="HD304" s="117"/>
      <c r="HN304" s="117"/>
      <c r="HX304" s="117"/>
    </row>
    <row xmlns:x14ac="http://schemas.microsoft.com/office/spreadsheetml/2009/9/ac" r="305" s="3" customFormat="true" x14ac:dyDescent="0.25">
      <c r="A305" s="365"/>
      <c r="B305" s="117"/>
      <c r="L305" s="117"/>
      <c r="V305" s="117"/>
      <c r="AF305" s="117"/>
      <c r="AP305" s="117"/>
      <c r="AZ305" s="117"/>
      <c r="BJ305" s="117"/>
      <c r="BT305" s="117"/>
      <c r="CD305" s="117"/>
      <c r="CN305" s="117"/>
      <c r="CX305" s="117"/>
      <c r="DH305" s="117"/>
      <c r="DR305" s="117"/>
      <c r="EB305" s="117"/>
      <c r="EL305" s="117"/>
      <c r="EV305" s="117"/>
      <c r="FF305" s="117"/>
      <c r="FP305" s="117"/>
      <c r="FZ305" s="117"/>
      <c r="GJ305" s="117"/>
      <c r="GT305" s="117"/>
      <c r="HD305" s="117"/>
      <c r="HN305" s="117"/>
      <c r="HX305" s="117"/>
    </row>
    <row xmlns:x14ac="http://schemas.microsoft.com/office/spreadsheetml/2009/9/ac" r="306" s="3" customFormat="true" x14ac:dyDescent="0.25">
      <c r="A306" s="365"/>
      <c r="B306" s="117"/>
      <c r="L306" s="117"/>
      <c r="V306" s="117"/>
      <c r="AF306" s="117"/>
      <c r="AP306" s="117"/>
      <c r="AZ306" s="117"/>
      <c r="BJ306" s="117"/>
      <c r="BT306" s="117"/>
      <c r="CD306" s="117"/>
      <c r="CN306" s="117"/>
      <c r="CX306" s="117"/>
      <c r="DH306" s="117"/>
      <c r="DR306" s="117"/>
      <c r="EB306" s="117"/>
      <c r="EL306" s="117"/>
      <c r="EV306" s="117"/>
      <c r="FF306" s="117"/>
      <c r="FP306" s="117"/>
      <c r="FZ306" s="117"/>
      <c r="GJ306" s="117"/>
      <c r="GT306" s="117"/>
      <c r="HD306" s="117"/>
      <c r="HN306" s="117"/>
      <c r="HX306" s="117"/>
    </row>
    <row xmlns:x14ac="http://schemas.microsoft.com/office/spreadsheetml/2009/9/ac" r="307" s="3" customFormat="true" x14ac:dyDescent="0.25">
      <c r="A307" s="365"/>
      <c r="B307" s="117"/>
      <c r="L307" s="117"/>
      <c r="V307" s="117"/>
      <c r="AF307" s="117"/>
      <c r="AP307" s="117"/>
      <c r="AZ307" s="117"/>
      <c r="BJ307" s="117"/>
      <c r="BT307" s="117"/>
      <c r="CD307" s="117"/>
      <c r="CN307" s="117"/>
      <c r="CX307" s="117"/>
      <c r="DH307" s="117"/>
      <c r="DR307" s="117"/>
      <c r="EB307" s="117"/>
      <c r="EL307" s="117"/>
      <c r="EV307" s="117"/>
      <c r="FF307" s="117"/>
      <c r="FP307" s="117"/>
      <c r="FZ307" s="117"/>
      <c r="GJ307" s="117"/>
      <c r="GT307" s="117"/>
      <c r="HD307" s="117"/>
      <c r="HN307" s="117"/>
      <c r="HX307" s="117"/>
    </row>
    <row xmlns:x14ac="http://schemas.microsoft.com/office/spreadsheetml/2009/9/ac" r="308" s="3" customFormat="true" x14ac:dyDescent="0.25">
      <c r="A308" s="365"/>
      <c r="B308" s="117"/>
      <c r="L308" s="117"/>
      <c r="V308" s="117"/>
      <c r="AF308" s="117"/>
      <c r="AP308" s="117"/>
      <c r="AZ308" s="117"/>
      <c r="BJ308" s="117"/>
      <c r="BT308" s="117"/>
      <c r="CD308" s="117"/>
      <c r="CN308" s="117"/>
      <c r="CX308" s="117"/>
      <c r="DH308" s="117"/>
      <c r="DR308" s="117"/>
      <c r="EB308" s="117"/>
      <c r="EL308" s="117"/>
      <c r="EV308" s="117"/>
      <c r="FF308" s="117"/>
      <c r="FP308" s="117"/>
      <c r="FZ308" s="117"/>
      <c r="GJ308" s="117"/>
      <c r="GT308" s="117"/>
      <c r="HD308" s="117"/>
      <c r="HN308" s="117"/>
      <c r="HX308" s="117"/>
    </row>
    <row xmlns:x14ac="http://schemas.microsoft.com/office/spreadsheetml/2009/9/ac" r="309" s="3" customFormat="true" x14ac:dyDescent="0.25">
      <c r="A309" s="365"/>
      <c r="B309" s="117"/>
      <c r="L309" s="117"/>
      <c r="V309" s="117"/>
      <c r="AF309" s="117"/>
      <c r="AP309" s="117"/>
      <c r="AZ309" s="117"/>
      <c r="BJ309" s="117"/>
      <c r="BT309" s="117"/>
      <c r="CD309" s="117"/>
      <c r="CN309" s="117"/>
      <c r="CX309" s="117"/>
      <c r="DH309" s="117"/>
      <c r="DR309" s="117"/>
      <c r="EB309" s="117"/>
      <c r="EL309" s="117"/>
      <c r="EV309" s="117"/>
      <c r="FF309" s="117"/>
      <c r="FP309" s="117"/>
      <c r="FZ309" s="117"/>
      <c r="GJ309" s="117"/>
      <c r="GT309" s="117"/>
      <c r="HD309" s="117"/>
      <c r="HN309" s="117"/>
      <c r="HX309" s="117"/>
    </row>
    <row xmlns:x14ac="http://schemas.microsoft.com/office/spreadsheetml/2009/9/ac" r="310" s="3" customFormat="true" x14ac:dyDescent="0.25">
      <c r="A310" s="365"/>
      <c r="B310" s="117"/>
      <c r="L310" s="117"/>
      <c r="V310" s="117"/>
      <c r="AF310" s="117"/>
      <c r="AP310" s="117"/>
      <c r="AZ310" s="117"/>
      <c r="BJ310" s="117"/>
      <c r="BT310" s="117"/>
      <c r="CD310" s="117"/>
      <c r="CN310" s="117"/>
      <c r="CX310" s="117"/>
      <c r="DH310" s="117"/>
      <c r="DR310" s="117"/>
      <c r="EB310" s="117"/>
      <c r="EL310" s="117"/>
      <c r="EV310" s="117"/>
      <c r="FF310" s="117"/>
      <c r="FP310" s="117"/>
      <c r="FZ310" s="117"/>
      <c r="GJ310" s="117"/>
      <c r="GT310" s="117"/>
      <c r="HD310" s="117"/>
      <c r="HN310" s="117"/>
      <c r="HX310" s="117"/>
    </row>
    <row xmlns:x14ac="http://schemas.microsoft.com/office/spreadsheetml/2009/9/ac" r="311" s="3" customFormat="true" x14ac:dyDescent="0.25">
      <c r="A311" s="365"/>
      <c r="B311" s="117"/>
      <c r="L311" s="117"/>
      <c r="V311" s="117"/>
      <c r="AF311" s="117"/>
      <c r="AP311" s="117"/>
      <c r="AZ311" s="117"/>
      <c r="BJ311" s="117"/>
      <c r="BT311" s="117"/>
      <c r="CD311" s="117"/>
      <c r="CN311" s="117"/>
      <c r="CX311" s="117"/>
      <c r="DH311" s="117"/>
      <c r="DR311" s="117"/>
      <c r="EB311" s="117"/>
      <c r="EL311" s="117"/>
      <c r="EV311" s="117"/>
      <c r="FF311" s="117"/>
      <c r="FP311" s="117"/>
      <c r="FZ311" s="117"/>
      <c r="GJ311" s="117"/>
      <c r="GT311" s="117"/>
      <c r="HD311" s="117"/>
      <c r="HN311" s="117"/>
      <c r="HX311" s="117"/>
    </row>
    <row xmlns:x14ac="http://schemas.microsoft.com/office/spreadsheetml/2009/9/ac" r="312" s="3" customFormat="true" x14ac:dyDescent="0.25">
      <c r="A312" s="365"/>
      <c r="B312" s="117"/>
      <c r="L312" s="117"/>
      <c r="V312" s="117"/>
      <c r="AF312" s="117"/>
      <c r="AP312" s="117"/>
      <c r="AZ312" s="117"/>
      <c r="BJ312" s="117"/>
      <c r="BT312" s="117"/>
      <c r="CD312" s="117"/>
      <c r="CN312" s="117"/>
      <c r="CX312" s="117"/>
      <c r="DH312" s="117"/>
      <c r="DR312" s="117"/>
      <c r="EB312" s="117"/>
      <c r="EL312" s="117"/>
      <c r="EV312" s="117"/>
      <c r="FF312" s="117"/>
      <c r="FP312" s="117"/>
      <c r="FZ312" s="117"/>
      <c r="GJ312" s="117"/>
      <c r="GT312" s="117"/>
      <c r="HD312" s="117"/>
      <c r="HN312" s="117"/>
      <c r="HX312" s="117"/>
    </row>
    <row xmlns:x14ac="http://schemas.microsoft.com/office/spreadsheetml/2009/9/ac" r="313" s="3" customFormat="true" x14ac:dyDescent="0.25">
      <c r="A313" s="365"/>
      <c r="B313" s="117"/>
      <c r="L313" s="117"/>
      <c r="V313" s="117"/>
      <c r="AF313" s="117"/>
      <c r="AP313" s="117"/>
      <c r="AZ313" s="117"/>
      <c r="BJ313" s="117"/>
      <c r="BT313" s="117"/>
      <c r="CD313" s="117"/>
      <c r="CN313" s="117"/>
      <c r="CX313" s="117"/>
      <c r="DH313" s="117"/>
      <c r="DR313" s="117"/>
      <c r="EB313" s="117"/>
      <c r="EL313" s="117"/>
      <c r="EV313" s="117"/>
      <c r="FF313" s="117"/>
      <c r="FP313" s="117"/>
      <c r="FZ313" s="117"/>
      <c r="GJ313" s="117"/>
      <c r="GT313" s="117"/>
      <c r="HD313" s="117"/>
      <c r="HN313" s="117"/>
      <c r="HX313" s="117"/>
    </row>
    <row xmlns:x14ac="http://schemas.microsoft.com/office/spreadsheetml/2009/9/ac" r="314" s="3" customFormat="true" x14ac:dyDescent="0.25">
      <c r="A314" s="365"/>
      <c r="B314" s="117"/>
      <c r="L314" s="117"/>
      <c r="V314" s="117"/>
      <c r="AF314" s="117"/>
      <c r="AP314" s="117"/>
      <c r="AZ314" s="117"/>
      <c r="BJ314" s="117"/>
      <c r="BT314" s="117"/>
      <c r="CD314" s="117"/>
      <c r="CN314" s="117"/>
      <c r="CX314" s="117"/>
      <c r="DH314" s="117"/>
      <c r="DR314" s="117"/>
      <c r="EB314" s="117"/>
      <c r="EL314" s="117"/>
      <c r="EV314" s="117"/>
      <c r="FF314" s="117"/>
      <c r="FP314" s="117"/>
      <c r="FZ314" s="117"/>
      <c r="GJ314" s="117"/>
      <c r="GT314" s="117"/>
      <c r="HD314" s="117"/>
      <c r="HN314" s="117"/>
      <c r="HX314" s="117"/>
    </row>
    <row xmlns:x14ac="http://schemas.microsoft.com/office/spreadsheetml/2009/9/ac" r="315" s="3" customFormat="true" x14ac:dyDescent="0.25">
      <c r="A315" s="365"/>
      <c r="B315" s="117"/>
      <c r="L315" s="117"/>
      <c r="V315" s="117"/>
      <c r="AF315" s="117"/>
      <c r="AP315" s="117"/>
      <c r="AZ315" s="117"/>
      <c r="BJ315" s="117"/>
      <c r="BT315" s="117"/>
      <c r="CD315" s="117"/>
      <c r="CN315" s="117"/>
      <c r="CX315" s="117"/>
      <c r="DH315" s="117"/>
      <c r="DR315" s="117"/>
      <c r="EB315" s="117"/>
      <c r="EL315" s="117"/>
      <c r="EV315" s="117"/>
      <c r="FF315" s="117"/>
      <c r="FP315" s="117"/>
      <c r="FZ315" s="117"/>
      <c r="GJ315" s="117"/>
      <c r="GT315" s="117"/>
      <c r="HD315" s="117"/>
      <c r="HN315" s="117"/>
      <c r="HX315" s="117"/>
    </row>
    <row xmlns:x14ac="http://schemas.microsoft.com/office/spreadsheetml/2009/9/ac" r="316" s="3" customFormat="true" x14ac:dyDescent="0.25">
      <c r="A316" s="365"/>
      <c r="B316" s="117"/>
      <c r="L316" s="117"/>
      <c r="V316" s="117"/>
      <c r="AF316" s="117"/>
      <c r="AP316" s="117"/>
      <c r="AZ316" s="117"/>
      <c r="BJ316" s="117"/>
      <c r="BT316" s="117"/>
      <c r="CD316" s="117"/>
      <c r="CN316" s="117"/>
      <c r="CX316" s="117"/>
      <c r="DH316" s="117"/>
      <c r="DR316" s="117"/>
      <c r="EB316" s="117"/>
      <c r="EL316" s="117"/>
      <c r="EV316" s="117"/>
      <c r="FF316" s="117"/>
      <c r="FP316" s="117"/>
      <c r="FZ316" s="117"/>
      <c r="GJ316" s="117"/>
      <c r="GT316" s="117"/>
      <c r="HD316" s="117"/>
      <c r="HN316" s="117"/>
      <c r="HX316" s="117"/>
    </row>
    <row xmlns:x14ac="http://schemas.microsoft.com/office/spreadsheetml/2009/9/ac" r="317" s="3" customFormat="true" x14ac:dyDescent="0.25">
      <c r="A317" s="365"/>
      <c r="B317" s="117"/>
      <c r="L317" s="117"/>
      <c r="V317" s="117"/>
      <c r="AF317" s="117"/>
      <c r="AP317" s="117"/>
      <c r="AZ317" s="117"/>
      <c r="BJ317" s="117"/>
      <c r="BT317" s="117"/>
      <c r="CD317" s="117"/>
      <c r="CN317" s="117"/>
      <c r="CX317" s="117"/>
      <c r="DH317" s="117"/>
      <c r="DR317" s="117"/>
      <c r="EB317" s="117"/>
      <c r="EL317" s="117"/>
      <c r="EV317" s="117"/>
      <c r="FF317" s="117"/>
      <c r="FP317" s="117"/>
      <c r="FZ317" s="117"/>
      <c r="GJ317" s="117"/>
      <c r="GT317" s="117"/>
      <c r="HD317" s="117"/>
      <c r="HN317" s="117"/>
      <c r="HX317" s="117"/>
    </row>
    <row xmlns:x14ac="http://schemas.microsoft.com/office/spreadsheetml/2009/9/ac" r="318" s="3" customFormat="true" x14ac:dyDescent="0.25">
      <c r="A318" s="365"/>
      <c r="B318" s="117"/>
      <c r="L318" s="117"/>
      <c r="V318" s="117"/>
      <c r="AF318" s="117"/>
      <c r="AP318" s="117"/>
      <c r="AZ318" s="117"/>
      <c r="BJ318" s="117"/>
      <c r="BT318" s="117"/>
      <c r="CD318" s="117"/>
      <c r="CN318" s="117"/>
      <c r="CX318" s="117"/>
      <c r="DH318" s="117"/>
      <c r="DR318" s="117"/>
      <c r="EB318" s="117"/>
      <c r="EL318" s="117"/>
      <c r="EV318" s="117"/>
      <c r="FF318" s="117"/>
      <c r="FP318" s="117"/>
      <c r="FZ318" s="117"/>
      <c r="GJ318" s="117"/>
      <c r="GT318" s="117"/>
      <c r="HD318" s="117"/>
      <c r="HN318" s="117"/>
      <c r="HX318" s="117"/>
    </row>
    <row xmlns:x14ac="http://schemas.microsoft.com/office/spreadsheetml/2009/9/ac" r="319" s="3" customFormat="true" x14ac:dyDescent="0.25">
      <c r="A319" s="365"/>
      <c r="B319" s="117"/>
      <c r="L319" s="117"/>
      <c r="V319" s="117"/>
      <c r="AF319" s="117"/>
      <c r="AP319" s="117"/>
      <c r="AZ319" s="117"/>
      <c r="BJ319" s="117"/>
      <c r="BT319" s="117"/>
      <c r="CD319" s="117"/>
      <c r="CN319" s="117"/>
      <c r="CX319" s="117"/>
      <c r="DH319" s="117"/>
      <c r="DR319" s="117"/>
      <c r="EB319" s="117"/>
      <c r="EL319" s="117"/>
      <c r="EV319" s="117"/>
      <c r="FF319" s="117"/>
      <c r="FP319" s="117"/>
      <c r="FZ319" s="117"/>
      <c r="GJ319" s="117"/>
      <c r="GT319" s="117"/>
      <c r="HD319" s="117"/>
      <c r="HN319" s="117"/>
      <c r="HX319" s="117"/>
    </row>
    <row xmlns:x14ac="http://schemas.microsoft.com/office/spreadsheetml/2009/9/ac" r="320" s="3" customFormat="true" x14ac:dyDescent="0.25">
      <c r="A320" s="365"/>
      <c r="B320" s="117"/>
      <c r="L320" s="117"/>
      <c r="V320" s="117"/>
      <c r="AF320" s="117"/>
      <c r="AP320" s="117"/>
      <c r="AZ320" s="117"/>
      <c r="BJ320" s="117"/>
      <c r="BT320" s="117"/>
      <c r="CD320" s="117"/>
      <c r="CN320" s="117"/>
      <c r="CX320" s="117"/>
      <c r="DH320" s="117"/>
      <c r="DR320" s="117"/>
      <c r="EB320" s="117"/>
      <c r="EL320" s="117"/>
      <c r="EV320" s="117"/>
      <c r="FF320" s="117"/>
      <c r="FP320" s="117"/>
      <c r="FZ320" s="117"/>
      <c r="GJ320" s="117"/>
      <c r="GT320" s="117"/>
      <c r="HD320" s="117"/>
      <c r="HN320" s="117"/>
      <c r="HX320" s="117"/>
    </row>
    <row xmlns:x14ac="http://schemas.microsoft.com/office/spreadsheetml/2009/9/ac" r="321" s="3" customFormat="true" x14ac:dyDescent="0.25">
      <c r="A321" s="365"/>
      <c r="B321" s="117"/>
      <c r="L321" s="117"/>
      <c r="V321" s="117"/>
      <c r="AF321" s="117"/>
      <c r="AP321" s="117"/>
      <c r="AZ321" s="117"/>
      <c r="BJ321" s="117"/>
      <c r="BT321" s="117"/>
      <c r="CD321" s="117"/>
      <c r="CN321" s="117"/>
      <c r="CX321" s="117"/>
      <c r="DH321" s="117"/>
      <c r="DR321" s="117"/>
      <c r="EB321" s="117"/>
      <c r="EL321" s="117"/>
      <c r="EV321" s="117"/>
      <c r="FF321" s="117"/>
      <c r="FP321" s="117"/>
      <c r="FZ321" s="117"/>
      <c r="GJ321" s="117"/>
      <c r="GT321" s="117"/>
      <c r="HD321" s="117"/>
      <c r="HN321" s="117"/>
      <c r="HX321" s="117"/>
    </row>
    <row xmlns:x14ac="http://schemas.microsoft.com/office/spreadsheetml/2009/9/ac" r="322" s="3" customFormat="true" x14ac:dyDescent="0.25">
      <c r="A322" s="365"/>
      <c r="B322" s="117"/>
      <c r="L322" s="117"/>
      <c r="V322" s="117"/>
      <c r="AF322" s="117"/>
      <c r="AP322" s="117"/>
      <c r="AZ322" s="117"/>
      <c r="BJ322" s="117"/>
      <c r="BT322" s="117"/>
      <c r="CD322" s="117"/>
      <c r="CN322" s="117"/>
      <c r="CX322" s="117"/>
      <c r="DH322" s="117"/>
      <c r="DR322" s="117"/>
      <c r="EB322" s="117"/>
      <c r="EL322" s="117"/>
      <c r="EV322" s="117"/>
      <c r="FF322" s="117"/>
      <c r="FP322" s="117"/>
      <c r="FZ322" s="117"/>
      <c r="GJ322" s="117"/>
      <c r="GT322" s="117"/>
      <c r="HD322" s="117"/>
      <c r="HN322" s="117"/>
      <c r="HX322" s="117"/>
    </row>
    <row xmlns:x14ac="http://schemas.microsoft.com/office/spreadsheetml/2009/9/ac" r="323" s="3" customFormat="true" x14ac:dyDescent="0.25">
      <c r="A323" s="365"/>
      <c r="B323" s="117"/>
      <c r="L323" s="117"/>
      <c r="V323" s="117"/>
      <c r="AF323" s="117"/>
      <c r="AP323" s="117"/>
      <c r="AZ323" s="117"/>
      <c r="BJ323" s="117"/>
      <c r="BT323" s="117"/>
      <c r="CD323" s="117"/>
      <c r="CN323" s="117"/>
      <c r="CX323" s="117"/>
      <c r="DH323" s="117"/>
      <c r="DR323" s="117"/>
      <c r="EB323" s="117"/>
      <c r="EL323" s="117"/>
      <c r="EV323" s="117"/>
      <c r="FF323" s="117"/>
      <c r="FP323" s="117"/>
      <c r="FZ323" s="117"/>
      <c r="GJ323" s="117"/>
      <c r="GT323" s="117"/>
      <c r="HD323" s="117"/>
      <c r="HN323" s="117"/>
      <c r="HX323" s="117"/>
    </row>
    <row xmlns:x14ac="http://schemas.microsoft.com/office/spreadsheetml/2009/9/ac" r="324" s="3" customFormat="true" x14ac:dyDescent="0.25">
      <c r="A324" s="365"/>
      <c r="B324" s="117"/>
      <c r="L324" s="117"/>
      <c r="V324" s="117"/>
      <c r="AF324" s="117"/>
      <c r="AP324" s="117"/>
      <c r="AZ324" s="117"/>
      <c r="BJ324" s="117"/>
      <c r="BT324" s="117"/>
      <c r="CD324" s="117"/>
      <c r="CN324" s="117"/>
      <c r="CX324" s="117"/>
      <c r="DH324" s="117"/>
      <c r="DR324" s="117"/>
      <c r="EB324" s="117"/>
      <c r="EL324" s="117"/>
      <c r="EV324" s="117"/>
      <c r="FF324" s="117"/>
      <c r="FP324" s="117"/>
      <c r="FZ324" s="117"/>
      <c r="GJ324" s="117"/>
      <c r="GT324" s="117"/>
      <c r="HD324" s="117"/>
      <c r="HN324" s="117"/>
      <c r="HX324" s="117"/>
    </row>
    <row xmlns:x14ac="http://schemas.microsoft.com/office/spreadsheetml/2009/9/ac" r="325" s="3" customFormat="true" x14ac:dyDescent="0.25">
      <c r="A325" s="365"/>
      <c r="B325" s="117"/>
      <c r="L325" s="117"/>
      <c r="V325" s="117"/>
      <c r="AF325" s="117"/>
      <c r="AP325" s="117"/>
      <c r="AZ325" s="117"/>
      <c r="BJ325" s="117"/>
      <c r="BT325" s="117"/>
      <c r="CD325" s="117"/>
      <c r="CN325" s="117"/>
      <c r="CX325" s="117"/>
      <c r="DH325" s="117"/>
      <c r="DR325" s="117"/>
      <c r="EB325" s="117"/>
      <c r="EL325" s="117"/>
      <c r="EV325" s="117"/>
      <c r="FF325" s="117"/>
      <c r="FP325" s="117"/>
      <c r="FZ325" s="117"/>
      <c r="GJ325" s="117"/>
      <c r="GT325" s="117"/>
      <c r="HD325" s="117"/>
      <c r="HN325" s="117"/>
      <c r="HX325" s="117"/>
    </row>
    <row xmlns:x14ac="http://schemas.microsoft.com/office/spreadsheetml/2009/9/ac" r="326" s="3" customFormat="true" x14ac:dyDescent="0.25">
      <c r="A326" s="365"/>
      <c r="B326" s="117"/>
      <c r="L326" s="117"/>
      <c r="V326" s="117"/>
      <c r="AF326" s="117"/>
      <c r="AP326" s="117"/>
      <c r="AZ326" s="117"/>
      <c r="BJ326" s="117"/>
      <c r="BT326" s="117"/>
      <c r="CD326" s="117"/>
      <c r="CN326" s="117"/>
      <c r="CX326" s="117"/>
      <c r="DH326" s="117"/>
      <c r="DR326" s="117"/>
      <c r="EB326" s="117"/>
      <c r="EL326" s="117"/>
      <c r="EV326" s="117"/>
      <c r="FF326" s="117"/>
      <c r="FP326" s="117"/>
      <c r="FZ326" s="117"/>
      <c r="GJ326" s="117"/>
      <c r="GT326" s="117"/>
      <c r="HD326" s="117"/>
      <c r="HN326" s="117"/>
      <c r="HX326" s="117"/>
    </row>
    <row xmlns:x14ac="http://schemas.microsoft.com/office/spreadsheetml/2009/9/ac" r="327" s="3" customFormat="true" x14ac:dyDescent="0.25">
      <c r="A327" s="365"/>
      <c r="B327" s="117"/>
      <c r="L327" s="117"/>
      <c r="V327" s="117"/>
      <c r="AF327" s="117"/>
      <c r="AP327" s="117"/>
      <c r="AZ327" s="117"/>
      <c r="BJ327" s="117"/>
      <c r="BT327" s="117"/>
      <c r="CD327" s="117"/>
      <c r="CN327" s="117"/>
      <c r="CX327" s="117"/>
      <c r="DH327" s="117"/>
      <c r="DR327" s="117"/>
      <c r="EB327" s="117"/>
      <c r="EL327" s="117"/>
      <c r="EV327" s="117"/>
      <c r="FF327" s="117"/>
      <c r="FP327" s="117"/>
      <c r="FZ327" s="117"/>
      <c r="GJ327" s="117"/>
      <c r="GT327" s="117"/>
      <c r="HD327" s="117"/>
      <c r="HN327" s="117"/>
      <c r="HX327" s="117"/>
    </row>
    <row xmlns:x14ac="http://schemas.microsoft.com/office/spreadsheetml/2009/9/ac" r="328" s="3" customFormat="true" x14ac:dyDescent="0.25">
      <c r="A328" s="365"/>
      <c r="B328" s="117"/>
      <c r="L328" s="117"/>
      <c r="V328" s="117"/>
      <c r="AF328" s="117"/>
      <c r="AP328" s="117"/>
      <c r="AZ328" s="117"/>
      <c r="BJ328" s="117"/>
      <c r="BT328" s="117"/>
      <c r="CD328" s="117"/>
      <c r="CN328" s="117"/>
      <c r="CX328" s="117"/>
      <c r="DH328" s="117"/>
      <c r="DR328" s="117"/>
      <c r="EB328" s="117"/>
      <c r="EL328" s="117"/>
      <c r="EV328" s="117"/>
      <c r="FF328" s="117"/>
      <c r="FP328" s="117"/>
      <c r="FZ328" s="117"/>
      <c r="GJ328" s="117"/>
      <c r="GT328" s="117"/>
      <c r="HD328" s="117"/>
      <c r="HN328" s="117"/>
      <c r="HX328" s="117"/>
    </row>
    <row xmlns:x14ac="http://schemas.microsoft.com/office/spreadsheetml/2009/9/ac" r="329" s="3" customFormat="true" x14ac:dyDescent="0.25">
      <c r="A329" s="365"/>
      <c r="B329" s="117"/>
      <c r="L329" s="117"/>
      <c r="V329" s="117"/>
      <c r="AF329" s="117"/>
      <c r="AP329" s="117"/>
      <c r="AZ329" s="117"/>
      <c r="BJ329" s="117"/>
      <c r="BT329" s="117"/>
      <c r="CD329" s="117"/>
      <c r="CN329" s="117"/>
      <c r="CX329" s="117"/>
      <c r="DH329" s="117"/>
      <c r="DR329" s="117"/>
      <c r="EB329" s="117"/>
      <c r="EL329" s="117"/>
      <c r="EV329" s="117"/>
      <c r="FF329" s="117"/>
      <c r="FP329" s="117"/>
      <c r="FZ329" s="117"/>
      <c r="GJ329" s="117"/>
      <c r="GT329" s="117"/>
      <c r="HD329" s="117"/>
      <c r="HN329" s="117"/>
      <c r="HX329" s="117"/>
    </row>
    <row xmlns:x14ac="http://schemas.microsoft.com/office/spreadsheetml/2009/9/ac" r="330" s="3" customFormat="true" x14ac:dyDescent="0.25">
      <c r="A330" s="365"/>
      <c r="B330" s="117"/>
      <c r="L330" s="117"/>
      <c r="V330" s="117"/>
      <c r="AF330" s="117"/>
      <c r="AP330" s="117"/>
      <c r="AZ330" s="117"/>
      <c r="BJ330" s="117"/>
      <c r="BT330" s="117"/>
      <c r="CD330" s="117"/>
      <c r="CN330" s="117"/>
      <c r="CX330" s="117"/>
      <c r="DH330" s="117"/>
      <c r="DR330" s="117"/>
      <c r="EB330" s="117"/>
      <c r="EL330" s="117"/>
      <c r="EV330" s="117"/>
      <c r="FF330" s="117"/>
      <c r="FP330" s="117"/>
      <c r="FZ330" s="117"/>
      <c r="GJ330" s="117"/>
      <c r="GT330" s="117"/>
      <c r="HD330" s="117"/>
      <c r="HN330" s="117"/>
      <c r="HX330" s="117"/>
    </row>
    <row xmlns:x14ac="http://schemas.microsoft.com/office/spreadsheetml/2009/9/ac" r="331" s="3" customFormat="true" x14ac:dyDescent="0.25">
      <c r="A331" s="365"/>
      <c r="B331" s="117"/>
      <c r="L331" s="117"/>
      <c r="V331" s="117"/>
      <c r="AF331" s="117"/>
      <c r="AP331" s="117"/>
      <c r="AZ331" s="117"/>
      <c r="BJ331" s="117"/>
      <c r="BT331" s="117"/>
      <c r="CD331" s="117"/>
      <c r="CN331" s="117"/>
      <c r="CX331" s="117"/>
      <c r="DH331" s="117"/>
      <c r="DR331" s="117"/>
      <c r="EB331" s="117"/>
      <c r="EL331" s="117"/>
      <c r="EV331" s="117"/>
      <c r="FF331" s="117"/>
      <c r="FP331" s="117"/>
      <c r="FZ331" s="117"/>
      <c r="GJ331" s="117"/>
      <c r="GT331" s="117"/>
      <c r="HD331" s="117"/>
      <c r="HN331" s="117"/>
      <c r="HX331" s="117"/>
    </row>
    <row xmlns:x14ac="http://schemas.microsoft.com/office/spreadsheetml/2009/9/ac" r="332" s="3" customFormat="true" x14ac:dyDescent="0.25">
      <c r="A332" s="365"/>
      <c r="B332" s="117"/>
      <c r="L332" s="117"/>
      <c r="V332" s="117"/>
      <c r="AF332" s="117"/>
      <c r="AP332" s="117"/>
      <c r="AZ332" s="117"/>
      <c r="BJ332" s="117"/>
      <c r="BT332" s="117"/>
      <c r="CD332" s="117"/>
      <c r="CN332" s="117"/>
      <c r="CX332" s="117"/>
      <c r="DH332" s="117"/>
      <c r="DR332" s="117"/>
      <c r="EB332" s="117"/>
      <c r="EL332" s="117"/>
      <c r="EV332" s="117"/>
      <c r="FF332" s="117"/>
      <c r="FP332" s="117"/>
      <c r="FZ332" s="117"/>
      <c r="GJ332" s="117"/>
      <c r="GT332" s="117"/>
      <c r="HD332" s="117"/>
      <c r="HN332" s="117"/>
      <c r="HX332" s="117"/>
    </row>
    <row xmlns:x14ac="http://schemas.microsoft.com/office/spreadsheetml/2009/9/ac" r="333" s="3" customFormat="true" x14ac:dyDescent="0.25">
      <c r="A333" s="365"/>
      <c r="B333" s="117"/>
      <c r="L333" s="117"/>
      <c r="V333" s="117"/>
      <c r="AF333" s="117"/>
      <c r="AP333" s="117"/>
      <c r="AZ333" s="117"/>
      <c r="BJ333" s="117"/>
      <c r="BT333" s="117"/>
      <c r="CD333" s="117"/>
      <c r="CN333" s="117"/>
      <c r="CX333" s="117"/>
      <c r="DH333" s="117"/>
      <c r="DR333" s="117"/>
      <c r="EB333" s="117"/>
      <c r="EL333" s="117"/>
      <c r="EV333" s="117"/>
      <c r="FF333" s="117"/>
      <c r="FP333" s="117"/>
      <c r="FZ333" s="117"/>
      <c r="GJ333" s="117"/>
      <c r="GT333" s="117"/>
      <c r="HD333" s="117"/>
      <c r="HN333" s="117"/>
      <c r="HX333" s="117"/>
    </row>
    <row xmlns:x14ac="http://schemas.microsoft.com/office/spreadsheetml/2009/9/ac" r="334" s="3" customFormat="true" x14ac:dyDescent="0.25">
      <c r="A334" s="365"/>
      <c r="B334" s="117"/>
      <c r="L334" s="117"/>
      <c r="V334" s="117"/>
      <c r="AF334" s="117"/>
      <c r="AP334" s="117"/>
      <c r="AZ334" s="117"/>
      <c r="BJ334" s="117"/>
      <c r="BT334" s="117"/>
      <c r="CD334" s="117"/>
      <c r="CN334" s="117"/>
      <c r="CX334" s="117"/>
      <c r="DH334" s="117"/>
      <c r="DR334" s="117"/>
      <c r="EB334" s="117"/>
      <c r="EL334" s="117"/>
      <c r="EV334" s="117"/>
      <c r="FF334" s="117"/>
      <c r="FP334" s="117"/>
      <c r="FZ334" s="117"/>
      <c r="GJ334" s="117"/>
      <c r="GT334" s="117"/>
      <c r="HD334" s="117"/>
      <c r="HN334" s="117"/>
      <c r="HX334" s="117"/>
    </row>
    <row xmlns:x14ac="http://schemas.microsoft.com/office/spreadsheetml/2009/9/ac" r="335" s="3" customFormat="true" x14ac:dyDescent="0.25">
      <c r="A335" s="365"/>
      <c r="B335" s="117"/>
      <c r="L335" s="117"/>
      <c r="V335" s="117"/>
      <c r="AF335" s="117"/>
      <c r="AP335" s="117"/>
      <c r="AZ335" s="117"/>
      <c r="BJ335" s="117"/>
      <c r="BT335" s="117"/>
      <c r="CD335" s="117"/>
      <c r="CN335" s="117"/>
      <c r="CX335" s="117"/>
      <c r="DH335" s="117"/>
      <c r="DR335" s="117"/>
      <c r="EB335" s="117"/>
      <c r="EL335" s="117"/>
      <c r="EV335" s="117"/>
      <c r="FF335" s="117"/>
      <c r="FP335" s="117"/>
      <c r="FZ335" s="117"/>
      <c r="GJ335" s="117"/>
      <c r="GT335" s="117"/>
      <c r="HD335" s="117"/>
      <c r="HN335" s="117"/>
      <c r="HX335" s="117"/>
    </row>
    <row xmlns:x14ac="http://schemas.microsoft.com/office/spreadsheetml/2009/9/ac" r="336" s="3" customFormat="true" x14ac:dyDescent="0.25">
      <c r="A336" s="365"/>
      <c r="B336" s="117"/>
      <c r="L336" s="117"/>
      <c r="V336" s="117"/>
      <c r="AF336" s="117"/>
      <c r="AP336" s="117"/>
      <c r="AZ336" s="117"/>
      <c r="BJ336" s="117"/>
      <c r="BT336" s="117"/>
      <c r="CD336" s="117"/>
      <c r="CN336" s="117"/>
      <c r="CX336" s="117"/>
      <c r="DH336" s="117"/>
      <c r="DR336" s="117"/>
      <c r="EB336" s="117"/>
      <c r="EL336" s="117"/>
      <c r="EV336" s="117"/>
      <c r="FF336" s="117"/>
      <c r="FP336" s="117"/>
      <c r="FZ336" s="117"/>
      <c r="GJ336" s="117"/>
      <c r="GT336" s="117"/>
      <c r="HD336" s="117"/>
      <c r="HN336" s="117"/>
      <c r="HX336" s="117"/>
    </row>
    <row xmlns:x14ac="http://schemas.microsoft.com/office/spreadsheetml/2009/9/ac" r="337" s="3" customFormat="true" x14ac:dyDescent="0.25">
      <c r="A337" s="365"/>
      <c r="B337" s="117"/>
      <c r="L337" s="117"/>
      <c r="V337" s="117"/>
      <c r="AF337" s="117"/>
      <c r="AP337" s="117"/>
      <c r="AZ337" s="117"/>
      <c r="BJ337" s="117"/>
      <c r="BT337" s="117"/>
      <c r="CD337" s="117"/>
      <c r="CN337" s="117"/>
      <c r="CX337" s="117"/>
      <c r="DH337" s="117"/>
      <c r="DR337" s="117"/>
      <c r="EB337" s="117"/>
      <c r="EL337" s="117"/>
      <c r="EV337" s="117"/>
      <c r="FF337" s="117"/>
      <c r="FP337" s="117"/>
      <c r="FZ337" s="117"/>
      <c r="GJ337" s="117"/>
      <c r="GT337" s="117"/>
      <c r="HD337" s="117"/>
      <c r="HN337" s="117"/>
      <c r="HX337" s="117"/>
    </row>
    <row xmlns:x14ac="http://schemas.microsoft.com/office/spreadsheetml/2009/9/ac" r="338" s="3" customFormat="true" x14ac:dyDescent="0.25">
      <c r="A338" s="365"/>
      <c r="B338" s="117"/>
      <c r="L338" s="117"/>
      <c r="V338" s="117"/>
      <c r="AF338" s="117"/>
      <c r="AP338" s="117"/>
      <c r="AZ338" s="117"/>
      <c r="BJ338" s="117"/>
      <c r="BT338" s="117"/>
      <c r="CD338" s="117"/>
      <c r="CN338" s="117"/>
      <c r="CX338" s="117"/>
      <c r="DH338" s="117"/>
      <c r="DR338" s="117"/>
      <c r="EB338" s="117"/>
      <c r="EL338" s="117"/>
      <c r="EV338" s="117"/>
      <c r="FF338" s="117"/>
      <c r="FP338" s="117"/>
      <c r="FZ338" s="117"/>
      <c r="GJ338" s="117"/>
      <c r="GT338" s="117"/>
      <c r="HD338" s="117"/>
      <c r="HN338" s="117"/>
      <c r="HX338" s="117"/>
    </row>
    <row xmlns:x14ac="http://schemas.microsoft.com/office/spreadsheetml/2009/9/ac" r="339" s="3" customFormat="true" x14ac:dyDescent="0.25">
      <c r="A339" s="365"/>
      <c r="B339" s="117"/>
      <c r="L339" s="117"/>
      <c r="V339" s="117"/>
      <c r="AF339" s="117"/>
      <c r="AP339" s="117"/>
      <c r="AZ339" s="117"/>
      <c r="BJ339" s="117"/>
      <c r="BT339" s="117"/>
      <c r="CD339" s="117"/>
      <c r="CN339" s="117"/>
      <c r="CX339" s="117"/>
      <c r="DH339" s="117"/>
      <c r="DR339" s="117"/>
      <c r="EB339" s="117"/>
      <c r="EL339" s="117"/>
      <c r="EV339" s="117"/>
      <c r="FF339" s="117"/>
      <c r="FP339" s="117"/>
      <c r="FZ339" s="117"/>
      <c r="GJ339" s="117"/>
      <c r="GT339" s="117"/>
      <c r="HD339" s="117"/>
      <c r="HN339" s="117"/>
      <c r="HX339" s="117"/>
    </row>
    <row xmlns:x14ac="http://schemas.microsoft.com/office/spreadsheetml/2009/9/ac" r="340" s="3" customFormat="true" x14ac:dyDescent="0.25">
      <c r="A340" s="365"/>
      <c r="B340" s="117"/>
      <c r="L340" s="117"/>
      <c r="V340" s="117"/>
      <c r="AF340" s="117"/>
      <c r="AP340" s="117"/>
      <c r="AZ340" s="117"/>
      <c r="BJ340" s="117"/>
      <c r="BT340" s="117"/>
      <c r="CD340" s="117"/>
      <c r="CN340" s="117"/>
      <c r="CX340" s="117"/>
      <c r="DH340" s="117"/>
      <c r="DR340" s="117"/>
      <c r="EB340" s="117"/>
      <c r="EL340" s="117"/>
      <c r="EV340" s="117"/>
      <c r="FF340" s="117"/>
      <c r="FP340" s="117"/>
      <c r="FZ340" s="117"/>
      <c r="GJ340" s="117"/>
      <c r="GT340" s="117"/>
      <c r="HD340" s="117"/>
      <c r="HN340" s="117"/>
      <c r="HX340" s="117"/>
    </row>
    <row xmlns:x14ac="http://schemas.microsoft.com/office/spreadsheetml/2009/9/ac" r="341" s="3" customFormat="true" x14ac:dyDescent="0.25">
      <c r="A341" s="365"/>
      <c r="B341" s="117"/>
      <c r="L341" s="117"/>
      <c r="V341" s="117"/>
      <c r="AF341" s="117"/>
      <c r="AP341" s="117"/>
      <c r="AZ341" s="117"/>
      <c r="BJ341" s="117"/>
      <c r="BT341" s="117"/>
      <c r="CD341" s="117"/>
      <c r="CN341" s="117"/>
      <c r="CX341" s="117"/>
      <c r="DH341" s="117"/>
      <c r="DR341" s="117"/>
      <c r="EB341" s="117"/>
      <c r="EL341" s="117"/>
      <c r="EV341" s="117"/>
      <c r="FF341" s="117"/>
      <c r="FP341" s="117"/>
      <c r="FZ341" s="117"/>
      <c r="GJ341" s="117"/>
      <c r="GT341" s="117"/>
      <c r="HD341" s="117"/>
      <c r="HN341" s="117"/>
      <c r="HX341" s="117"/>
    </row>
    <row xmlns:x14ac="http://schemas.microsoft.com/office/spreadsheetml/2009/9/ac" r="342" s="3" customFormat="true" x14ac:dyDescent="0.25">
      <c r="A342" s="365"/>
      <c r="B342" s="117"/>
      <c r="L342" s="117"/>
      <c r="V342" s="117"/>
      <c r="AF342" s="117"/>
      <c r="AP342" s="117"/>
      <c r="AZ342" s="117"/>
      <c r="BJ342" s="117"/>
      <c r="BT342" s="117"/>
      <c r="CD342" s="117"/>
      <c r="CN342" s="117"/>
      <c r="CX342" s="117"/>
      <c r="DH342" s="117"/>
      <c r="DR342" s="117"/>
      <c r="EB342" s="117"/>
      <c r="EL342" s="117"/>
      <c r="EV342" s="117"/>
      <c r="FF342" s="117"/>
      <c r="FP342" s="117"/>
      <c r="FZ342" s="117"/>
      <c r="GJ342" s="117"/>
      <c r="GT342" s="117"/>
      <c r="HD342" s="117"/>
      <c r="HN342" s="117"/>
      <c r="HX342" s="117"/>
    </row>
    <row xmlns:x14ac="http://schemas.microsoft.com/office/spreadsheetml/2009/9/ac" r="343" s="3" customFormat="true" x14ac:dyDescent="0.25">
      <c r="A343" s="365"/>
      <c r="B343" s="117"/>
      <c r="L343" s="117"/>
      <c r="V343" s="117"/>
      <c r="AF343" s="117"/>
      <c r="AP343" s="117"/>
      <c r="AZ343" s="117"/>
      <c r="BJ343" s="117"/>
      <c r="BT343" s="117"/>
      <c r="CD343" s="117"/>
      <c r="CN343" s="117"/>
      <c r="CX343" s="117"/>
      <c r="DH343" s="117"/>
      <c r="DR343" s="117"/>
      <c r="EB343" s="117"/>
      <c r="EL343" s="117"/>
      <c r="EV343" s="117"/>
      <c r="FF343" s="117"/>
      <c r="FP343" s="117"/>
      <c r="FZ343" s="117"/>
      <c r="GJ343" s="117"/>
      <c r="GT343" s="117"/>
      <c r="HD343" s="117"/>
      <c r="HN343" s="117"/>
      <c r="HX343" s="117"/>
    </row>
    <row xmlns:x14ac="http://schemas.microsoft.com/office/spreadsheetml/2009/9/ac" r="344" s="3" customFormat="true" x14ac:dyDescent="0.25">
      <c r="A344" s="365"/>
      <c r="B344" s="117"/>
      <c r="L344" s="117"/>
      <c r="V344" s="117"/>
      <c r="AF344" s="117"/>
      <c r="AP344" s="117"/>
      <c r="AZ344" s="117"/>
      <c r="BJ344" s="117"/>
      <c r="BT344" s="117"/>
      <c r="CD344" s="117"/>
      <c r="CN344" s="117"/>
      <c r="CX344" s="117"/>
      <c r="DH344" s="117"/>
      <c r="DR344" s="117"/>
      <c r="EB344" s="117"/>
      <c r="EL344" s="117"/>
      <c r="EV344" s="117"/>
      <c r="FF344" s="117"/>
      <c r="FP344" s="117"/>
      <c r="FZ344" s="117"/>
      <c r="GJ344" s="117"/>
      <c r="GT344" s="117"/>
      <c r="HD344" s="117"/>
      <c r="HN344" s="117"/>
      <c r="HX344" s="117"/>
    </row>
    <row xmlns:x14ac="http://schemas.microsoft.com/office/spreadsheetml/2009/9/ac" r="345" s="3" customFormat="true" x14ac:dyDescent="0.25">
      <c r="A345" s="365"/>
      <c r="B345" s="117"/>
      <c r="L345" s="117"/>
      <c r="V345" s="117"/>
      <c r="AF345" s="117"/>
      <c r="AP345" s="117"/>
      <c r="AZ345" s="117"/>
      <c r="BJ345" s="117"/>
      <c r="BT345" s="117"/>
      <c r="CD345" s="117"/>
      <c r="CN345" s="117"/>
      <c r="CX345" s="117"/>
      <c r="DH345" s="117"/>
      <c r="DR345" s="117"/>
      <c r="EB345" s="117"/>
      <c r="EL345" s="117"/>
      <c r="EV345" s="117"/>
      <c r="FF345" s="117"/>
      <c r="FP345" s="117"/>
      <c r="FZ345" s="117"/>
      <c r="GJ345" s="117"/>
      <c r="GT345" s="117"/>
      <c r="HD345" s="117"/>
      <c r="HN345" s="117"/>
      <c r="HX345" s="117"/>
    </row>
    <row xmlns:x14ac="http://schemas.microsoft.com/office/spreadsheetml/2009/9/ac" r="346" s="3" customFormat="true" x14ac:dyDescent="0.25">
      <c r="A346" s="365"/>
      <c r="B346" s="117"/>
      <c r="L346" s="117"/>
      <c r="V346" s="117"/>
      <c r="AF346" s="117"/>
      <c r="AP346" s="117"/>
      <c r="AZ346" s="117"/>
      <c r="BJ346" s="117"/>
      <c r="BT346" s="117"/>
      <c r="CD346" s="117"/>
      <c r="CN346" s="117"/>
      <c r="CX346" s="117"/>
      <c r="DH346" s="117"/>
      <c r="DR346" s="117"/>
      <c r="EB346" s="117"/>
      <c r="EL346" s="117"/>
      <c r="EV346" s="117"/>
      <c r="FF346" s="117"/>
      <c r="FP346" s="117"/>
      <c r="FZ346" s="117"/>
      <c r="GJ346" s="117"/>
      <c r="GT346" s="117"/>
      <c r="HD346" s="117"/>
      <c r="HN346" s="117"/>
      <c r="HX346" s="117"/>
    </row>
    <row xmlns:x14ac="http://schemas.microsoft.com/office/spreadsheetml/2009/9/ac" r="347" s="3" customFormat="true" x14ac:dyDescent="0.25">
      <c r="A347" s="365"/>
      <c r="B347" s="117"/>
      <c r="L347" s="117"/>
      <c r="V347" s="117"/>
      <c r="AF347" s="117"/>
      <c r="AP347" s="117"/>
      <c r="AZ347" s="117"/>
      <c r="BJ347" s="117"/>
      <c r="BT347" s="117"/>
      <c r="CD347" s="117"/>
      <c r="CN347" s="117"/>
      <c r="CX347" s="117"/>
      <c r="DH347" s="117"/>
      <c r="DR347" s="117"/>
      <c r="EB347" s="117"/>
      <c r="EL347" s="117"/>
      <c r="EV347" s="117"/>
      <c r="FF347" s="117"/>
      <c r="FP347" s="117"/>
      <c r="FZ347" s="117"/>
      <c r="GJ347" s="117"/>
      <c r="GT347" s="117"/>
      <c r="HD347" s="117"/>
      <c r="HN347" s="117"/>
      <c r="HX347" s="117"/>
    </row>
    <row xmlns:x14ac="http://schemas.microsoft.com/office/spreadsheetml/2009/9/ac" r="348" s="3" customFormat="true" x14ac:dyDescent="0.25">
      <c r="A348" s="365"/>
      <c r="B348" s="117"/>
      <c r="L348" s="117"/>
      <c r="V348" s="117"/>
      <c r="AF348" s="117"/>
      <c r="AP348" s="117"/>
      <c r="AZ348" s="117"/>
      <c r="BJ348" s="117"/>
      <c r="BT348" s="117"/>
      <c r="CD348" s="117"/>
      <c r="CN348" s="117"/>
      <c r="CX348" s="117"/>
      <c r="DH348" s="117"/>
      <c r="DR348" s="117"/>
      <c r="EB348" s="117"/>
      <c r="EL348" s="117"/>
      <c r="EV348" s="117"/>
      <c r="FF348" s="117"/>
      <c r="FP348" s="117"/>
      <c r="FZ348" s="117"/>
      <c r="GJ348" s="117"/>
      <c r="GT348" s="117"/>
      <c r="HD348" s="117"/>
      <c r="HN348" s="117"/>
      <c r="HX348" s="117"/>
    </row>
    <row xmlns:x14ac="http://schemas.microsoft.com/office/spreadsheetml/2009/9/ac" r="349" s="3" customFormat="true" x14ac:dyDescent="0.25">
      <c r="A349" s="365"/>
      <c r="B349" s="117"/>
      <c r="L349" s="117"/>
      <c r="V349" s="117"/>
      <c r="AF349" s="117"/>
      <c r="AP349" s="117"/>
      <c r="AZ349" s="117"/>
      <c r="BJ349" s="117"/>
      <c r="BT349" s="117"/>
      <c r="CD349" s="117"/>
      <c r="CN349" s="117"/>
      <c r="CX349" s="117"/>
      <c r="DH349" s="117"/>
      <c r="DR349" s="117"/>
      <c r="EB349" s="117"/>
      <c r="EL349" s="117"/>
      <c r="EV349" s="117"/>
      <c r="FF349" s="117"/>
      <c r="FP349" s="117"/>
      <c r="FZ349" s="117"/>
      <c r="GJ349" s="117"/>
      <c r="GT349" s="117"/>
      <c r="HD349" s="117"/>
      <c r="HN349" s="117"/>
      <c r="HX349" s="117"/>
    </row>
    <row xmlns:x14ac="http://schemas.microsoft.com/office/spreadsheetml/2009/9/ac" r="350" s="3" customFormat="true" x14ac:dyDescent="0.25">
      <c r="A350" s="365"/>
      <c r="B350" s="117"/>
      <c r="L350" s="117"/>
      <c r="V350" s="117"/>
      <c r="AF350" s="117"/>
      <c r="AP350" s="117"/>
      <c r="AZ350" s="117"/>
      <c r="BJ350" s="117"/>
      <c r="BT350" s="117"/>
      <c r="CD350" s="117"/>
      <c r="CN350" s="117"/>
      <c r="CX350" s="117"/>
      <c r="DH350" s="117"/>
      <c r="DR350" s="117"/>
      <c r="EB350" s="117"/>
      <c r="EL350" s="117"/>
      <c r="EV350" s="117"/>
      <c r="FF350" s="117"/>
      <c r="FP350" s="117"/>
      <c r="FZ350" s="117"/>
      <c r="GJ350" s="117"/>
      <c r="GT350" s="117"/>
      <c r="HD350" s="117"/>
      <c r="HN350" s="117"/>
      <c r="HX350" s="117"/>
    </row>
    <row xmlns:x14ac="http://schemas.microsoft.com/office/spreadsheetml/2009/9/ac" r="351" s="3" customFormat="true" x14ac:dyDescent="0.25">
      <c r="A351" s="365"/>
      <c r="B351" s="117"/>
      <c r="L351" s="117"/>
      <c r="V351" s="117"/>
      <c r="AF351" s="117"/>
      <c r="AP351" s="117"/>
      <c r="AZ351" s="117"/>
      <c r="BJ351" s="117"/>
      <c r="BT351" s="117"/>
      <c r="CD351" s="117"/>
      <c r="CN351" s="117"/>
      <c r="CX351" s="117"/>
      <c r="DH351" s="117"/>
      <c r="DR351" s="117"/>
      <c r="EB351" s="117"/>
      <c r="EL351" s="117"/>
      <c r="EV351" s="117"/>
      <c r="FF351" s="117"/>
      <c r="FP351" s="117"/>
      <c r="FZ351" s="117"/>
      <c r="GJ351" s="117"/>
      <c r="GT351" s="117"/>
      <c r="HD351" s="117"/>
      <c r="HN351" s="117"/>
      <c r="HX351" s="117"/>
    </row>
    <row xmlns:x14ac="http://schemas.microsoft.com/office/spreadsheetml/2009/9/ac" r="352" s="3" customFormat="true" x14ac:dyDescent="0.25">
      <c r="A352" s="365"/>
      <c r="B352" s="117"/>
      <c r="L352" s="117"/>
      <c r="V352" s="117"/>
      <c r="AF352" s="117"/>
      <c r="AP352" s="117"/>
      <c r="AZ352" s="117"/>
      <c r="BJ352" s="117"/>
      <c r="BT352" s="117"/>
      <c r="CD352" s="117"/>
      <c r="CN352" s="117"/>
      <c r="CX352" s="117"/>
      <c r="DH352" s="117"/>
      <c r="DR352" s="117"/>
      <c r="EB352" s="117"/>
      <c r="EL352" s="117"/>
      <c r="EV352" s="117"/>
      <c r="FF352" s="117"/>
      <c r="FP352" s="117"/>
      <c r="FZ352" s="117"/>
      <c r="GJ352" s="117"/>
      <c r="GT352" s="117"/>
      <c r="HD352" s="117"/>
      <c r="HN352" s="117"/>
      <c r="HX352" s="117"/>
    </row>
    <row xmlns:x14ac="http://schemas.microsoft.com/office/spreadsheetml/2009/9/ac" r="353" s="3" customFormat="true" x14ac:dyDescent="0.25">
      <c r="A353" s="365"/>
      <c r="B353" s="117"/>
      <c r="L353" s="117"/>
      <c r="V353" s="117"/>
      <c r="AF353" s="117"/>
      <c r="AP353" s="117"/>
      <c r="AZ353" s="117"/>
      <c r="BJ353" s="117"/>
      <c r="BT353" s="117"/>
      <c r="CD353" s="117"/>
      <c r="CN353" s="117"/>
      <c r="CX353" s="117"/>
      <c r="DH353" s="117"/>
      <c r="DR353" s="117"/>
      <c r="EB353" s="117"/>
      <c r="EL353" s="117"/>
      <c r="EV353" s="117"/>
      <c r="FF353" s="117"/>
      <c r="FP353" s="117"/>
      <c r="FZ353" s="117"/>
      <c r="GJ353" s="117"/>
      <c r="GT353" s="117"/>
      <c r="HD353" s="117"/>
      <c r="HN353" s="117"/>
      <c r="HX353" s="117"/>
    </row>
    <row xmlns:x14ac="http://schemas.microsoft.com/office/spreadsheetml/2009/9/ac" r="354" s="3" customFormat="true" x14ac:dyDescent="0.25">
      <c r="A354" s="365"/>
      <c r="B354" s="117"/>
      <c r="L354" s="117"/>
      <c r="V354" s="117"/>
      <c r="AF354" s="117"/>
      <c r="AP354" s="117"/>
      <c r="AZ354" s="117"/>
      <c r="BJ354" s="117"/>
      <c r="BT354" s="117"/>
      <c r="CD354" s="117"/>
      <c r="CN354" s="117"/>
      <c r="CX354" s="117"/>
      <c r="DH354" s="117"/>
      <c r="DR354" s="117"/>
      <c r="EB354" s="117"/>
      <c r="EL354" s="117"/>
      <c r="EV354" s="117"/>
      <c r="FF354" s="117"/>
      <c r="FP354" s="117"/>
      <c r="FZ354" s="117"/>
      <c r="GJ354" s="117"/>
      <c r="GT354" s="117"/>
      <c r="HD354" s="117"/>
      <c r="HN354" s="117"/>
      <c r="HX354" s="117"/>
    </row>
    <row xmlns:x14ac="http://schemas.microsoft.com/office/spreadsheetml/2009/9/ac" r="355" s="3" customFormat="true" x14ac:dyDescent="0.25">
      <c r="A355" s="365"/>
      <c r="B355" s="117"/>
      <c r="L355" s="117"/>
      <c r="V355" s="117"/>
      <c r="AF355" s="117"/>
      <c r="AP355" s="117"/>
      <c r="AZ355" s="117"/>
      <c r="BJ355" s="117"/>
      <c r="BT355" s="117"/>
      <c r="CD355" s="117"/>
      <c r="CN355" s="117"/>
      <c r="CX355" s="117"/>
      <c r="DH355" s="117"/>
      <c r="DR355" s="117"/>
      <c r="EB355" s="117"/>
      <c r="EL355" s="117"/>
      <c r="EV355" s="117"/>
      <c r="FF355" s="117"/>
      <c r="FP355" s="117"/>
      <c r="FZ355" s="117"/>
      <c r="GJ355" s="117"/>
      <c r="GT355" s="117"/>
      <c r="HD355" s="117"/>
      <c r="HN355" s="117"/>
      <c r="HX355" s="117"/>
    </row>
    <row xmlns:x14ac="http://schemas.microsoft.com/office/spreadsheetml/2009/9/ac" r="356" s="3" customFormat="true" x14ac:dyDescent="0.25">
      <c r="A356" s="365"/>
      <c r="B356" s="117"/>
      <c r="L356" s="117"/>
      <c r="V356" s="117"/>
      <c r="AF356" s="117"/>
      <c r="AP356" s="117"/>
      <c r="AZ356" s="117"/>
      <c r="BJ356" s="117"/>
      <c r="BT356" s="117"/>
      <c r="CD356" s="117"/>
      <c r="CN356" s="117"/>
      <c r="CX356" s="117"/>
      <c r="DH356" s="117"/>
      <c r="DR356" s="117"/>
      <c r="EB356" s="117"/>
      <c r="EL356" s="117"/>
      <c r="EV356" s="117"/>
      <c r="FF356" s="117"/>
      <c r="FP356" s="117"/>
      <c r="FZ356" s="117"/>
      <c r="GJ356" s="117"/>
      <c r="GT356" s="117"/>
      <c r="HD356" s="117"/>
      <c r="HN356" s="117"/>
      <c r="HX356" s="117"/>
    </row>
    <row xmlns:x14ac="http://schemas.microsoft.com/office/spreadsheetml/2009/9/ac" r="357" s="3" customFormat="true" x14ac:dyDescent="0.25">
      <c r="A357" s="365"/>
      <c r="B357" s="117"/>
      <c r="L357" s="117"/>
      <c r="V357" s="117"/>
      <c r="AF357" s="117"/>
      <c r="AP357" s="117"/>
      <c r="AZ357" s="117"/>
      <c r="BJ357" s="117"/>
      <c r="BT357" s="117"/>
      <c r="CD357" s="117"/>
      <c r="CN357" s="117"/>
      <c r="CX357" s="117"/>
      <c r="DH357" s="117"/>
      <c r="DR357" s="117"/>
      <c r="EB357" s="117"/>
      <c r="EL357" s="117"/>
      <c r="EV357" s="117"/>
      <c r="FF357" s="117"/>
      <c r="FP357" s="117"/>
      <c r="FZ357" s="117"/>
      <c r="GJ357" s="117"/>
      <c r="GT357" s="117"/>
      <c r="HD357" s="117"/>
      <c r="HN357" s="117"/>
      <c r="HX357" s="117"/>
    </row>
    <row xmlns:x14ac="http://schemas.microsoft.com/office/spreadsheetml/2009/9/ac" r="358" s="3" customFormat="true" x14ac:dyDescent="0.25">
      <c r="A358" s="365"/>
      <c r="B358" s="117"/>
      <c r="L358" s="117"/>
      <c r="V358" s="117"/>
      <c r="AF358" s="117"/>
      <c r="AP358" s="117"/>
      <c r="AZ358" s="117"/>
      <c r="BJ358" s="117"/>
      <c r="BT358" s="117"/>
      <c r="CD358" s="117"/>
      <c r="CN358" s="117"/>
      <c r="CX358" s="117"/>
      <c r="DH358" s="117"/>
      <c r="DR358" s="117"/>
      <c r="EB358" s="117"/>
      <c r="EL358" s="117"/>
      <c r="EV358" s="117"/>
      <c r="FF358" s="117"/>
      <c r="FP358" s="117"/>
      <c r="FZ358" s="117"/>
      <c r="GJ358" s="117"/>
      <c r="GT358" s="117"/>
      <c r="HD358" s="117"/>
      <c r="HN358" s="117"/>
      <c r="HX358" s="117"/>
    </row>
    <row xmlns:x14ac="http://schemas.microsoft.com/office/spreadsheetml/2009/9/ac" r="359" s="3" customFormat="true" x14ac:dyDescent="0.25">
      <c r="A359" s="365"/>
      <c r="B359" s="117"/>
      <c r="L359" s="117"/>
      <c r="V359" s="117"/>
      <c r="AF359" s="117"/>
      <c r="AP359" s="117"/>
      <c r="AZ359" s="117"/>
      <c r="BJ359" s="117"/>
      <c r="BT359" s="117"/>
      <c r="CD359" s="117"/>
      <c r="CN359" s="117"/>
      <c r="CX359" s="117"/>
      <c r="DH359" s="117"/>
      <c r="DR359" s="117"/>
      <c r="EB359" s="117"/>
      <c r="EL359" s="117"/>
      <c r="EV359" s="117"/>
      <c r="FF359" s="117"/>
      <c r="FP359" s="117"/>
      <c r="FZ359" s="117"/>
      <c r="GJ359" s="117"/>
      <c r="GT359" s="117"/>
      <c r="HD359" s="117"/>
      <c r="HN359" s="117"/>
      <c r="HX359" s="117"/>
    </row>
    <row xmlns:x14ac="http://schemas.microsoft.com/office/spreadsheetml/2009/9/ac" r="360" s="3" customFormat="true" x14ac:dyDescent="0.25">
      <c r="A360" s="365"/>
      <c r="B360" s="117"/>
      <c r="L360" s="117"/>
      <c r="V360" s="117"/>
      <c r="AF360" s="117"/>
      <c r="AP360" s="117"/>
      <c r="AZ360" s="117"/>
      <c r="BJ360" s="117"/>
      <c r="BT360" s="117"/>
      <c r="CD360" s="117"/>
      <c r="CN360" s="117"/>
      <c r="CX360" s="117"/>
      <c r="DH360" s="117"/>
      <c r="DR360" s="117"/>
      <c r="EB360" s="117"/>
      <c r="EL360" s="117"/>
      <c r="EV360" s="117"/>
      <c r="FF360" s="117"/>
      <c r="FP360" s="117"/>
      <c r="FZ360" s="117"/>
      <c r="GJ360" s="117"/>
      <c r="GT360" s="117"/>
      <c r="HD360" s="117"/>
      <c r="HN360" s="117"/>
      <c r="HX360" s="117"/>
    </row>
    <row xmlns:x14ac="http://schemas.microsoft.com/office/spreadsheetml/2009/9/ac" r="361" s="3" customFormat="true" x14ac:dyDescent="0.25">
      <c r="A361" s="365"/>
      <c r="B361" s="117"/>
      <c r="L361" s="117"/>
      <c r="V361" s="117"/>
      <c r="AF361" s="117"/>
      <c r="AP361" s="117"/>
      <c r="AZ361" s="117"/>
      <c r="BJ361" s="117"/>
      <c r="BT361" s="117"/>
      <c r="CD361" s="117"/>
      <c r="CN361" s="117"/>
      <c r="CX361" s="117"/>
      <c r="DH361" s="117"/>
      <c r="DR361" s="117"/>
      <c r="EB361" s="117"/>
      <c r="EL361" s="117"/>
      <c r="EV361" s="117"/>
      <c r="FF361" s="117"/>
      <c r="FP361" s="117"/>
      <c r="FZ361" s="117"/>
      <c r="GJ361" s="117"/>
      <c r="GT361" s="117"/>
      <c r="HD361" s="117"/>
      <c r="HN361" s="117"/>
      <c r="HX361" s="117"/>
    </row>
    <row xmlns:x14ac="http://schemas.microsoft.com/office/spreadsheetml/2009/9/ac" r="362" s="3" customFormat="true" x14ac:dyDescent="0.25">
      <c r="A362" s="365"/>
      <c r="B362" s="117"/>
      <c r="L362" s="117"/>
      <c r="V362" s="117"/>
      <c r="AF362" s="117"/>
      <c r="AP362" s="117"/>
      <c r="AZ362" s="117"/>
      <c r="BJ362" s="117"/>
      <c r="BT362" s="117"/>
      <c r="CD362" s="117"/>
      <c r="CN362" s="117"/>
      <c r="CX362" s="117"/>
      <c r="DH362" s="117"/>
      <c r="DR362" s="117"/>
      <c r="EB362" s="117"/>
      <c r="EL362" s="117"/>
      <c r="EV362" s="117"/>
      <c r="FF362" s="117"/>
      <c r="FP362" s="117"/>
      <c r="FZ362" s="117"/>
      <c r="GJ362" s="117"/>
      <c r="GT362" s="117"/>
      <c r="HD362" s="117"/>
      <c r="HN362" s="117"/>
      <c r="HX362" s="117"/>
    </row>
    <row xmlns:x14ac="http://schemas.microsoft.com/office/spreadsheetml/2009/9/ac" r="363" s="3" customFormat="true" x14ac:dyDescent="0.25">
      <c r="A363" s="365"/>
      <c r="B363" s="117"/>
      <c r="L363" s="117"/>
      <c r="V363" s="117"/>
      <c r="AF363" s="117"/>
      <c r="AP363" s="117"/>
      <c r="AZ363" s="117"/>
      <c r="BJ363" s="117"/>
      <c r="BT363" s="117"/>
      <c r="CD363" s="117"/>
      <c r="CN363" s="117"/>
      <c r="CX363" s="117"/>
      <c r="DH363" s="117"/>
      <c r="DR363" s="117"/>
      <c r="EB363" s="117"/>
      <c r="EL363" s="117"/>
      <c r="EV363" s="117"/>
      <c r="FF363" s="117"/>
      <c r="FP363" s="117"/>
      <c r="FZ363" s="117"/>
      <c r="GJ363" s="117"/>
      <c r="GT363" s="117"/>
      <c r="HD363" s="117"/>
      <c r="HN363" s="117"/>
      <c r="HX363" s="117"/>
    </row>
    <row xmlns:x14ac="http://schemas.microsoft.com/office/spreadsheetml/2009/9/ac" r="364" s="3" customFormat="true" x14ac:dyDescent="0.25">
      <c r="A364" s="365"/>
      <c r="B364" s="117"/>
      <c r="L364" s="117"/>
      <c r="V364" s="117"/>
      <c r="AF364" s="117"/>
      <c r="AP364" s="117"/>
      <c r="AZ364" s="117"/>
      <c r="BJ364" s="117"/>
      <c r="BT364" s="117"/>
      <c r="CD364" s="117"/>
      <c r="CN364" s="117"/>
      <c r="CX364" s="117"/>
      <c r="DH364" s="117"/>
      <c r="DR364" s="117"/>
      <c r="EB364" s="117"/>
      <c r="EL364" s="117"/>
      <c r="EV364" s="117"/>
      <c r="FF364" s="117"/>
      <c r="FP364" s="117"/>
      <c r="FZ364" s="117"/>
      <c r="GJ364" s="117"/>
      <c r="GT364" s="117"/>
      <c r="HD364" s="117"/>
      <c r="HN364" s="117"/>
      <c r="HX364" s="117"/>
    </row>
    <row xmlns:x14ac="http://schemas.microsoft.com/office/spreadsheetml/2009/9/ac" r="365" s="3" customFormat="true" x14ac:dyDescent="0.25">
      <c r="A365" s="365"/>
      <c r="B365" s="117"/>
      <c r="L365" s="117"/>
      <c r="V365" s="117"/>
      <c r="AF365" s="117"/>
      <c r="AP365" s="117"/>
      <c r="AZ365" s="117"/>
      <c r="BJ365" s="117"/>
      <c r="BT365" s="117"/>
      <c r="CD365" s="117"/>
      <c r="CN365" s="117"/>
      <c r="CX365" s="117"/>
      <c r="DH365" s="117"/>
      <c r="DR365" s="117"/>
      <c r="EB365" s="117"/>
      <c r="EL365" s="117"/>
      <c r="EV365" s="117"/>
      <c r="FF365" s="117"/>
      <c r="FP365" s="117"/>
      <c r="FZ365" s="117"/>
      <c r="GJ365" s="117"/>
      <c r="GT365" s="117"/>
      <c r="HD365" s="117"/>
      <c r="HN365" s="117"/>
      <c r="HX365" s="117"/>
    </row>
    <row xmlns:x14ac="http://schemas.microsoft.com/office/spreadsheetml/2009/9/ac" r="366" s="3" customFormat="true" x14ac:dyDescent="0.25">
      <c r="A366" s="365"/>
      <c r="B366" s="117"/>
      <c r="L366" s="117"/>
      <c r="V366" s="117"/>
      <c r="AF366" s="117"/>
      <c r="AP366" s="117"/>
      <c r="AZ366" s="117"/>
      <c r="BJ366" s="117"/>
      <c r="BT366" s="117"/>
      <c r="CD366" s="117"/>
      <c r="CN366" s="117"/>
      <c r="CX366" s="117"/>
      <c r="DH366" s="117"/>
      <c r="DR366" s="117"/>
      <c r="EB366" s="117"/>
      <c r="EL366" s="117"/>
      <c r="EV366" s="117"/>
      <c r="FF366" s="117"/>
      <c r="FP366" s="117"/>
      <c r="FZ366" s="117"/>
      <c r="GJ366" s="117"/>
      <c r="GT366" s="117"/>
      <c r="HD366" s="117"/>
      <c r="HN366" s="117"/>
      <c r="HX366" s="117"/>
    </row>
    <row xmlns:x14ac="http://schemas.microsoft.com/office/spreadsheetml/2009/9/ac" r="367" s="3" customFormat="true" x14ac:dyDescent="0.25">
      <c r="A367" s="365"/>
      <c r="B367" s="117"/>
      <c r="L367" s="117"/>
      <c r="V367" s="117"/>
      <c r="AF367" s="117"/>
      <c r="AP367" s="117"/>
      <c r="AZ367" s="117"/>
      <c r="BJ367" s="117"/>
      <c r="BT367" s="117"/>
      <c r="CD367" s="117"/>
      <c r="CN367" s="117"/>
      <c r="CX367" s="117"/>
      <c r="DH367" s="117"/>
      <c r="DR367" s="117"/>
      <c r="EB367" s="117"/>
      <c r="EL367" s="117"/>
      <c r="EV367" s="117"/>
      <c r="FF367" s="117"/>
      <c r="FP367" s="117"/>
      <c r="FZ367" s="117"/>
      <c r="GJ367" s="117"/>
      <c r="GT367" s="117"/>
      <c r="HD367" s="117"/>
      <c r="HN367" s="117"/>
      <c r="HX367" s="117"/>
    </row>
    <row xmlns:x14ac="http://schemas.microsoft.com/office/spreadsheetml/2009/9/ac" r="368" s="3" customFormat="true" x14ac:dyDescent="0.25">
      <c r="A368" s="365"/>
      <c r="B368" s="117"/>
      <c r="L368" s="117"/>
      <c r="V368" s="117"/>
      <c r="AF368" s="117"/>
      <c r="AP368" s="117"/>
      <c r="AZ368" s="117"/>
      <c r="BJ368" s="117"/>
      <c r="BT368" s="117"/>
      <c r="CD368" s="117"/>
      <c r="CN368" s="117"/>
      <c r="CX368" s="117"/>
      <c r="DH368" s="117"/>
      <c r="DR368" s="117"/>
      <c r="EB368" s="117"/>
      <c r="EL368" s="117"/>
      <c r="EV368" s="117"/>
      <c r="FF368" s="117"/>
      <c r="FP368" s="117"/>
      <c r="FZ368" s="117"/>
      <c r="GJ368" s="117"/>
      <c r="GT368" s="117"/>
      <c r="HD368" s="117"/>
      <c r="HN368" s="117"/>
      <c r="HX368" s="117"/>
    </row>
    <row xmlns:x14ac="http://schemas.microsoft.com/office/spreadsheetml/2009/9/ac" r="369" s="3" customFormat="true" x14ac:dyDescent="0.25">
      <c r="A369" s="365"/>
      <c r="B369" s="117"/>
      <c r="L369" s="117"/>
      <c r="V369" s="117"/>
      <c r="AF369" s="117"/>
      <c r="AP369" s="117"/>
      <c r="AZ369" s="117"/>
      <c r="BJ369" s="117"/>
      <c r="BT369" s="117"/>
      <c r="CD369" s="117"/>
      <c r="CN369" s="117"/>
      <c r="CX369" s="117"/>
      <c r="DH369" s="117"/>
      <c r="DR369" s="117"/>
      <c r="EB369" s="117"/>
      <c r="EL369" s="117"/>
      <c r="EV369" s="117"/>
      <c r="FF369" s="117"/>
      <c r="FP369" s="117"/>
      <c r="FZ369" s="117"/>
      <c r="GJ369" s="117"/>
      <c r="GT369" s="117"/>
      <c r="HD369" s="117"/>
      <c r="HN369" s="117"/>
      <c r="HX369" s="117"/>
    </row>
    <row xmlns:x14ac="http://schemas.microsoft.com/office/spreadsheetml/2009/9/ac" r="370" s="3" customFormat="true" x14ac:dyDescent="0.25">
      <c r="A370" s="365"/>
      <c r="B370" s="117"/>
      <c r="L370" s="117"/>
      <c r="V370" s="117"/>
      <c r="AF370" s="117"/>
      <c r="AP370" s="117"/>
      <c r="AZ370" s="117"/>
      <c r="BJ370" s="117"/>
      <c r="BT370" s="117"/>
      <c r="CD370" s="117"/>
      <c r="CN370" s="117"/>
      <c r="CX370" s="117"/>
      <c r="DH370" s="117"/>
      <c r="DR370" s="117"/>
      <c r="EB370" s="117"/>
      <c r="EL370" s="117"/>
      <c r="EV370" s="117"/>
      <c r="FF370" s="117"/>
      <c r="FP370" s="117"/>
      <c r="FZ370" s="117"/>
      <c r="GJ370" s="117"/>
      <c r="GT370" s="117"/>
      <c r="HD370" s="117"/>
      <c r="HN370" s="117"/>
      <c r="HX370" s="117"/>
    </row>
    <row xmlns:x14ac="http://schemas.microsoft.com/office/spreadsheetml/2009/9/ac" r="371" s="3" customFormat="true" x14ac:dyDescent="0.25">
      <c r="A371" s="365"/>
      <c r="B371" s="117"/>
      <c r="L371" s="117"/>
      <c r="V371" s="117"/>
      <c r="AF371" s="117"/>
      <c r="AP371" s="117"/>
      <c r="AZ371" s="117"/>
      <c r="BJ371" s="117"/>
      <c r="BT371" s="117"/>
      <c r="CD371" s="117"/>
      <c r="CN371" s="117"/>
      <c r="CX371" s="117"/>
      <c r="DH371" s="117"/>
      <c r="DR371" s="117"/>
      <c r="EB371" s="117"/>
      <c r="EL371" s="117"/>
      <c r="EV371" s="117"/>
      <c r="FF371" s="117"/>
      <c r="FP371" s="117"/>
      <c r="FZ371" s="117"/>
      <c r="GJ371" s="117"/>
      <c r="GT371" s="117"/>
      <c r="HD371" s="117"/>
      <c r="HN371" s="117"/>
      <c r="HX371" s="117"/>
    </row>
    <row xmlns:x14ac="http://schemas.microsoft.com/office/spreadsheetml/2009/9/ac" r="372" s="3" customFormat="true" x14ac:dyDescent="0.25">
      <c r="A372" s="365"/>
      <c r="B372" s="117"/>
      <c r="L372" s="117"/>
      <c r="V372" s="117"/>
      <c r="AF372" s="117"/>
      <c r="AP372" s="117"/>
      <c r="AZ372" s="117"/>
      <c r="BJ372" s="117"/>
      <c r="BT372" s="117"/>
      <c r="CD372" s="117"/>
      <c r="CN372" s="117"/>
      <c r="CX372" s="117"/>
      <c r="DH372" s="117"/>
      <c r="DR372" s="117"/>
      <c r="EB372" s="117"/>
      <c r="EL372" s="117"/>
      <c r="EV372" s="117"/>
      <c r="FF372" s="117"/>
      <c r="FP372" s="117"/>
      <c r="FZ372" s="117"/>
      <c r="GJ372" s="117"/>
      <c r="GT372" s="117"/>
      <c r="HD372" s="117"/>
      <c r="HN372" s="117"/>
      <c r="HX372" s="117"/>
    </row>
    <row xmlns:x14ac="http://schemas.microsoft.com/office/spreadsheetml/2009/9/ac" r="373" s="3" customFormat="true" x14ac:dyDescent="0.25">
      <c r="A373" s="365"/>
      <c r="B373" s="117"/>
      <c r="L373" s="117"/>
      <c r="V373" s="117"/>
      <c r="AF373" s="117"/>
      <c r="AP373" s="117"/>
      <c r="AZ373" s="117"/>
      <c r="BJ373" s="117"/>
      <c r="BT373" s="117"/>
      <c r="CD373" s="117"/>
      <c r="CN373" s="117"/>
      <c r="CX373" s="117"/>
      <c r="DH373" s="117"/>
      <c r="DR373" s="117"/>
      <c r="EB373" s="117"/>
      <c r="EL373" s="117"/>
      <c r="EV373" s="117"/>
      <c r="FF373" s="117"/>
      <c r="FP373" s="117"/>
      <c r="FZ373" s="117"/>
      <c r="GJ373" s="117"/>
      <c r="GT373" s="117"/>
      <c r="HD373" s="117"/>
      <c r="HN373" s="117"/>
      <c r="HX373" s="117"/>
    </row>
    <row xmlns:x14ac="http://schemas.microsoft.com/office/spreadsheetml/2009/9/ac" r="374" s="3" customFormat="true" x14ac:dyDescent="0.25">
      <c r="A374" s="365"/>
      <c r="B374" s="117"/>
      <c r="L374" s="117"/>
      <c r="V374" s="117"/>
      <c r="AF374" s="117"/>
      <c r="AP374" s="117"/>
      <c r="AZ374" s="117"/>
      <c r="BJ374" s="117"/>
      <c r="BT374" s="117"/>
      <c r="CD374" s="117"/>
      <c r="CN374" s="117"/>
      <c r="CX374" s="117"/>
      <c r="DH374" s="117"/>
      <c r="DR374" s="117"/>
      <c r="EB374" s="117"/>
      <c r="EL374" s="117"/>
      <c r="EV374" s="117"/>
      <c r="FF374" s="117"/>
      <c r="FP374" s="117"/>
      <c r="FZ374" s="117"/>
      <c r="GJ374" s="117"/>
      <c r="GT374" s="117"/>
      <c r="HD374" s="117"/>
      <c r="HN374" s="117"/>
      <c r="HX374" s="117"/>
    </row>
    <row xmlns:x14ac="http://schemas.microsoft.com/office/spreadsheetml/2009/9/ac" r="375" s="3" customFormat="true" x14ac:dyDescent="0.25">
      <c r="A375" s="365"/>
      <c r="B375" s="117"/>
      <c r="L375" s="117"/>
      <c r="V375" s="117"/>
      <c r="AF375" s="117"/>
      <c r="AP375" s="117"/>
      <c r="AZ375" s="117"/>
      <c r="BJ375" s="117"/>
      <c r="BT375" s="117"/>
      <c r="CD375" s="117"/>
      <c r="CN375" s="117"/>
      <c r="CX375" s="117"/>
      <c r="DH375" s="117"/>
      <c r="DR375" s="117"/>
      <c r="EB375" s="117"/>
      <c r="EL375" s="117"/>
      <c r="EV375" s="117"/>
      <c r="FF375" s="117"/>
      <c r="FP375" s="117"/>
      <c r="FZ375" s="117"/>
      <c r="GJ375" s="117"/>
      <c r="GT375" s="117"/>
      <c r="HD375" s="117"/>
      <c r="HN375" s="117"/>
      <c r="HX375" s="117"/>
    </row>
    <row xmlns:x14ac="http://schemas.microsoft.com/office/spreadsheetml/2009/9/ac" r="376" s="3" customFormat="true" x14ac:dyDescent="0.25">
      <c r="A376" s="365"/>
      <c r="B376" s="117"/>
      <c r="L376" s="117"/>
      <c r="V376" s="117"/>
      <c r="AF376" s="117"/>
      <c r="AP376" s="117"/>
      <c r="AZ376" s="117"/>
      <c r="BJ376" s="117"/>
      <c r="BT376" s="117"/>
      <c r="CD376" s="117"/>
      <c r="CN376" s="117"/>
      <c r="CX376" s="117"/>
      <c r="DH376" s="117"/>
      <c r="DR376" s="117"/>
      <c r="EB376" s="117"/>
      <c r="EL376" s="117"/>
      <c r="EV376" s="117"/>
      <c r="FF376" s="117"/>
      <c r="FP376" s="117"/>
      <c r="FZ376" s="117"/>
      <c r="GJ376" s="117"/>
      <c r="GT376" s="117"/>
      <c r="HD376" s="117"/>
      <c r="HN376" s="117"/>
      <c r="HX376" s="117"/>
    </row>
    <row xmlns:x14ac="http://schemas.microsoft.com/office/spreadsheetml/2009/9/ac" r="377" s="3" customFormat="true" x14ac:dyDescent="0.25">
      <c r="A377" s="365"/>
      <c r="B377" s="117"/>
      <c r="L377" s="117"/>
      <c r="V377" s="117"/>
      <c r="AF377" s="117"/>
      <c r="AP377" s="117"/>
      <c r="AZ377" s="117"/>
      <c r="BJ377" s="117"/>
      <c r="BT377" s="117"/>
      <c r="CD377" s="117"/>
      <c r="CN377" s="117"/>
      <c r="CX377" s="117"/>
      <c r="DH377" s="117"/>
      <c r="DR377" s="117"/>
      <c r="EB377" s="117"/>
      <c r="EL377" s="117"/>
      <c r="EV377" s="117"/>
      <c r="FF377" s="117"/>
      <c r="FP377" s="117"/>
      <c r="FZ377" s="117"/>
      <c r="GJ377" s="117"/>
      <c r="GT377" s="117"/>
      <c r="HD377" s="117"/>
      <c r="HN377" s="117"/>
      <c r="HX377" s="117"/>
    </row>
    <row xmlns:x14ac="http://schemas.microsoft.com/office/spreadsheetml/2009/9/ac" r="378" s="3" customFormat="true" x14ac:dyDescent="0.25">
      <c r="A378" s="365"/>
      <c r="B378" s="117"/>
      <c r="L378" s="117"/>
      <c r="V378" s="117"/>
      <c r="AF378" s="117"/>
      <c r="AP378" s="117"/>
      <c r="AZ378" s="117"/>
      <c r="BJ378" s="117"/>
      <c r="BT378" s="117"/>
      <c r="CD378" s="117"/>
      <c r="CN378" s="117"/>
      <c r="CX378" s="117"/>
      <c r="DH378" s="117"/>
      <c r="DR378" s="117"/>
      <c r="EB378" s="117"/>
      <c r="EL378" s="117"/>
      <c r="EV378" s="117"/>
      <c r="FF378" s="117"/>
      <c r="FP378" s="117"/>
      <c r="FZ378" s="117"/>
      <c r="GJ378" s="117"/>
      <c r="GT378" s="117"/>
      <c r="HD378" s="117"/>
      <c r="HN378" s="117"/>
      <c r="HX378" s="117"/>
    </row>
    <row xmlns:x14ac="http://schemas.microsoft.com/office/spreadsheetml/2009/9/ac" r="379" s="3" customFormat="true" x14ac:dyDescent="0.25">
      <c r="A379" s="365"/>
      <c r="B379" s="117"/>
      <c r="L379" s="117"/>
      <c r="V379" s="117"/>
      <c r="AF379" s="117"/>
      <c r="AP379" s="117"/>
      <c r="AZ379" s="117"/>
      <c r="BJ379" s="117"/>
      <c r="BT379" s="117"/>
      <c r="CD379" s="117"/>
      <c r="CN379" s="117"/>
      <c r="CX379" s="117"/>
      <c r="DH379" s="117"/>
      <c r="DR379" s="117"/>
      <c r="EB379" s="117"/>
      <c r="EL379" s="117"/>
      <c r="EV379" s="117"/>
      <c r="FF379" s="117"/>
      <c r="FP379" s="117"/>
      <c r="FZ379" s="117"/>
      <c r="GJ379" s="117"/>
      <c r="GT379" s="117"/>
      <c r="HD379" s="117"/>
      <c r="HN379" s="117"/>
      <c r="HX379" s="117"/>
    </row>
    <row xmlns:x14ac="http://schemas.microsoft.com/office/spreadsheetml/2009/9/ac" r="380" s="3" customFormat="true" x14ac:dyDescent="0.25">
      <c r="A380" s="365"/>
      <c r="B380" s="117"/>
      <c r="L380" s="117"/>
      <c r="V380" s="117"/>
      <c r="AF380" s="117"/>
      <c r="AP380" s="117"/>
      <c r="AZ380" s="117"/>
      <c r="BJ380" s="117"/>
      <c r="BT380" s="117"/>
      <c r="CD380" s="117"/>
      <c r="CN380" s="117"/>
      <c r="CX380" s="117"/>
      <c r="DH380" s="117"/>
      <c r="DR380" s="117"/>
      <c r="EB380" s="117"/>
      <c r="EL380" s="117"/>
      <c r="EV380" s="117"/>
      <c r="FF380" s="117"/>
      <c r="FP380" s="117"/>
      <c r="FZ380" s="117"/>
      <c r="GJ380" s="117"/>
      <c r="GT380" s="117"/>
      <c r="HD380" s="117"/>
      <c r="HN380" s="117"/>
      <c r="HX380" s="117"/>
    </row>
    <row xmlns:x14ac="http://schemas.microsoft.com/office/spreadsheetml/2009/9/ac" r="381" s="3" customFormat="true" x14ac:dyDescent="0.25">
      <c r="A381" s="365"/>
      <c r="B381" s="117"/>
      <c r="L381" s="117"/>
      <c r="V381" s="117"/>
      <c r="AF381" s="117"/>
      <c r="AP381" s="117"/>
      <c r="AZ381" s="117"/>
      <c r="BJ381" s="117"/>
      <c r="BT381" s="117"/>
      <c r="CD381" s="117"/>
      <c r="CN381" s="117"/>
      <c r="CX381" s="117"/>
      <c r="DH381" s="117"/>
      <c r="DR381" s="117"/>
      <c r="EB381" s="117"/>
      <c r="EL381" s="117"/>
      <c r="EV381" s="117"/>
      <c r="FF381" s="117"/>
      <c r="FP381" s="117"/>
      <c r="FZ381" s="117"/>
      <c r="GJ381" s="117"/>
      <c r="GT381" s="117"/>
      <c r="HD381" s="117"/>
      <c r="HN381" s="117"/>
      <c r="HX381" s="117"/>
    </row>
    <row xmlns:x14ac="http://schemas.microsoft.com/office/spreadsheetml/2009/9/ac" r="382" s="3" customFormat="true" x14ac:dyDescent="0.25">
      <c r="A382" s="365"/>
      <c r="B382" s="117"/>
      <c r="L382" s="117"/>
      <c r="V382" s="117"/>
      <c r="AF382" s="117"/>
      <c r="AP382" s="117"/>
      <c r="AZ382" s="117"/>
      <c r="BJ382" s="117"/>
      <c r="BT382" s="117"/>
      <c r="CD382" s="117"/>
      <c r="CN382" s="117"/>
      <c r="CX382" s="117"/>
      <c r="DH382" s="117"/>
      <c r="DR382" s="117"/>
      <c r="EB382" s="117"/>
      <c r="EL382" s="117"/>
      <c r="EV382" s="117"/>
      <c r="FF382" s="117"/>
      <c r="FP382" s="117"/>
      <c r="FZ382" s="117"/>
      <c r="GJ382" s="117"/>
      <c r="GT382" s="117"/>
      <c r="HD382" s="117"/>
      <c r="HN382" s="117"/>
      <c r="HX382" s="117"/>
    </row>
    <row xmlns:x14ac="http://schemas.microsoft.com/office/spreadsheetml/2009/9/ac" r="383" s="3" customFormat="true" x14ac:dyDescent="0.25">
      <c r="A383" s="365"/>
      <c r="B383" s="117"/>
      <c r="L383" s="117"/>
      <c r="V383" s="117"/>
      <c r="AF383" s="117"/>
      <c r="AP383" s="117"/>
      <c r="AZ383" s="117"/>
      <c r="BJ383" s="117"/>
      <c r="BT383" s="117"/>
      <c r="CD383" s="117"/>
      <c r="CN383" s="117"/>
      <c r="CX383" s="117"/>
      <c r="DH383" s="117"/>
      <c r="DR383" s="117"/>
      <c r="EB383" s="117"/>
      <c r="EL383" s="117"/>
      <c r="EV383" s="117"/>
      <c r="FF383" s="117"/>
      <c r="FP383" s="117"/>
      <c r="FZ383" s="117"/>
      <c r="GJ383" s="117"/>
      <c r="GT383" s="117"/>
      <c r="HD383" s="117"/>
      <c r="HN383" s="117"/>
      <c r="HX383" s="117"/>
    </row>
    <row xmlns:x14ac="http://schemas.microsoft.com/office/spreadsheetml/2009/9/ac" r="384" s="3" customFormat="true" x14ac:dyDescent="0.25">
      <c r="A384" s="365"/>
      <c r="B384" s="117"/>
      <c r="L384" s="117"/>
      <c r="V384" s="117"/>
      <c r="AF384" s="117"/>
      <c r="AP384" s="117"/>
      <c r="AZ384" s="117"/>
      <c r="BJ384" s="117"/>
      <c r="BT384" s="117"/>
      <c r="CD384" s="117"/>
      <c r="CN384" s="117"/>
      <c r="CX384" s="117"/>
      <c r="DH384" s="117"/>
      <c r="DR384" s="117"/>
      <c r="EB384" s="117"/>
      <c r="EL384" s="117"/>
      <c r="EV384" s="117"/>
      <c r="FF384" s="117"/>
      <c r="FP384" s="117"/>
      <c r="FZ384" s="117"/>
      <c r="GJ384" s="117"/>
      <c r="GT384" s="117"/>
      <c r="HD384" s="117"/>
      <c r="HN384" s="117"/>
      <c r="HX384" s="117"/>
    </row>
    <row xmlns:x14ac="http://schemas.microsoft.com/office/spreadsheetml/2009/9/ac" r="385" s="3" customFormat="true" x14ac:dyDescent="0.25">
      <c r="A385" s="365"/>
      <c r="B385" s="117"/>
      <c r="L385" s="117"/>
      <c r="V385" s="117"/>
      <c r="AF385" s="117"/>
      <c r="AP385" s="117"/>
      <c r="AZ385" s="117"/>
      <c r="BJ385" s="117"/>
      <c r="BT385" s="117"/>
      <c r="CD385" s="117"/>
      <c r="CN385" s="117"/>
      <c r="CX385" s="117"/>
      <c r="DH385" s="117"/>
      <c r="DR385" s="117"/>
      <c r="EB385" s="117"/>
      <c r="EL385" s="117"/>
      <c r="EV385" s="117"/>
      <c r="FF385" s="117"/>
      <c r="FP385" s="117"/>
      <c r="FZ385" s="117"/>
      <c r="GJ385" s="117"/>
      <c r="GT385" s="117"/>
      <c r="HD385" s="117"/>
      <c r="HN385" s="117"/>
      <c r="HX385" s="117"/>
    </row>
    <row xmlns:x14ac="http://schemas.microsoft.com/office/spreadsheetml/2009/9/ac" r="386" s="3" customFormat="true" x14ac:dyDescent="0.25">
      <c r="A386" s="365"/>
      <c r="B386" s="117"/>
      <c r="L386" s="117"/>
      <c r="V386" s="117"/>
      <c r="AF386" s="117"/>
      <c r="AP386" s="117"/>
      <c r="AZ386" s="117"/>
      <c r="BJ386" s="117"/>
      <c r="BT386" s="117"/>
      <c r="CD386" s="117"/>
      <c r="CN386" s="117"/>
      <c r="CX386" s="117"/>
      <c r="DH386" s="117"/>
      <c r="DR386" s="117"/>
      <c r="EB386" s="117"/>
      <c r="EL386" s="117"/>
      <c r="EV386" s="117"/>
      <c r="FF386" s="117"/>
      <c r="FP386" s="117"/>
      <c r="FZ386" s="117"/>
      <c r="GJ386" s="117"/>
      <c r="GT386" s="117"/>
      <c r="HD386" s="117"/>
      <c r="HN386" s="117"/>
      <c r="HX386" s="117"/>
    </row>
    <row xmlns:x14ac="http://schemas.microsoft.com/office/spreadsheetml/2009/9/ac" r="387" s="3" customFormat="true" x14ac:dyDescent="0.25">
      <c r="A387" s="365"/>
      <c r="B387" s="117"/>
      <c r="L387" s="117"/>
      <c r="V387" s="117"/>
      <c r="AF387" s="117"/>
      <c r="AP387" s="117"/>
      <c r="AZ387" s="117"/>
      <c r="BJ387" s="117"/>
      <c r="BT387" s="117"/>
      <c r="CD387" s="117"/>
      <c r="CN387" s="117"/>
      <c r="CX387" s="117"/>
      <c r="DH387" s="117"/>
      <c r="DR387" s="117"/>
      <c r="EB387" s="117"/>
      <c r="EL387" s="117"/>
      <c r="EV387" s="117"/>
      <c r="FF387" s="117"/>
      <c r="FP387" s="117"/>
      <c r="FZ387" s="117"/>
      <c r="GJ387" s="117"/>
      <c r="GT387" s="117"/>
      <c r="HD387" s="117"/>
      <c r="HN387" s="117"/>
      <c r="HX387" s="117"/>
    </row>
    <row xmlns:x14ac="http://schemas.microsoft.com/office/spreadsheetml/2009/9/ac" r="388" s="3" customFormat="true" x14ac:dyDescent="0.25">
      <c r="A388" s="365"/>
      <c r="B388" s="117"/>
      <c r="L388" s="117"/>
      <c r="V388" s="117"/>
      <c r="AF388" s="117"/>
      <c r="AP388" s="117"/>
      <c r="AZ388" s="117"/>
      <c r="BJ388" s="117"/>
      <c r="BT388" s="117"/>
      <c r="CD388" s="117"/>
      <c r="CN388" s="117"/>
      <c r="CX388" s="117"/>
      <c r="DH388" s="117"/>
      <c r="DR388" s="117"/>
      <c r="EB388" s="117"/>
      <c r="EL388" s="117"/>
      <c r="EV388" s="117"/>
      <c r="FF388" s="117"/>
      <c r="FP388" s="117"/>
      <c r="FZ388" s="117"/>
      <c r="GJ388" s="117"/>
      <c r="GT388" s="117"/>
      <c r="HD388" s="117"/>
      <c r="HN388" s="117"/>
      <c r="HX388" s="117"/>
    </row>
    <row xmlns:x14ac="http://schemas.microsoft.com/office/spreadsheetml/2009/9/ac" r="389" s="3" customFormat="true" x14ac:dyDescent="0.25">
      <c r="A389" s="365"/>
      <c r="B389" s="117"/>
      <c r="L389" s="117"/>
      <c r="V389" s="117"/>
      <c r="AF389" s="117"/>
      <c r="AP389" s="117"/>
      <c r="AZ389" s="117"/>
      <c r="BJ389" s="117"/>
      <c r="BT389" s="117"/>
      <c r="CD389" s="117"/>
      <c r="CN389" s="117"/>
      <c r="CX389" s="117"/>
      <c r="DH389" s="117"/>
      <c r="DR389" s="117"/>
      <c r="EB389" s="117"/>
      <c r="EL389" s="117"/>
      <c r="EV389" s="117"/>
      <c r="FF389" s="117"/>
      <c r="FP389" s="117"/>
      <c r="FZ389" s="117"/>
      <c r="GJ389" s="117"/>
      <c r="GT389" s="117"/>
      <c r="HD389" s="117"/>
      <c r="HN389" s="117"/>
      <c r="HX389" s="117"/>
    </row>
    <row xmlns:x14ac="http://schemas.microsoft.com/office/spreadsheetml/2009/9/ac" r="390" s="3" customFormat="true" x14ac:dyDescent="0.25">
      <c r="A390" s="365"/>
      <c r="B390" s="117"/>
      <c r="L390" s="117"/>
      <c r="V390" s="117"/>
      <c r="AF390" s="117"/>
      <c r="AP390" s="117"/>
      <c r="AZ390" s="117"/>
      <c r="BJ390" s="117"/>
      <c r="BT390" s="117"/>
      <c r="CD390" s="117"/>
      <c r="CN390" s="117"/>
      <c r="CX390" s="117"/>
      <c r="DH390" s="117"/>
      <c r="DR390" s="117"/>
      <c r="EB390" s="117"/>
      <c r="EL390" s="117"/>
      <c r="EV390" s="117"/>
      <c r="FF390" s="117"/>
      <c r="FP390" s="117"/>
      <c r="FZ390" s="117"/>
      <c r="GJ390" s="117"/>
      <c r="GT390" s="117"/>
      <c r="HD390" s="117"/>
      <c r="HN390" s="117"/>
      <c r="HX390" s="117"/>
    </row>
    <row xmlns:x14ac="http://schemas.microsoft.com/office/spreadsheetml/2009/9/ac" r="391" s="3" customFormat="true" x14ac:dyDescent="0.25">
      <c r="A391" s="365"/>
      <c r="B391" s="117"/>
      <c r="L391" s="117"/>
      <c r="V391" s="117"/>
      <c r="AF391" s="117"/>
      <c r="AP391" s="117"/>
      <c r="AZ391" s="117"/>
      <c r="BJ391" s="117"/>
      <c r="BT391" s="117"/>
      <c r="CD391" s="117"/>
      <c r="CN391" s="117"/>
      <c r="CX391" s="117"/>
      <c r="DH391" s="117"/>
      <c r="DR391" s="117"/>
      <c r="EB391" s="117"/>
      <c r="EL391" s="117"/>
      <c r="EV391" s="117"/>
      <c r="FF391" s="117"/>
      <c r="FP391" s="117"/>
      <c r="FZ391" s="117"/>
      <c r="GJ391" s="117"/>
      <c r="GT391" s="117"/>
      <c r="HD391" s="117"/>
      <c r="HN391" s="117"/>
      <c r="HX391" s="117"/>
    </row>
    <row xmlns:x14ac="http://schemas.microsoft.com/office/spreadsheetml/2009/9/ac" r="392" s="3" customFormat="true" x14ac:dyDescent="0.25">
      <c r="A392" s="365"/>
      <c r="B392" s="117"/>
      <c r="L392" s="117"/>
      <c r="V392" s="117"/>
      <c r="AF392" s="117"/>
      <c r="AP392" s="117"/>
      <c r="AZ392" s="117"/>
      <c r="BJ392" s="117"/>
      <c r="BT392" s="117"/>
      <c r="CD392" s="117"/>
      <c r="CN392" s="117"/>
      <c r="CX392" s="117"/>
      <c r="DH392" s="117"/>
      <c r="DR392" s="117"/>
      <c r="EB392" s="117"/>
      <c r="EL392" s="117"/>
      <c r="EV392" s="117"/>
      <c r="FF392" s="117"/>
      <c r="FP392" s="117"/>
      <c r="FZ392" s="117"/>
      <c r="GJ392" s="117"/>
      <c r="GT392" s="117"/>
      <c r="HD392" s="117"/>
      <c r="HN392" s="117"/>
      <c r="HX392" s="117"/>
    </row>
    <row xmlns:x14ac="http://schemas.microsoft.com/office/spreadsheetml/2009/9/ac" r="393" s="3" customFormat="true" x14ac:dyDescent="0.25">
      <c r="A393" s="365"/>
      <c r="B393" s="117"/>
      <c r="L393" s="117"/>
      <c r="V393" s="117"/>
      <c r="AF393" s="117"/>
      <c r="AP393" s="117"/>
      <c r="AZ393" s="117"/>
      <c r="BJ393" s="117"/>
      <c r="BT393" s="117"/>
      <c r="CD393" s="117"/>
      <c r="CN393" s="117"/>
      <c r="CX393" s="117"/>
      <c r="DH393" s="117"/>
      <c r="DR393" s="117"/>
      <c r="EB393" s="117"/>
      <c r="EL393" s="117"/>
      <c r="EV393" s="117"/>
      <c r="FF393" s="117"/>
      <c r="FP393" s="117"/>
      <c r="FZ393" s="117"/>
      <c r="GJ393" s="117"/>
      <c r="GT393" s="117"/>
      <c r="HD393" s="117"/>
      <c r="HN393" s="117"/>
      <c r="HX393" s="117"/>
    </row>
    <row xmlns:x14ac="http://schemas.microsoft.com/office/spreadsheetml/2009/9/ac" r="394" s="3" customFormat="true" x14ac:dyDescent="0.25">
      <c r="A394" s="365"/>
      <c r="B394" s="117"/>
      <c r="L394" s="117"/>
      <c r="V394" s="117"/>
      <c r="AF394" s="117"/>
      <c r="AP394" s="117"/>
      <c r="AZ394" s="117"/>
      <c r="BJ394" s="117"/>
      <c r="BT394" s="117"/>
      <c r="CD394" s="117"/>
      <c r="CN394" s="117"/>
      <c r="CX394" s="117"/>
      <c r="DH394" s="117"/>
      <c r="DR394" s="117"/>
      <c r="EB394" s="117"/>
      <c r="EL394" s="117"/>
      <c r="EV394" s="117"/>
      <c r="FF394" s="117"/>
      <c r="FP394" s="117"/>
      <c r="FZ394" s="117"/>
      <c r="GJ394" s="117"/>
      <c r="GT394" s="117"/>
      <c r="HD394" s="117"/>
      <c r="HN394" s="117"/>
      <c r="HX394" s="117"/>
    </row>
    <row xmlns:x14ac="http://schemas.microsoft.com/office/spreadsheetml/2009/9/ac" r="395" s="3" customFormat="true" x14ac:dyDescent="0.25">
      <c r="A395" s="365"/>
      <c r="B395" s="117"/>
      <c r="L395" s="117"/>
      <c r="V395" s="117"/>
      <c r="AF395" s="117"/>
      <c r="AP395" s="117"/>
      <c r="AZ395" s="117"/>
      <c r="BJ395" s="117"/>
      <c r="BT395" s="117"/>
      <c r="CD395" s="117"/>
      <c r="CN395" s="117"/>
      <c r="CX395" s="117"/>
      <c r="DH395" s="117"/>
      <c r="DR395" s="117"/>
      <c r="EB395" s="117"/>
      <c r="EL395" s="117"/>
      <c r="EV395" s="117"/>
      <c r="FF395" s="117"/>
      <c r="FP395" s="117"/>
      <c r="FZ395" s="117"/>
      <c r="GJ395" s="117"/>
      <c r="GT395" s="117"/>
      <c r="HD395" s="117"/>
      <c r="HN395" s="117"/>
      <c r="HX395" s="117"/>
    </row>
    <row xmlns:x14ac="http://schemas.microsoft.com/office/spreadsheetml/2009/9/ac" r="396" s="3" customFormat="true" x14ac:dyDescent="0.25">
      <c r="A396" s="365"/>
      <c r="B396" s="117"/>
      <c r="L396" s="117"/>
      <c r="V396" s="117"/>
      <c r="AF396" s="117"/>
      <c r="AP396" s="117"/>
      <c r="AZ396" s="117"/>
      <c r="BJ396" s="117"/>
      <c r="BT396" s="117"/>
      <c r="CD396" s="117"/>
      <c r="CN396" s="117"/>
      <c r="CX396" s="117"/>
      <c r="DH396" s="117"/>
      <c r="DR396" s="117"/>
      <c r="EB396" s="117"/>
      <c r="EL396" s="117"/>
      <c r="EV396" s="117"/>
      <c r="FF396" s="117"/>
      <c r="FP396" s="117"/>
      <c r="FZ396" s="117"/>
      <c r="GJ396" s="117"/>
      <c r="GT396" s="117"/>
      <c r="HD396" s="117"/>
      <c r="HN396" s="117"/>
      <c r="HX396" s="117"/>
    </row>
    <row xmlns:x14ac="http://schemas.microsoft.com/office/spreadsheetml/2009/9/ac" r="397" s="3" customFormat="true" x14ac:dyDescent="0.25">
      <c r="A397" s="365"/>
      <c r="B397" s="117"/>
      <c r="L397" s="117"/>
      <c r="V397" s="117"/>
      <c r="AF397" s="117"/>
      <c r="AP397" s="117"/>
      <c r="AZ397" s="117"/>
      <c r="BJ397" s="117"/>
      <c r="BT397" s="117"/>
      <c r="CD397" s="117"/>
      <c r="CN397" s="117"/>
      <c r="CX397" s="117"/>
      <c r="DH397" s="117"/>
      <c r="DR397" s="117"/>
      <c r="EB397" s="117"/>
      <c r="EL397" s="117"/>
      <c r="EV397" s="117"/>
      <c r="FF397" s="117"/>
      <c r="FP397" s="117"/>
      <c r="FZ397" s="117"/>
      <c r="GJ397" s="117"/>
      <c r="GT397" s="117"/>
      <c r="HD397" s="117"/>
      <c r="HN397" s="117"/>
      <c r="HX397" s="117"/>
    </row>
    <row xmlns:x14ac="http://schemas.microsoft.com/office/spreadsheetml/2009/9/ac" r="398" s="3" customFormat="true" x14ac:dyDescent="0.25">
      <c r="A398" s="365"/>
      <c r="B398" s="117"/>
      <c r="L398" s="117"/>
      <c r="V398" s="117"/>
      <c r="AF398" s="117"/>
      <c r="AP398" s="117"/>
      <c r="AZ398" s="117"/>
      <c r="BJ398" s="117"/>
      <c r="BT398" s="117"/>
      <c r="CD398" s="117"/>
      <c r="CN398" s="117"/>
      <c r="CX398" s="117"/>
      <c r="DH398" s="117"/>
      <c r="DR398" s="117"/>
      <c r="EB398" s="117"/>
      <c r="EL398" s="117"/>
      <c r="EV398" s="117"/>
      <c r="FF398" s="117"/>
      <c r="FP398" s="117"/>
      <c r="FZ398" s="117"/>
      <c r="GJ398" s="117"/>
      <c r="GT398" s="117"/>
      <c r="HD398" s="117"/>
      <c r="HN398" s="117"/>
      <c r="HX398" s="117"/>
    </row>
    <row xmlns:x14ac="http://schemas.microsoft.com/office/spreadsheetml/2009/9/ac" r="399" s="3" customFormat="true" x14ac:dyDescent="0.25">
      <c r="A399" s="365"/>
      <c r="B399" s="117"/>
      <c r="L399" s="117"/>
      <c r="V399" s="117"/>
      <c r="AF399" s="117"/>
      <c r="AP399" s="117"/>
      <c r="AZ399" s="117"/>
      <c r="BJ399" s="117"/>
      <c r="BT399" s="117"/>
      <c r="CD399" s="117"/>
      <c r="CN399" s="117"/>
      <c r="CX399" s="117"/>
      <c r="DH399" s="117"/>
      <c r="DR399" s="117"/>
      <c r="EB399" s="117"/>
      <c r="EL399" s="117"/>
      <c r="EV399" s="117"/>
      <c r="FF399" s="117"/>
      <c r="FP399" s="117"/>
      <c r="FZ399" s="117"/>
      <c r="GJ399" s="117"/>
      <c r="GT399" s="117"/>
      <c r="HD399" s="117"/>
      <c r="HN399" s="117"/>
      <c r="HX399" s="117"/>
    </row>
    <row xmlns:x14ac="http://schemas.microsoft.com/office/spreadsheetml/2009/9/ac" r="400" s="3" customFormat="true" x14ac:dyDescent="0.25">
      <c r="A400" s="365"/>
      <c r="B400" s="117"/>
      <c r="L400" s="117"/>
      <c r="V400" s="117"/>
      <c r="AF400" s="117"/>
      <c r="AP400" s="117"/>
      <c r="AZ400" s="117"/>
      <c r="BJ400" s="117"/>
      <c r="BT400" s="117"/>
      <c r="CD400" s="117"/>
      <c r="CN400" s="117"/>
      <c r="CX400" s="117"/>
      <c r="DH400" s="117"/>
      <c r="DR400" s="117"/>
      <c r="EB400" s="117"/>
      <c r="EL400" s="117"/>
      <c r="EV400" s="117"/>
      <c r="FF400" s="117"/>
      <c r="FP400" s="117"/>
      <c r="FZ400" s="117"/>
      <c r="GJ400" s="117"/>
      <c r="GT400" s="117"/>
      <c r="HD400" s="117"/>
      <c r="HN400" s="117"/>
      <c r="HX400" s="117"/>
    </row>
    <row xmlns:x14ac="http://schemas.microsoft.com/office/spreadsheetml/2009/9/ac" r="401" s="3" customFormat="true" x14ac:dyDescent="0.25">
      <c r="A401" s="365"/>
      <c r="B401" s="117"/>
      <c r="L401" s="117"/>
      <c r="V401" s="117"/>
      <c r="AF401" s="117"/>
      <c r="AP401" s="117"/>
      <c r="AZ401" s="117"/>
      <c r="BJ401" s="117"/>
      <c r="BT401" s="117"/>
      <c r="CD401" s="117"/>
      <c r="CN401" s="117"/>
      <c r="CX401" s="117"/>
      <c r="DH401" s="117"/>
      <c r="DR401" s="117"/>
      <c r="EB401" s="117"/>
      <c r="EL401" s="117"/>
      <c r="EV401" s="117"/>
      <c r="FF401" s="117"/>
      <c r="FP401" s="117"/>
      <c r="FZ401" s="117"/>
      <c r="GJ401" s="117"/>
      <c r="GT401" s="117"/>
      <c r="HD401" s="117"/>
      <c r="HN401" s="117"/>
      <c r="HX401" s="117"/>
    </row>
    <row xmlns:x14ac="http://schemas.microsoft.com/office/spreadsheetml/2009/9/ac" r="402" s="3" customFormat="true" x14ac:dyDescent="0.25">
      <c r="A402" s="365"/>
      <c r="B402" s="117"/>
      <c r="L402" s="117"/>
      <c r="V402" s="117"/>
      <c r="AF402" s="117"/>
      <c r="AP402" s="117"/>
      <c r="AZ402" s="117"/>
      <c r="BJ402" s="117"/>
      <c r="BT402" s="117"/>
      <c r="CD402" s="117"/>
      <c r="CN402" s="117"/>
      <c r="CX402" s="117"/>
      <c r="DH402" s="117"/>
      <c r="DR402" s="117"/>
      <c r="EB402" s="117"/>
      <c r="EL402" s="117"/>
      <c r="EV402" s="117"/>
      <c r="FF402" s="117"/>
      <c r="FP402" s="117"/>
      <c r="FZ402" s="117"/>
      <c r="GJ402" s="117"/>
      <c r="GT402" s="117"/>
      <c r="HD402" s="117"/>
      <c r="HN402" s="117"/>
      <c r="HX402" s="117"/>
    </row>
    <row xmlns:x14ac="http://schemas.microsoft.com/office/spreadsheetml/2009/9/ac" r="403" s="3" customFormat="true" x14ac:dyDescent="0.25">
      <c r="A403" s="365"/>
      <c r="B403" s="117"/>
      <c r="L403" s="117"/>
      <c r="V403" s="117"/>
      <c r="AF403" s="117"/>
      <c r="AP403" s="117"/>
      <c r="AZ403" s="117"/>
      <c r="BJ403" s="117"/>
      <c r="BT403" s="117"/>
      <c r="CD403" s="117"/>
      <c r="CN403" s="117"/>
      <c r="CX403" s="117"/>
      <c r="DH403" s="117"/>
      <c r="DR403" s="117"/>
      <c r="EB403" s="117"/>
      <c r="EL403" s="117"/>
      <c r="EV403" s="117"/>
      <c r="FF403" s="117"/>
      <c r="FP403" s="117"/>
      <c r="FZ403" s="117"/>
      <c r="GJ403" s="117"/>
      <c r="GT403" s="117"/>
      <c r="HD403" s="117"/>
      <c r="HN403" s="117"/>
      <c r="HX403" s="117"/>
    </row>
    <row xmlns:x14ac="http://schemas.microsoft.com/office/spreadsheetml/2009/9/ac" r="404" s="3" customFormat="true" x14ac:dyDescent="0.25">
      <c r="A404" s="365"/>
      <c r="B404" s="117"/>
      <c r="L404" s="117"/>
      <c r="V404" s="117"/>
      <c r="AF404" s="117"/>
      <c r="AP404" s="117"/>
      <c r="AZ404" s="117"/>
      <c r="BJ404" s="117"/>
      <c r="BT404" s="117"/>
      <c r="CD404" s="117"/>
      <c r="CN404" s="117"/>
      <c r="CX404" s="117"/>
      <c r="DH404" s="117"/>
      <c r="DR404" s="117"/>
      <c r="EB404" s="117"/>
      <c r="EL404" s="117"/>
      <c r="EV404" s="117"/>
      <c r="FF404" s="117"/>
      <c r="FP404" s="117"/>
      <c r="FZ404" s="117"/>
      <c r="GJ404" s="117"/>
      <c r="GT404" s="117"/>
      <c r="HD404" s="117"/>
      <c r="HN404" s="117"/>
      <c r="HX404" s="117"/>
    </row>
    <row xmlns:x14ac="http://schemas.microsoft.com/office/spreadsheetml/2009/9/ac" r="405" s="3" customFormat="true" x14ac:dyDescent="0.25">
      <c r="A405" s="365"/>
      <c r="B405" s="117"/>
      <c r="L405" s="117"/>
      <c r="V405" s="117"/>
      <c r="AF405" s="117"/>
      <c r="AP405" s="117"/>
      <c r="AZ405" s="117"/>
      <c r="BJ405" s="117"/>
      <c r="BT405" s="117"/>
      <c r="CD405" s="117"/>
      <c r="CN405" s="117"/>
      <c r="CX405" s="117"/>
      <c r="DH405" s="117"/>
      <c r="DR405" s="117"/>
      <c r="EB405" s="117"/>
      <c r="EL405" s="117"/>
      <c r="EV405" s="117"/>
      <c r="FF405" s="117"/>
      <c r="FP405" s="117"/>
      <c r="FZ405" s="117"/>
      <c r="GJ405" s="117"/>
      <c r="GT405" s="117"/>
      <c r="HD405" s="117"/>
      <c r="HN405" s="117"/>
      <c r="HX405" s="117"/>
    </row>
    <row xmlns:x14ac="http://schemas.microsoft.com/office/spreadsheetml/2009/9/ac" r="406" s="3" customFormat="true" x14ac:dyDescent="0.25">
      <c r="A406" s="365"/>
      <c r="B406" s="117"/>
      <c r="L406" s="117"/>
      <c r="V406" s="117"/>
      <c r="AF406" s="117"/>
      <c r="AP406" s="117"/>
      <c r="AZ406" s="117"/>
      <c r="BJ406" s="117"/>
      <c r="BT406" s="117"/>
      <c r="CD406" s="117"/>
      <c r="CN406" s="117"/>
      <c r="CX406" s="117"/>
      <c r="DH406" s="117"/>
      <c r="DR406" s="117"/>
      <c r="EB406" s="117"/>
      <c r="EL406" s="117"/>
      <c r="EV406" s="117"/>
      <c r="FF406" s="117"/>
      <c r="FP406" s="117"/>
      <c r="FZ406" s="117"/>
      <c r="GJ406" s="117"/>
      <c r="GT406" s="117"/>
      <c r="HD406" s="117"/>
      <c r="HN406" s="117"/>
      <c r="HX406" s="117"/>
    </row>
    <row xmlns:x14ac="http://schemas.microsoft.com/office/spreadsheetml/2009/9/ac" r="407" s="3" customFormat="true" x14ac:dyDescent="0.25">
      <c r="A407" s="365"/>
      <c r="B407" s="117"/>
      <c r="L407" s="117"/>
      <c r="V407" s="117"/>
      <c r="AF407" s="117"/>
      <c r="AP407" s="117"/>
      <c r="AZ407" s="117"/>
      <c r="BJ407" s="117"/>
      <c r="BT407" s="117"/>
      <c r="CD407" s="117"/>
      <c r="CN407" s="117"/>
      <c r="CX407" s="117"/>
      <c r="DH407" s="117"/>
      <c r="DR407" s="117"/>
      <c r="EB407" s="117"/>
      <c r="EL407" s="117"/>
      <c r="EV407" s="117"/>
      <c r="FF407" s="117"/>
      <c r="FP407" s="117"/>
      <c r="FZ407" s="117"/>
      <c r="GJ407" s="117"/>
      <c r="GT407" s="117"/>
      <c r="HD407" s="117"/>
      <c r="HN407" s="117"/>
      <c r="HX407" s="117"/>
    </row>
    <row xmlns:x14ac="http://schemas.microsoft.com/office/spreadsheetml/2009/9/ac" r="408" s="3" customFormat="true" x14ac:dyDescent="0.25">
      <c r="A408" s="365"/>
      <c r="B408" s="117"/>
      <c r="L408" s="117"/>
      <c r="V408" s="117"/>
      <c r="AF408" s="117"/>
      <c r="AP408" s="117"/>
      <c r="AZ408" s="117"/>
      <c r="BJ408" s="117"/>
      <c r="BT408" s="117"/>
      <c r="CD408" s="117"/>
      <c r="CN408" s="117"/>
      <c r="CX408" s="117"/>
      <c r="DH408" s="117"/>
      <c r="DR408" s="117"/>
      <c r="EB408" s="117"/>
      <c r="EL408" s="117"/>
      <c r="EV408" s="117"/>
      <c r="FF408" s="117"/>
      <c r="FP408" s="117"/>
      <c r="FZ408" s="117"/>
      <c r="GJ408" s="117"/>
      <c r="GT408" s="117"/>
      <c r="HD408" s="117"/>
      <c r="HN408" s="117"/>
      <c r="HX408" s="117"/>
    </row>
    <row xmlns:x14ac="http://schemas.microsoft.com/office/spreadsheetml/2009/9/ac" r="409" s="3" customFormat="true" x14ac:dyDescent="0.25">
      <c r="A409" s="365"/>
      <c r="B409" s="117"/>
      <c r="L409" s="117"/>
      <c r="V409" s="117"/>
      <c r="AF409" s="117"/>
      <c r="AP409" s="117"/>
      <c r="AZ409" s="117"/>
      <c r="BJ409" s="117"/>
      <c r="BT409" s="117"/>
      <c r="CD409" s="117"/>
      <c r="CN409" s="117"/>
      <c r="CX409" s="117"/>
      <c r="DH409" s="117"/>
      <c r="DR409" s="117"/>
      <c r="EB409" s="117"/>
      <c r="EL409" s="117"/>
      <c r="EV409" s="117"/>
      <c r="FF409" s="117"/>
      <c r="FP409" s="117"/>
      <c r="FZ409" s="117"/>
      <c r="GJ409" s="117"/>
      <c r="GT409" s="117"/>
      <c r="HD409" s="117"/>
      <c r="HN409" s="117"/>
      <c r="HX409" s="117"/>
    </row>
    <row xmlns:x14ac="http://schemas.microsoft.com/office/spreadsheetml/2009/9/ac" r="410" s="3" customFormat="true" x14ac:dyDescent="0.25">
      <c r="A410" s="365"/>
      <c r="B410" s="117"/>
      <c r="L410" s="117"/>
      <c r="V410" s="117"/>
      <c r="AF410" s="117"/>
      <c r="AP410" s="117"/>
      <c r="AZ410" s="117"/>
      <c r="BJ410" s="117"/>
      <c r="BT410" s="117"/>
      <c r="CD410" s="117"/>
      <c r="CN410" s="117"/>
      <c r="CX410" s="117"/>
      <c r="DH410" s="117"/>
      <c r="DR410" s="117"/>
      <c r="EB410" s="117"/>
      <c r="EL410" s="117"/>
      <c r="EV410" s="117"/>
      <c r="FF410" s="117"/>
      <c r="FP410" s="117"/>
      <c r="FZ410" s="117"/>
      <c r="GJ410" s="117"/>
      <c r="GT410" s="117"/>
      <c r="HD410" s="117"/>
      <c r="HN410" s="117"/>
      <c r="HX410" s="117"/>
    </row>
    <row xmlns:x14ac="http://schemas.microsoft.com/office/spreadsheetml/2009/9/ac" r="411" s="3" customFormat="true" x14ac:dyDescent="0.25">
      <c r="A411" s="365"/>
      <c r="B411" s="117"/>
      <c r="L411" s="117"/>
      <c r="V411" s="117"/>
      <c r="AF411" s="117"/>
      <c r="AP411" s="117"/>
      <c r="AZ411" s="117"/>
      <c r="BJ411" s="117"/>
      <c r="BT411" s="117"/>
      <c r="CD411" s="117"/>
      <c r="CN411" s="117"/>
      <c r="CX411" s="117"/>
      <c r="DH411" s="117"/>
      <c r="DR411" s="117"/>
      <c r="EB411" s="117"/>
      <c r="EL411" s="117"/>
      <c r="EV411" s="117"/>
      <c r="FF411" s="117"/>
      <c r="FP411" s="117"/>
      <c r="FZ411" s="117"/>
      <c r="GJ411" s="117"/>
      <c r="GT411" s="117"/>
      <c r="HD411" s="117"/>
      <c r="HN411" s="117"/>
      <c r="HX411" s="117"/>
    </row>
    <row xmlns:x14ac="http://schemas.microsoft.com/office/spreadsheetml/2009/9/ac" r="412" s="3" customFormat="true" x14ac:dyDescent="0.25">
      <c r="A412" s="365"/>
      <c r="B412" s="117"/>
      <c r="L412" s="117"/>
      <c r="V412" s="117"/>
      <c r="AF412" s="117"/>
      <c r="AP412" s="117"/>
      <c r="AZ412" s="117"/>
      <c r="BJ412" s="117"/>
      <c r="BT412" s="117"/>
      <c r="CD412" s="117"/>
      <c r="CN412" s="117"/>
      <c r="CX412" s="117"/>
      <c r="DH412" s="117"/>
      <c r="DR412" s="117"/>
      <c r="EB412" s="117"/>
      <c r="EL412" s="117"/>
      <c r="EV412" s="117"/>
      <c r="FF412" s="117"/>
      <c r="FP412" s="117"/>
      <c r="FZ412" s="117"/>
      <c r="GJ412" s="117"/>
      <c r="GT412" s="117"/>
      <c r="HD412" s="117"/>
      <c r="HN412" s="117"/>
      <c r="HX412" s="117"/>
    </row>
    <row xmlns:x14ac="http://schemas.microsoft.com/office/spreadsheetml/2009/9/ac" r="413" s="3" customFormat="true" x14ac:dyDescent="0.25">
      <c r="A413" s="365"/>
      <c r="B413" s="117"/>
      <c r="L413" s="117"/>
      <c r="V413" s="117"/>
      <c r="AF413" s="117"/>
      <c r="AP413" s="117"/>
      <c r="AZ413" s="117"/>
      <c r="BJ413" s="117"/>
      <c r="BT413" s="117"/>
      <c r="CD413" s="117"/>
      <c r="CN413" s="117"/>
      <c r="CX413" s="117"/>
      <c r="DH413" s="117"/>
      <c r="DR413" s="117"/>
      <c r="EB413" s="117"/>
      <c r="EL413" s="117"/>
      <c r="EV413" s="117"/>
      <c r="FF413" s="117"/>
      <c r="FP413" s="117"/>
      <c r="FZ413" s="117"/>
      <c r="GJ413" s="117"/>
      <c r="GT413" s="117"/>
      <c r="HD413" s="117"/>
      <c r="HN413" s="117"/>
      <c r="HX413" s="117"/>
    </row>
    <row xmlns:x14ac="http://schemas.microsoft.com/office/spreadsheetml/2009/9/ac" r="414" s="3" customFormat="true" x14ac:dyDescent="0.25">
      <c r="A414" s="365"/>
      <c r="B414" s="117"/>
      <c r="L414" s="117"/>
      <c r="V414" s="117"/>
      <c r="AF414" s="117"/>
      <c r="AP414" s="117"/>
      <c r="AZ414" s="117"/>
      <c r="BJ414" s="117"/>
      <c r="BT414" s="117"/>
      <c r="CD414" s="117"/>
      <c r="CN414" s="117"/>
      <c r="CX414" s="117"/>
      <c r="DH414" s="117"/>
      <c r="DR414" s="117"/>
      <c r="EB414" s="117"/>
      <c r="EL414" s="117"/>
      <c r="EV414" s="117"/>
      <c r="FF414" s="117"/>
      <c r="FP414" s="117"/>
      <c r="FZ414" s="117"/>
      <c r="GJ414" s="117"/>
      <c r="GT414" s="117"/>
      <c r="HD414" s="117"/>
      <c r="HN414" s="117"/>
      <c r="HX414" s="117"/>
    </row>
    <row xmlns:x14ac="http://schemas.microsoft.com/office/spreadsheetml/2009/9/ac" r="415" s="3" customFormat="true" x14ac:dyDescent="0.25">
      <c r="A415" s="365"/>
      <c r="B415" s="117"/>
      <c r="L415" s="117"/>
      <c r="V415" s="117"/>
      <c r="AF415" s="117"/>
      <c r="AP415" s="117"/>
      <c r="AZ415" s="117"/>
      <c r="BJ415" s="117"/>
      <c r="BT415" s="117"/>
      <c r="CD415" s="117"/>
      <c r="CN415" s="117"/>
      <c r="CX415" s="117"/>
      <c r="DH415" s="117"/>
      <c r="DR415" s="117"/>
      <c r="EB415" s="117"/>
      <c r="EL415" s="117"/>
      <c r="EV415" s="117"/>
      <c r="FF415" s="117"/>
      <c r="FP415" s="117"/>
      <c r="FZ415" s="117"/>
      <c r="GJ415" s="117"/>
      <c r="GT415" s="117"/>
      <c r="HD415" s="117"/>
      <c r="HN415" s="117"/>
      <c r="HX415" s="117"/>
    </row>
    <row xmlns:x14ac="http://schemas.microsoft.com/office/spreadsheetml/2009/9/ac" r="416" s="3" customFormat="true" x14ac:dyDescent="0.25">
      <c r="A416" s="365"/>
      <c r="B416" s="117"/>
      <c r="L416" s="117"/>
      <c r="V416" s="117"/>
      <c r="AF416" s="117"/>
      <c r="AP416" s="117"/>
      <c r="AZ416" s="117"/>
      <c r="BJ416" s="117"/>
      <c r="BT416" s="117"/>
      <c r="CD416" s="117"/>
      <c r="CN416" s="117"/>
      <c r="CX416" s="117"/>
      <c r="DH416" s="117"/>
      <c r="DR416" s="117"/>
      <c r="EB416" s="117"/>
      <c r="EL416" s="117"/>
      <c r="EV416" s="117"/>
      <c r="FF416" s="117"/>
      <c r="FP416" s="117"/>
      <c r="FZ416" s="117"/>
      <c r="GJ416" s="117"/>
      <c r="GT416" s="117"/>
      <c r="HD416" s="117"/>
      <c r="HN416" s="117"/>
      <c r="HX416" s="117"/>
    </row>
    <row xmlns:x14ac="http://schemas.microsoft.com/office/spreadsheetml/2009/9/ac" r="417" s="3" customFormat="true" x14ac:dyDescent="0.25">
      <c r="A417" s="365"/>
      <c r="B417" s="117"/>
      <c r="L417" s="117"/>
      <c r="V417" s="117"/>
      <c r="AF417" s="117"/>
      <c r="AP417" s="117"/>
      <c r="AZ417" s="117"/>
      <c r="BJ417" s="117"/>
      <c r="BT417" s="117"/>
      <c r="CD417" s="117"/>
      <c r="CN417" s="117"/>
      <c r="CX417" s="117"/>
      <c r="DH417" s="117"/>
      <c r="DR417" s="117"/>
      <c r="EB417" s="117"/>
      <c r="EL417" s="117"/>
      <c r="EV417" s="117"/>
      <c r="FF417" s="117"/>
      <c r="FP417" s="117"/>
      <c r="FZ417" s="117"/>
      <c r="GJ417" s="117"/>
      <c r="GT417" s="117"/>
      <c r="HD417" s="117"/>
      <c r="HN417" s="117"/>
      <c r="HX417" s="117"/>
    </row>
    <row xmlns:x14ac="http://schemas.microsoft.com/office/spreadsheetml/2009/9/ac" r="418" s="3" customFormat="true" x14ac:dyDescent="0.25">
      <c r="A418" s="365"/>
      <c r="B418" s="117"/>
      <c r="L418" s="117"/>
      <c r="V418" s="117"/>
      <c r="AF418" s="117"/>
      <c r="AP418" s="117"/>
      <c r="AZ418" s="117"/>
      <c r="BJ418" s="117"/>
      <c r="BT418" s="117"/>
      <c r="CD418" s="117"/>
      <c r="CN418" s="117"/>
      <c r="CX418" s="117"/>
      <c r="DH418" s="117"/>
      <c r="DR418" s="117"/>
      <c r="EB418" s="117"/>
      <c r="EL418" s="117"/>
      <c r="EV418" s="117"/>
      <c r="FF418" s="117"/>
      <c r="FP418" s="117"/>
      <c r="FZ418" s="117"/>
      <c r="GJ418" s="117"/>
      <c r="GT418" s="117"/>
      <c r="HD418" s="117"/>
      <c r="HN418" s="117"/>
      <c r="HX418" s="117"/>
    </row>
    <row xmlns:x14ac="http://schemas.microsoft.com/office/spreadsheetml/2009/9/ac" r="419" s="3" customFormat="true" x14ac:dyDescent="0.25">
      <c r="A419" s="365"/>
      <c r="B419" s="117"/>
      <c r="L419" s="117"/>
      <c r="V419" s="117"/>
      <c r="AF419" s="117"/>
      <c r="AP419" s="117"/>
      <c r="AZ419" s="117"/>
      <c r="BJ419" s="117"/>
      <c r="BT419" s="117"/>
      <c r="CD419" s="117"/>
      <c r="CN419" s="117"/>
      <c r="CX419" s="117"/>
      <c r="DH419" s="117"/>
      <c r="DR419" s="117"/>
      <c r="EB419" s="117"/>
      <c r="EL419" s="117"/>
      <c r="EV419" s="117"/>
      <c r="FF419" s="117"/>
      <c r="FP419" s="117"/>
      <c r="FZ419" s="117"/>
      <c r="GJ419" s="117"/>
      <c r="GT419" s="117"/>
      <c r="HD419" s="117"/>
      <c r="HN419" s="117"/>
      <c r="HX419" s="117"/>
    </row>
    <row xmlns:x14ac="http://schemas.microsoft.com/office/spreadsheetml/2009/9/ac" r="420" s="3" customFormat="true" x14ac:dyDescent="0.25">
      <c r="A420" s="365"/>
      <c r="B420" s="117"/>
      <c r="L420" s="117"/>
      <c r="V420" s="117"/>
      <c r="AF420" s="117"/>
      <c r="AP420" s="117"/>
      <c r="AZ420" s="117"/>
      <c r="BJ420" s="117"/>
      <c r="BT420" s="117"/>
      <c r="CD420" s="117"/>
      <c r="CN420" s="117"/>
      <c r="CX420" s="117"/>
      <c r="DH420" s="117"/>
      <c r="DR420" s="117"/>
      <c r="EB420" s="117"/>
      <c r="EL420" s="117"/>
      <c r="EV420" s="117"/>
      <c r="FF420" s="117"/>
      <c r="FP420" s="117"/>
      <c r="FZ420" s="117"/>
      <c r="GJ420" s="117"/>
      <c r="GT420" s="117"/>
      <c r="HD420" s="117"/>
      <c r="HN420" s="117"/>
      <c r="HX420" s="117"/>
    </row>
    <row xmlns:x14ac="http://schemas.microsoft.com/office/spreadsheetml/2009/9/ac" r="421" s="3" customFormat="true" x14ac:dyDescent="0.25">
      <c r="A421" s="365"/>
      <c r="B421" s="117"/>
      <c r="L421" s="117"/>
      <c r="V421" s="117"/>
      <c r="AF421" s="117"/>
      <c r="AP421" s="117"/>
      <c r="AZ421" s="117"/>
      <c r="BJ421" s="117"/>
      <c r="BT421" s="117"/>
      <c r="CD421" s="117"/>
      <c r="CN421" s="117"/>
      <c r="CX421" s="117"/>
      <c r="DH421" s="117"/>
      <c r="DR421" s="117"/>
      <c r="EB421" s="117"/>
      <c r="EL421" s="117"/>
      <c r="EV421" s="117"/>
      <c r="FF421" s="117"/>
      <c r="FP421" s="117"/>
      <c r="FZ421" s="117"/>
      <c r="GJ421" s="117"/>
      <c r="GT421" s="117"/>
      <c r="HD421" s="117"/>
      <c r="HN421" s="117"/>
      <c r="HX421" s="117"/>
    </row>
    <row xmlns:x14ac="http://schemas.microsoft.com/office/spreadsheetml/2009/9/ac" r="422" s="3" customFormat="true" x14ac:dyDescent="0.25">
      <c r="A422" s="365"/>
      <c r="B422" s="117"/>
      <c r="L422" s="117"/>
      <c r="V422" s="117"/>
      <c r="AF422" s="117"/>
      <c r="AP422" s="117"/>
      <c r="AZ422" s="117"/>
      <c r="BJ422" s="117"/>
      <c r="BT422" s="117"/>
      <c r="CD422" s="117"/>
      <c r="CN422" s="117"/>
      <c r="CX422" s="117"/>
      <c r="DH422" s="117"/>
      <c r="DR422" s="117"/>
      <c r="EB422" s="117"/>
      <c r="EL422" s="117"/>
      <c r="EV422" s="117"/>
      <c r="FF422" s="117"/>
      <c r="FP422" s="117"/>
      <c r="FZ422" s="117"/>
      <c r="GJ422" s="117"/>
      <c r="GT422" s="117"/>
      <c r="HD422" s="117"/>
      <c r="HN422" s="117"/>
      <c r="HX422" s="117"/>
    </row>
    <row xmlns:x14ac="http://schemas.microsoft.com/office/spreadsheetml/2009/9/ac" r="423" s="3" customFormat="true" x14ac:dyDescent="0.25">
      <c r="A423" s="365"/>
      <c r="B423" s="117"/>
      <c r="L423" s="117"/>
      <c r="V423" s="117"/>
      <c r="AF423" s="117"/>
      <c r="AP423" s="117"/>
      <c r="AZ423" s="117"/>
      <c r="BJ423" s="117"/>
      <c r="BT423" s="117"/>
      <c r="CD423" s="117"/>
      <c r="CN423" s="117"/>
      <c r="CX423" s="117"/>
      <c r="DH423" s="117"/>
      <c r="DR423" s="117"/>
      <c r="EB423" s="117"/>
      <c r="EL423" s="117"/>
      <c r="EV423" s="117"/>
      <c r="FF423" s="117"/>
      <c r="FP423" s="117"/>
      <c r="FZ423" s="117"/>
      <c r="GJ423" s="117"/>
      <c r="GT423" s="117"/>
      <c r="HD423" s="117"/>
      <c r="HN423" s="117"/>
      <c r="HX423" s="117"/>
    </row>
    <row xmlns:x14ac="http://schemas.microsoft.com/office/spreadsheetml/2009/9/ac" r="424" s="3" customFormat="true" x14ac:dyDescent="0.25">
      <c r="A424" s="365"/>
      <c r="B424" s="117"/>
      <c r="L424" s="117"/>
      <c r="V424" s="117"/>
      <c r="AF424" s="117"/>
      <c r="AP424" s="117"/>
      <c r="AZ424" s="117"/>
      <c r="BJ424" s="117"/>
      <c r="BT424" s="117"/>
      <c r="CD424" s="117"/>
      <c r="CN424" s="117"/>
      <c r="CX424" s="117"/>
      <c r="DH424" s="117"/>
      <c r="DR424" s="117"/>
      <c r="EB424" s="117"/>
      <c r="EL424" s="117"/>
      <c r="EV424" s="117"/>
      <c r="FF424" s="117"/>
      <c r="FP424" s="117"/>
      <c r="FZ424" s="117"/>
      <c r="GJ424" s="117"/>
      <c r="GT424" s="117"/>
      <c r="HD424" s="117"/>
      <c r="HN424" s="117"/>
      <c r="HX424" s="117"/>
    </row>
    <row xmlns:x14ac="http://schemas.microsoft.com/office/spreadsheetml/2009/9/ac" r="425" s="3" customFormat="true" x14ac:dyDescent="0.25">
      <c r="A425" s="365"/>
      <c r="B425" s="117"/>
      <c r="L425" s="117"/>
      <c r="V425" s="117"/>
      <c r="AF425" s="117"/>
      <c r="AP425" s="117"/>
      <c r="AZ425" s="117"/>
      <c r="BJ425" s="117"/>
      <c r="BT425" s="117"/>
      <c r="CD425" s="117"/>
      <c r="CN425" s="117"/>
      <c r="CX425" s="117"/>
      <c r="DH425" s="117"/>
      <c r="DR425" s="117"/>
      <c r="EB425" s="117"/>
      <c r="EL425" s="117"/>
      <c r="EV425" s="117"/>
      <c r="FF425" s="117"/>
      <c r="FP425" s="117"/>
      <c r="FZ425" s="117"/>
      <c r="GJ425" s="117"/>
      <c r="GT425" s="117"/>
      <c r="HD425" s="117"/>
      <c r="HN425" s="117"/>
      <c r="HX425" s="117"/>
    </row>
    <row xmlns:x14ac="http://schemas.microsoft.com/office/spreadsheetml/2009/9/ac" r="426" s="3" customFormat="true" x14ac:dyDescent="0.25">
      <c r="A426" s="365"/>
      <c r="B426" s="117"/>
      <c r="L426" s="117"/>
      <c r="V426" s="117"/>
      <c r="AF426" s="117"/>
      <c r="AP426" s="117"/>
      <c r="AZ426" s="117"/>
      <c r="BJ426" s="117"/>
      <c r="BT426" s="117"/>
      <c r="CD426" s="117"/>
      <c r="CN426" s="117"/>
      <c r="CX426" s="117"/>
      <c r="DH426" s="117"/>
      <c r="DR426" s="117"/>
      <c r="EB426" s="117"/>
      <c r="EL426" s="117"/>
      <c r="EV426" s="117"/>
      <c r="FF426" s="117"/>
      <c r="FP426" s="117"/>
      <c r="FZ426" s="117"/>
      <c r="GJ426" s="117"/>
      <c r="GT426" s="117"/>
      <c r="HD426" s="117"/>
      <c r="HN426" s="117"/>
      <c r="HX426" s="117"/>
    </row>
    <row xmlns:x14ac="http://schemas.microsoft.com/office/spreadsheetml/2009/9/ac" r="427" s="3" customFormat="true" x14ac:dyDescent="0.25">
      <c r="A427" s="365"/>
      <c r="B427" s="117"/>
      <c r="L427" s="117"/>
      <c r="V427" s="117"/>
      <c r="AF427" s="117"/>
      <c r="AP427" s="117"/>
      <c r="AZ427" s="117"/>
      <c r="BJ427" s="117"/>
      <c r="BT427" s="117"/>
      <c r="CD427" s="117"/>
      <c r="CN427" s="117"/>
      <c r="CX427" s="117"/>
      <c r="DH427" s="117"/>
      <c r="DR427" s="117"/>
      <c r="EB427" s="117"/>
      <c r="EL427" s="117"/>
      <c r="EV427" s="117"/>
      <c r="FF427" s="117"/>
      <c r="FP427" s="117"/>
      <c r="FZ427" s="117"/>
      <c r="GJ427" s="117"/>
      <c r="GT427" s="117"/>
      <c r="HD427" s="117"/>
      <c r="HN427" s="117"/>
      <c r="HX427" s="117"/>
    </row>
    <row xmlns:x14ac="http://schemas.microsoft.com/office/spreadsheetml/2009/9/ac" r="428" s="3" customFormat="true" x14ac:dyDescent="0.25">
      <c r="A428" s="365"/>
      <c r="B428" s="117"/>
      <c r="L428" s="117"/>
      <c r="V428" s="117"/>
      <c r="AF428" s="117"/>
      <c r="AP428" s="117"/>
      <c r="AZ428" s="117"/>
      <c r="BJ428" s="117"/>
      <c r="BT428" s="117"/>
      <c r="CD428" s="117"/>
      <c r="CN428" s="117"/>
      <c r="CX428" s="117"/>
      <c r="DH428" s="117"/>
      <c r="DR428" s="117"/>
      <c r="EB428" s="117"/>
      <c r="EL428" s="117"/>
      <c r="EV428" s="117"/>
      <c r="FF428" s="117"/>
      <c r="FP428" s="117"/>
      <c r="FZ428" s="117"/>
      <c r="GJ428" s="117"/>
      <c r="GT428" s="117"/>
      <c r="HD428" s="117"/>
      <c r="HN428" s="117"/>
      <c r="HX428" s="117"/>
    </row>
    <row xmlns:x14ac="http://schemas.microsoft.com/office/spreadsheetml/2009/9/ac" r="429" s="3" customFormat="true" x14ac:dyDescent="0.25">
      <c r="A429" s="365"/>
      <c r="B429" s="117"/>
      <c r="L429" s="117"/>
      <c r="V429" s="117"/>
      <c r="AF429" s="117"/>
      <c r="AP429" s="117"/>
      <c r="AZ429" s="117"/>
      <c r="BJ429" s="117"/>
      <c r="BT429" s="117"/>
      <c r="CD429" s="117"/>
      <c r="CN429" s="117"/>
      <c r="CX429" s="117"/>
      <c r="DH429" s="117"/>
      <c r="DR429" s="117"/>
      <c r="EB429" s="117"/>
      <c r="EL429" s="117"/>
      <c r="EV429" s="117"/>
      <c r="FF429" s="117"/>
      <c r="FP429" s="117"/>
      <c r="FZ429" s="117"/>
      <c r="GJ429" s="117"/>
      <c r="GT429" s="117"/>
      <c r="HD429" s="117"/>
      <c r="HN429" s="117"/>
      <c r="HX429" s="117"/>
    </row>
    <row xmlns:x14ac="http://schemas.microsoft.com/office/spreadsheetml/2009/9/ac" r="430" s="3" customFormat="true" x14ac:dyDescent="0.25">
      <c r="A430" s="365"/>
      <c r="B430" s="117"/>
      <c r="L430" s="117"/>
      <c r="V430" s="117"/>
      <c r="AF430" s="117"/>
      <c r="AP430" s="117"/>
      <c r="AZ430" s="117"/>
      <c r="BJ430" s="117"/>
      <c r="BT430" s="117"/>
      <c r="CD430" s="117"/>
      <c r="CN430" s="117"/>
      <c r="CX430" s="117"/>
      <c r="DH430" s="117"/>
      <c r="DR430" s="117"/>
      <c r="EB430" s="117"/>
      <c r="EL430" s="117"/>
      <c r="EV430" s="117"/>
      <c r="FF430" s="117"/>
      <c r="FP430" s="117"/>
      <c r="FZ430" s="117"/>
      <c r="GJ430" s="117"/>
      <c r="GT430" s="117"/>
      <c r="HD430" s="117"/>
      <c r="HN430" s="117"/>
      <c r="HX430" s="117"/>
    </row>
    <row xmlns:x14ac="http://schemas.microsoft.com/office/spreadsheetml/2009/9/ac" r="431" s="3" customFormat="true" x14ac:dyDescent="0.25">
      <c r="A431" s="365"/>
      <c r="B431" s="117"/>
      <c r="L431" s="117"/>
      <c r="V431" s="117"/>
      <c r="AF431" s="117"/>
      <c r="AP431" s="117"/>
      <c r="AZ431" s="117"/>
      <c r="BJ431" s="117"/>
      <c r="BT431" s="117"/>
      <c r="CD431" s="117"/>
      <c r="CN431" s="117"/>
      <c r="CX431" s="117"/>
      <c r="DH431" s="117"/>
      <c r="DR431" s="117"/>
      <c r="EB431" s="117"/>
      <c r="EL431" s="117"/>
      <c r="EV431" s="117"/>
      <c r="FF431" s="117"/>
      <c r="FP431" s="117"/>
      <c r="FZ431" s="117"/>
      <c r="GJ431" s="117"/>
      <c r="GT431" s="117"/>
      <c r="HD431" s="117"/>
      <c r="HN431" s="117"/>
      <c r="HX431" s="117"/>
    </row>
    <row xmlns:x14ac="http://schemas.microsoft.com/office/spreadsheetml/2009/9/ac" r="432" s="3" customFormat="true" x14ac:dyDescent="0.25">
      <c r="A432" s="365"/>
      <c r="B432" s="117"/>
      <c r="L432" s="117"/>
      <c r="V432" s="117"/>
      <c r="AF432" s="117"/>
      <c r="AP432" s="117"/>
      <c r="AZ432" s="117"/>
      <c r="BJ432" s="117"/>
      <c r="BT432" s="117"/>
      <c r="CD432" s="117"/>
      <c r="CN432" s="117"/>
      <c r="CX432" s="117"/>
      <c r="DH432" s="117"/>
      <c r="DR432" s="117"/>
      <c r="EB432" s="117"/>
      <c r="EL432" s="117"/>
      <c r="EV432" s="117"/>
      <c r="FF432" s="117"/>
      <c r="FP432" s="117"/>
      <c r="FZ432" s="117"/>
      <c r="GJ432" s="117"/>
      <c r="GT432" s="117"/>
      <c r="HD432" s="117"/>
      <c r="HN432" s="117"/>
      <c r="HX432" s="117"/>
    </row>
    <row xmlns:x14ac="http://schemas.microsoft.com/office/spreadsheetml/2009/9/ac" r="433" s="3" customFormat="true" x14ac:dyDescent="0.25">
      <c r="A433" s="365"/>
      <c r="B433" s="117"/>
      <c r="L433" s="117"/>
      <c r="V433" s="117"/>
      <c r="AF433" s="117"/>
      <c r="AP433" s="117"/>
      <c r="AZ433" s="117"/>
      <c r="BJ433" s="117"/>
      <c r="BT433" s="117"/>
      <c r="CD433" s="117"/>
      <c r="CN433" s="117"/>
      <c r="CX433" s="117"/>
      <c r="DH433" s="117"/>
      <c r="DR433" s="117"/>
      <c r="EB433" s="117"/>
      <c r="EL433" s="117"/>
      <c r="EV433" s="117"/>
      <c r="FF433" s="117"/>
      <c r="FP433" s="117"/>
      <c r="FZ433" s="117"/>
      <c r="GJ433" s="117"/>
      <c r="GT433" s="117"/>
      <c r="HD433" s="117"/>
      <c r="HN433" s="117"/>
      <c r="HX433" s="117"/>
    </row>
    <row xmlns:x14ac="http://schemas.microsoft.com/office/spreadsheetml/2009/9/ac" r="434" s="3" customFormat="true" x14ac:dyDescent="0.25">
      <c r="A434" s="365"/>
      <c r="B434" s="117"/>
      <c r="L434" s="117"/>
      <c r="V434" s="117"/>
      <c r="AF434" s="117"/>
      <c r="AP434" s="117"/>
      <c r="AZ434" s="117"/>
      <c r="BJ434" s="117"/>
      <c r="BT434" s="117"/>
      <c r="CD434" s="117"/>
      <c r="CN434" s="117"/>
      <c r="CX434" s="117"/>
      <c r="DH434" s="117"/>
      <c r="DR434" s="117"/>
      <c r="EB434" s="117"/>
      <c r="EL434" s="117"/>
      <c r="EV434" s="117"/>
      <c r="FF434" s="117"/>
      <c r="FP434" s="117"/>
      <c r="FZ434" s="117"/>
      <c r="GJ434" s="117"/>
      <c r="GT434" s="117"/>
      <c r="HD434" s="117"/>
      <c r="HN434" s="117"/>
      <c r="HX434" s="117"/>
    </row>
    <row xmlns:x14ac="http://schemas.microsoft.com/office/spreadsheetml/2009/9/ac" r="435" s="3" customFormat="true" x14ac:dyDescent="0.25">
      <c r="A435" s="365"/>
      <c r="B435" s="117"/>
      <c r="L435" s="117"/>
      <c r="V435" s="117"/>
      <c r="AF435" s="117"/>
      <c r="AP435" s="117"/>
      <c r="AZ435" s="117"/>
      <c r="BJ435" s="117"/>
      <c r="BT435" s="117"/>
      <c r="CD435" s="117"/>
      <c r="CN435" s="117"/>
      <c r="CX435" s="117"/>
      <c r="DH435" s="117"/>
      <c r="DR435" s="117"/>
      <c r="EB435" s="117"/>
      <c r="EL435" s="117"/>
      <c r="EV435" s="117"/>
      <c r="FF435" s="117"/>
      <c r="FP435" s="117"/>
      <c r="FZ435" s="117"/>
      <c r="GJ435" s="117"/>
      <c r="GT435" s="117"/>
      <c r="HD435" s="117"/>
      <c r="HN435" s="117"/>
      <c r="HX435" s="117"/>
    </row>
    <row xmlns:x14ac="http://schemas.microsoft.com/office/spreadsheetml/2009/9/ac" r="436" s="3" customFormat="true" x14ac:dyDescent="0.25">
      <c r="A436" s="365"/>
      <c r="B436" s="117"/>
      <c r="L436" s="117"/>
      <c r="V436" s="117"/>
      <c r="AF436" s="117"/>
      <c r="AP436" s="117"/>
      <c r="AZ436" s="117"/>
      <c r="BJ436" s="117"/>
      <c r="BT436" s="117"/>
      <c r="CD436" s="117"/>
      <c r="CN436" s="117"/>
      <c r="CX436" s="117"/>
      <c r="DH436" s="117"/>
      <c r="DR436" s="117"/>
      <c r="EB436" s="117"/>
      <c r="EL436" s="117"/>
      <c r="EV436" s="117"/>
      <c r="FF436" s="117"/>
      <c r="FP436" s="117"/>
      <c r="FZ436" s="117"/>
      <c r="GJ436" s="117"/>
      <c r="GT436" s="117"/>
      <c r="HD436" s="117"/>
      <c r="HN436" s="117"/>
      <c r="HX436" s="117"/>
    </row>
    <row xmlns:x14ac="http://schemas.microsoft.com/office/spreadsheetml/2009/9/ac" r="437" s="3" customFormat="true" x14ac:dyDescent="0.25">
      <c r="A437" s="365"/>
      <c r="B437" s="117"/>
      <c r="L437" s="117"/>
      <c r="V437" s="117"/>
      <c r="AF437" s="117"/>
      <c r="AP437" s="117"/>
      <c r="AZ437" s="117"/>
      <c r="BJ437" s="117"/>
      <c r="BT437" s="117"/>
      <c r="CD437" s="117"/>
      <c r="CN437" s="117"/>
      <c r="CX437" s="117"/>
      <c r="DH437" s="117"/>
      <c r="DR437" s="117"/>
      <c r="EB437" s="117"/>
      <c r="EL437" s="117"/>
      <c r="EV437" s="117"/>
      <c r="FF437" s="117"/>
      <c r="FP437" s="117"/>
      <c r="FZ437" s="117"/>
      <c r="GJ437" s="117"/>
      <c r="GT437" s="117"/>
      <c r="HD437" s="117"/>
      <c r="HN437" s="117"/>
      <c r="HX437" s="117"/>
    </row>
    <row xmlns:x14ac="http://schemas.microsoft.com/office/spreadsheetml/2009/9/ac" r="438" s="3" customFormat="true" x14ac:dyDescent="0.25">
      <c r="A438" s="365"/>
      <c r="B438" s="117"/>
      <c r="L438" s="117"/>
      <c r="V438" s="117"/>
      <c r="AF438" s="117"/>
      <c r="AP438" s="117"/>
      <c r="AZ438" s="117"/>
      <c r="BJ438" s="117"/>
      <c r="BT438" s="117"/>
      <c r="CD438" s="117"/>
      <c r="CN438" s="117"/>
      <c r="CX438" s="117"/>
      <c r="DH438" s="117"/>
      <c r="DR438" s="117"/>
      <c r="EB438" s="117"/>
      <c r="EL438" s="117"/>
      <c r="EV438" s="117"/>
      <c r="FF438" s="117"/>
      <c r="FP438" s="117"/>
      <c r="FZ438" s="117"/>
      <c r="GJ438" s="117"/>
      <c r="GT438" s="117"/>
      <c r="HD438" s="117"/>
      <c r="HN438" s="117"/>
      <c r="HX438" s="117"/>
    </row>
    <row xmlns:x14ac="http://schemas.microsoft.com/office/spreadsheetml/2009/9/ac" r="439" s="3" customFormat="true" x14ac:dyDescent="0.25">
      <c r="A439" s="365"/>
      <c r="B439" s="117"/>
      <c r="L439" s="117"/>
      <c r="V439" s="117"/>
      <c r="AF439" s="117"/>
      <c r="AP439" s="117"/>
      <c r="AZ439" s="117"/>
      <c r="BJ439" s="117"/>
      <c r="BT439" s="117"/>
      <c r="CD439" s="117"/>
      <c r="CN439" s="117"/>
      <c r="CX439" s="117"/>
      <c r="DH439" s="117"/>
      <c r="DR439" s="117"/>
      <c r="EB439" s="117"/>
      <c r="EL439" s="117"/>
      <c r="EV439" s="117"/>
      <c r="FF439" s="117"/>
      <c r="FP439" s="117"/>
      <c r="FZ439" s="117"/>
      <c r="GJ439" s="117"/>
      <c r="GT439" s="117"/>
      <c r="HD439" s="117"/>
      <c r="HN439" s="117"/>
      <c r="HX439" s="117"/>
    </row>
    <row xmlns:x14ac="http://schemas.microsoft.com/office/spreadsheetml/2009/9/ac" r="440" s="3" customFormat="true" x14ac:dyDescent="0.25">
      <c r="A440" s="365"/>
      <c r="B440" s="117"/>
      <c r="L440" s="117"/>
      <c r="V440" s="117"/>
      <c r="AF440" s="117"/>
      <c r="AP440" s="117"/>
      <c r="AZ440" s="117"/>
      <c r="BJ440" s="117"/>
      <c r="BT440" s="117"/>
      <c r="CD440" s="117"/>
      <c r="CN440" s="117"/>
      <c r="CX440" s="117"/>
      <c r="DH440" s="117"/>
      <c r="DR440" s="117"/>
      <c r="EB440" s="117"/>
      <c r="EL440" s="117"/>
      <c r="EV440" s="117"/>
      <c r="FF440" s="117"/>
      <c r="FP440" s="117"/>
      <c r="FZ440" s="117"/>
      <c r="GJ440" s="117"/>
      <c r="GT440" s="117"/>
      <c r="HD440" s="117"/>
      <c r="HN440" s="117"/>
      <c r="HX440" s="117"/>
    </row>
    <row xmlns:x14ac="http://schemas.microsoft.com/office/spreadsheetml/2009/9/ac" r="441" s="3" customFormat="true" x14ac:dyDescent="0.25">
      <c r="A441" s="365"/>
      <c r="B441" s="117"/>
      <c r="L441" s="117"/>
      <c r="V441" s="117"/>
      <c r="AF441" s="117"/>
      <c r="AP441" s="117"/>
      <c r="AZ441" s="117"/>
      <c r="BJ441" s="117"/>
      <c r="BT441" s="117"/>
      <c r="CD441" s="117"/>
      <c r="CN441" s="117"/>
      <c r="CX441" s="117"/>
      <c r="DH441" s="117"/>
      <c r="DR441" s="117"/>
      <c r="EB441" s="117"/>
      <c r="EL441" s="117"/>
      <c r="EV441" s="117"/>
      <c r="FF441" s="117"/>
      <c r="FP441" s="117"/>
      <c r="FZ441" s="117"/>
      <c r="GJ441" s="117"/>
      <c r="GT441" s="117"/>
      <c r="HD441" s="117"/>
      <c r="HN441" s="117"/>
      <c r="HX441" s="117"/>
    </row>
    <row xmlns:x14ac="http://schemas.microsoft.com/office/spreadsheetml/2009/9/ac" r="442" s="3" customFormat="true" x14ac:dyDescent="0.25">
      <c r="A442" s="365"/>
      <c r="B442" s="117"/>
      <c r="L442" s="117"/>
      <c r="V442" s="117"/>
      <c r="AF442" s="117"/>
      <c r="AP442" s="117"/>
      <c r="AZ442" s="117"/>
      <c r="BJ442" s="117"/>
      <c r="BT442" s="117"/>
      <c r="CD442" s="117"/>
      <c r="CN442" s="117"/>
      <c r="CX442" s="117"/>
      <c r="DH442" s="117"/>
      <c r="DR442" s="117"/>
      <c r="EB442" s="117"/>
      <c r="EL442" s="117"/>
      <c r="EV442" s="117"/>
      <c r="FF442" s="117"/>
      <c r="FP442" s="117"/>
      <c r="FZ442" s="117"/>
      <c r="GJ442" s="117"/>
      <c r="GT442" s="117"/>
      <c r="HD442" s="117"/>
      <c r="HN442" s="117"/>
      <c r="HX442" s="117"/>
    </row>
    <row xmlns:x14ac="http://schemas.microsoft.com/office/spreadsheetml/2009/9/ac" r="443" s="3" customFormat="true" x14ac:dyDescent="0.25">
      <c r="A443" s="365"/>
      <c r="B443" s="117"/>
      <c r="L443" s="117"/>
      <c r="V443" s="117"/>
      <c r="AF443" s="117"/>
      <c r="AP443" s="117"/>
      <c r="AZ443" s="117"/>
      <c r="BJ443" s="117"/>
      <c r="BT443" s="117"/>
      <c r="CD443" s="117"/>
      <c r="CN443" s="117"/>
      <c r="CX443" s="117"/>
      <c r="DH443" s="117"/>
      <c r="DR443" s="117"/>
      <c r="EB443" s="117"/>
      <c r="EL443" s="117"/>
      <c r="EV443" s="117"/>
      <c r="FF443" s="117"/>
      <c r="FP443" s="117"/>
      <c r="FZ443" s="117"/>
      <c r="GJ443" s="117"/>
      <c r="GT443" s="117"/>
      <c r="HD443" s="117"/>
      <c r="HN443" s="117"/>
      <c r="HX443" s="117"/>
    </row>
    <row xmlns:x14ac="http://schemas.microsoft.com/office/spreadsheetml/2009/9/ac" r="444" s="3" customFormat="true" x14ac:dyDescent="0.25">
      <c r="A444" s="365"/>
      <c r="B444" s="117"/>
      <c r="L444" s="117"/>
      <c r="V444" s="117"/>
      <c r="AF444" s="117"/>
      <c r="AP444" s="117"/>
      <c r="AZ444" s="117"/>
      <c r="BJ444" s="117"/>
      <c r="BT444" s="117"/>
      <c r="CD444" s="117"/>
      <c r="CN444" s="117"/>
      <c r="CX444" s="117"/>
      <c r="DH444" s="117"/>
      <c r="DR444" s="117"/>
      <c r="EB444" s="117"/>
      <c r="EL444" s="117"/>
      <c r="EV444" s="117"/>
      <c r="FF444" s="117"/>
      <c r="FP444" s="117"/>
      <c r="FZ444" s="117"/>
      <c r="GJ444" s="117"/>
      <c r="GT444" s="117"/>
      <c r="HD444" s="117"/>
      <c r="HN444" s="117"/>
      <c r="HX444" s="117"/>
    </row>
    <row xmlns:x14ac="http://schemas.microsoft.com/office/spreadsheetml/2009/9/ac" r="445" s="3" customFormat="true" x14ac:dyDescent="0.25">
      <c r="A445" s="365"/>
      <c r="B445" s="117"/>
      <c r="L445" s="117"/>
      <c r="V445" s="117"/>
      <c r="AF445" s="117"/>
      <c r="AP445" s="117"/>
      <c r="AZ445" s="117"/>
      <c r="BJ445" s="117"/>
      <c r="BT445" s="117"/>
      <c r="CD445" s="117"/>
      <c r="CN445" s="117"/>
      <c r="CX445" s="117"/>
      <c r="DH445" s="117"/>
      <c r="DR445" s="117"/>
      <c r="EB445" s="117"/>
      <c r="EL445" s="117"/>
      <c r="EV445" s="117"/>
      <c r="FF445" s="117"/>
      <c r="FP445" s="117"/>
      <c r="FZ445" s="117"/>
      <c r="GJ445" s="117"/>
      <c r="GT445" s="117"/>
      <c r="HD445" s="117"/>
      <c r="HN445" s="117"/>
      <c r="HX445" s="117"/>
    </row>
    <row xmlns:x14ac="http://schemas.microsoft.com/office/spreadsheetml/2009/9/ac" r="446" s="3" customFormat="true" x14ac:dyDescent="0.25">
      <c r="A446" s="365"/>
      <c r="B446" s="117"/>
      <c r="L446" s="117"/>
      <c r="V446" s="117"/>
      <c r="AF446" s="117"/>
      <c r="AP446" s="117"/>
      <c r="AZ446" s="117"/>
      <c r="BJ446" s="117"/>
      <c r="BT446" s="117"/>
      <c r="CD446" s="117"/>
      <c r="CN446" s="117"/>
      <c r="CX446" s="117"/>
      <c r="DH446" s="117"/>
      <c r="DR446" s="117"/>
      <c r="EB446" s="117"/>
      <c r="EL446" s="117"/>
      <c r="EV446" s="117"/>
      <c r="FF446" s="117"/>
      <c r="FP446" s="117"/>
      <c r="FZ446" s="117"/>
      <c r="GJ446" s="117"/>
      <c r="GT446" s="117"/>
      <c r="HD446" s="117"/>
      <c r="HN446" s="117"/>
      <c r="HX446" s="117"/>
    </row>
    <row xmlns:x14ac="http://schemas.microsoft.com/office/spreadsheetml/2009/9/ac" r="447" s="3" customFormat="true" x14ac:dyDescent="0.25">
      <c r="A447" s="365"/>
      <c r="B447" s="117"/>
      <c r="L447" s="117"/>
      <c r="V447" s="117"/>
      <c r="AF447" s="117"/>
      <c r="AP447" s="117"/>
      <c r="AZ447" s="117"/>
      <c r="BJ447" s="117"/>
      <c r="BT447" s="117"/>
      <c r="CD447" s="117"/>
      <c r="CN447" s="117"/>
      <c r="CX447" s="117"/>
      <c r="DH447" s="117"/>
      <c r="DR447" s="117"/>
      <c r="EB447" s="117"/>
      <c r="EL447" s="117"/>
      <c r="EV447" s="117"/>
      <c r="FF447" s="117"/>
      <c r="FP447" s="117"/>
      <c r="FZ447" s="117"/>
      <c r="GJ447" s="117"/>
      <c r="GT447" s="117"/>
      <c r="HD447" s="117"/>
      <c r="HN447" s="117"/>
      <c r="HX447" s="117"/>
    </row>
    <row xmlns:x14ac="http://schemas.microsoft.com/office/spreadsheetml/2009/9/ac" r="448" s="3" customFormat="true" x14ac:dyDescent="0.25">
      <c r="A448" s="365"/>
      <c r="B448" s="117"/>
      <c r="L448" s="117"/>
      <c r="V448" s="117"/>
      <c r="AF448" s="117"/>
      <c r="AP448" s="117"/>
      <c r="AZ448" s="117"/>
      <c r="BJ448" s="117"/>
      <c r="BT448" s="117"/>
      <c r="CD448" s="117"/>
      <c r="CN448" s="117"/>
      <c r="CX448" s="117"/>
      <c r="DH448" s="117"/>
      <c r="DR448" s="117"/>
      <c r="EB448" s="117"/>
      <c r="EL448" s="117"/>
      <c r="EV448" s="117"/>
      <c r="FF448" s="117"/>
      <c r="FP448" s="117"/>
      <c r="FZ448" s="117"/>
      <c r="GJ448" s="117"/>
      <c r="GT448" s="117"/>
      <c r="HD448" s="117"/>
      <c r="HN448" s="117"/>
      <c r="HX448" s="117"/>
    </row>
    <row xmlns:x14ac="http://schemas.microsoft.com/office/spreadsheetml/2009/9/ac" r="449" s="3" customFormat="true" x14ac:dyDescent="0.25">
      <c r="A449" s="365"/>
      <c r="B449" s="117"/>
      <c r="L449" s="117"/>
      <c r="V449" s="117"/>
      <c r="AF449" s="117"/>
      <c r="AP449" s="117"/>
      <c r="AZ449" s="117"/>
      <c r="BJ449" s="117"/>
      <c r="BT449" s="117"/>
      <c r="CD449" s="117"/>
      <c r="CN449" s="117"/>
      <c r="CX449" s="117"/>
      <c r="DH449" s="117"/>
      <c r="DR449" s="117"/>
      <c r="EB449" s="117"/>
      <c r="EL449" s="117"/>
      <c r="EV449" s="117"/>
      <c r="FF449" s="117"/>
      <c r="FP449" s="117"/>
      <c r="FZ449" s="117"/>
      <c r="GJ449" s="117"/>
      <c r="GT449" s="117"/>
      <c r="HD449" s="117"/>
      <c r="HN449" s="117"/>
      <c r="HX449" s="117"/>
    </row>
    <row xmlns:x14ac="http://schemas.microsoft.com/office/spreadsheetml/2009/9/ac" r="450" s="3" customFormat="true" x14ac:dyDescent="0.25">
      <c r="A450" s="365"/>
      <c r="B450" s="117"/>
      <c r="L450" s="117"/>
      <c r="V450" s="117"/>
      <c r="AF450" s="117"/>
      <c r="AP450" s="117"/>
      <c r="AZ450" s="117"/>
      <c r="BJ450" s="117"/>
      <c r="BT450" s="117"/>
      <c r="CD450" s="117"/>
      <c r="CN450" s="117"/>
      <c r="CX450" s="117"/>
      <c r="DH450" s="117"/>
      <c r="DR450" s="117"/>
      <c r="EB450" s="117"/>
      <c r="EL450" s="117"/>
      <c r="EV450" s="117"/>
      <c r="FF450" s="117"/>
      <c r="FP450" s="117"/>
      <c r="FZ450" s="117"/>
      <c r="GJ450" s="117"/>
      <c r="GT450" s="117"/>
      <c r="HD450" s="117"/>
      <c r="HN450" s="117"/>
      <c r="HX450" s="117"/>
    </row>
    <row xmlns:x14ac="http://schemas.microsoft.com/office/spreadsheetml/2009/9/ac" r="451" s="3" customFormat="true" x14ac:dyDescent="0.25">
      <c r="A451" s="365"/>
      <c r="B451" s="117"/>
      <c r="L451" s="117"/>
      <c r="V451" s="117"/>
      <c r="AF451" s="117"/>
      <c r="AP451" s="117"/>
      <c r="AZ451" s="117"/>
      <c r="BJ451" s="117"/>
      <c r="BT451" s="117"/>
      <c r="CD451" s="117"/>
      <c r="CN451" s="117"/>
      <c r="CX451" s="117"/>
      <c r="DH451" s="117"/>
      <c r="DR451" s="117"/>
      <c r="EB451" s="117"/>
      <c r="EL451" s="117"/>
      <c r="EV451" s="117"/>
      <c r="FF451" s="117"/>
      <c r="FP451" s="117"/>
      <c r="FZ451" s="117"/>
      <c r="GJ451" s="117"/>
      <c r="GT451" s="117"/>
      <c r="HD451" s="117"/>
      <c r="HN451" s="117"/>
      <c r="HX451" s="117"/>
    </row>
    <row xmlns:x14ac="http://schemas.microsoft.com/office/spreadsheetml/2009/9/ac" r="452" s="3" customFormat="true" x14ac:dyDescent="0.25">
      <c r="A452" s="365"/>
      <c r="B452" s="117"/>
      <c r="L452" s="117"/>
      <c r="V452" s="117"/>
      <c r="AF452" s="117"/>
      <c r="AP452" s="117"/>
      <c r="AZ452" s="117"/>
      <c r="BJ452" s="117"/>
      <c r="BT452" s="117"/>
      <c r="CD452" s="117"/>
      <c r="CN452" s="117"/>
      <c r="CX452" s="117"/>
      <c r="DH452" s="117"/>
      <c r="DR452" s="117"/>
      <c r="EB452" s="117"/>
      <c r="EL452" s="117"/>
      <c r="EV452" s="117"/>
      <c r="FF452" s="117"/>
      <c r="FP452" s="117"/>
      <c r="FZ452" s="117"/>
      <c r="GJ452" s="117"/>
      <c r="GT452" s="117"/>
      <c r="HD452" s="117"/>
      <c r="HN452" s="117"/>
      <c r="HX452" s="117"/>
    </row>
    <row xmlns:x14ac="http://schemas.microsoft.com/office/spreadsheetml/2009/9/ac" r="453" s="3" customFormat="true" x14ac:dyDescent="0.25">
      <c r="A453" s="365"/>
      <c r="B453" s="117"/>
      <c r="L453" s="117"/>
      <c r="V453" s="117"/>
      <c r="AF453" s="117"/>
      <c r="AP453" s="117"/>
      <c r="AZ453" s="117"/>
      <c r="BJ453" s="117"/>
      <c r="BT453" s="117"/>
      <c r="CD453" s="117"/>
      <c r="CN453" s="117"/>
      <c r="CX453" s="117"/>
      <c r="DH453" s="117"/>
      <c r="DR453" s="117"/>
      <c r="EB453" s="117"/>
      <c r="EL453" s="117"/>
      <c r="EV453" s="117"/>
      <c r="FF453" s="117"/>
      <c r="FP453" s="117"/>
      <c r="FZ453" s="117"/>
      <c r="GJ453" s="117"/>
      <c r="GT453" s="117"/>
      <c r="HD453" s="117"/>
      <c r="HN453" s="117"/>
      <c r="HX453" s="117"/>
    </row>
    <row xmlns:x14ac="http://schemas.microsoft.com/office/spreadsheetml/2009/9/ac" r="454" s="3" customFormat="true" x14ac:dyDescent="0.25">
      <c r="A454" s="365"/>
      <c r="B454" s="117"/>
      <c r="L454" s="117"/>
      <c r="V454" s="117"/>
      <c r="AF454" s="117"/>
      <c r="AP454" s="117"/>
      <c r="AZ454" s="117"/>
      <c r="BJ454" s="117"/>
      <c r="BT454" s="117"/>
      <c r="CD454" s="117"/>
      <c r="CN454" s="117"/>
      <c r="CX454" s="117"/>
      <c r="DH454" s="117"/>
      <c r="DR454" s="117"/>
      <c r="EB454" s="117"/>
      <c r="EL454" s="117"/>
      <c r="EV454" s="117"/>
      <c r="FF454" s="117"/>
      <c r="FP454" s="117"/>
      <c r="FZ454" s="117"/>
      <c r="GJ454" s="117"/>
      <c r="GT454" s="117"/>
      <c r="HD454" s="117"/>
      <c r="HN454" s="117"/>
      <c r="HX454" s="117"/>
    </row>
    <row xmlns:x14ac="http://schemas.microsoft.com/office/spreadsheetml/2009/9/ac" r="455" s="3" customFormat="true" x14ac:dyDescent="0.25">
      <c r="A455" s="365"/>
      <c r="B455" s="117"/>
      <c r="L455" s="117"/>
      <c r="V455" s="117"/>
      <c r="AF455" s="117"/>
      <c r="AP455" s="117"/>
      <c r="AZ455" s="117"/>
      <c r="BJ455" s="117"/>
      <c r="BT455" s="117"/>
      <c r="CD455" s="117"/>
      <c r="CN455" s="117"/>
      <c r="CX455" s="117"/>
      <c r="DH455" s="117"/>
      <c r="DR455" s="117"/>
      <c r="EB455" s="117"/>
      <c r="EL455" s="117"/>
      <c r="EV455" s="117"/>
      <c r="FF455" s="117"/>
      <c r="FP455" s="117"/>
      <c r="FZ455" s="117"/>
      <c r="GJ455" s="117"/>
      <c r="GT455" s="117"/>
      <c r="HD455" s="117"/>
      <c r="HN455" s="117"/>
      <c r="HX455" s="117"/>
    </row>
    <row xmlns:x14ac="http://schemas.microsoft.com/office/spreadsheetml/2009/9/ac" r="456" s="3" customFormat="true" x14ac:dyDescent="0.25">
      <c r="A456" s="365"/>
      <c r="B456" s="117"/>
      <c r="L456" s="117"/>
      <c r="V456" s="117"/>
      <c r="AF456" s="117"/>
      <c r="AP456" s="117"/>
      <c r="AZ456" s="117"/>
      <c r="BJ456" s="117"/>
      <c r="BT456" s="117"/>
      <c r="CD456" s="117"/>
      <c r="CN456" s="117"/>
      <c r="CX456" s="117"/>
      <c r="DH456" s="117"/>
      <c r="DR456" s="117"/>
      <c r="EB456" s="117"/>
      <c r="EL456" s="117"/>
      <c r="EV456" s="117"/>
      <c r="FF456" s="117"/>
      <c r="FP456" s="117"/>
      <c r="FZ456" s="117"/>
      <c r="GJ456" s="117"/>
      <c r="GT456" s="117"/>
      <c r="HD456" s="117"/>
      <c r="HN456" s="117"/>
      <c r="HX456" s="117"/>
    </row>
    <row xmlns:x14ac="http://schemas.microsoft.com/office/spreadsheetml/2009/9/ac" r="457" s="3" customFormat="true" x14ac:dyDescent="0.25">
      <c r="A457" s="365"/>
      <c r="B457" s="117"/>
      <c r="L457" s="117"/>
      <c r="V457" s="117"/>
      <c r="AF457" s="117"/>
      <c r="AP457" s="117"/>
      <c r="AZ457" s="117"/>
      <c r="BJ457" s="117"/>
      <c r="BT457" s="117"/>
      <c r="CD457" s="117"/>
      <c r="CN457" s="117"/>
      <c r="CX457" s="117"/>
      <c r="DH457" s="117"/>
      <c r="DR457" s="117"/>
      <c r="EB457" s="117"/>
      <c r="EL457" s="117"/>
      <c r="EV457" s="117"/>
      <c r="FF457" s="117"/>
      <c r="FP457" s="117"/>
      <c r="FZ457" s="117"/>
      <c r="GJ457" s="117"/>
      <c r="GT457" s="117"/>
      <c r="HD457" s="117"/>
      <c r="HN457" s="117"/>
      <c r="HX457" s="117"/>
    </row>
    <row xmlns:x14ac="http://schemas.microsoft.com/office/spreadsheetml/2009/9/ac" r="458" s="3" customFormat="true" x14ac:dyDescent="0.25">
      <c r="A458" s="365"/>
      <c r="B458" s="117"/>
      <c r="L458" s="117"/>
      <c r="V458" s="117"/>
      <c r="AF458" s="117"/>
      <c r="AP458" s="117"/>
      <c r="AZ458" s="117"/>
      <c r="BJ458" s="117"/>
      <c r="BT458" s="117"/>
      <c r="CD458" s="117"/>
      <c r="CN458" s="117"/>
      <c r="CX458" s="117"/>
      <c r="DH458" s="117"/>
      <c r="DR458" s="117"/>
      <c r="EB458" s="117"/>
      <c r="EL458" s="117"/>
      <c r="EV458" s="117"/>
      <c r="FF458" s="117"/>
      <c r="FP458" s="117"/>
      <c r="FZ458" s="117"/>
      <c r="GJ458" s="117"/>
      <c r="GT458" s="117"/>
      <c r="HD458" s="117"/>
      <c r="HN458" s="117"/>
      <c r="HX458" s="117"/>
    </row>
    <row xmlns:x14ac="http://schemas.microsoft.com/office/spreadsheetml/2009/9/ac" r="459" s="3" customFormat="true" x14ac:dyDescent="0.25">
      <c r="A459" s="365"/>
      <c r="B459" s="117"/>
      <c r="L459" s="117"/>
      <c r="V459" s="117"/>
      <c r="AF459" s="117"/>
      <c r="AP459" s="117"/>
      <c r="AZ459" s="117"/>
      <c r="BJ459" s="117"/>
      <c r="BT459" s="117"/>
      <c r="CD459" s="117"/>
      <c r="CN459" s="117"/>
      <c r="CX459" s="117"/>
      <c r="DH459" s="117"/>
      <c r="DR459" s="117"/>
      <c r="EB459" s="117"/>
      <c r="EL459" s="117"/>
      <c r="EV459" s="117"/>
      <c r="FF459" s="117"/>
      <c r="FP459" s="117"/>
      <c r="FZ459" s="117"/>
      <c r="GJ459" s="117"/>
      <c r="GT459" s="117"/>
      <c r="HD459" s="117"/>
      <c r="HN459" s="117"/>
      <c r="HX459" s="117"/>
    </row>
    <row xmlns:x14ac="http://schemas.microsoft.com/office/spreadsheetml/2009/9/ac" r="460" s="3" customFormat="true" x14ac:dyDescent="0.25">
      <c r="A460" s="365"/>
      <c r="B460" s="117"/>
      <c r="L460" s="117"/>
      <c r="V460" s="117"/>
      <c r="AF460" s="117"/>
      <c r="AP460" s="117"/>
      <c r="AZ460" s="117"/>
      <c r="BJ460" s="117"/>
      <c r="BT460" s="117"/>
      <c r="CD460" s="117"/>
      <c r="CN460" s="117"/>
      <c r="CX460" s="117"/>
      <c r="DH460" s="117"/>
      <c r="DR460" s="117"/>
      <c r="EB460" s="117"/>
      <c r="EL460" s="117"/>
      <c r="EV460" s="117"/>
      <c r="FF460" s="117"/>
      <c r="FP460" s="117"/>
      <c r="FZ460" s="117"/>
      <c r="GJ460" s="117"/>
      <c r="GT460" s="117"/>
      <c r="HD460" s="117"/>
      <c r="HN460" s="117"/>
      <c r="HX460" s="117"/>
    </row>
    <row xmlns:x14ac="http://schemas.microsoft.com/office/spreadsheetml/2009/9/ac" r="461" s="3" customFormat="true" x14ac:dyDescent="0.25">
      <c r="A461" s="365"/>
      <c r="B461" s="117"/>
      <c r="L461" s="117"/>
      <c r="V461" s="117"/>
      <c r="AF461" s="117"/>
      <c r="AP461" s="117"/>
      <c r="AZ461" s="117"/>
      <c r="BJ461" s="117"/>
      <c r="BT461" s="117"/>
      <c r="CD461" s="117"/>
      <c r="CN461" s="117"/>
      <c r="CX461" s="117"/>
      <c r="DH461" s="117"/>
      <c r="DR461" s="117"/>
      <c r="EB461" s="117"/>
      <c r="EL461" s="117"/>
      <c r="EV461" s="117"/>
      <c r="FF461" s="117"/>
      <c r="FP461" s="117"/>
      <c r="FZ461" s="117"/>
      <c r="GJ461" s="117"/>
      <c r="GT461" s="117"/>
      <c r="HD461" s="117"/>
      <c r="HN461" s="117"/>
      <c r="HX461" s="117"/>
    </row>
    <row xmlns:x14ac="http://schemas.microsoft.com/office/spreadsheetml/2009/9/ac" r="462" s="3" customFormat="true" x14ac:dyDescent="0.25">
      <c r="A462" s="365"/>
      <c r="B462" s="117"/>
      <c r="L462" s="117"/>
      <c r="V462" s="117"/>
      <c r="AF462" s="117"/>
      <c r="AP462" s="117"/>
      <c r="AZ462" s="117"/>
      <c r="BJ462" s="117"/>
      <c r="BT462" s="117"/>
      <c r="CD462" s="117"/>
      <c r="CN462" s="117"/>
      <c r="CX462" s="117"/>
      <c r="DH462" s="117"/>
      <c r="DR462" s="117"/>
      <c r="EB462" s="117"/>
      <c r="EL462" s="117"/>
      <c r="EV462" s="117"/>
      <c r="FF462" s="117"/>
      <c r="FP462" s="117"/>
      <c r="FZ462" s="117"/>
      <c r="GJ462" s="117"/>
      <c r="GT462" s="117"/>
      <c r="HD462" s="117"/>
      <c r="HN462" s="117"/>
      <c r="HX462" s="117"/>
    </row>
    <row xmlns:x14ac="http://schemas.microsoft.com/office/spreadsheetml/2009/9/ac" r="463" s="3" customFormat="true" x14ac:dyDescent="0.25">
      <c r="A463" s="365"/>
      <c r="B463" s="117"/>
      <c r="L463" s="117"/>
      <c r="V463" s="117"/>
      <c r="AF463" s="117"/>
      <c r="AP463" s="117"/>
      <c r="AZ463" s="117"/>
      <c r="BJ463" s="117"/>
      <c r="BT463" s="117"/>
      <c r="CD463" s="117"/>
      <c r="CN463" s="117"/>
      <c r="CX463" s="117"/>
      <c r="DH463" s="117"/>
      <c r="DR463" s="117"/>
      <c r="EB463" s="117"/>
      <c r="EL463" s="117"/>
      <c r="EV463" s="117"/>
      <c r="FF463" s="117"/>
      <c r="FP463" s="117"/>
      <c r="FZ463" s="117"/>
      <c r="GJ463" s="117"/>
      <c r="GT463" s="117"/>
      <c r="HD463" s="117"/>
      <c r="HN463" s="117"/>
      <c r="HX463" s="117"/>
    </row>
    <row xmlns:x14ac="http://schemas.microsoft.com/office/spreadsheetml/2009/9/ac" r="464" s="3" customFormat="true" x14ac:dyDescent="0.25">
      <c r="A464" s="365"/>
      <c r="B464" s="117"/>
      <c r="L464" s="117"/>
      <c r="V464" s="117"/>
      <c r="AF464" s="117"/>
      <c r="AP464" s="117"/>
      <c r="AZ464" s="117"/>
      <c r="BJ464" s="117"/>
      <c r="BT464" s="117"/>
      <c r="CD464" s="117"/>
      <c r="CN464" s="117"/>
      <c r="CX464" s="117"/>
      <c r="DH464" s="117"/>
      <c r="DR464" s="117"/>
      <c r="EB464" s="117"/>
      <c r="EL464" s="117"/>
      <c r="EV464" s="117"/>
      <c r="FF464" s="117"/>
      <c r="FP464" s="117"/>
      <c r="FZ464" s="117"/>
      <c r="GJ464" s="117"/>
      <c r="GT464" s="117"/>
      <c r="HD464" s="117"/>
      <c r="HN464" s="117"/>
      <c r="HX464" s="117"/>
    </row>
    <row xmlns:x14ac="http://schemas.microsoft.com/office/spreadsheetml/2009/9/ac" r="465" s="3" customFormat="true" x14ac:dyDescent="0.25">
      <c r="A465" s="365"/>
      <c r="B465" s="117"/>
      <c r="L465" s="117"/>
      <c r="V465" s="117"/>
      <c r="AF465" s="117"/>
      <c r="AP465" s="117"/>
      <c r="AZ465" s="117"/>
      <c r="BJ465" s="117"/>
      <c r="BT465" s="117"/>
      <c r="CD465" s="117"/>
      <c r="CN465" s="117"/>
      <c r="CX465" s="117"/>
      <c r="DH465" s="117"/>
      <c r="DR465" s="117"/>
      <c r="EB465" s="117"/>
      <c r="EL465" s="117"/>
      <c r="EV465" s="117"/>
      <c r="FF465" s="117"/>
      <c r="FP465" s="117"/>
      <c r="FZ465" s="117"/>
      <c r="GJ465" s="117"/>
      <c r="GT465" s="117"/>
      <c r="HD465" s="117"/>
      <c r="HN465" s="117"/>
      <c r="HX465" s="117"/>
    </row>
    <row xmlns:x14ac="http://schemas.microsoft.com/office/spreadsheetml/2009/9/ac" r="466" s="3" customFormat="true" x14ac:dyDescent="0.25">
      <c r="A466" s="365"/>
      <c r="B466" s="117"/>
      <c r="L466" s="117"/>
      <c r="V466" s="117"/>
      <c r="AF466" s="117"/>
      <c r="AP466" s="117"/>
      <c r="AZ466" s="117"/>
      <c r="BJ466" s="117"/>
      <c r="BT466" s="117"/>
      <c r="CD466" s="117"/>
      <c r="CN466" s="117"/>
      <c r="CX466" s="117"/>
      <c r="DH466" s="117"/>
      <c r="DR466" s="117"/>
      <c r="EB466" s="117"/>
      <c r="EL466" s="117"/>
      <c r="EV466" s="117"/>
      <c r="FF466" s="117"/>
      <c r="FP466" s="117"/>
      <c r="FZ466" s="117"/>
      <c r="GJ466" s="117"/>
      <c r="GT466" s="117"/>
      <c r="HD466" s="117"/>
      <c r="HN466" s="117"/>
      <c r="HX466" s="117"/>
    </row>
    <row xmlns:x14ac="http://schemas.microsoft.com/office/spreadsheetml/2009/9/ac" r="467" s="3" customFormat="true" x14ac:dyDescent="0.25">
      <c r="A467" s="365"/>
      <c r="B467" s="117"/>
      <c r="L467" s="117"/>
      <c r="V467" s="117"/>
      <c r="AF467" s="117"/>
      <c r="AP467" s="117"/>
      <c r="AZ467" s="117"/>
      <c r="BJ467" s="117"/>
      <c r="BT467" s="117"/>
      <c r="CD467" s="117"/>
      <c r="CN467" s="117"/>
      <c r="CX467" s="117"/>
      <c r="DH467" s="117"/>
      <c r="DR467" s="117"/>
      <c r="EB467" s="117"/>
      <c r="EL467" s="117"/>
      <c r="EV467" s="117"/>
      <c r="FF467" s="117"/>
      <c r="FP467" s="117"/>
      <c r="FZ467" s="117"/>
      <c r="GJ467" s="117"/>
      <c r="GT467" s="117"/>
      <c r="HD467" s="117"/>
      <c r="HN467" s="117"/>
      <c r="HX467" s="117"/>
    </row>
    <row xmlns:x14ac="http://schemas.microsoft.com/office/spreadsheetml/2009/9/ac" r="468" s="3" customFormat="true" x14ac:dyDescent="0.25">
      <c r="A468" s="365"/>
      <c r="B468" s="117"/>
      <c r="L468" s="117"/>
      <c r="V468" s="117"/>
      <c r="AF468" s="117"/>
      <c r="AP468" s="117"/>
      <c r="AZ468" s="117"/>
      <c r="BJ468" s="117"/>
      <c r="BT468" s="117"/>
      <c r="CD468" s="117"/>
      <c r="CN468" s="117"/>
      <c r="CX468" s="117"/>
      <c r="DH468" s="117"/>
      <c r="DR468" s="117"/>
      <c r="EB468" s="117"/>
      <c r="EL468" s="117"/>
      <c r="EV468" s="117"/>
      <c r="FF468" s="117"/>
      <c r="FP468" s="117"/>
      <c r="FZ468" s="117"/>
      <c r="GJ468" s="117"/>
      <c r="GT468" s="117"/>
      <c r="HD468" s="117"/>
      <c r="HN468" s="117"/>
      <c r="HX468" s="117"/>
    </row>
    <row xmlns:x14ac="http://schemas.microsoft.com/office/spreadsheetml/2009/9/ac" r="469" s="3" customFormat="true" x14ac:dyDescent="0.25">
      <c r="A469" s="365"/>
      <c r="B469" s="117"/>
      <c r="L469" s="117"/>
      <c r="V469" s="117"/>
      <c r="AF469" s="117"/>
      <c r="AP469" s="117"/>
      <c r="AZ469" s="117"/>
      <c r="BJ469" s="117"/>
      <c r="BT469" s="117"/>
      <c r="CD469" s="117"/>
      <c r="CN469" s="117"/>
      <c r="CX469" s="117"/>
      <c r="DH469" s="117"/>
      <c r="DR469" s="117"/>
      <c r="EB469" s="117"/>
      <c r="EL469" s="117"/>
      <c r="EV469" s="117"/>
      <c r="FF469" s="117"/>
      <c r="FP469" s="117"/>
      <c r="FZ469" s="117"/>
      <c r="GJ469" s="117"/>
      <c r="GT469" s="117"/>
      <c r="HD469" s="117"/>
      <c r="HN469" s="117"/>
      <c r="HX469" s="117"/>
    </row>
    <row xmlns:x14ac="http://schemas.microsoft.com/office/spreadsheetml/2009/9/ac" r="470" s="3" customFormat="true" x14ac:dyDescent="0.25">
      <c r="A470" s="365"/>
      <c r="B470" s="117"/>
      <c r="L470" s="117"/>
      <c r="V470" s="117"/>
      <c r="AF470" s="117"/>
      <c r="AP470" s="117"/>
      <c r="AZ470" s="117"/>
      <c r="BJ470" s="117"/>
      <c r="BT470" s="117"/>
      <c r="CD470" s="117"/>
      <c r="CN470" s="117"/>
      <c r="CX470" s="117"/>
      <c r="DH470" s="117"/>
      <c r="DR470" s="117"/>
      <c r="EB470" s="117"/>
      <c r="EL470" s="117"/>
      <c r="EV470" s="117"/>
      <c r="FF470" s="117"/>
      <c r="FP470" s="117"/>
      <c r="FZ470" s="117"/>
      <c r="GJ470" s="117"/>
      <c r="GT470" s="117"/>
      <c r="HD470" s="117"/>
      <c r="HN470" s="117"/>
      <c r="HX470" s="117"/>
    </row>
    <row xmlns:x14ac="http://schemas.microsoft.com/office/spreadsheetml/2009/9/ac" r="471" s="3" customFormat="true" x14ac:dyDescent="0.25">
      <c r="A471" s="365"/>
      <c r="B471" s="117"/>
      <c r="L471" s="117"/>
      <c r="V471" s="117"/>
      <c r="AF471" s="117"/>
      <c r="AP471" s="117"/>
      <c r="AZ471" s="117"/>
      <c r="BJ471" s="117"/>
      <c r="BT471" s="117"/>
      <c r="CD471" s="117"/>
      <c r="CN471" s="117"/>
      <c r="CX471" s="117"/>
      <c r="DH471" s="117"/>
      <c r="DR471" s="117"/>
      <c r="EB471" s="117"/>
      <c r="EL471" s="117"/>
      <c r="EV471" s="117"/>
      <c r="FF471" s="117"/>
      <c r="FP471" s="117"/>
      <c r="FZ471" s="117"/>
      <c r="GJ471" s="117"/>
      <c r="GT471" s="117"/>
      <c r="HD471" s="117"/>
      <c r="HN471" s="117"/>
      <c r="HX471" s="117"/>
    </row>
    <row xmlns:x14ac="http://schemas.microsoft.com/office/spreadsheetml/2009/9/ac" r="472" s="3" customFormat="true" x14ac:dyDescent="0.25">
      <c r="A472" s="365"/>
      <c r="B472" s="117"/>
      <c r="L472" s="117"/>
      <c r="V472" s="117"/>
      <c r="AF472" s="117"/>
      <c r="AP472" s="117"/>
      <c r="AZ472" s="117"/>
      <c r="BJ472" s="117"/>
      <c r="BT472" s="117"/>
      <c r="CD472" s="117"/>
      <c r="CN472" s="117"/>
      <c r="CX472" s="117"/>
      <c r="DH472" s="117"/>
      <c r="DR472" s="117"/>
      <c r="EB472" s="117"/>
      <c r="EL472" s="117"/>
      <c r="EV472" s="117"/>
      <c r="FF472" s="117"/>
      <c r="FP472" s="117"/>
      <c r="FZ472" s="117"/>
      <c r="GJ472" s="117"/>
      <c r="GT472" s="117"/>
      <c r="HD472" s="117"/>
      <c r="HN472" s="117"/>
      <c r="HX472" s="117"/>
    </row>
    <row xmlns:x14ac="http://schemas.microsoft.com/office/spreadsheetml/2009/9/ac" r="473" s="3" customFormat="true" x14ac:dyDescent="0.25">
      <c r="A473" s="365"/>
      <c r="B473" s="117"/>
      <c r="L473" s="117"/>
      <c r="V473" s="117"/>
      <c r="AF473" s="117"/>
      <c r="AP473" s="117"/>
      <c r="AZ473" s="117"/>
      <c r="BJ473" s="117"/>
      <c r="BT473" s="117"/>
      <c r="CD473" s="117"/>
      <c r="CN473" s="117"/>
      <c r="CX473" s="117"/>
      <c r="DH473" s="117"/>
      <c r="DR473" s="117"/>
      <c r="EB473" s="117"/>
      <c r="EL473" s="117"/>
      <c r="EV473" s="117"/>
      <c r="FF473" s="117"/>
      <c r="FP473" s="117"/>
      <c r="FZ473" s="117"/>
      <c r="GJ473" s="117"/>
      <c r="GT473" s="117"/>
      <c r="HD473" s="117"/>
      <c r="HN473" s="117"/>
      <c r="HX473" s="117"/>
    </row>
    <row xmlns:x14ac="http://schemas.microsoft.com/office/spreadsheetml/2009/9/ac" r="474" s="3" customFormat="true" x14ac:dyDescent="0.25">
      <c r="A474" s="365"/>
      <c r="B474" s="117"/>
      <c r="L474" s="117"/>
      <c r="V474" s="117"/>
      <c r="AF474" s="117"/>
      <c r="AP474" s="117"/>
      <c r="AZ474" s="117"/>
      <c r="BJ474" s="117"/>
      <c r="BT474" s="117"/>
      <c r="CD474" s="117"/>
      <c r="CN474" s="117"/>
      <c r="CX474" s="117"/>
      <c r="DH474" s="117"/>
      <c r="DR474" s="117"/>
      <c r="EB474" s="117"/>
      <c r="EL474" s="117"/>
      <c r="EV474" s="117"/>
      <c r="FF474" s="117"/>
      <c r="FP474" s="117"/>
      <c r="FZ474" s="117"/>
      <c r="GJ474" s="117"/>
      <c r="GT474" s="117"/>
      <c r="HD474" s="117"/>
      <c r="HN474" s="117"/>
      <c r="HX474" s="117"/>
    </row>
    <row xmlns:x14ac="http://schemas.microsoft.com/office/spreadsheetml/2009/9/ac" r="475" s="3" customFormat="true" x14ac:dyDescent="0.25">
      <c r="A475" s="365"/>
      <c r="B475" s="117"/>
      <c r="L475" s="117"/>
      <c r="V475" s="117"/>
      <c r="AF475" s="117"/>
      <c r="AP475" s="117"/>
      <c r="AZ475" s="117"/>
      <c r="BJ475" s="117"/>
      <c r="BT475" s="117"/>
      <c r="CD475" s="117"/>
      <c r="CN475" s="117"/>
      <c r="CX475" s="117"/>
      <c r="DH475" s="117"/>
      <c r="DR475" s="117"/>
      <c r="EB475" s="117"/>
      <c r="EL475" s="117"/>
      <c r="EV475" s="117"/>
      <c r="FF475" s="117"/>
      <c r="FP475" s="117"/>
      <c r="FZ475" s="117"/>
      <c r="GJ475" s="117"/>
      <c r="GT475" s="117"/>
      <c r="HD475" s="117"/>
      <c r="HN475" s="117"/>
      <c r="HX475" s="117"/>
    </row>
    <row xmlns:x14ac="http://schemas.microsoft.com/office/spreadsheetml/2009/9/ac" r="476" s="3" customFormat="true" x14ac:dyDescent="0.25">
      <c r="A476" s="365"/>
      <c r="B476" s="117"/>
      <c r="L476" s="117"/>
      <c r="V476" s="117"/>
      <c r="AF476" s="117"/>
      <c r="AP476" s="117"/>
      <c r="AZ476" s="117"/>
      <c r="BJ476" s="117"/>
      <c r="BT476" s="117"/>
      <c r="CD476" s="117"/>
      <c r="CN476" s="117"/>
      <c r="CX476" s="117"/>
      <c r="DH476" s="117"/>
      <c r="DR476" s="117"/>
      <c r="EB476" s="117"/>
      <c r="EL476" s="117"/>
      <c r="EV476" s="117"/>
      <c r="FF476" s="117"/>
      <c r="FP476" s="117"/>
      <c r="FZ476" s="117"/>
      <c r="GJ476" s="117"/>
      <c r="GT476" s="117"/>
      <c r="HD476" s="117"/>
      <c r="HN476" s="117"/>
      <c r="HX476" s="117"/>
    </row>
    <row xmlns:x14ac="http://schemas.microsoft.com/office/spreadsheetml/2009/9/ac" r="477" s="3" customFormat="true" x14ac:dyDescent="0.25">
      <c r="A477" s="365"/>
      <c r="B477" s="117"/>
      <c r="L477" s="117"/>
      <c r="V477" s="117"/>
      <c r="AF477" s="117"/>
      <c r="AP477" s="117"/>
      <c r="AZ477" s="117"/>
      <c r="BJ477" s="117"/>
      <c r="BT477" s="117"/>
      <c r="CD477" s="117"/>
      <c r="CN477" s="117"/>
      <c r="CX477" s="117"/>
      <c r="DH477" s="117"/>
      <c r="DR477" s="117"/>
      <c r="EB477" s="117"/>
      <c r="EL477" s="117"/>
      <c r="EV477" s="117"/>
      <c r="FF477" s="117"/>
      <c r="FP477" s="117"/>
      <c r="FZ477" s="117"/>
      <c r="GJ477" s="117"/>
      <c r="GT477" s="117"/>
      <c r="HD477" s="117"/>
      <c r="HN477" s="117"/>
      <c r="HX477" s="117"/>
    </row>
    <row xmlns:x14ac="http://schemas.microsoft.com/office/spreadsheetml/2009/9/ac" r="478" s="3" customFormat="true" x14ac:dyDescent="0.25">
      <c r="A478" s="365"/>
      <c r="B478" s="117"/>
      <c r="L478" s="117"/>
      <c r="V478" s="117"/>
      <c r="AF478" s="117"/>
      <c r="AP478" s="117"/>
      <c r="AZ478" s="117"/>
      <c r="BJ478" s="117"/>
      <c r="BT478" s="117"/>
      <c r="CD478" s="117"/>
      <c r="CN478" s="117"/>
      <c r="CX478" s="117"/>
      <c r="DH478" s="117"/>
      <c r="DR478" s="117"/>
      <c r="EB478" s="117"/>
      <c r="EL478" s="117"/>
      <c r="EV478" s="117"/>
      <c r="FF478" s="117"/>
      <c r="FP478" s="117"/>
      <c r="FZ478" s="117"/>
      <c r="GJ478" s="117"/>
      <c r="GT478" s="117"/>
      <c r="HD478" s="117"/>
      <c r="HN478" s="117"/>
      <c r="HX478" s="117"/>
    </row>
    <row xmlns:x14ac="http://schemas.microsoft.com/office/spreadsheetml/2009/9/ac" r="479" s="3" customFormat="true" x14ac:dyDescent="0.25">
      <c r="A479" s="365"/>
      <c r="B479" s="117"/>
      <c r="L479" s="117"/>
      <c r="V479" s="117"/>
      <c r="AF479" s="117"/>
      <c r="AP479" s="117"/>
      <c r="AZ479" s="117"/>
      <c r="BJ479" s="117"/>
      <c r="BT479" s="117"/>
      <c r="CD479" s="117"/>
      <c r="CN479" s="117"/>
      <c r="CX479" s="117"/>
      <c r="DH479" s="117"/>
      <c r="DR479" s="117"/>
      <c r="EB479" s="117"/>
      <c r="EL479" s="117"/>
      <c r="EV479" s="117"/>
      <c r="FF479" s="117"/>
      <c r="FP479" s="117"/>
      <c r="FZ479" s="117"/>
      <c r="GJ479" s="117"/>
      <c r="GT479" s="117"/>
      <c r="HD479" s="117"/>
      <c r="HN479" s="117"/>
      <c r="HX479" s="117"/>
    </row>
    <row xmlns:x14ac="http://schemas.microsoft.com/office/spreadsheetml/2009/9/ac" r="480" s="3" customFormat="true" x14ac:dyDescent="0.25">
      <c r="A480" s="365"/>
      <c r="B480" s="117"/>
      <c r="L480" s="117"/>
      <c r="V480" s="117"/>
      <c r="AF480" s="117"/>
      <c r="AP480" s="117"/>
      <c r="AZ480" s="117"/>
      <c r="BJ480" s="117"/>
      <c r="BT480" s="117"/>
      <c r="CD480" s="117"/>
      <c r="CN480" s="117"/>
      <c r="CX480" s="117"/>
      <c r="DH480" s="117"/>
      <c r="DR480" s="117"/>
      <c r="EB480" s="117"/>
      <c r="EL480" s="117"/>
      <c r="EV480" s="117"/>
      <c r="FF480" s="117"/>
      <c r="FP480" s="117"/>
      <c r="FZ480" s="117"/>
      <c r="GJ480" s="117"/>
      <c r="GT480" s="117"/>
      <c r="HD480" s="117"/>
      <c r="HN480" s="117"/>
      <c r="HX480" s="117"/>
    </row>
    <row xmlns:x14ac="http://schemas.microsoft.com/office/spreadsheetml/2009/9/ac" r="481" s="3" customFormat="true" x14ac:dyDescent="0.25">
      <c r="A481" s="365"/>
      <c r="B481" s="117"/>
      <c r="L481" s="117"/>
      <c r="V481" s="117"/>
      <c r="AF481" s="117"/>
      <c r="AP481" s="117"/>
      <c r="AZ481" s="117"/>
      <c r="BJ481" s="117"/>
      <c r="BT481" s="117"/>
      <c r="CD481" s="117"/>
      <c r="CN481" s="117"/>
      <c r="CX481" s="117"/>
      <c r="DH481" s="117"/>
      <c r="DR481" s="117"/>
      <c r="EB481" s="117"/>
      <c r="EL481" s="117"/>
      <c r="EV481" s="117"/>
      <c r="FF481" s="117"/>
      <c r="FP481" s="117"/>
      <c r="FZ481" s="117"/>
      <c r="GJ481" s="117"/>
      <c r="GT481" s="117"/>
      <c r="HD481" s="117"/>
      <c r="HN481" s="117"/>
      <c r="HX481" s="117"/>
    </row>
    <row xmlns:x14ac="http://schemas.microsoft.com/office/spreadsheetml/2009/9/ac" r="482" s="3" customFormat="true" x14ac:dyDescent="0.25">
      <c r="A482" s="365"/>
      <c r="B482" s="117"/>
      <c r="L482" s="117"/>
      <c r="V482" s="117"/>
      <c r="AF482" s="117"/>
      <c r="AP482" s="117"/>
      <c r="AZ482" s="117"/>
      <c r="BJ482" s="117"/>
      <c r="BT482" s="117"/>
      <c r="CD482" s="117"/>
      <c r="CN482" s="117"/>
      <c r="CX482" s="117"/>
      <c r="DH482" s="117"/>
      <c r="DR482" s="117"/>
      <c r="EB482" s="117"/>
      <c r="EL482" s="117"/>
      <c r="EV482" s="117"/>
      <c r="FF482" s="117"/>
      <c r="FP482" s="117"/>
      <c r="FZ482" s="117"/>
      <c r="GJ482" s="117"/>
      <c r="GT482" s="117"/>
      <c r="HD482" s="117"/>
      <c r="HN482" s="117"/>
      <c r="HX482" s="117"/>
    </row>
    <row xmlns:x14ac="http://schemas.microsoft.com/office/spreadsheetml/2009/9/ac" r="483" s="3" customFormat="true" x14ac:dyDescent="0.25">
      <c r="A483" s="365"/>
      <c r="B483" s="117"/>
      <c r="L483" s="117"/>
      <c r="V483" s="117"/>
      <c r="AF483" s="117"/>
      <c r="AP483" s="117"/>
      <c r="AZ483" s="117"/>
      <c r="BJ483" s="117"/>
      <c r="BT483" s="117"/>
      <c r="CD483" s="117"/>
      <c r="CN483" s="117"/>
      <c r="CX483" s="117"/>
      <c r="DH483" s="117"/>
      <c r="DR483" s="117"/>
      <c r="EB483" s="117"/>
      <c r="EL483" s="117"/>
      <c r="EV483" s="117"/>
      <c r="FF483" s="117"/>
      <c r="FP483" s="117"/>
      <c r="FZ483" s="117"/>
      <c r="GJ483" s="117"/>
      <c r="GT483" s="117"/>
      <c r="HD483" s="117"/>
      <c r="HN483" s="117"/>
      <c r="HX483" s="117"/>
    </row>
    <row xmlns:x14ac="http://schemas.microsoft.com/office/spreadsheetml/2009/9/ac" r="484" s="3" customFormat="true" x14ac:dyDescent="0.25">
      <c r="A484" s="365"/>
      <c r="B484" s="117"/>
      <c r="L484" s="117"/>
      <c r="V484" s="117"/>
      <c r="AF484" s="117"/>
      <c r="AP484" s="117"/>
      <c r="AZ484" s="117"/>
      <c r="BJ484" s="117"/>
      <c r="BT484" s="117"/>
      <c r="CD484" s="117"/>
      <c r="CN484" s="117"/>
      <c r="CX484" s="117"/>
      <c r="DH484" s="117"/>
      <c r="DR484" s="117"/>
      <c r="EB484" s="117"/>
      <c r="EL484" s="117"/>
      <c r="EV484" s="117"/>
      <c r="FF484" s="117"/>
      <c r="FP484" s="117"/>
      <c r="FZ484" s="117"/>
      <c r="GJ484" s="117"/>
      <c r="GT484" s="117"/>
      <c r="HD484" s="117"/>
      <c r="HN484" s="117"/>
      <c r="HX484" s="117"/>
    </row>
    <row xmlns:x14ac="http://schemas.microsoft.com/office/spreadsheetml/2009/9/ac" r="485" s="3" customFormat="true" x14ac:dyDescent="0.25">
      <c r="A485" s="365"/>
      <c r="B485" s="117"/>
      <c r="L485" s="117"/>
      <c r="V485" s="117"/>
      <c r="AF485" s="117"/>
      <c r="AP485" s="117"/>
      <c r="AZ485" s="117"/>
      <c r="BJ485" s="117"/>
      <c r="BT485" s="117"/>
      <c r="CD485" s="117"/>
      <c r="CN485" s="117"/>
      <c r="CX485" s="117"/>
      <c r="DH485" s="117"/>
      <c r="DR485" s="117"/>
      <c r="EB485" s="117"/>
      <c r="EL485" s="117"/>
      <c r="EV485" s="117"/>
      <c r="FF485" s="117"/>
      <c r="FP485" s="117"/>
      <c r="FZ485" s="117"/>
      <c r="GJ485" s="117"/>
      <c r="GT485" s="117"/>
      <c r="HD485" s="117"/>
      <c r="HN485" s="117"/>
      <c r="HX485" s="117"/>
    </row>
    <row xmlns:x14ac="http://schemas.microsoft.com/office/spreadsheetml/2009/9/ac" r="486" s="3" customFormat="true" x14ac:dyDescent="0.25">
      <c r="A486" s="365"/>
      <c r="B486" s="117"/>
      <c r="L486" s="117"/>
      <c r="V486" s="117"/>
      <c r="AF486" s="117"/>
      <c r="AP486" s="117"/>
      <c r="AZ486" s="117"/>
      <c r="BJ486" s="117"/>
      <c r="BT486" s="117"/>
      <c r="CD486" s="117"/>
      <c r="CN486" s="117"/>
      <c r="CX486" s="117"/>
      <c r="DH486" s="117"/>
      <c r="DR486" s="117"/>
      <c r="EB486" s="117"/>
      <c r="EL486" s="117"/>
      <c r="EV486" s="117"/>
      <c r="FF486" s="117"/>
      <c r="FP486" s="117"/>
      <c r="FZ486" s="117"/>
      <c r="GJ486" s="117"/>
      <c r="GT486" s="117"/>
      <c r="HD486" s="117"/>
      <c r="HN486" s="117"/>
      <c r="HX486" s="117"/>
    </row>
    <row xmlns:x14ac="http://schemas.microsoft.com/office/spreadsheetml/2009/9/ac" r="487" s="3" customFormat="true" x14ac:dyDescent="0.25">
      <c r="A487" s="365"/>
      <c r="B487" s="117"/>
      <c r="L487" s="117"/>
      <c r="V487" s="117"/>
      <c r="AF487" s="117"/>
      <c r="AP487" s="117"/>
      <c r="AZ487" s="117"/>
      <c r="BJ487" s="117"/>
      <c r="BT487" s="117"/>
      <c r="CD487" s="117"/>
      <c r="CN487" s="117"/>
      <c r="CX487" s="117"/>
      <c r="DH487" s="117"/>
      <c r="DR487" s="117"/>
      <c r="EB487" s="117"/>
      <c r="EL487" s="117"/>
      <c r="EV487" s="117"/>
      <c r="FF487" s="117"/>
      <c r="FP487" s="117"/>
      <c r="FZ487" s="117"/>
      <c r="GJ487" s="117"/>
      <c r="GT487" s="117"/>
      <c r="HD487" s="117"/>
      <c r="HN487" s="117"/>
      <c r="HX487" s="117"/>
    </row>
    <row xmlns:x14ac="http://schemas.microsoft.com/office/spreadsheetml/2009/9/ac" r="488" s="3" customFormat="true" x14ac:dyDescent="0.25">
      <c r="A488" s="365"/>
      <c r="B488" s="117"/>
      <c r="L488" s="117"/>
      <c r="V488" s="117"/>
      <c r="AF488" s="117"/>
      <c r="AP488" s="117"/>
      <c r="AZ488" s="117"/>
      <c r="BJ488" s="117"/>
      <c r="BT488" s="117"/>
      <c r="CD488" s="117"/>
      <c r="CN488" s="117"/>
      <c r="CX488" s="117"/>
      <c r="DH488" s="117"/>
      <c r="DR488" s="117"/>
      <c r="EB488" s="117"/>
      <c r="EL488" s="117"/>
      <c r="EV488" s="117"/>
      <c r="FF488" s="117"/>
      <c r="FP488" s="117"/>
      <c r="FZ488" s="117"/>
      <c r="GJ488" s="117"/>
      <c r="GT488" s="117"/>
      <c r="HD488" s="117"/>
      <c r="HN488" s="117"/>
      <c r="HX488" s="117"/>
    </row>
    <row xmlns:x14ac="http://schemas.microsoft.com/office/spreadsheetml/2009/9/ac" r="489" s="3" customFormat="true" x14ac:dyDescent="0.25">
      <c r="A489" s="365"/>
      <c r="B489" s="117"/>
      <c r="L489" s="117"/>
      <c r="V489" s="117"/>
      <c r="AF489" s="117"/>
      <c r="AP489" s="117"/>
      <c r="AZ489" s="117"/>
      <c r="BJ489" s="117"/>
      <c r="BT489" s="117"/>
      <c r="CD489" s="117"/>
      <c r="CN489" s="117"/>
      <c r="CX489" s="117"/>
      <c r="DH489" s="117"/>
      <c r="DR489" s="117"/>
      <c r="EB489" s="117"/>
      <c r="EL489" s="117"/>
      <c r="EV489" s="117"/>
      <c r="FF489" s="117"/>
      <c r="FP489" s="117"/>
      <c r="FZ489" s="117"/>
      <c r="GJ489" s="117"/>
      <c r="GT489" s="117"/>
      <c r="HD489" s="117"/>
      <c r="HN489" s="117"/>
      <c r="HX489" s="117"/>
    </row>
    <row xmlns:x14ac="http://schemas.microsoft.com/office/spreadsheetml/2009/9/ac" r="490" s="3" customFormat="true" x14ac:dyDescent="0.25">
      <c r="A490" s="365"/>
      <c r="B490" s="117"/>
      <c r="L490" s="117"/>
      <c r="V490" s="117"/>
      <c r="AF490" s="117"/>
      <c r="AP490" s="117"/>
      <c r="AZ490" s="117"/>
      <c r="BJ490" s="117"/>
      <c r="BT490" s="117"/>
      <c r="CD490" s="117"/>
      <c r="CN490" s="117"/>
      <c r="CX490" s="117"/>
      <c r="DH490" s="117"/>
      <c r="DR490" s="117"/>
      <c r="EB490" s="117"/>
      <c r="EL490" s="117"/>
      <c r="EV490" s="117"/>
      <c r="FF490" s="117"/>
      <c r="FP490" s="117"/>
      <c r="FZ490" s="117"/>
      <c r="GJ490" s="117"/>
      <c r="GT490" s="117"/>
      <c r="HD490" s="117"/>
      <c r="HN490" s="117"/>
      <c r="HX490" s="117"/>
    </row>
    <row xmlns:x14ac="http://schemas.microsoft.com/office/spreadsheetml/2009/9/ac" r="491" s="3" customFormat="true" x14ac:dyDescent="0.25">
      <c r="A491" s="365"/>
      <c r="B491" s="117"/>
      <c r="L491" s="117"/>
      <c r="V491" s="117"/>
      <c r="AF491" s="117"/>
      <c r="AP491" s="117"/>
      <c r="AZ491" s="117"/>
      <c r="BJ491" s="117"/>
      <c r="BT491" s="117"/>
      <c r="CD491" s="117"/>
      <c r="CN491" s="117"/>
      <c r="CX491" s="117"/>
      <c r="DH491" s="117"/>
      <c r="DR491" s="117"/>
      <c r="EB491" s="117"/>
      <c r="EL491" s="117"/>
      <c r="EV491" s="117"/>
      <c r="FF491" s="117"/>
      <c r="FP491" s="117"/>
      <c r="FZ491" s="117"/>
      <c r="GJ491" s="117"/>
      <c r="GT491" s="117"/>
      <c r="HD491" s="117"/>
      <c r="HN491" s="117"/>
      <c r="HX491" s="117"/>
    </row>
    <row xmlns:x14ac="http://schemas.microsoft.com/office/spreadsheetml/2009/9/ac" r="492" s="3" customFormat="true" x14ac:dyDescent="0.25">
      <c r="A492" s="365"/>
      <c r="B492" s="117"/>
      <c r="L492" s="117"/>
      <c r="V492" s="117"/>
      <c r="AF492" s="117"/>
      <c r="AP492" s="117"/>
      <c r="AZ492" s="117"/>
      <c r="BJ492" s="117"/>
      <c r="BT492" s="117"/>
      <c r="CD492" s="117"/>
      <c r="CN492" s="117"/>
      <c r="CX492" s="117"/>
      <c r="DH492" s="117"/>
      <c r="DR492" s="117"/>
      <c r="EB492" s="117"/>
      <c r="EL492" s="117"/>
      <c r="EV492" s="117"/>
      <c r="FF492" s="117"/>
      <c r="FP492" s="117"/>
      <c r="FZ492" s="117"/>
      <c r="GJ492" s="117"/>
      <c r="GT492" s="117"/>
      <c r="HD492" s="117"/>
      <c r="HN492" s="117"/>
      <c r="HX492" s="117"/>
    </row>
    <row xmlns:x14ac="http://schemas.microsoft.com/office/spreadsheetml/2009/9/ac" r="493" s="3" customFormat="true" x14ac:dyDescent="0.25">
      <c r="A493" s="365"/>
      <c r="B493" s="117"/>
      <c r="L493" s="117"/>
      <c r="V493" s="117"/>
      <c r="AF493" s="117"/>
      <c r="AP493" s="117"/>
      <c r="AZ493" s="117"/>
      <c r="BJ493" s="117"/>
      <c r="BT493" s="117"/>
      <c r="CD493" s="117"/>
      <c r="CN493" s="117"/>
      <c r="CX493" s="117"/>
      <c r="DH493" s="117"/>
      <c r="DR493" s="117"/>
      <c r="EB493" s="117"/>
      <c r="EL493" s="117"/>
      <c r="EV493" s="117"/>
      <c r="FF493" s="117"/>
      <c r="FP493" s="117"/>
      <c r="FZ493" s="117"/>
      <c r="GJ493" s="117"/>
      <c r="GT493" s="117"/>
      <c r="HD493" s="117"/>
      <c r="HN493" s="117"/>
      <c r="HX493" s="117"/>
    </row>
    <row xmlns:x14ac="http://schemas.microsoft.com/office/spreadsheetml/2009/9/ac" r="494" s="3" customFormat="true" x14ac:dyDescent="0.25">
      <c r="A494" s="365"/>
      <c r="B494" s="117"/>
      <c r="L494" s="117"/>
      <c r="V494" s="117"/>
      <c r="AF494" s="117"/>
      <c r="AP494" s="117"/>
      <c r="AZ494" s="117"/>
      <c r="BJ494" s="117"/>
      <c r="BT494" s="117"/>
      <c r="CD494" s="117"/>
      <c r="CN494" s="117"/>
      <c r="CX494" s="117"/>
      <c r="DH494" s="117"/>
      <c r="DR494" s="117"/>
      <c r="EB494" s="117"/>
      <c r="EL494" s="117"/>
      <c r="EV494" s="117"/>
      <c r="FF494" s="117"/>
      <c r="FP494" s="117"/>
      <c r="FZ494" s="117"/>
      <c r="GJ494" s="117"/>
      <c r="GT494" s="117"/>
      <c r="HD494" s="117"/>
      <c r="HN494" s="117"/>
      <c r="HX494" s="117"/>
    </row>
    <row xmlns:x14ac="http://schemas.microsoft.com/office/spreadsheetml/2009/9/ac" r="495" s="3" customFormat="true" x14ac:dyDescent="0.25">
      <c r="A495" s="365"/>
      <c r="B495" s="117"/>
      <c r="L495" s="117"/>
      <c r="V495" s="117"/>
      <c r="AF495" s="117"/>
      <c r="AP495" s="117"/>
      <c r="AZ495" s="117"/>
      <c r="BJ495" s="117"/>
      <c r="BT495" s="117"/>
      <c r="CD495" s="117"/>
      <c r="CN495" s="117"/>
      <c r="CX495" s="117"/>
      <c r="DH495" s="117"/>
      <c r="DR495" s="117"/>
      <c r="EB495" s="117"/>
      <c r="EL495" s="117"/>
      <c r="EV495" s="117"/>
      <c r="FF495" s="117"/>
      <c r="FP495" s="117"/>
      <c r="FZ495" s="117"/>
      <c r="GJ495" s="117"/>
      <c r="GT495" s="117"/>
      <c r="HD495" s="117"/>
      <c r="HN495" s="117"/>
      <c r="HX495" s="117"/>
    </row>
    <row xmlns:x14ac="http://schemas.microsoft.com/office/spreadsheetml/2009/9/ac" r="496" s="3" customFormat="true" x14ac:dyDescent="0.25">
      <c r="A496" s="365"/>
      <c r="B496" s="117"/>
      <c r="L496" s="117"/>
      <c r="V496" s="117"/>
      <c r="AF496" s="117"/>
      <c r="AP496" s="117"/>
      <c r="AZ496" s="117"/>
      <c r="BJ496" s="117"/>
      <c r="BT496" s="117"/>
      <c r="CD496" s="117"/>
      <c r="CN496" s="117"/>
      <c r="CX496" s="117"/>
      <c r="DH496" s="117"/>
      <c r="DR496" s="117"/>
      <c r="EB496" s="117"/>
      <c r="EL496" s="117"/>
      <c r="EV496" s="117"/>
      <c r="FF496" s="117"/>
      <c r="FP496" s="117"/>
      <c r="FZ496" s="117"/>
      <c r="GJ496" s="117"/>
      <c r="GT496" s="117"/>
      <c r="HD496" s="117"/>
      <c r="HN496" s="117"/>
      <c r="HX496" s="117"/>
    </row>
    <row xmlns:x14ac="http://schemas.microsoft.com/office/spreadsheetml/2009/9/ac" r="497" s="3" customFormat="true" x14ac:dyDescent="0.25">
      <c r="A497" s="365"/>
      <c r="B497" s="117"/>
      <c r="L497" s="117"/>
      <c r="V497" s="117"/>
      <c r="AF497" s="117"/>
      <c r="AP497" s="117"/>
      <c r="AZ497" s="117"/>
      <c r="BJ497" s="117"/>
      <c r="BT497" s="117"/>
      <c r="CD497" s="117"/>
      <c r="CN497" s="117"/>
      <c r="CX497" s="117"/>
      <c r="DH497" s="117"/>
      <c r="DR497" s="117"/>
      <c r="EB497" s="117"/>
      <c r="EL497" s="117"/>
      <c r="EV497" s="117"/>
      <c r="FF497" s="117"/>
      <c r="FP497" s="117"/>
      <c r="FZ497" s="117"/>
      <c r="GJ497" s="117"/>
      <c r="GT497" s="117"/>
      <c r="HD497" s="117"/>
      <c r="HN497" s="117"/>
      <c r="HX497" s="117"/>
    </row>
    <row xmlns:x14ac="http://schemas.microsoft.com/office/spreadsheetml/2009/9/ac" r="498" s="3" customFormat="true" x14ac:dyDescent="0.25">
      <c r="A498" s="365"/>
      <c r="B498" s="117"/>
      <c r="L498" s="117"/>
      <c r="V498" s="117"/>
      <c r="AF498" s="117"/>
      <c r="AP498" s="117"/>
      <c r="AZ498" s="117"/>
      <c r="BJ498" s="117"/>
      <c r="BT498" s="117"/>
      <c r="CD498" s="117"/>
      <c r="CN498" s="117"/>
      <c r="CX498" s="117"/>
      <c r="DH498" s="117"/>
      <c r="DR498" s="117"/>
      <c r="EB498" s="117"/>
      <c r="EL498" s="117"/>
      <c r="EV498" s="117"/>
      <c r="FF498" s="117"/>
      <c r="FP498" s="117"/>
      <c r="FZ498" s="117"/>
      <c r="GJ498" s="117"/>
      <c r="GT498" s="117"/>
      <c r="HD498" s="117"/>
      <c r="HN498" s="117"/>
      <c r="HX498" s="117"/>
    </row>
    <row xmlns:x14ac="http://schemas.microsoft.com/office/spreadsheetml/2009/9/ac" r="499" s="3" customFormat="true" x14ac:dyDescent="0.25">
      <c r="A499" s="365"/>
      <c r="B499" s="117"/>
      <c r="L499" s="117"/>
      <c r="V499" s="117"/>
      <c r="AF499" s="117"/>
      <c r="AP499" s="117"/>
      <c r="AZ499" s="117"/>
      <c r="BJ499" s="117"/>
      <c r="BT499" s="117"/>
      <c r="CD499" s="117"/>
      <c r="CN499" s="117"/>
      <c r="CX499" s="117"/>
      <c r="DH499" s="117"/>
      <c r="DR499" s="117"/>
      <c r="EB499" s="117"/>
      <c r="EL499" s="117"/>
      <c r="EV499" s="117"/>
      <c r="FF499" s="117"/>
      <c r="FP499" s="117"/>
      <c r="FZ499" s="117"/>
      <c r="GJ499" s="117"/>
      <c r="GT499" s="117"/>
      <c r="HD499" s="117"/>
      <c r="HN499" s="117"/>
      <c r="HX499" s="117"/>
    </row>
    <row xmlns:x14ac="http://schemas.microsoft.com/office/spreadsheetml/2009/9/ac" r="500" s="3" customFormat="true" x14ac:dyDescent="0.25">
      <c r="A500" s="365"/>
      <c r="B500" s="117"/>
      <c r="L500" s="117"/>
      <c r="V500" s="117"/>
      <c r="AF500" s="117"/>
      <c r="AP500" s="117"/>
      <c r="AZ500" s="117"/>
      <c r="BJ500" s="117"/>
      <c r="BT500" s="117"/>
      <c r="CD500" s="117"/>
      <c r="CN500" s="117"/>
      <c r="CX500" s="117"/>
      <c r="DH500" s="117"/>
      <c r="DR500" s="117"/>
      <c r="EB500" s="117"/>
      <c r="EL500" s="117"/>
      <c r="EV500" s="117"/>
      <c r="FF500" s="117"/>
      <c r="FP500" s="117"/>
      <c r="FZ500" s="117"/>
      <c r="GJ500" s="117"/>
      <c r="GT500" s="117"/>
      <c r="HD500" s="117"/>
      <c r="HN500" s="117"/>
      <c r="HX500" s="117"/>
    </row>
    <row xmlns:x14ac="http://schemas.microsoft.com/office/spreadsheetml/2009/9/ac" r="501" s="3" customFormat="true" x14ac:dyDescent="0.25">
      <c r="A501" s="365"/>
      <c r="B501" s="117"/>
      <c r="L501" s="117"/>
      <c r="V501" s="117"/>
      <c r="AF501" s="117"/>
      <c r="AP501" s="117"/>
      <c r="AZ501" s="117"/>
      <c r="BJ501" s="117"/>
      <c r="BT501" s="117"/>
      <c r="CD501" s="117"/>
      <c r="CN501" s="117"/>
      <c r="CX501" s="117"/>
      <c r="DH501" s="117"/>
      <c r="DR501" s="117"/>
      <c r="EB501" s="117"/>
      <c r="EL501" s="117"/>
      <c r="EV501" s="117"/>
      <c r="FF501" s="117"/>
      <c r="FP501" s="117"/>
      <c r="FZ501" s="117"/>
      <c r="GJ501" s="117"/>
      <c r="GT501" s="117"/>
      <c r="HD501" s="117"/>
      <c r="HN501" s="117"/>
      <c r="HX501" s="117"/>
    </row>
    <row xmlns:x14ac="http://schemas.microsoft.com/office/spreadsheetml/2009/9/ac" r="502" s="3" customFormat="true" x14ac:dyDescent="0.25">
      <c r="A502" s="365"/>
      <c r="B502" s="117"/>
      <c r="L502" s="117"/>
      <c r="V502" s="117"/>
      <c r="AF502" s="117"/>
      <c r="AP502" s="117"/>
      <c r="AZ502" s="117"/>
      <c r="BJ502" s="117"/>
      <c r="BT502" s="117"/>
      <c r="CD502" s="117"/>
      <c r="CN502" s="117"/>
      <c r="CX502" s="117"/>
      <c r="DH502" s="117"/>
      <c r="DR502" s="117"/>
      <c r="EB502" s="117"/>
      <c r="EL502" s="117"/>
      <c r="EV502" s="117"/>
      <c r="FF502" s="117"/>
      <c r="FP502" s="117"/>
      <c r="FZ502" s="117"/>
      <c r="GJ502" s="117"/>
      <c r="GT502" s="117"/>
      <c r="HD502" s="117"/>
      <c r="HN502" s="117"/>
      <c r="HX502" s="117"/>
    </row>
    <row xmlns:x14ac="http://schemas.microsoft.com/office/spreadsheetml/2009/9/ac" r="503" s="3" customFormat="true" x14ac:dyDescent="0.25">
      <c r="A503" s="365"/>
      <c r="B503" s="117"/>
      <c r="L503" s="117"/>
      <c r="V503" s="117"/>
      <c r="AF503" s="117"/>
      <c r="AP503" s="117"/>
      <c r="AZ503" s="117"/>
      <c r="BJ503" s="117"/>
      <c r="BT503" s="117"/>
      <c r="CD503" s="117"/>
      <c r="CN503" s="117"/>
      <c r="CX503" s="117"/>
      <c r="DH503" s="117"/>
      <c r="DR503" s="117"/>
      <c r="EB503" s="117"/>
      <c r="EL503" s="117"/>
      <c r="EV503" s="117"/>
      <c r="FF503" s="117"/>
      <c r="FP503" s="117"/>
      <c r="FZ503" s="117"/>
      <c r="GJ503" s="117"/>
      <c r="GT503" s="117"/>
      <c r="HD503" s="117"/>
      <c r="HN503" s="117"/>
      <c r="HX503" s="117"/>
    </row>
    <row xmlns:x14ac="http://schemas.microsoft.com/office/spreadsheetml/2009/9/ac" r="504" s="3" customFormat="true" x14ac:dyDescent="0.25">
      <c r="A504" s="365"/>
      <c r="B504" s="117"/>
      <c r="L504" s="117"/>
      <c r="V504" s="117"/>
      <c r="AF504" s="117"/>
      <c r="AP504" s="117"/>
      <c r="AZ504" s="117"/>
      <c r="BJ504" s="117"/>
      <c r="BT504" s="117"/>
      <c r="CD504" s="117"/>
      <c r="CN504" s="117"/>
      <c r="CX504" s="117"/>
      <c r="DH504" s="117"/>
      <c r="DR504" s="117"/>
      <c r="EB504" s="117"/>
      <c r="EL504" s="117"/>
      <c r="EV504" s="117"/>
      <c r="FF504" s="117"/>
      <c r="FP504" s="117"/>
      <c r="FZ504" s="117"/>
      <c r="GJ504" s="117"/>
      <c r="GT504" s="117"/>
      <c r="HD504" s="117"/>
      <c r="HN504" s="117"/>
      <c r="HX504" s="117"/>
    </row>
    <row xmlns:x14ac="http://schemas.microsoft.com/office/spreadsheetml/2009/9/ac" r="505" s="3" customFormat="true" x14ac:dyDescent="0.25">
      <c r="A505" s="365"/>
      <c r="B505" s="117"/>
      <c r="L505" s="117"/>
      <c r="V505" s="117"/>
      <c r="AF505" s="117"/>
      <c r="AP505" s="117"/>
      <c r="AZ505" s="117"/>
      <c r="BJ505" s="117"/>
      <c r="BT505" s="117"/>
      <c r="CD505" s="117"/>
      <c r="CN505" s="117"/>
      <c r="CX505" s="117"/>
      <c r="DH505" s="117"/>
      <c r="DR505" s="117"/>
      <c r="EB505" s="117"/>
      <c r="EL505" s="117"/>
      <c r="EV505" s="117"/>
      <c r="FF505" s="117"/>
      <c r="FP505" s="117"/>
      <c r="FZ505" s="117"/>
      <c r="GJ505" s="117"/>
      <c r="GT505" s="117"/>
      <c r="HD505" s="117"/>
      <c r="HN505" s="117"/>
      <c r="HX505" s="117"/>
    </row>
    <row xmlns:x14ac="http://schemas.microsoft.com/office/spreadsheetml/2009/9/ac" r="506" s="3" customFormat="true" x14ac:dyDescent="0.25">
      <c r="A506" s="365"/>
      <c r="B506" s="117"/>
      <c r="L506" s="117"/>
      <c r="V506" s="117"/>
      <c r="AF506" s="117"/>
      <c r="AP506" s="117"/>
      <c r="AZ506" s="117"/>
      <c r="BJ506" s="117"/>
      <c r="BT506" s="117"/>
      <c r="CD506" s="117"/>
      <c r="CN506" s="117"/>
      <c r="CX506" s="117"/>
      <c r="DH506" s="117"/>
      <c r="DR506" s="117"/>
      <c r="EB506" s="117"/>
      <c r="EL506" s="117"/>
      <c r="EV506" s="117"/>
      <c r="FF506" s="117"/>
      <c r="FP506" s="117"/>
      <c r="FZ506" s="117"/>
      <c r="GJ506" s="117"/>
      <c r="GT506" s="117"/>
      <c r="HD506" s="117"/>
      <c r="HN506" s="117"/>
      <c r="HX506" s="117"/>
    </row>
    <row xmlns:x14ac="http://schemas.microsoft.com/office/spreadsheetml/2009/9/ac" r="507" s="3" customFormat="true" x14ac:dyDescent="0.25">
      <c r="A507" s="365"/>
      <c r="B507" s="117"/>
      <c r="L507" s="117"/>
      <c r="V507" s="117"/>
      <c r="AF507" s="117"/>
      <c r="AP507" s="117"/>
      <c r="AZ507" s="117"/>
      <c r="BJ507" s="117"/>
      <c r="BT507" s="117"/>
      <c r="CD507" s="117"/>
      <c r="CN507" s="117"/>
      <c r="CX507" s="117"/>
      <c r="DH507" s="117"/>
      <c r="DR507" s="117"/>
      <c r="EB507" s="117"/>
      <c r="EL507" s="117"/>
      <c r="EV507" s="117"/>
      <c r="FF507" s="117"/>
      <c r="FP507" s="117"/>
      <c r="FZ507" s="117"/>
      <c r="GJ507" s="117"/>
      <c r="GT507" s="117"/>
      <c r="HD507" s="117"/>
      <c r="HN507" s="117"/>
      <c r="HX507" s="117"/>
    </row>
    <row xmlns:x14ac="http://schemas.microsoft.com/office/spreadsheetml/2009/9/ac" r="508" s="3" customFormat="true" x14ac:dyDescent="0.25">
      <c r="A508" s="365"/>
      <c r="B508" s="117"/>
      <c r="L508" s="117"/>
      <c r="V508" s="117"/>
      <c r="AF508" s="117"/>
      <c r="AP508" s="117"/>
      <c r="AZ508" s="117"/>
      <c r="BJ508" s="117"/>
      <c r="BT508" s="117"/>
      <c r="CD508" s="117"/>
      <c r="CN508" s="117"/>
      <c r="CX508" s="117"/>
      <c r="DH508" s="117"/>
      <c r="DR508" s="117"/>
      <c r="EB508" s="117"/>
      <c r="EL508" s="117"/>
      <c r="EV508" s="117"/>
      <c r="FF508" s="117"/>
      <c r="FP508" s="117"/>
      <c r="FZ508" s="117"/>
      <c r="GJ508" s="117"/>
      <c r="GT508" s="117"/>
      <c r="HD508" s="117"/>
      <c r="HN508" s="117"/>
      <c r="HX508" s="117"/>
    </row>
    <row xmlns:x14ac="http://schemas.microsoft.com/office/spreadsheetml/2009/9/ac" r="509" s="3" customFormat="true" x14ac:dyDescent="0.25">
      <c r="A509" s="365"/>
      <c r="B509" s="117"/>
      <c r="L509" s="117"/>
      <c r="V509" s="117"/>
      <c r="AF509" s="117"/>
      <c r="AP509" s="117"/>
      <c r="AZ509" s="117"/>
      <c r="BJ509" s="117"/>
      <c r="BT509" s="117"/>
      <c r="CD509" s="117"/>
      <c r="CN509" s="117"/>
      <c r="CX509" s="117"/>
      <c r="DH509" s="117"/>
      <c r="DR509" s="117"/>
      <c r="EB509" s="117"/>
      <c r="EL509" s="117"/>
      <c r="EV509" s="117"/>
      <c r="FF509" s="117"/>
      <c r="FP509" s="117"/>
      <c r="FZ509" s="117"/>
      <c r="GJ509" s="117"/>
      <c r="GT509" s="117"/>
      <c r="HD509" s="117"/>
      <c r="HN509" s="117"/>
      <c r="HX509" s="117"/>
    </row>
    <row xmlns:x14ac="http://schemas.microsoft.com/office/spreadsheetml/2009/9/ac" r="510" s="3" customFormat="true" x14ac:dyDescent="0.25">
      <c r="A510" s="365"/>
      <c r="B510" s="117"/>
      <c r="L510" s="117"/>
      <c r="V510" s="117"/>
      <c r="AF510" s="117"/>
      <c r="AP510" s="117"/>
      <c r="AZ510" s="117"/>
      <c r="BJ510" s="117"/>
      <c r="BT510" s="117"/>
      <c r="CD510" s="117"/>
      <c r="CN510" s="117"/>
      <c r="CX510" s="117"/>
      <c r="DH510" s="117"/>
      <c r="DR510" s="117"/>
      <c r="EB510" s="117"/>
      <c r="EL510" s="117"/>
      <c r="EV510" s="117"/>
      <c r="FF510" s="117"/>
      <c r="FP510" s="117"/>
      <c r="FZ510" s="117"/>
      <c r="GJ510" s="117"/>
      <c r="GT510" s="117"/>
      <c r="HD510" s="117"/>
      <c r="HN510" s="117"/>
      <c r="HX510" s="117"/>
    </row>
    <row xmlns:x14ac="http://schemas.microsoft.com/office/spreadsheetml/2009/9/ac" r="511" s="3" customFormat="true" x14ac:dyDescent="0.25">
      <c r="A511" s="365"/>
      <c r="B511" s="117"/>
      <c r="L511" s="117"/>
      <c r="V511" s="117"/>
      <c r="AF511" s="117"/>
      <c r="AP511" s="117"/>
      <c r="AZ511" s="117"/>
      <c r="BJ511" s="117"/>
      <c r="BT511" s="117"/>
      <c r="CD511" s="117"/>
      <c r="CN511" s="117"/>
      <c r="CX511" s="117"/>
      <c r="DH511" s="117"/>
      <c r="DR511" s="117"/>
      <c r="EB511" s="117"/>
      <c r="EL511" s="117"/>
      <c r="EV511" s="117"/>
      <c r="FF511" s="117"/>
      <c r="FP511" s="117"/>
      <c r="FZ511" s="117"/>
      <c r="GJ511" s="117"/>
      <c r="GT511" s="117"/>
      <c r="HD511" s="117"/>
      <c r="HN511" s="117"/>
      <c r="HX511" s="117"/>
    </row>
    <row xmlns:x14ac="http://schemas.microsoft.com/office/spreadsheetml/2009/9/ac" r="512" s="3" customFormat="true" x14ac:dyDescent="0.25">
      <c r="A512" s="365"/>
      <c r="B512" s="117"/>
      <c r="L512" s="117"/>
      <c r="V512" s="117"/>
      <c r="AF512" s="117"/>
      <c r="AP512" s="117"/>
      <c r="AZ512" s="117"/>
      <c r="BJ512" s="117"/>
      <c r="BT512" s="117"/>
      <c r="CD512" s="117"/>
      <c r="CN512" s="117"/>
      <c r="CX512" s="117"/>
      <c r="DH512" s="117"/>
      <c r="DR512" s="117"/>
      <c r="EB512" s="117"/>
      <c r="EL512" s="117"/>
      <c r="EV512" s="117"/>
      <c r="FF512" s="117"/>
      <c r="FP512" s="117"/>
      <c r="FZ512" s="117"/>
      <c r="GJ512" s="117"/>
      <c r="GT512" s="117"/>
      <c r="HD512" s="117"/>
      <c r="HN512" s="117"/>
      <c r="HX512" s="117"/>
    </row>
    <row xmlns:x14ac="http://schemas.microsoft.com/office/spreadsheetml/2009/9/ac" r="513" s="3" customFormat="true" x14ac:dyDescent="0.25">
      <c r="A513" s="365"/>
      <c r="B513" s="117"/>
      <c r="L513" s="117"/>
      <c r="V513" s="117"/>
      <c r="AF513" s="117"/>
      <c r="AP513" s="117"/>
      <c r="AZ513" s="117"/>
      <c r="BJ513" s="117"/>
      <c r="BT513" s="117"/>
      <c r="CD513" s="117"/>
      <c r="CN513" s="117"/>
      <c r="CX513" s="117"/>
      <c r="DH513" s="117"/>
      <c r="DR513" s="117"/>
      <c r="EB513" s="117"/>
      <c r="EL513" s="117"/>
      <c r="EV513" s="117"/>
      <c r="FF513" s="117"/>
      <c r="FP513" s="117"/>
      <c r="FZ513" s="117"/>
      <c r="GJ513" s="117"/>
      <c r="GT513" s="117"/>
      <c r="HD513" s="117"/>
      <c r="HN513" s="117"/>
      <c r="HX513" s="117"/>
    </row>
    <row xmlns:x14ac="http://schemas.microsoft.com/office/spreadsheetml/2009/9/ac" r="514" s="3" customFormat="true" x14ac:dyDescent="0.25">
      <c r="A514" s="365"/>
      <c r="B514" s="117"/>
      <c r="L514" s="117"/>
      <c r="V514" s="117"/>
      <c r="AF514" s="117"/>
      <c r="AP514" s="117"/>
      <c r="AZ514" s="117"/>
      <c r="BJ514" s="117"/>
      <c r="BT514" s="117"/>
      <c r="CD514" s="117"/>
      <c r="CN514" s="117"/>
      <c r="CX514" s="117"/>
      <c r="DH514" s="117"/>
      <c r="DR514" s="117"/>
      <c r="EB514" s="117"/>
      <c r="EL514" s="117"/>
      <c r="EV514" s="117"/>
      <c r="FF514" s="117"/>
      <c r="FP514" s="117"/>
      <c r="FZ514" s="117"/>
      <c r="GJ514" s="117"/>
      <c r="GT514" s="117"/>
      <c r="HD514" s="117"/>
      <c r="HN514" s="117"/>
      <c r="HX514" s="117"/>
    </row>
    <row xmlns:x14ac="http://schemas.microsoft.com/office/spreadsheetml/2009/9/ac" r="515" s="3" customFormat="true" x14ac:dyDescent="0.25">
      <c r="A515" s="365"/>
      <c r="B515" s="117"/>
      <c r="L515" s="117"/>
      <c r="V515" s="117"/>
      <c r="AF515" s="117"/>
      <c r="AP515" s="117"/>
      <c r="AZ515" s="117"/>
      <c r="BJ515" s="117"/>
      <c r="BT515" s="117"/>
      <c r="CD515" s="117"/>
      <c r="CN515" s="117"/>
      <c r="CX515" s="117"/>
      <c r="DH515" s="117"/>
      <c r="DR515" s="117"/>
      <c r="EB515" s="117"/>
      <c r="EL515" s="117"/>
      <c r="EV515" s="117"/>
      <c r="FF515" s="117"/>
      <c r="FP515" s="117"/>
      <c r="FZ515" s="117"/>
      <c r="GJ515" s="117"/>
      <c r="GT515" s="117"/>
      <c r="HD515" s="117"/>
      <c r="HN515" s="117"/>
      <c r="HX515" s="117"/>
    </row>
    <row xmlns:x14ac="http://schemas.microsoft.com/office/spreadsheetml/2009/9/ac" r="516" s="3" customFormat="true" x14ac:dyDescent="0.25">
      <c r="A516" s="365"/>
      <c r="B516" s="117"/>
      <c r="L516" s="117"/>
      <c r="V516" s="117"/>
      <c r="AF516" s="117"/>
      <c r="AP516" s="117"/>
      <c r="AZ516" s="117"/>
      <c r="BJ516" s="117"/>
      <c r="BT516" s="117"/>
      <c r="CD516" s="117"/>
      <c r="CN516" s="117"/>
      <c r="CX516" s="117"/>
      <c r="DH516" s="117"/>
      <c r="DR516" s="117"/>
      <c r="EB516" s="117"/>
      <c r="EL516" s="117"/>
      <c r="EV516" s="117"/>
      <c r="FF516" s="117"/>
      <c r="FP516" s="117"/>
      <c r="FZ516" s="117"/>
      <c r="GJ516" s="117"/>
      <c r="GT516" s="117"/>
      <c r="HD516" s="117"/>
      <c r="HN516" s="117"/>
      <c r="HX516" s="117"/>
    </row>
    <row xmlns:x14ac="http://schemas.microsoft.com/office/spreadsheetml/2009/9/ac" r="517" s="3" customFormat="true" x14ac:dyDescent="0.25">
      <c r="A517" s="365"/>
      <c r="B517" s="117"/>
      <c r="L517" s="117"/>
      <c r="V517" s="117"/>
      <c r="AF517" s="117"/>
      <c r="AP517" s="117"/>
      <c r="AZ517" s="117"/>
      <c r="BJ517" s="117"/>
      <c r="BT517" s="117"/>
      <c r="CD517" s="117"/>
      <c r="CN517" s="117"/>
      <c r="CX517" s="117"/>
      <c r="DH517" s="117"/>
      <c r="DR517" s="117"/>
      <c r="EB517" s="117"/>
      <c r="EL517" s="117"/>
      <c r="EV517" s="117"/>
      <c r="FF517" s="117"/>
      <c r="FP517" s="117"/>
      <c r="FZ517" s="117"/>
      <c r="GJ517" s="117"/>
      <c r="GT517" s="117"/>
      <c r="HD517" s="117"/>
      <c r="HN517" s="117"/>
      <c r="HX517" s="117"/>
    </row>
    <row xmlns:x14ac="http://schemas.microsoft.com/office/spreadsheetml/2009/9/ac" r="518" s="3" customFormat="true" x14ac:dyDescent="0.25">
      <c r="A518" s="365"/>
      <c r="B518" s="117"/>
      <c r="L518" s="117"/>
      <c r="V518" s="117"/>
      <c r="AF518" s="117"/>
      <c r="AP518" s="117"/>
      <c r="AZ518" s="117"/>
      <c r="BJ518" s="117"/>
      <c r="BT518" s="117"/>
      <c r="CD518" s="117"/>
      <c r="CN518" s="117"/>
      <c r="CX518" s="117"/>
      <c r="DH518" s="117"/>
      <c r="DR518" s="117"/>
      <c r="EB518" s="117"/>
      <c r="EL518" s="117"/>
      <c r="EV518" s="117"/>
      <c r="FF518" s="117"/>
      <c r="FP518" s="117"/>
      <c r="FZ518" s="117"/>
      <c r="GJ518" s="117"/>
      <c r="GT518" s="117"/>
      <c r="HD518" s="117"/>
      <c r="HN518" s="117"/>
      <c r="HX518" s="117"/>
    </row>
    <row xmlns:x14ac="http://schemas.microsoft.com/office/spreadsheetml/2009/9/ac" r="519" s="3" customFormat="true" x14ac:dyDescent="0.25">
      <c r="A519" s="365"/>
      <c r="B519" s="117"/>
      <c r="L519" s="117"/>
      <c r="V519" s="117"/>
      <c r="AF519" s="117"/>
      <c r="AP519" s="117"/>
      <c r="AZ519" s="117"/>
      <c r="BJ519" s="117"/>
      <c r="BT519" s="117"/>
      <c r="CD519" s="117"/>
      <c r="CN519" s="117"/>
      <c r="CX519" s="117"/>
      <c r="DH519" s="117"/>
      <c r="DR519" s="117"/>
      <c r="EB519" s="117"/>
      <c r="EL519" s="117"/>
      <c r="EV519" s="117"/>
      <c r="FF519" s="117"/>
      <c r="FP519" s="117"/>
      <c r="FZ519" s="117"/>
      <c r="GJ519" s="117"/>
      <c r="GT519" s="117"/>
      <c r="HD519" s="117"/>
      <c r="HN519" s="117"/>
      <c r="HX519" s="117"/>
    </row>
    <row xmlns:x14ac="http://schemas.microsoft.com/office/spreadsheetml/2009/9/ac" r="520" s="3" customFormat="true" x14ac:dyDescent="0.25">
      <c r="A520" s="365"/>
      <c r="B520" s="117"/>
      <c r="L520" s="117"/>
      <c r="V520" s="117"/>
      <c r="AF520" s="117"/>
      <c r="AP520" s="117"/>
      <c r="AZ520" s="117"/>
      <c r="BJ520" s="117"/>
      <c r="BT520" s="117"/>
      <c r="CD520" s="117"/>
      <c r="CN520" s="117"/>
      <c r="CX520" s="117"/>
      <c r="DH520" s="117"/>
      <c r="DR520" s="117"/>
      <c r="EB520" s="117"/>
      <c r="EL520" s="117"/>
      <c r="EV520" s="117"/>
      <c r="FF520" s="117"/>
      <c r="FP520" s="117"/>
      <c r="FZ520" s="117"/>
      <c r="GJ520" s="117"/>
      <c r="GT520" s="117"/>
      <c r="HD520" s="117"/>
      <c r="HN520" s="117"/>
      <c r="HX520" s="117"/>
    </row>
    <row xmlns:x14ac="http://schemas.microsoft.com/office/spreadsheetml/2009/9/ac" r="521" s="3" customFormat="true" x14ac:dyDescent="0.25">
      <c r="A521" s="365"/>
      <c r="B521" s="117"/>
      <c r="L521" s="117"/>
      <c r="V521" s="117"/>
      <c r="AF521" s="117"/>
      <c r="AP521" s="117"/>
      <c r="AZ521" s="117"/>
      <c r="BJ521" s="117"/>
      <c r="BT521" s="117"/>
      <c r="CD521" s="117"/>
      <c r="CN521" s="117"/>
      <c r="CX521" s="117"/>
      <c r="DH521" s="117"/>
      <c r="DR521" s="117"/>
      <c r="EB521" s="117"/>
      <c r="EL521" s="117"/>
      <c r="EV521" s="117"/>
      <c r="FF521" s="117"/>
      <c r="FP521" s="117"/>
      <c r="FZ521" s="117"/>
      <c r="GJ521" s="117"/>
      <c r="GT521" s="117"/>
      <c r="HD521" s="117"/>
      <c r="HN521" s="117"/>
      <c r="HX521" s="117"/>
    </row>
    <row xmlns:x14ac="http://schemas.microsoft.com/office/spreadsheetml/2009/9/ac" r="522" s="3" customFormat="true" x14ac:dyDescent="0.25">
      <c r="A522" s="365"/>
      <c r="B522" s="117"/>
      <c r="L522" s="117"/>
      <c r="V522" s="117"/>
      <c r="AF522" s="117"/>
      <c r="AP522" s="117"/>
      <c r="AZ522" s="117"/>
      <c r="BJ522" s="117"/>
      <c r="BT522" s="117"/>
      <c r="CD522" s="117"/>
      <c r="CN522" s="117"/>
      <c r="CX522" s="117"/>
      <c r="DH522" s="117"/>
      <c r="DR522" s="117"/>
      <c r="EB522" s="117"/>
      <c r="EL522" s="117"/>
      <c r="EV522" s="117"/>
      <c r="FF522" s="117"/>
      <c r="FP522" s="117"/>
      <c r="FZ522" s="117"/>
      <c r="GJ522" s="117"/>
      <c r="GT522" s="117"/>
      <c r="HD522" s="117"/>
      <c r="HN522" s="117"/>
      <c r="HX522" s="117"/>
    </row>
    <row xmlns:x14ac="http://schemas.microsoft.com/office/spreadsheetml/2009/9/ac" r="523" s="3" customFormat="true" x14ac:dyDescent="0.25">
      <c r="A523" s="365"/>
      <c r="B523" s="117"/>
      <c r="L523" s="117"/>
      <c r="V523" s="117"/>
      <c r="AF523" s="117"/>
      <c r="AP523" s="117"/>
      <c r="AZ523" s="117"/>
      <c r="BJ523" s="117"/>
      <c r="BT523" s="117"/>
      <c r="CD523" s="117"/>
      <c r="CN523" s="117"/>
      <c r="CX523" s="117"/>
      <c r="DH523" s="117"/>
      <c r="DR523" s="117"/>
      <c r="EB523" s="117"/>
      <c r="EL523" s="117"/>
      <c r="EV523" s="117"/>
      <c r="FF523" s="117"/>
      <c r="FP523" s="117"/>
      <c r="FZ523" s="117"/>
      <c r="GJ523" s="117"/>
      <c r="GT523" s="117"/>
      <c r="HD523" s="117"/>
      <c r="HN523" s="117"/>
      <c r="HX523" s="117"/>
    </row>
    <row xmlns:x14ac="http://schemas.microsoft.com/office/spreadsheetml/2009/9/ac" r="524" s="3" customFormat="true" x14ac:dyDescent="0.25">
      <c r="A524" s="365"/>
      <c r="B524" s="117"/>
      <c r="L524" s="117"/>
      <c r="V524" s="117"/>
      <c r="AF524" s="117"/>
      <c r="AP524" s="117"/>
      <c r="AZ524" s="117"/>
      <c r="BJ524" s="117"/>
      <c r="BT524" s="117"/>
      <c r="CD524" s="117"/>
      <c r="CN524" s="117"/>
      <c r="CX524" s="117"/>
      <c r="DH524" s="117"/>
      <c r="DR524" s="117"/>
      <c r="EB524" s="117"/>
      <c r="EL524" s="117"/>
      <c r="EV524" s="117"/>
      <c r="FF524" s="117"/>
      <c r="FP524" s="117"/>
      <c r="FZ524" s="117"/>
      <c r="GJ524" s="117"/>
      <c r="GT524" s="117"/>
      <c r="HD524" s="117"/>
      <c r="HN524" s="117"/>
      <c r="HX524" s="117"/>
    </row>
    <row xmlns:x14ac="http://schemas.microsoft.com/office/spreadsheetml/2009/9/ac" r="525" s="3" customFormat="true" x14ac:dyDescent="0.25">
      <c r="A525" s="365"/>
      <c r="B525" s="117"/>
      <c r="L525" s="117"/>
      <c r="V525" s="117"/>
      <c r="AF525" s="117"/>
      <c r="AP525" s="117"/>
      <c r="AZ525" s="117"/>
      <c r="BJ525" s="117"/>
      <c r="BT525" s="117"/>
      <c r="CD525" s="117"/>
      <c r="CN525" s="117"/>
      <c r="CX525" s="117"/>
      <c r="DH525" s="117"/>
      <c r="DR525" s="117"/>
      <c r="EB525" s="117"/>
      <c r="EL525" s="117"/>
      <c r="EV525" s="117"/>
      <c r="FF525" s="117"/>
      <c r="FP525" s="117"/>
      <c r="FZ525" s="117"/>
      <c r="GJ525" s="117"/>
      <c r="GT525" s="117"/>
      <c r="HD525" s="117"/>
      <c r="HN525" s="117"/>
      <c r="HX525" s="117"/>
    </row>
    <row xmlns:x14ac="http://schemas.microsoft.com/office/spreadsheetml/2009/9/ac" r="526" s="3" customFormat="true" x14ac:dyDescent="0.25">
      <c r="A526" s="365"/>
      <c r="B526" s="117"/>
      <c r="L526" s="117"/>
      <c r="V526" s="117"/>
      <c r="AF526" s="117"/>
      <c r="AP526" s="117"/>
      <c r="AZ526" s="117"/>
      <c r="BJ526" s="117"/>
      <c r="BT526" s="117"/>
      <c r="CD526" s="117"/>
      <c r="CN526" s="117"/>
      <c r="CX526" s="117"/>
      <c r="DH526" s="117"/>
      <c r="DR526" s="117"/>
      <c r="EB526" s="117"/>
      <c r="EL526" s="117"/>
      <c r="EV526" s="117"/>
      <c r="FF526" s="117"/>
      <c r="FP526" s="117"/>
      <c r="FZ526" s="117"/>
      <c r="GJ526" s="117"/>
      <c r="GT526" s="117"/>
      <c r="HD526" s="117"/>
      <c r="HN526" s="117"/>
      <c r="HX526" s="117"/>
    </row>
    <row xmlns:x14ac="http://schemas.microsoft.com/office/spreadsheetml/2009/9/ac" r="527" s="3" customFormat="true" x14ac:dyDescent="0.25">
      <c r="A527" s="365"/>
      <c r="B527" s="117"/>
      <c r="L527" s="117"/>
      <c r="V527" s="117"/>
      <c r="AF527" s="117"/>
      <c r="AP527" s="117"/>
      <c r="AZ527" s="117"/>
      <c r="BJ527" s="117"/>
      <c r="BT527" s="117"/>
      <c r="CD527" s="117"/>
      <c r="CN527" s="117"/>
      <c r="CX527" s="117"/>
      <c r="DH527" s="117"/>
      <c r="DR527" s="117"/>
      <c r="EB527" s="117"/>
      <c r="EL527" s="117"/>
      <c r="EV527" s="117"/>
      <c r="FF527" s="117"/>
      <c r="FP527" s="117"/>
      <c r="FZ527" s="117"/>
      <c r="GJ527" s="117"/>
      <c r="GT527" s="117"/>
      <c r="HD527" s="117"/>
      <c r="HN527" s="117"/>
      <c r="HX527" s="117"/>
    </row>
    <row xmlns:x14ac="http://schemas.microsoft.com/office/spreadsheetml/2009/9/ac" r="528" s="3" customFormat="true" x14ac:dyDescent="0.25">
      <c r="A528" s="365"/>
      <c r="B528" s="117"/>
      <c r="L528" s="117"/>
      <c r="V528" s="117"/>
      <c r="AF528" s="117"/>
      <c r="AP528" s="117"/>
      <c r="AZ528" s="117"/>
      <c r="BJ528" s="117"/>
      <c r="BT528" s="117"/>
      <c r="CD528" s="117"/>
      <c r="CN528" s="117"/>
      <c r="CX528" s="117"/>
      <c r="DH528" s="117"/>
      <c r="DR528" s="117"/>
      <c r="EB528" s="117"/>
      <c r="EL528" s="117"/>
      <c r="EV528" s="117"/>
      <c r="FF528" s="117"/>
      <c r="FP528" s="117"/>
      <c r="FZ528" s="117"/>
      <c r="GJ528" s="117"/>
      <c r="GT528" s="117"/>
      <c r="HD528" s="117"/>
      <c r="HN528" s="117"/>
      <c r="HX528" s="117"/>
    </row>
    <row xmlns:x14ac="http://schemas.microsoft.com/office/spreadsheetml/2009/9/ac" r="529" s="3" customFormat="true" x14ac:dyDescent="0.25">
      <c r="A529" s="365"/>
      <c r="B529" s="117"/>
      <c r="L529" s="117"/>
      <c r="V529" s="117"/>
      <c r="AF529" s="117"/>
      <c r="AP529" s="117"/>
      <c r="AZ529" s="117"/>
      <c r="BJ529" s="117"/>
      <c r="BT529" s="117"/>
      <c r="CD529" s="117"/>
      <c r="CN529" s="117"/>
      <c r="CX529" s="117"/>
      <c r="DH529" s="117"/>
      <c r="DR529" s="117"/>
      <c r="EB529" s="117"/>
      <c r="EL529" s="117"/>
      <c r="EV529" s="117"/>
      <c r="FF529" s="117"/>
      <c r="FP529" s="117"/>
      <c r="FZ529" s="117"/>
      <c r="GJ529" s="117"/>
      <c r="GT529" s="117"/>
      <c r="HD529" s="117"/>
      <c r="HN529" s="117"/>
      <c r="HX529" s="117"/>
    </row>
    <row xmlns:x14ac="http://schemas.microsoft.com/office/spreadsheetml/2009/9/ac" r="530" s="3" customFormat="true" x14ac:dyDescent="0.25">
      <c r="A530" s="365"/>
      <c r="B530" s="117"/>
      <c r="L530" s="117"/>
      <c r="V530" s="117"/>
      <c r="AF530" s="117"/>
      <c r="AP530" s="117"/>
      <c r="AZ530" s="117"/>
      <c r="BJ530" s="117"/>
      <c r="BT530" s="117"/>
      <c r="CD530" s="117"/>
      <c r="CN530" s="117"/>
      <c r="CX530" s="117"/>
      <c r="DH530" s="117"/>
      <c r="DR530" s="117"/>
      <c r="EB530" s="117"/>
      <c r="EL530" s="117"/>
      <c r="EV530" s="117"/>
      <c r="FF530" s="117"/>
      <c r="FP530" s="117"/>
      <c r="FZ530" s="117"/>
      <c r="GJ530" s="117"/>
      <c r="GT530" s="117"/>
      <c r="HD530" s="117"/>
      <c r="HN530" s="117"/>
      <c r="HX530" s="117"/>
    </row>
    <row xmlns:x14ac="http://schemas.microsoft.com/office/spreadsheetml/2009/9/ac" r="531" s="3" customFormat="true" x14ac:dyDescent="0.25">
      <c r="A531" s="365"/>
      <c r="B531" s="117"/>
      <c r="L531" s="117"/>
      <c r="V531" s="117"/>
      <c r="AF531" s="117"/>
      <c r="AP531" s="117"/>
      <c r="AZ531" s="117"/>
      <c r="BJ531" s="117"/>
      <c r="BT531" s="117"/>
      <c r="CD531" s="117"/>
      <c r="CN531" s="117"/>
      <c r="CX531" s="117"/>
      <c r="DH531" s="117"/>
      <c r="DR531" s="117"/>
      <c r="EB531" s="117"/>
      <c r="EL531" s="117"/>
      <c r="EV531" s="117"/>
      <c r="FF531" s="117"/>
      <c r="FP531" s="117"/>
      <c r="FZ531" s="117"/>
      <c r="GJ531" s="117"/>
      <c r="GT531" s="117"/>
      <c r="HD531" s="117"/>
      <c r="HN531" s="117"/>
      <c r="HX531" s="117"/>
    </row>
    <row xmlns:x14ac="http://schemas.microsoft.com/office/spreadsheetml/2009/9/ac" r="532" s="3" customFormat="true" x14ac:dyDescent="0.25">
      <c r="A532" s="365"/>
      <c r="B532" s="117"/>
      <c r="L532" s="117"/>
      <c r="V532" s="117"/>
      <c r="AF532" s="117"/>
      <c r="AP532" s="117"/>
      <c r="AZ532" s="117"/>
      <c r="BJ532" s="117"/>
      <c r="BT532" s="117"/>
      <c r="CD532" s="117"/>
      <c r="CN532" s="117"/>
      <c r="CX532" s="117"/>
      <c r="DH532" s="117"/>
      <c r="DR532" s="117"/>
      <c r="EB532" s="117"/>
      <c r="EL532" s="117"/>
      <c r="EV532" s="117"/>
      <c r="FF532" s="117"/>
      <c r="FP532" s="117"/>
      <c r="FZ532" s="117"/>
      <c r="GJ532" s="117"/>
      <c r="GT532" s="117"/>
      <c r="HD532" s="117"/>
      <c r="HN532" s="117"/>
      <c r="HX532" s="117"/>
    </row>
    <row xmlns:x14ac="http://schemas.microsoft.com/office/spreadsheetml/2009/9/ac" r="533" s="3" customFormat="true" x14ac:dyDescent="0.25">
      <c r="A533" s="365"/>
      <c r="B533" s="117"/>
      <c r="L533" s="117"/>
      <c r="V533" s="117"/>
      <c r="AF533" s="117"/>
      <c r="AP533" s="117"/>
      <c r="AZ533" s="117"/>
      <c r="BJ533" s="117"/>
      <c r="BT533" s="117"/>
      <c r="CD533" s="117"/>
      <c r="CN533" s="117"/>
      <c r="CX533" s="117"/>
      <c r="DH533" s="117"/>
      <c r="DR533" s="117"/>
      <c r="EB533" s="117"/>
      <c r="EL533" s="117"/>
      <c r="EV533" s="117"/>
      <c r="FF533" s="117"/>
      <c r="FP533" s="117"/>
      <c r="FZ533" s="117"/>
      <c r="GJ533" s="117"/>
      <c r="GT533" s="117"/>
      <c r="HD533" s="117"/>
      <c r="HN533" s="117"/>
      <c r="HX533" s="117"/>
    </row>
    <row xmlns:x14ac="http://schemas.microsoft.com/office/spreadsheetml/2009/9/ac" r="534" s="3" customFormat="true" x14ac:dyDescent="0.25">
      <c r="A534" s="365"/>
      <c r="B534" s="117"/>
      <c r="L534" s="117"/>
      <c r="V534" s="117"/>
      <c r="AF534" s="117"/>
      <c r="AP534" s="117"/>
      <c r="AZ534" s="117"/>
      <c r="BJ534" s="117"/>
      <c r="BT534" s="117"/>
      <c r="CD534" s="117"/>
      <c r="CN534" s="117"/>
      <c r="CX534" s="117"/>
      <c r="DH534" s="117"/>
      <c r="DR534" s="117"/>
      <c r="EB534" s="117"/>
      <c r="EL534" s="117"/>
      <c r="EV534" s="117"/>
      <c r="FF534" s="117"/>
      <c r="FP534" s="117"/>
      <c r="FZ534" s="117"/>
      <c r="GJ534" s="117"/>
      <c r="GT534" s="117"/>
      <c r="HD534" s="117"/>
      <c r="HN534" s="117"/>
      <c r="HX534" s="117"/>
    </row>
    <row xmlns:x14ac="http://schemas.microsoft.com/office/spreadsheetml/2009/9/ac" r="535" s="3" customFormat="true" x14ac:dyDescent="0.25">
      <c r="A535" s="365"/>
      <c r="B535" s="117"/>
      <c r="L535" s="117"/>
      <c r="V535" s="117"/>
      <c r="AF535" s="117"/>
      <c r="AP535" s="117"/>
      <c r="AZ535" s="117"/>
      <c r="BJ535" s="117"/>
      <c r="BT535" s="117"/>
      <c r="CD535" s="117"/>
      <c r="CN535" s="117"/>
      <c r="CX535" s="117"/>
      <c r="DH535" s="117"/>
      <c r="DR535" s="117"/>
      <c r="EB535" s="117"/>
      <c r="EL535" s="117"/>
      <c r="EV535" s="117"/>
      <c r="FF535" s="117"/>
      <c r="FP535" s="117"/>
      <c r="FZ535" s="117"/>
      <c r="GJ535" s="117"/>
      <c r="GT535" s="117"/>
      <c r="HD535" s="117"/>
      <c r="HN535" s="117"/>
      <c r="HX535" s="117"/>
    </row>
    <row xmlns:x14ac="http://schemas.microsoft.com/office/spreadsheetml/2009/9/ac" r="536" s="3" customFormat="true" x14ac:dyDescent="0.25">
      <c r="A536" s="365"/>
      <c r="B536" s="117"/>
      <c r="L536" s="117"/>
      <c r="V536" s="117"/>
      <c r="AF536" s="117"/>
      <c r="AP536" s="117"/>
      <c r="AZ536" s="117"/>
      <c r="BJ536" s="117"/>
      <c r="BT536" s="117"/>
      <c r="CD536" s="117"/>
      <c r="CN536" s="117"/>
      <c r="CX536" s="117"/>
      <c r="DH536" s="117"/>
      <c r="DR536" s="117"/>
      <c r="EB536" s="117"/>
      <c r="EL536" s="117"/>
      <c r="EV536" s="117"/>
      <c r="FF536" s="117"/>
      <c r="FP536" s="117"/>
      <c r="FZ536" s="117"/>
      <c r="GJ536" s="117"/>
      <c r="GT536" s="117"/>
      <c r="HD536" s="117"/>
      <c r="HN536" s="117"/>
      <c r="HX536" s="117"/>
    </row>
    <row xmlns:x14ac="http://schemas.microsoft.com/office/spreadsheetml/2009/9/ac" r="537" s="3" customFormat="true" x14ac:dyDescent="0.25">
      <c r="A537" s="365"/>
      <c r="B537" s="117"/>
      <c r="L537" s="117"/>
      <c r="V537" s="117"/>
      <c r="AF537" s="117"/>
      <c r="AP537" s="117"/>
      <c r="AZ537" s="117"/>
      <c r="BJ537" s="117"/>
      <c r="BT537" s="117"/>
      <c r="CD537" s="117"/>
      <c r="CN537" s="117"/>
      <c r="CX537" s="117"/>
      <c r="DH537" s="117"/>
      <c r="DR537" s="117"/>
      <c r="EB537" s="117"/>
      <c r="EL537" s="117"/>
      <c r="EV537" s="117"/>
      <c r="FF537" s="117"/>
      <c r="FP537" s="117"/>
      <c r="FZ537" s="117"/>
      <c r="GJ537" s="117"/>
      <c r="GT537" s="117"/>
      <c r="HD537" s="117"/>
      <c r="HN537" s="117"/>
      <c r="HX537" s="117"/>
    </row>
    <row xmlns:x14ac="http://schemas.microsoft.com/office/spreadsheetml/2009/9/ac" r="538" s="3" customFormat="true" x14ac:dyDescent="0.25">
      <c r="A538" s="365"/>
      <c r="B538" s="117"/>
      <c r="L538" s="117"/>
      <c r="V538" s="117"/>
      <c r="AF538" s="117"/>
      <c r="AP538" s="117"/>
      <c r="AZ538" s="117"/>
      <c r="BJ538" s="117"/>
      <c r="BT538" s="117"/>
      <c r="CD538" s="117"/>
      <c r="CN538" s="117"/>
      <c r="CX538" s="117"/>
      <c r="DH538" s="117"/>
      <c r="DR538" s="117"/>
      <c r="EB538" s="117"/>
      <c r="EL538" s="117"/>
      <c r="EV538" s="117"/>
      <c r="FF538" s="117"/>
      <c r="FP538" s="117"/>
      <c r="FZ538" s="117"/>
      <c r="GJ538" s="117"/>
      <c r="GT538" s="117"/>
      <c r="HD538" s="117"/>
      <c r="HN538" s="117"/>
      <c r="HX538" s="117"/>
    </row>
    <row xmlns:x14ac="http://schemas.microsoft.com/office/spreadsheetml/2009/9/ac" r="539" s="3" customFormat="true" x14ac:dyDescent="0.25">
      <c r="A539" s="365"/>
      <c r="B539" s="117"/>
      <c r="L539" s="117"/>
      <c r="V539" s="117"/>
      <c r="AF539" s="117"/>
      <c r="AP539" s="117"/>
      <c r="AZ539" s="117"/>
      <c r="BJ539" s="117"/>
      <c r="BT539" s="117"/>
      <c r="CD539" s="117"/>
      <c r="CN539" s="117"/>
      <c r="CX539" s="117"/>
      <c r="DH539" s="117"/>
      <c r="DR539" s="117"/>
      <c r="EB539" s="117"/>
      <c r="EL539" s="117"/>
      <c r="EV539" s="117"/>
      <c r="FF539" s="117"/>
      <c r="FP539" s="117"/>
      <c r="FZ539" s="117"/>
      <c r="GJ539" s="117"/>
      <c r="GT539" s="117"/>
      <c r="HD539" s="117"/>
      <c r="HN539" s="117"/>
      <c r="HX539" s="117"/>
    </row>
    <row xmlns:x14ac="http://schemas.microsoft.com/office/spreadsheetml/2009/9/ac" r="540" s="3" customFormat="true" x14ac:dyDescent="0.25">
      <c r="A540" s="365"/>
      <c r="B540" s="117"/>
      <c r="L540" s="117"/>
      <c r="V540" s="117"/>
      <c r="AF540" s="117"/>
      <c r="AP540" s="117"/>
      <c r="AZ540" s="117"/>
      <c r="BJ540" s="117"/>
      <c r="BT540" s="117"/>
      <c r="CD540" s="117"/>
      <c r="CN540" s="117"/>
      <c r="CX540" s="117"/>
      <c r="DH540" s="117"/>
      <c r="DR540" s="117"/>
      <c r="EB540" s="117"/>
      <c r="EL540" s="117"/>
      <c r="EV540" s="117"/>
      <c r="FF540" s="117"/>
      <c r="FP540" s="117"/>
      <c r="FZ540" s="117"/>
      <c r="GJ540" s="117"/>
      <c r="GT540" s="117"/>
      <c r="HD540" s="117"/>
      <c r="HN540" s="117"/>
      <c r="HX540" s="117"/>
    </row>
    <row xmlns:x14ac="http://schemas.microsoft.com/office/spreadsheetml/2009/9/ac" r="541" s="3" customFormat="true" x14ac:dyDescent="0.25">
      <c r="A541" s="365"/>
      <c r="B541" s="117"/>
      <c r="L541" s="117"/>
      <c r="V541" s="117"/>
      <c r="AF541" s="117"/>
      <c r="AP541" s="117"/>
      <c r="AZ541" s="117"/>
      <c r="BJ541" s="117"/>
      <c r="BT541" s="117"/>
      <c r="CD541" s="117"/>
      <c r="CN541" s="117"/>
      <c r="CX541" s="117"/>
      <c r="DH541" s="117"/>
      <c r="DR541" s="117"/>
      <c r="EB541" s="117"/>
      <c r="EL541" s="117"/>
      <c r="EV541" s="117"/>
      <c r="FF541" s="117"/>
      <c r="FP541" s="117"/>
      <c r="FZ541" s="117"/>
      <c r="GJ541" s="117"/>
      <c r="GT541" s="117"/>
      <c r="HD541" s="117"/>
      <c r="HN541" s="117"/>
      <c r="HX541" s="117"/>
    </row>
    <row xmlns:x14ac="http://schemas.microsoft.com/office/spreadsheetml/2009/9/ac" r="542" s="3" customFormat="true" x14ac:dyDescent="0.25">
      <c r="A542" s="365"/>
      <c r="B542" s="117"/>
      <c r="L542" s="117"/>
      <c r="V542" s="117"/>
      <c r="AF542" s="117"/>
      <c r="AP542" s="117"/>
      <c r="AZ542" s="117"/>
      <c r="BJ542" s="117"/>
      <c r="BT542" s="117"/>
      <c r="CD542" s="117"/>
      <c r="CN542" s="117"/>
      <c r="CX542" s="117"/>
      <c r="DH542" s="117"/>
      <c r="DR542" s="117"/>
      <c r="EB542" s="117"/>
      <c r="EL542" s="117"/>
      <c r="EV542" s="117"/>
      <c r="FF542" s="117"/>
      <c r="FP542" s="117"/>
      <c r="FZ542" s="117"/>
      <c r="GJ542" s="117"/>
      <c r="GT542" s="117"/>
      <c r="HD542" s="117"/>
      <c r="HN542" s="117"/>
      <c r="HX542" s="117"/>
    </row>
    <row xmlns:x14ac="http://schemas.microsoft.com/office/spreadsheetml/2009/9/ac" r="543" s="3" customFormat="true" x14ac:dyDescent="0.25">
      <c r="A543" s="365"/>
      <c r="B543" s="117"/>
      <c r="L543" s="117"/>
      <c r="V543" s="117"/>
      <c r="AF543" s="117"/>
      <c r="AP543" s="117"/>
      <c r="AZ543" s="117"/>
      <c r="BJ543" s="117"/>
      <c r="BT543" s="117"/>
      <c r="CD543" s="117"/>
      <c r="CN543" s="117"/>
      <c r="CX543" s="117"/>
      <c r="DH543" s="117"/>
      <c r="DR543" s="117"/>
      <c r="EB543" s="117"/>
      <c r="EL543" s="117"/>
      <c r="EV543" s="117"/>
      <c r="FF543" s="117"/>
      <c r="FP543" s="117"/>
      <c r="FZ543" s="117"/>
      <c r="GJ543" s="117"/>
      <c r="GT543" s="117"/>
      <c r="HD543" s="117"/>
      <c r="HN543" s="117"/>
      <c r="HX543" s="117"/>
    </row>
    <row xmlns:x14ac="http://schemas.microsoft.com/office/spreadsheetml/2009/9/ac" r="544" s="3" customFormat="true" x14ac:dyDescent="0.25">
      <c r="A544" s="365"/>
      <c r="B544" s="117"/>
      <c r="L544" s="117"/>
      <c r="V544" s="117"/>
      <c r="AF544" s="117"/>
      <c r="AP544" s="117"/>
      <c r="AZ544" s="117"/>
      <c r="BJ544" s="117"/>
      <c r="BT544" s="117"/>
      <c r="CD544" s="117"/>
      <c r="CN544" s="117"/>
      <c r="CX544" s="117"/>
      <c r="DH544" s="117"/>
      <c r="DR544" s="117"/>
      <c r="EB544" s="117"/>
      <c r="EL544" s="117"/>
      <c r="EV544" s="117"/>
      <c r="FF544" s="117"/>
      <c r="FP544" s="117"/>
      <c r="FZ544" s="117"/>
      <c r="GJ544" s="117"/>
      <c r="GT544" s="117"/>
      <c r="HD544" s="117"/>
      <c r="HN544" s="117"/>
      <c r="HX544" s="117"/>
    </row>
    <row xmlns:x14ac="http://schemas.microsoft.com/office/spreadsheetml/2009/9/ac" r="545" s="3" customFormat="true" x14ac:dyDescent="0.25">
      <c r="A545" s="365"/>
      <c r="B545" s="117"/>
      <c r="L545" s="117"/>
      <c r="V545" s="117"/>
      <c r="AF545" s="117"/>
      <c r="AP545" s="117"/>
      <c r="AZ545" s="117"/>
      <c r="BJ545" s="117"/>
      <c r="BT545" s="117"/>
      <c r="CD545" s="117"/>
      <c r="CN545" s="117"/>
      <c r="CX545" s="117"/>
      <c r="DH545" s="117"/>
      <c r="DR545" s="117"/>
      <c r="EB545" s="117"/>
      <c r="EL545" s="117"/>
      <c r="EV545" s="117"/>
      <c r="FF545" s="117"/>
      <c r="FP545" s="117"/>
      <c r="FZ545" s="117"/>
      <c r="GJ545" s="117"/>
      <c r="GT545" s="117"/>
      <c r="HD545" s="117"/>
      <c r="HN545" s="117"/>
      <c r="HX545" s="117"/>
    </row>
    <row xmlns:x14ac="http://schemas.microsoft.com/office/spreadsheetml/2009/9/ac" r="546" s="3" customFormat="true" x14ac:dyDescent="0.25">
      <c r="A546" s="365"/>
      <c r="B546" s="117"/>
      <c r="L546" s="117"/>
      <c r="V546" s="117"/>
      <c r="AF546" s="117"/>
      <c r="AP546" s="117"/>
      <c r="AZ546" s="117"/>
      <c r="BJ546" s="117"/>
      <c r="BT546" s="117"/>
      <c r="CD546" s="117"/>
      <c r="CN546" s="117"/>
      <c r="CX546" s="117"/>
      <c r="DH546" s="117"/>
      <c r="DR546" s="117"/>
      <c r="EB546" s="117"/>
      <c r="EL546" s="117"/>
      <c r="EV546" s="117"/>
      <c r="FF546" s="117"/>
      <c r="FP546" s="117"/>
      <c r="FZ546" s="117"/>
      <c r="GJ546" s="117"/>
      <c r="GT546" s="117"/>
      <c r="HD546" s="117"/>
      <c r="HN546" s="117"/>
      <c r="HX546" s="117"/>
    </row>
    <row xmlns:x14ac="http://schemas.microsoft.com/office/spreadsheetml/2009/9/ac" r="547" s="3" customFormat="true" x14ac:dyDescent="0.25">
      <c r="A547" s="365"/>
      <c r="B547" s="117"/>
      <c r="L547" s="117"/>
      <c r="V547" s="117"/>
      <c r="AF547" s="117"/>
      <c r="AP547" s="117"/>
      <c r="AZ547" s="117"/>
      <c r="BJ547" s="117"/>
      <c r="BT547" s="117"/>
      <c r="CD547" s="117"/>
      <c r="CN547" s="117"/>
      <c r="CX547" s="117"/>
      <c r="DH547" s="117"/>
      <c r="DR547" s="117"/>
      <c r="EB547" s="117"/>
      <c r="EL547" s="117"/>
      <c r="EV547" s="117"/>
      <c r="FF547" s="117"/>
      <c r="FP547" s="117"/>
      <c r="FZ547" s="117"/>
      <c r="GJ547" s="117"/>
      <c r="GT547" s="117"/>
      <c r="HD547" s="117"/>
      <c r="HN547" s="117"/>
      <c r="HX547" s="117"/>
    </row>
    <row xmlns:x14ac="http://schemas.microsoft.com/office/spreadsheetml/2009/9/ac" r="548" s="3" customFormat="true" x14ac:dyDescent="0.25">
      <c r="A548" s="365"/>
      <c r="B548" s="117"/>
      <c r="L548" s="117"/>
      <c r="V548" s="117"/>
      <c r="AF548" s="117"/>
      <c r="AP548" s="117"/>
      <c r="AZ548" s="117"/>
      <c r="BJ548" s="117"/>
      <c r="BT548" s="117"/>
      <c r="CD548" s="117"/>
      <c r="CN548" s="117"/>
      <c r="CX548" s="117"/>
      <c r="DH548" s="117"/>
      <c r="DR548" s="117"/>
      <c r="EB548" s="117"/>
      <c r="EL548" s="117"/>
      <c r="EV548" s="117"/>
      <c r="FF548" s="117"/>
      <c r="FP548" s="117"/>
      <c r="FZ548" s="117"/>
      <c r="GJ548" s="117"/>
      <c r="GT548" s="117"/>
      <c r="HD548" s="117"/>
      <c r="HN548" s="117"/>
      <c r="HX548" s="117"/>
    </row>
    <row xmlns:x14ac="http://schemas.microsoft.com/office/spreadsheetml/2009/9/ac" r="549" s="3" customFormat="true" x14ac:dyDescent="0.25">
      <c r="A549" s="365"/>
      <c r="B549" s="117"/>
      <c r="L549" s="117"/>
      <c r="V549" s="117"/>
      <c r="AF549" s="117"/>
      <c r="AP549" s="117"/>
      <c r="AZ549" s="117"/>
      <c r="BJ549" s="117"/>
      <c r="BT549" s="117"/>
      <c r="CD549" s="117"/>
      <c r="CN549" s="117"/>
      <c r="CX549" s="117"/>
      <c r="DH549" s="117"/>
      <c r="DR549" s="117"/>
      <c r="EB549" s="117"/>
      <c r="EL549" s="117"/>
      <c r="EV549" s="117"/>
      <c r="FF549" s="117"/>
      <c r="FP549" s="117"/>
      <c r="FZ549" s="117"/>
      <c r="GJ549" s="117"/>
      <c r="GT549" s="117"/>
      <c r="HD549" s="117"/>
      <c r="HN549" s="117"/>
      <c r="HX549" s="117"/>
    </row>
    <row xmlns:x14ac="http://schemas.microsoft.com/office/spreadsheetml/2009/9/ac" r="550" s="3" customFormat="true" x14ac:dyDescent="0.25">
      <c r="A550" s="365"/>
      <c r="B550" s="117"/>
      <c r="L550" s="117"/>
      <c r="V550" s="117"/>
      <c r="AF550" s="117"/>
      <c r="AP550" s="117"/>
      <c r="AZ550" s="117"/>
      <c r="BJ550" s="117"/>
      <c r="BT550" s="117"/>
      <c r="CD550" s="117"/>
      <c r="CN550" s="117"/>
      <c r="CX550" s="117"/>
      <c r="DH550" s="117"/>
      <c r="DR550" s="117"/>
      <c r="EB550" s="117"/>
      <c r="EL550" s="117"/>
      <c r="EV550" s="117"/>
      <c r="FF550" s="117"/>
      <c r="FP550" s="117"/>
      <c r="FZ550" s="117"/>
      <c r="GJ550" s="117"/>
      <c r="GT550" s="117"/>
      <c r="HD550" s="117"/>
      <c r="HN550" s="117"/>
      <c r="HX550" s="117"/>
    </row>
    <row xmlns:x14ac="http://schemas.microsoft.com/office/spreadsheetml/2009/9/ac" r="551" s="3" customFormat="true" x14ac:dyDescent="0.25">
      <c r="A551" s="365"/>
      <c r="B551" s="117"/>
      <c r="L551" s="117"/>
      <c r="V551" s="117"/>
      <c r="AF551" s="117"/>
      <c r="AP551" s="117"/>
      <c r="AZ551" s="117"/>
      <c r="BJ551" s="117"/>
      <c r="BT551" s="117"/>
      <c r="CD551" s="117"/>
      <c r="CN551" s="117"/>
      <c r="CX551" s="117"/>
      <c r="DH551" s="117"/>
      <c r="DR551" s="117"/>
      <c r="EB551" s="117"/>
      <c r="EL551" s="117"/>
      <c r="EV551" s="117"/>
      <c r="FF551" s="117"/>
      <c r="FP551" s="117"/>
      <c r="FZ551" s="117"/>
      <c r="GJ551" s="117"/>
      <c r="GT551" s="117"/>
      <c r="HD551" s="117"/>
      <c r="HN551" s="117"/>
      <c r="HX551" s="117"/>
    </row>
    <row xmlns:x14ac="http://schemas.microsoft.com/office/spreadsheetml/2009/9/ac" r="552" s="3" customFormat="true" x14ac:dyDescent="0.25">
      <c r="A552" s="365"/>
      <c r="B552" s="117"/>
      <c r="L552" s="117"/>
      <c r="V552" s="117"/>
      <c r="AF552" s="117"/>
      <c r="AP552" s="117"/>
      <c r="AZ552" s="117"/>
      <c r="BJ552" s="117"/>
      <c r="BT552" s="117"/>
      <c r="CD552" s="117"/>
      <c r="CN552" s="117"/>
      <c r="CX552" s="117"/>
      <c r="DH552" s="117"/>
      <c r="DR552" s="117"/>
      <c r="EB552" s="117"/>
      <c r="EL552" s="117"/>
      <c r="EV552" s="117"/>
      <c r="FF552" s="117"/>
      <c r="FP552" s="117"/>
      <c r="FZ552" s="117"/>
      <c r="GJ552" s="117"/>
      <c r="GT552" s="117"/>
      <c r="HD552" s="117"/>
      <c r="HN552" s="117"/>
      <c r="HX552" s="117"/>
    </row>
    <row xmlns:x14ac="http://schemas.microsoft.com/office/spreadsheetml/2009/9/ac" r="553" s="3" customFormat="true" x14ac:dyDescent="0.25">
      <c r="A553" s="365"/>
      <c r="B553" s="117"/>
      <c r="L553" s="117"/>
      <c r="V553" s="117"/>
      <c r="AF553" s="117"/>
      <c r="AP553" s="117"/>
      <c r="AZ553" s="117"/>
      <c r="BJ553" s="117"/>
      <c r="BT553" s="117"/>
      <c r="CD553" s="117"/>
      <c r="CN553" s="117"/>
      <c r="CX553" s="117"/>
      <c r="DH553" s="117"/>
      <c r="DR553" s="117"/>
      <c r="EB553" s="117"/>
      <c r="EL553" s="117"/>
      <c r="EV553" s="117"/>
      <c r="FF553" s="117"/>
      <c r="FP553" s="117"/>
      <c r="FZ553" s="117"/>
      <c r="GJ553" s="117"/>
      <c r="GT553" s="117"/>
      <c r="HD553" s="117"/>
      <c r="HN553" s="117"/>
      <c r="HX553" s="117"/>
    </row>
    <row xmlns:x14ac="http://schemas.microsoft.com/office/spreadsheetml/2009/9/ac" r="554" s="3" customFormat="true" x14ac:dyDescent="0.25">
      <c r="A554" s="365"/>
      <c r="B554" s="117"/>
      <c r="L554" s="117"/>
      <c r="V554" s="117"/>
      <c r="AF554" s="117"/>
      <c r="AP554" s="117"/>
      <c r="AZ554" s="117"/>
      <c r="BJ554" s="117"/>
      <c r="BT554" s="117"/>
      <c r="CD554" s="117"/>
      <c r="CN554" s="117"/>
      <c r="CX554" s="117"/>
      <c r="DH554" s="117"/>
      <c r="DR554" s="117"/>
      <c r="EB554" s="117"/>
      <c r="EL554" s="117"/>
      <c r="EV554" s="117"/>
      <c r="FF554" s="117"/>
      <c r="FP554" s="117"/>
      <c r="FZ554" s="117"/>
      <c r="GJ554" s="117"/>
      <c r="GT554" s="117"/>
      <c r="HD554" s="117"/>
      <c r="HN554" s="117"/>
      <c r="HX554" s="117"/>
    </row>
    <row xmlns:x14ac="http://schemas.microsoft.com/office/spreadsheetml/2009/9/ac" r="555" s="3" customFormat="true" x14ac:dyDescent="0.25">
      <c r="A555" s="365"/>
      <c r="B555" s="117"/>
      <c r="L555" s="117"/>
      <c r="V555" s="117"/>
      <c r="AF555" s="117"/>
      <c r="AP555" s="117"/>
      <c r="AZ555" s="117"/>
      <c r="BJ555" s="117"/>
      <c r="BT555" s="117"/>
      <c r="CD555" s="117"/>
      <c r="CN555" s="117"/>
      <c r="CX555" s="117"/>
      <c r="DH555" s="117"/>
      <c r="DR555" s="117"/>
      <c r="EB555" s="117"/>
      <c r="EL555" s="117"/>
      <c r="EV555" s="117"/>
      <c r="FF555" s="117"/>
      <c r="FP555" s="117"/>
      <c r="FZ555" s="117"/>
      <c r="GJ555" s="117"/>
      <c r="GT555" s="117"/>
      <c r="HD555" s="117"/>
      <c r="HN555" s="117"/>
      <c r="HX555" s="117"/>
    </row>
    <row xmlns:x14ac="http://schemas.microsoft.com/office/spreadsheetml/2009/9/ac" r="556" s="3" customFormat="true" x14ac:dyDescent="0.25">
      <c r="A556" s="365"/>
      <c r="B556" s="117"/>
      <c r="L556" s="117"/>
      <c r="V556" s="117"/>
      <c r="AF556" s="117"/>
      <c r="AP556" s="117"/>
      <c r="AZ556" s="117"/>
      <c r="BJ556" s="117"/>
      <c r="BT556" s="117"/>
      <c r="CD556" s="117"/>
      <c r="CN556" s="117"/>
      <c r="CX556" s="117"/>
      <c r="DH556" s="117"/>
      <c r="DR556" s="117"/>
      <c r="EB556" s="117"/>
      <c r="EL556" s="117"/>
      <c r="EV556" s="117"/>
      <c r="FF556" s="117"/>
      <c r="FP556" s="117"/>
      <c r="FZ556" s="117"/>
      <c r="GJ556" s="117"/>
      <c r="GT556" s="117"/>
      <c r="HD556" s="117"/>
      <c r="HN556" s="117"/>
      <c r="HX556" s="117"/>
    </row>
    <row xmlns:x14ac="http://schemas.microsoft.com/office/spreadsheetml/2009/9/ac" r="557" s="3" customFormat="true" x14ac:dyDescent="0.25">
      <c r="A557" s="365"/>
      <c r="B557" s="117"/>
      <c r="L557" s="117"/>
      <c r="V557" s="117"/>
      <c r="AF557" s="117"/>
      <c r="AP557" s="117"/>
      <c r="AZ557" s="117"/>
      <c r="BJ557" s="117"/>
      <c r="BT557" s="117"/>
      <c r="CD557" s="117"/>
      <c r="CN557" s="117"/>
      <c r="CX557" s="117"/>
      <c r="DH557" s="117"/>
      <c r="DR557" s="117"/>
      <c r="EB557" s="117"/>
      <c r="EL557" s="117"/>
      <c r="EV557" s="117"/>
      <c r="FF557" s="117"/>
      <c r="FP557" s="117"/>
      <c r="FZ557" s="117"/>
      <c r="GJ557" s="117"/>
      <c r="GT557" s="117"/>
      <c r="HD557" s="117"/>
      <c r="HN557" s="117"/>
      <c r="HX557" s="117"/>
    </row>
    <row xmlns:x14ac="http://schemas.microsoft.com/office/spreadsheetml/2009/9/ac" r="558" s="3" customFormat="true" x14ac:dyDescent="0.25">
      <c r="A558" s="365"/>
      <c r="B558" s="117"/>
      <c r="L558" s="117"/>
      <c r="V558" s="117"/>
      <c r="AF558" s="117"/>
      <c r="AP558" s="117"/>
      <c r="AZ558" s="117"/>
      <c r="BJ558" s="117"/>
      <c r="BT558" s="117"/>
      <c r="CD558" s="117"/>
      <c r="CN558" s="117"/>
      <c r="CX558" s="117"/>
      <c r="DH558" s="117"/>
      <c r="DR558" s="117"/>
      <c r="EB558" s="117"/>
      <c r="EL558" s="117"/>
      <c r="EV558" s="117"/>
      <c r="FF558" s="117"/>
      <c r="FP558" s="117"/>
      <c r="FZ558" s="117"/>
      <c r="GJ558" s="117"/>
      <c r="GT558" s="117"/>
      <c r="HD558" s="117"/>
      <c r="HN558" s="117"/>
      <c r="HX558" s="117"/>
    </row>
    <row xmlns:x14ac="http://schemas.microsoft.com/office/spreadsheetml/2009/9/ac" r="559" s="3" customFormat="true" x14ac:dyDescent="0.25">
      <c r="A559" s="365"/>
      <c r="B559" s="117"/>
      <c r="L559" s="117"/>
      <c r="V559" s="117"/>
      <c r="AF559" s="117"/>
      <c r="AP559" s="117"/>
      <c r="AZ559" s="117"/>
      <c r="BJ559" s="117"/>
      <c r="BT559" s="117"/>
      <c r="CD559" s="117"/>
      <c r="CN559" s="117"/>
      <c r="CX559" s="117"/>
      <c r="DH559" s="117"/>
      <c r="DR559" s="117"/>
      <c r="EB559" s="117"/>
      <c r="EL559" s="117"/>
      <c r="EV559" s="117"/>
      <c r="FF559" s="117"/>
      <c r="FP559" s="117"/>
      <c r="FZ559" s="117"/>
      <c r="GJ559" s="117"/>
      <c r="GT559" s="117"/>
      <c r="HD559" s="117"/>
      <c r="HN559" s="117"/>
      <c r="HX559" s="117"/>
    </row>
    <row xmlns:x14ac="http://schemas.microsoft.com/office/spreadsheetml/2009/9/ac" r="560" s="3" customFormat="true" x14ac:dyDescent="0.25">
      <c r="A560" s="365"/>
      <c r="B560" s="117"/>
      <c r="L560" s="117"/>
      <c r="V560" s="117"/>
      <c r="AF560" s="117"/>
      <c r="AP560" s="117"/>
      <c r="AZ560" s="117"/>
      <c r="BJ560" s="117"/>
      <c r="BT560" s="117"/>
      <c r="CD560" s="117"/>
      <c r="CN560" s="117"/>
      <c r="CX560" s="117"/>
      <c r="DH560" s="117"/>
      <c r="DR560" s="117"/>
      <c r="EB560" s="117"/>
      <c r="EL560" s="117"/>
      <c r="EV560" s="117"/>
      <c r="FF560" s="117"/>
      <c r="FP560" s="117"/>
      <c r="FZ560" s="117"/>
      <c r="GJ560" s="117"/>
      <c r="GT560" s="117"/>
      <c r="HD560" s="117"/>
      <c r="HN560" s="117"/>
      <c r="HX560" s="117"/>
    </row>
    <row xmlns:x14ac="http://schemas.microsoft.com/office/spreadsheetml/2009/9/ac" r="561" s="3" customFormat="true" x14ac:dyDescent="0.25">
      <c r="A561" s="365"/>
      <c r="B561" s="117"/>
      <c r="L561" s="117"/>
      <c r="V561" s="117"/>
      <c r="AF561" s="117"/>
      <c r="AP561" s="117"/>
      <c r="AZ561" s="117"/>
      <c r="BJ561" s="117"/>
      <c r="BT561" s="117"/>
      <c r="CD561" s="117"/>
      <c r="CN561" s="117"/>
      <c r="CX561" s="117"/>
      <c r="DH561" s="117"/>
      <c r="DR561" s="117"/>
      <c r="EB561" s="117"/>
      <c r="EL561" s="117"/>
      <c r="EV561" s="117"/>
      <c r="FF561" s="117"/>
      <c r="FP561" s="117"/>
      <c r="FZ561" s="117"/>
      <c r="GJ561" s="117"/>
      <c r="GT561" s="117"/>
      <c r="HD561" s="117"/>
      <c r="HN561" s="117"/>
      <c r="HX561" s="117"/>
    </row>
    <row xmlns:x14ac="http://schemas.microsoft.com/office/spreadsheetml/2009/9/ac" r="562" s="3" customFormat="true" x14ac:dyDescent="0.25">
      <c r="A562" s="365"/>
      <c r="B562" s="117"/>
      <c r="L562" s="117"/>
      <c r="V562" s="117"/>
      <c r="AF562" s="117"/>
      <c r="AP562" s="117"/>
      <c r="AZ562" s="117"/>
      <c r="BJ562" s="117"/>
      <c r="BT562" s="117"/>
      <c r="CD562" s="117"/>
      <c r="CN562" s="117"/>
      <c r="CX562" s="117"/>
      <c r="DH562" s="117"/>
      <c r="DR562" s="117"/>
      <c r="EB562" s="117"/>
      <c r="EL562" s="117"/>
      <c r="EV562" s="117"/>
      <c r="FF562" s="117"/>
      <c r="FP562" s="117"/>
      <c r="FZ562" s="117"/>
      <c r="GJ562" s="117"/>
      <c r="GT562" s="117"/>
      <c r="HD562" s="117"/>
      <c r="HN562" s="117"/>
      <c r="HX562" s="117"/>
    </row>
    <row xmlns:x14ac="http://schemas.microsoft.com/office/spreadsheetml/2009/9/ac" r="563" s="3" customFormat="true" x14ac:dyDescent="0.25">
      <c r="A563" s="365"/>
      <c r="B563" s="117"/>
      <c r="L563" s="117"/>
      <c r="V563" s="117"/>
      <c r="AF563" s="117"/>
      <c r="AP563" s="117"/>
      <c r="AZ563" s="117"/>
      <c r="BJ563" s="117"/>
      <c r="BT563" s="117"/>
      <c r="CD563" s="117"/>
      <c r="CN563" s="117"/>
      <c r="CX563" s="117"/>
      <c r="DH563" s="117"/>
      <c r="DR563" s="117"/>
      <c r="EB563" s="117"/>
      <c r="EL563" s="117"/>
      <c r="EV563" s="117"/>
      <c r="FF563" s="117"/>
      <c r="FP563" s="117"/>
      <c r="FZ563" s="117"/>
      <c r="GJ563" s="117"/>
      <c r="GT563" s="117"/>
      <c r="HD563" s="117"/>
      <c r="HN563" s="117"/>
      <c r="HX563" s="117"/>
    </row>
    <row xmlns:x14ac="http://schemas.microsoft.com/office/spreadsheetml/2009/9/ac" r="564" s="3" customFormat="true" x14ac:dyDescent="0.25">
      <c r="A564" s="365"/>
      <c r="B564" s="117"/>
      <c r="L564" s="117"/>
      <c r="V564" s="117"/>
      <c r="AF564" s="117"/>
      <c r="AP564" s="117"/>
      <c r="AZ564" s="117"/>
      <c r="BJ564" s="117"/>
      <c r="BT564" s="117"/>
      <c r="CD564" s="117"/>
      <c r="CN564" s="117"/>
      <c r="CX564" s="117"/>
      <c r="DH564" s="117"/>
      <c r="DR564" s="117"/>
      <c r="EB564" s="117"/>
      <c r="EL564" s="117"/>
      <c r="EV564" s="117"/>
      <c r="FF564" s="117"/>
      <c r="FP564" s="117"/>
      <c r="FZ564" s="117"/>
      <c r="GJ564" s="117"/>
      <c r="GT564" s="117"/>
      <c r="HD564" s="117"/>
      <c r="HN564" s="117"/>
      <c r="HX564" s="117"/>
    </row>
    <row xmlns:x14ac="http://schemas.microsoft.com/office/spreadsheetml/2009/9/ac" r="565" s="3" customFormat="true" x14ac:dyDescent="0.25">
      <c r="A565" s="365"/>
      <c r="B565" s="117"/>
      <c r="L565" s="117"/>
      <c r="V565" s="117"/>
      <c r="AF565" s="117"/>
      <c r="AP565" s="117"/>
      <c r="AZ565" s="117"/>
      <c r="BJ565" s="117"/>
      <c r="BT565" s="117"/>
      <c r="CD565" s="117"/>
      <c r="CN565" s="117"/>
      <c r="CX565" s="117"/>
      <c r="DH565" s="117"/>
      <c r="DR565" s="117"/>
      <c r="EB565" s="117"/>
      <c r="EL565" s="117"/>
      <c r="EV565" s="117"/>
      <c r="FF565" s="117"/>
      <c r="FP565" s="117"/>
      <c r="FZ565" s="117"/>
      <c r="GJ565" s="117"/>
      <c r="GT565" s="117"/>
      <c r="HD565" s="117"/>
      <c r="HN565" s="117"/>
      <c r="HX565" s="117"/>
    </row>
    <row xmlns:x14ac="http://schemas.microsoft.com/office/spreadsheetml/2009/9/ac" r="566" s="3" customFormat="true" x14ac:dyDescent="0.25">
      <c r="A566" s="365"/>
      <c r="B566" s="117"/>
      <c r="L566" s="117"/>
      <c r="V566" s="117"/>
      <c r="AF566" s="117"/>
      <c r="AP566" s="117"/>
      <c r="AZ566" s="117"/>
      <c r="BJ566" s="117"/>
      <c r="BT566" s="117"/>
      <c r="CD566" s="117"/>
      <c r="CN566" s="117"/>
      <c r="CX566" s="117"/>
      <c r="DH566" s="117"/>
      <c r="DR566" s="117"/>
      <c r="EB566" s="117"/>
      <c r="EL566" s="117"/>
      <c r="EV566" s="117"/>
      <c r="FF566" s="117"/>
      <c r="FP566" s="117"/>
      <c r="FZ566" s="117"/>
      <c r="GJ566" s="117"/>
      <c r="GT566" s="117"/>
      <c r="HD566" s="117"/>
      <c r="HN566" s="117"/>
      <c r="HX566" s="117"/>
    </row>
    <row xmlns:x14ac="http://schemas.microsoft.com/office/spreadsheetml/2009/9/ac" r="567" s="3" customFormat="true" x14ac:dyDescent="0.25">
      <c r="A567" s="365"/>
      <c r="B567" s="117"/>
      <c r="L567" s="117"/>
      <c r="V567" s="117"/>
      <c r="AF567" s="117"/>
      <c r="AP567" s="117"/>
      <c r="AZ567" s="117"/>
      <c r="BJ567" s="117"/>
      <c r="BT567" s="117"/>
      <c r="CD567" s="117"/>
      <c r="CN567" s="117"/>
      <c r="CX567" s="117"/>
      <c r="DH567" s="117"/>
      <c r="DR567" s="117"/>
      <c r="EB567" s="117"/>
      <c r="EL567" s="117"/>
      <c r="EV567" s="117"/>
      <c r="FF567" s="117"/>
      <c r="FP567" s="117"/>
      <c r="FZ567" s="117"/>
      <c r="GJ567" s="117"/>
      <c r="GT567" s="117"/>
      <c r="HD567" s="117"/>
      <c r="HN567" s="117"/>
      <c r="HX567" s="117"/>
    </row>
    <row xmlns:x14ac="http://schemas.microsoft.com/office/spreadsheetml/2009/9/ac" r="568" s="3" customFormat="true" x14ac:dyDescent="0.25">
      <c r="A568" s="365"/>
      <c r="B568" s="117"/>
      <c r="L568" s="117"/>
      <c r="V568" s="117"/>
      <c r="AF568" s="117"/>
      <c r="AP568" s="117"/>
      <c r="AZ568" s="117"/>
      <c r="BJ568" s="117"/>
      <c r="BT568" s="117"/>
      <c r="CD568" s="117"/>
      <c r="CN568" s="117"/>
      <c r="CX568" s="117"/>
      <c r="DH568" s="117"/>
      <c r="DR568" s="117"/>
      <c r="EB568" s="117"/>
      <c r="EL568" s="117"/>
      <c r="EV568" s="117"/>
      <c r="FF568" s="117"/>
      <c r="FP568" s="117"/>
      <c r="FZ568" s="117"/>
      <c r="GJ568" s="117"/>
      <c r="GT568" s="117"/>
      <c r="HD568" s="117"/>
      <c r="HN568" s="117"/>
      <c r="HX568" s="117"/>
    </row>
    <row xmlns:x14ac="http://schemas.microsoft.com/office/spreadsheetml/2009/9/ac" r="569" s="3" customFormat="true" x14ac:dyDescent="0.25">
      <c r="A569" s="365"/>
      <c r="B569" s="117"/>
      <c r="L569" s="117"/>
      <c r="V569" s="117"/>
      <c r="AF569" s="117"/>
      <c r="AP569" s="117"/>
      <c r="AZ569" s="117"/>
      <c r="BJ569" s="117"/>
      <c r="BT569" s="117"/>
      <c r="CD569" s="117"/>
      <c r="CN569" s="117"/>
      <c r="CX569" s="117"/>
      <c r="DH569" s="117"/>
      <c r="DR569" s="117"/>
      <c r="EB569" s="117"/>
      <c r="EL569" s="117"/>
      <c r="EV569" s="117"/>
      <c r="FF569" s="117"/>
      <c r="FP569" s="117"/>
      <c r="FZ569" s="117"/>
      <c r="GJ569" s="117"/>
      <c r="GT569" s="117"/>
      <c r="HD569" s="117"/>
      <c r="HN569" s="117"/>
      <c r="HX569" s="117"/>
    </row>
    <row xmlns:x14ac="http://schemas.microsoft.com/office/spreadsheetml/2009/9/ac" r="570" s="3" customFormat="true" x14ac:dyDescent="0.25">
      <c r="A570" s="365"/>
      <c r="B570" s="117"/>
      <c r="L570" s="117"/>
      <c r="V570" s="117"/>
      <c r="AF570" s="117"/>
      <c r="AP570" s="117"/>
      <c r="AZ570" s="117"/>
      <c r="BJ570" s="117"/>
      <c r="BT570" s="117"/>
      <c r="CD570" s="117"/>
      <c r="CN570" s="117"/>
      <c r="CX570" s="117"/>
      <c r="DH570" s="117"/>
      <c r="DR570" s="117"/>
      <c r="EB570" s="117"/>
      <c r="EL570" s="117"/>
      <c r="EV570" s="117"/>
      <c r="FF570" s="117"/>
      <c r="FP570" s="117"/>
      <c r="FZ570" s="117"/>
      <c r="GJ570" s="117"/>
      <c r="GT570" s="117"/>
      <c r="HD570" s="117"/>
      <c r="HN570" s="117"/>
      <c r="HX570" s="117"/>
    </row>
    <row xmlns:x14ac="http://schemas.microsoft.com/office/spreadsheetml/2009/9/ac" r="571" s="3" customFormat="true" x14ac:dyDescent="0.25">
      <c r="A571" s="365"/>
      <c r="B571" s="117"/>
      <c r="L571" s="117"/>
      <c r="V571" s="117"/>
      <c r="AF571" s="117"/>
      <c r="AP571" s="117"/>
      <c r="AZ571" s="117"/>
      <c r="BJ571" s="117"/>
      <c r="BT571" s="117"/>
      <c r="CD571" s="117"/>
      <c r="CN571" s="117"/>
      <c r="CX571" s="117"/>
      <c r="DH571" s="117"/>
      <c r="DR571" s="117"/>
      <c r="EB571" s="117"/>
      <c r="EL571" s="117"/>
      <c r="EV571" s="117"/>
      <c r="FF571" s="117"/>
      <c r="FP571" s="117"/>
      <c r="FZ571" s="117"/>
      <c r="GJ571" s="117"/>
      <c r="GT571" s="117"/>
      <c r="HD571" s="117"/>
      <c r="HN571" s="117"/>
      <c r="HX571" s="117"/>
    </row>
    <row xmlns:x14ac="http://schemas.microsoft.com/office/spreadsheetml/2009/9/ac" r="572" s="3" customFormat="true" x14ac:dyDescent="0.25">
      <c r="A572" s="365"/>
      <c r="B572" s="117"/>
      <c r="L572" s="117"/>
      <c r="V572" s="117"/>
      <c r="AF572" s="117"/>
      <c r="AP572" s="117"/>
      <c r="AZ572" s="117"/>
      <c r="BJ572" s="117"/>
      <c r="BT572" s="117"/>
      <c r="CD572" s="117"/>
      <c r="CN572" s="117"/>
      <c r="CX572" s="117"/>
      <c r="DH572" s="117"/>
      <c r="DR572" s="117"/>
      <c r="EB572" s="117"/>
      <c r="EL572" s="117"/>
      <c r="EV572" s="117"/>
      <c r="FF572" s="117"/>
      <c r="FP572" s="117"/>
      <c r="FZ572" s="117"/>
      <c r="GJ572" s="117"/>
      <c r="GT572" s="117"/>
      <c r="HD572" s="117"/>
      <c r="HN572" s="117"/>
      <c r="HX572" s="117"/>
    </row>
    <row xmlns:x14ac="http://schemas.microsoft.com/office/spreadsheetml/2009/9/ac" r="573" s="3" customFormat="true" x14ac:dyDescent="0.25">
      <c r="A573" s="365"/>
      <c r="B573" s="117"/>
      <c r="L573" s="117"/>
      <c r="V573" s="117"/>
      <c r="AF573" s="117"/>
      <c r="AP573" s="117"/>
      <c r="AZ573" s="117"/>
      <c r="BJ573" s="117"/>
      <c r="BT573" s="117"/>
      <c r="CD573" s="117"/>
      <c r="CN573" s="117"/>
      <c r="CX573" s="117"/>
      <c r="DH573" s="117"/>
      <c r="DR573" s="117"/>
      <c r="EB573" s="117"/>
      <c r="EL573" s="117"/>
      <c r="EV573" s="117"/>
      <c r="FF573" s="117"/>
      <c r="FP573" s="117"/>
      <c r="FZ573" s="117"/>
      <c r="GJ573" s="117"/>
      <c r="GT573" s="117"/>
      <c r="HD573" s="117"/>
      <c r="HN573" s="117"/>
      <c r="HX573" s="117"/>
    </row>
    <row xmlns:x14ac="http://schemas.microsoft.com/office/spreadsheetml/2009/9/ac" r="574" s="3" customFormat="true" x14ac:dyDescent="0.25">
      <c r="A574" s="365"/>
      <c r="B574" s="117"/>
      <c r="L574" s="117"/>
      <c r="V574" s="117"/>
      <c r="AF574" s="117"/>
      <c r="AP574" s="117"/>
      <c r="AZ574" s="117"/>
      <c r="BJ574" s="117"/>
      <c r="BT574" s="117"/>
      <c r="CD574" s="117"/>
      <c r="CN574" s="117"/>
      <c r="CX574" s="117"/>
      <c r="DH574" s="117"/>
      <c r="DR574" s="117"/>
      <c r="EB574" s="117"/>
      <c r="EL574" s="117"/>
      <c r="EV574" s="117"/>
      <c r="FF574" s="117"/>
      <c r="FP574" s="117"/>
      <c r="FZ574" s="117"/>
      <c r="GJ574" s="117"/>
      <c r="GT574" s="117"/>
      <c r="HD574" s="117"/>
      <c r="HN574" s="117"/>
      <c r="HX574" s="117"/>
    </row>
    <row xmlns:x14ac="http://schemas.microsoft.com/office/spreadsheetml/2009/9/ac" r="575" s="3" customFormat="true" x14ac:dyDescent="0.25">
      <c r="A575" s="365"/>
      <c r="B575" s="117"/>
      <c r="L575" s="117"/>
      <c r="V575" s="117"/>
      <c r="AF575" s="117"/>
      <c r="AP575" s="117"/>
      <c r="AZ575" s="117"/>
      <c r="BJ575" s="117"/>
      <c r="BT575" s="117"/>
      <c r="CD575" s="117"/>
      <c r="CN575" s="117"/>
      <c r="CX575" s="117"/>
      <c r="DH575" s="117"/>
      <c r="DR575" s="117"/>
      <c r="EB575" s="117"/>
      <c r="EL575" s="117"/>
      <c r="EV575" s="117"/>
      <c r="FF575" s="117"/>
      <c r="FP575" s="117"/>
      <c r="FZ575" s="117"/>
      <c r="GJ575" s="117"/>
      <c r="GT575" s="117"/>
      <c r="HD575" s="117"/>
      <c r="HN575" s="117"/>
      <c r="HX575" s="117"/>
    </row>
    <row xmlns:x14ac="http://schemas.microsoft.com/office/spreadsheetml/2009/9/ac" r="576" s="3" customFormat="true" x14ac:dyDescent="0.25">
      <c r="A576" s="365"/>
      <c r="B576" s="117"/>
      <c r="L576" s="117"/>
      <c r="V576" s="117"/>
      <c r="AF576" s="117"/>
      <c r="AP576" s="117"/>
      <c r="AZ576" s="117"/>
      <c r="BJ576" s="117"/>
      <c r="BT576" s="117"/>
      <c r="CD576" s="117"/>
      <c r="CN576" s="117"/>
      <c r="CX576" s="117"/>
      <c r="DH576" s="117"/>
      <c r="DR576" s="117"/>
      <c r="EB576" s="117"/>
      <c r="EL576" s="117"/>
      <c r="EV576" s="117"/>
      <c r="FF576" s="117"/>
      <c r="FP576" s="117"/>
      <c r="FZ576" s="117"/>
      <c r="GJ576" s="117"/>
      <c r="GT576" s="117"/>
      <c r="HD576" s="117"/>
      <c r="HN576" s="117"/>
      <c r="HX576" s="117"/>
    </row>
    <row xmlns:x14ac="http://schemas.microsoft.com/office/spreadsheetml/2009/9/ac" r="577" s="3" customFormat="true" x14ac:dyDescent="0.25">
      <c r="A577" s="365"/>
      <c r="B577" s="117"/>
      <c r="L577" s="117"/>
      <c r="V577" s="117"/>
      <c r="AF577" s="117"/>
      <c r="AP577" s="117"/>
      <c r="AZ577" s="117"/>
      <c r="BJ577" s="117"/>
      <c r="BT577" s="117"/>
      <c r="CD577" s="117"/>
      <c r="CN577" s="117"/>
      <c r="CX577" s="117"/>
      <c r="DH577" s="117"/>
      <c r="DR577" s="117"/>
      <c r="EB577" s="117"/>
      <c r="EL577" s="117"/>
      <c r="EV577" s="117"/>
      <c r="FF577" s="117"/>
      <c r="FP577" s="117"/>
      <c r="FZ577" s="117"/>
      <c r="GJ577" s="117"/>
      <c r="GT577" s="117"/>
      <c r="HD577" s="117"/>
      <c r="HN577" s="117"/>
      <c r="HX577" s="117"/>
    </row>
    <row xmlns:x14ac="http://schemas.microsoft.com/office/spreadsheetml/2009/9/ac" r="578" s="3" customFormat="true" x14ac:dyDescent="0.25">
      <c r="A578" s="365"/>
      <c r="B578" s="117"/>
      <c r="L578" s="117"/>
      <c r="V578" s="117"/>
      <c r="AF578" s="117"/>
      <c r="AP578" s="117"/>
      <c r="AZ578" s="117"/>
      <c r="BJ578" s="117"/>
      <c r="BT578" s="117"/>
      <c r="CD578" s="117"/>
      <c r="CN578" s="117"/>
      <c r="CX578" s="117"/>
      <c r="DH578" s="117"/>
      <c r="DR578" s="117"/>
      <c r="EB578" s="117"/>
      <c r="EL578" s="117"/>
      <c r="EV578" s="117"/>
      <c r="FF578" s="117"/>
      <c r="FP578" s="117"/>
      <c r="FZ578" s="117"/>
      <c r="GJ578" s="117"/>
      <c r="GT578" s="117"/>
      <c r="HD578" s="117"/>
      <c r="HN578" s="117"/>
      <c r="HX578" s="117"/>
    </row>
    <row xmlns:x14ac="http://schemas.microsoft.com/office/spreadsheetml/2009/9/ac" r="579" s="3" customFormat="true" x14ac:dyDescent="0.25">
      <c r="A579" s="365"/>
      <c r="B579" s="117"/>
      <c r="L579" s="117"/>
      <c r="V579" s="117"/>
      <c r="AF579" s="117"/>
      <c r="AP579" s="117"/>
      <c r="AZ579" s="117"/>
      <c r="BJ579" s="117"/>
      <c r="BT579" s="117"/>
      <c r="CD579" s="117"/>
      <c r="CN579" s="117"/>
      <c r="CX579" s="117"/>
      <c r="DH579" s="117"/>
      <c r="DR579" s="117"/>
      <c r="EB579" s="117"/>
      <c r="EL579" s="117"/>
      <c r="EV579" s="117"/>
      <c r="FF579" s="117"/>
      <c r="FP579" s="117"/>
      <c r="FZ579" s="117"/>
      <c r="GJ579" s="117"/>
      <c r="GT579" s="117"/>
      <c r="HD579" s="117"/>
      <c r="HN579" s="117"/>
      <c r="HX579" s="117"/>
    </row>
    <row xmlns:x14ac="http://schemas.microsoft.com/office/spreadsheetml/2009/9/ac" r="580" s="3" customFormat="true" x14ac:dyDescent="0.25">
      <c r="A580" s="365"/>
      <c r="B580" s="117"/>
      <c r="L580" s="117"/>
      <c r="V580" s="117"/>
      <c r="AF580" s="117"/>
      <c r="AP580" s="117"/>
      <c r="AZ580" s="117"/>
      <c r="BJ580" s="117"/>
      <c r="BT580" s="117"/>
      <c r="CD580" s="117"/>
      <c r="CN580" s="117"/>
      <c r="CX580" s="117"/>
      <c r="DH580" s="117"/>
      <c r="DR580" s="117"/>
      <c r="EB580" s="117"/>
      <c r="EL580" s="117"/>
      <c r="EV580" s="117"/>
      <c r="FF580" s="117"/>
      <c r="FP580" s="117"/>
      <c r="FZ580" s="117"/>
      <c r="GJ580" s="117"/>
      <c r="GT580" s="117"/>
      <c r="HD580" s="117"/>
      <c r="HN580" s="117"/>
      <c r="HX580" s="117"/>
    </row>
    <row xmlns:x14ac="http://schemas.microsoft.com/office/spreadsheetml/2009/9/ac" r="581" s="3" customFormat="true" x14ac:dyDescent="0.25">
      <c r="A581" s="365"/>
      <c r="B581" s="117"/>
      <c r="L581" s="117"/>
      <c r="V581" s="117"/>
      <c r="AF581" s="117"/>
      <c r="AP581" s="117"/>
      <c r="AZ581" s="117"/>
      <c r="BJ581" s="117"/>
      <c r="BT581" s="117"/>
      <c r="CD581" s="117"/>
      <c r="CN581" s="117"/>
      <c r="CX581" s="117"/>
      <c r="DH581" s="117"/>
      <c r="DR581" s="117"/>
      <c r="EB581" s="117"/>
      <c r="EL581" s="117"/>
      <c r="EV581" s="117"/>
      <c r="FF581" s="117"/>
      <c r="FP581" s="117"/>
      <c r="FZ581" s="117"/>
      <c r="GJ581" s="117"/>
      <c r="GT581" s="117"/>
      <c r="HD581" s="117"/>
      <c r="HN581" s="117"/>
      <c r="HX581" s="117"/>
    </row>
    <row xmlns:x14ac="http://schemas.microsoft.com/office/spreadsheetml/2009/9/ac" r="582" s="3" customFormat="true" x14ac:dyDescent="0.25">
      <c r="A582" s="365"/>
      <c r="B582" s="117"/>
      <c r="L582" s="117"/>
      <c r="V582" s="117"/>
      <c r="AF582" s="117"/>
      <c r="AP582" s="117"/>
      <c r="AZ582" s="117"/>
      <c r="BJ582" s="117"/>
      <c r="BT582" s="117"/>
      <c r="CD582" s="117"/>
      <c r="CN582" s="117"/>
      <c r="CX582" s="117"/>
      <c r="DH582" s="117"/>
      <c r="DR582" s="117"/>
      <c r="EB582" s="117"/>
      <c r="EL582" s="117"/>
      <c r="EV582" s="117"/>
      <c r="FF582" s="117"/>
      <c r="FP582" s="117"/>
      <c r="FZ582" s="117"/>
      <c r="GJ582" s="117"/>
      <c r="GT582" s="117"/>
      <c r="HD582" s="117"/>
      <c r="HN582" s="117"/>
      <c r="HX582" s="117"/>
    </row>
    <row xmlns:x14ac="http://schemas.microsoft.com/office/spreadsheetml/2009/9/ac" r="583" s="3" customFormat="true" x14ac:dyDescent="0.25">
      <c r="A583" s="365"/>
      <c r="B583" s="117"/>
      <c r="L583" s="117"/>
      <c r="V583" s="117"/>
      <c r="AF583" s="117"/>
      <c r="AP583" s="117"/>
      <c r="AZ583" s="117"/>
      <c r="BJ583" s="117"/>
      <c r="BT583" s="117"/>
      <c r="CD583" s="117"/>
      <c r="CN583" s="117"/>
      <c r="CX583" s="117"/>
      <c r="DH583" s="117"/>
      <c r="DR583" s="117"/>
      <c r="EB583" s="117"/>
      <c r="EL583" s="117"/>
      <c r="EV583" s="117"/>
      <c r="FF583" s="117"/>
      <c r="FP583" s="117"/>
      <c r="FZ583" s="117"/>
      <c r="GJ583" s="117"/>
      <c r="GT583" s="117"/>
      <c r="HD583" s="117"/>
      <c r="HN583" s="117"/>
      <c r="HX583" s="117"/>
    </row>
    <row xmlns:x14ac="http://schemas.microsoft.com/office/spreadsheetml/2009/9/ac" r="584" s="3" customFormat="true" x14ac:dyDescent="0.25">
      <c r="A584" s="365"/>
      <c r="B584" s="117"/>
      <c r="L584" s="117"/>
      <c r="V584" s="117"/>
      <c r="AF584" s="117"/>
      <c r="AP584" s="117"/>
      <c r="AZ584" s="117"/>
      <c r="BJ584" s="117"/>
      <c r="BT584" s="117"/>
      <c r="CD584" s="117"/>
      <c r="CN584" s="117"/>
      <c r="CX584" s="117"/>
      <c r="DH584" s="117"/>
      <c r="DR584" s="117"/>
      <c r="EB584" s="117"/>
      <c r="EL584" s="117"/>
      <c r="EV584" s="117"/>
      <c r="FF584" s="117"/>
      <c r="FP584" s="117"/>
      <c r="FZ584" s="117"/>
      <c r="GJ584" s="117"/>
      <c r="GT584" s="117"/>
      <c r="HD584" s="117"/>
      <c r="HN584" s="117"/>
      <c r="HX584" s="117"/>
    </row>
    <row xmlns:x14ac="http://schemas.microsoft.com/office/spreadsheetml/2009/9/ac" r="585" s="3" customFormat="true" x14ac:dyDescent="0.25">
      <c r="A585" s="365"/>
      <c r="B585" s="117"/>
      <c r="L585" s="117"/>
      <c r="V585" s="117"/>
      <c r="AF585" s="117"/>
      <c r="AP585" s="117"/>
      <c r="AZ585" s="117"/>
      <c r="BJ585" s="117"/>
      <c r="BT585" s="117"/>
      <c r="CD585" s="117"/>
      <c r="CN585" s="117"/>
      <c r="CX585" s="117"/>
      <c r="DH585" s="117"/>
      <c r="DR585" s="117"/>
      <c r="EB585" s="117"/>
      <c r="EL585" s="117"/>
      <c r="EV585" s="117"/>
      <c r="FF585" s="117"/>
      <c r="FP585" s="117"/>
      <c r="FZ585" s="117"/>
      <c r="GJ585" s="117"/>
      <c r="GT585" s="117"/>
      <c r="HD585" s="117"/>
      <c r="HN585" s="117"/>
      <c r="HX585" s="117"/>
    </row>
    <row xmlns:x14ac="http://schemas.microsoft.com/office/spreadsheetml/2009/9/ac" r="586" s="3" customFormat="true" x14ac:dyDescent="0.25">
      <c r="A586" s="365"/>
      <c r="B586" s="117"/>
      <c r="L586" s="117"/>
      <c r="V586" s="117"/>
      <c r="AF586" s="117"/>
      <c r="AP586" s="117"/>
      <c r="AZ586" s="117"/>
      <c r="BJ586" s="117"/>
      <c r="BT586" s="117"/>
      <c r="CD586" s="117"/>
      <c r="CN586" s="117"/>
      <c r="CX586" s="117"/>
      <c r="DH586" s="117"/>
      <c r="DR586" s="117"/>
      <c r="EB586" s="117"/>
      <c r="EL586" s="117"/>
      <c r="EV586" s="117"/>
      <c r="FF586" s="117"/>
      <c r="FP586" s="117"/>
      <c r="FZ586" s="117"/>
      <c r="GJ586" s="117"/>
      <c r="GT586" s="117"/>
      <c r="HD586" s="117"/>
      <c r="HN586" s="117"/>
      <c r="HX586" s="117"/>
    </row>
    <row xmlns:x14ac="http://schemas.microsoft.com/office/spreadsheetml/2009/9/ac" r="587" s="3" customFormat="true" x14ac:dyDescent="0.25">
      <c r="A587" s="365"/>
      <c r="B587" s="117"/>
      <c r="L587" s="117"/>
      <c r="V587" s="117"/>
      <c r="AF587" s="117"/>
      <c r="AP587" s="117"/>
      <c r="AZ587" s="117"/>
      <c r="BJ587" s="117"/>
      <c r="BT587" s="117"/>
      <c r="CD587" s="117"/>
      <c r="CN587" s="117"/>
      <c r="CX587" s="117"/>
      <c r="DH587" s="117"/>
      <c r="DR587" s="117"/>
      <c r="EB587" s="117"/>
      <c r="EL587" s="117"/>
      <c r="EV587" s="117"/>
      <c r="FF587" s="117"/>
      <c r="FP587" s="117"/>
      <c r="FZ587" s="117"/>
      <c r="GJ587" s="117"/>
      <c r="GT587" s="117"/>
      <c r="HD587" s="117"/>
      <c r="HN587" s="117"/>
      <c r="HX587" s="117"/>
    </row>
    <row xmlns:x14ac="http://schemas.microsoft.com/office/spreadsheetml/2009/9/ac" r="588" s="3" customFormat="true" x14ac:dyDescent="0.25">
      <c r="A588" s="365"/>
      <c r="B588" s="117"/>
      <c r="L588" s="117"/>
      <c r="V588" s="117"/>
      <c r="AF588" s="117"/>
      <c r="AP588" s="117"/>
      <c r="AZ588" s="117"/>
      <c r="BJ588" s="117"/>
      <c r="BT588" s="117"/>
      <c r="CD588" s="117"/>
      <c r="CN588" s="117"/>
      <c r="CX588" s="117"/>
      <c r="DH588" s="117"/>
      <c r="DR588" s="117"/>
      <c r="EB588" s="117"/>
      <c r="EL588" s="117"/>
      <c r="EV588" s="117"/>
      <c r="FF588" s="117"/>
      <c r="FP588" s="117"/>
      <c r="FZ588" s="117"/>
      <c r="GJ588" s="117"/>
      <c r="GT588" s="117"/>
      <c r="HD588" s="117"/>
      <c r="HN588" s="117"/>
      <c r="HX588" s="117"/>
    </row>
    <row xmlns:x14ac="http://schemas.microsoft.com/office/spreadsheetml/2009/9/ac" r="589" s="3" customFormat="true" x14ac:dyDescent="0.25">
      <c r="A589" s="365"/>
      <c r="B589" s="117"/>
      <c r="L589" s="117"/>
      <c r="V589" s="117"/>
      <c r="AF589" s="117"/>
      <c r="AP589" s="117"/>
      <c r="AZ589" s="117"/>
      <c r="BJ589" s="117"/>
      <c r="BT589" s="117"/>
      <c r="CD589" s="117"/>
      <c r="CN589" s="117"/>
      <c r="CX589" s="117"/>
      <c r="DH589" s="117"/>
      <c r="DR589" s="117"/>
      <c r="EB589" s="117"/>
      <c r="EL589" s="117"/>
      <c r="EV589" s="117"/>
      <c r="FF589" s="117"/>
      <c r="FP589" s="117"/>
      <c r="FZ589" s="117"/>
      <c r="GJ589" s="117"/>
      <c r="GT589" s="117"/>
      <c r="HD589" s="117"/>
      <c r="HN589" s="117"/>
      <c r="HX589" s="117"/>
    </row>
    <row xmlns:x14ac="http://schemas.microsoft.com/office/spreadsheetml/2009/9/ac" r="590" s="3" customFormat="true" x14ac:dyDescent="0.25">
      <c r="A590" s="365"/>
      <c r="B590" s="117"/>
      <c r="L590" s="117"/>
      <c r="V590" s="117"/>
      <c r="AF590" s="117"/>
      <c r="AP590" s="117"/>
      <c r="AZ590" s="117"/>
      <c r="BJ590" s="117"/>
      <c r="BT590" s="117"/>
      <c r="CD590" s="117"/>
      <c r="CN590" s="117"/>
      <c r="CX590" s="117"/>
      <c r="DH590" s="117"/>
      <c r="DR590" s="117"/>
      <c r="EB590" s="117"/>
      <c r="EL590" s="117"/>
      <c r="EV590" s="117"/>
      <c r="FF590" s="117"/>
      <c r="FP590" s="117"/>
      <c r="FZ590" s="117"/>
      <c r="GJ590" s="117"/>
      <c r="GT590" s="117"/>
      <c r="HD590" s="117"/>
      <c r="HN590" s="117"/>
      <c r="HX590" s="117"/>
    </row>
    <row xmlns:x14ac="http://schemas.microsoft.com/office/spreadsheetml/2009/9/ac" r="591" s="3" customFormat="true" x14ac:dyDescent="0.25">
      <c r="A591" s="365"/>
      <c r="B591" s="117"/>
      <c r="L591" s="117"/>
      <c r="V591" s="117"/>
      <c r="AF591" s="117"/>
      <c r="AP591" s="117"/>
      <c r="AZ591" s="117"/>
      <c r="BJ591" s="117"/>
      <c r="BT591" s="117"/>
      <c r="CD591" s="117"/>
      <c r="CN591" s="117"/>
      <c r="CX591" s="117"/>
      <c r="DH591" s="117"/>
      <c r="DR591" s="117"/>
      <c r="EB591" s="117"/>
      <c r="EL591" s="117"/>
      <c r="EV591" s="117"/>
      <c r="FF591" s="117"/>
      <c r="FP591" s="117"/>
      <c r="FZ591" s="117"/>
      <c r="GJ591" s="117"/>
      <c r="GT591" s="117"/>
      <c r="HD591" s="117"/>
      <c r="HN591" s="117"/>
      <c r="HX591" s="117"/>
    </row>
    <row xmlns:x14ac="http://schemas.microsoft.com/office/spreadsheetml/2009/9/ac" r="592" s="3" customFormat="true" x14ac:dyDescent="0.25">
      <c r="A592" s="365"/>
      <c r="B592" s="117"/>
      <c r="L592" s="117"/>
      <c r="V592" s="117"/>
      <c r="AF592" s="117"/>
      <c r="AP592" s="117"/>
      <c r="AZ592" s="117"/>
      <c r="BJ592" s="117"/>
      <c r="BT592" s="117"/>
      <c r="CD592" s="117"/>
      <c r="CN592" s="117"/>
      <c r="CX592" s="117"/>
      <c r="DH592" s="117"/>
      <c r="DR592" s="117"/>
      <c r="EB592" s="117"/>
      <c r="EL592" s="117"/>
      <c r="EV592" s="117"/>
      <c r="FF592" s="117"/>
      <c r="FP592" s="117"/>
      <c r="FZ592" s="117"/>
      <c r="GJ592" s="117"/>
      <c r="GT592" s="117"/>
      <c r="HD592" s="117"/>
      <c r="HN592" s="117"/>
      <c r="HX592" s="117"/>
    </row>
    <row xmlns:x14ac="http://schemas.microsoft.com/office/spreadsheetml/2009/9/ac" r="593" s="3" customFormat="true" x14ac:dyDescent="0.25">
      <c r="A593" s="365"/>
      <c r="B593" s="117"/>
      <c r="L593" s="117"/>
      <c r="V593" s="117"/>
      <c r="AF593" s="117"/>
      <c r="AP593" s="117"/>
      <c r="AZ593" s="117"/>
      <c r="BJ593" s="117"/>
      <c r="BT593" s="117"/>
      <c r="CD593" s="117"/>
      <c r="CN593" s="117"/>
      <c r="CX593" s="117"/>
      <c r="DH593" s="117"/>
      <c r="DR593" s="117"/>
      <c r="EB593" s="117"/>
      <c r="EL593" s="117"/>
      <c r="EV593" s="117"/>
      <c r="FF593" s="117"/>
      <c r="FP593" s="117"/>
      <c r="FZ593" s="117"/>
      <c r="GJ593" s="117"/>
      <c r="GT593" s="117"/>
      <c r="HD593" s="117"/>
      <c r="HN593" s="117"/>
      <c r="HX593" s="117"/>
    </row>
    <row xmlns:x14ac="http://schemas.microsoft.com/office/spreadsheetml/2009/9/ac" r="594" s="3" customFormat="true" x14ac:dyDescent="0.25">
      <c r="A594" s="365"/>
      <c r="B594" s="117"/>
      <c r="L594" s="117"/>
      <c r="V594" s="117"/>
      <c r="AF594" s="117"/>
      <c r="AP594" s="117"/>
      <c r="AZ594" s="117"/>
      <c r="BJ594" s="117"/>
      <c r="BT594" s="117"/>
      <c r="CD594" s="117"/>
      <c r="CN594" s="117"/>
      <c r="CX594" s="117"/>
      <c r="DH594" s="117"/>
      <c r="DR594" s="117"/>
      <c r="EB594" s="117"/>
      <c r="EL594" s="117"/>
      <c r="EV594" s="117"/>
      <c r="FF594" s="117"/>
      <c r="FP594" s="117"/>
      <c r="FZ594" s="117"/>
      <c r="GJ594" s="117"/>
      <c r="GT594" s="117"/>
      <c r="HD594" s="117"/>
      <c r="HN594" s="117"/>
      <c r="HX594" s="117"/>
    </row>
    <row xmlns:x14ac="http://schemas.microsoft.com/office/spreadsheetml/2009/9/ac" r="595" s="3" customFormat="true" x14ac:dyDescent="0.25">
      <c r="A595" s="365"/>
      <c r="B595" s="117"/>
      <c r="L595" s="117"/>
      <c r="V595" s="117"/>
      <c r="AF595" s="117"/>
      <c r="AP595" s="117"/>
      <c r="AZ595" s="117"/>
      <c r="BJ595" s="117"/>
      <c r="BT595" s="117"/>
      <c r="CD595" s="117"/>
      <c r="CN595" s="117"/>
      <c r="CX595" s="117"/>
      <c r="DH595" s="117"/>
      <c r="DR595" s="117"/>
      <c r="EB595" s="117"/>
      <c r="EL595" s="117"/>
      <c r="EV595" s="117"/>
      <c r="FF595" s="117"/>
      <c r="FP595" s="117"/>
      <c r="FZ595" s="117"/>
      <c r="GJ595" s="117"/>
      <c r="GT595" s="117"/>
      <c r="HD595" s="117"/>
      <c r="HN595" s="117"/>
      <c r="HX595" s="117"/>
    </row>
    <row xmlns:x14ac="http://schemas.microsoft.com/office/spreadsheetml/2009/9/ac" r="596" s="3" customFormat="true" x14ac:dyDescent="0.25">
      <c r="A596" s="365"/>
      <c r="B596" s="117"/>
      <c r="L596" s="117"/>
      <c r="V596" s="117"/>
      <c r="AF596" s="117"/>
      <c r="AP596" s="117"/>
      <c r="AZ596" s="117"/>
      <c r="BJ596" s="117"/>
      <c r="BT596" s="117"/>
      <c r="CD596" s="117"/>
      <c r="CN596" s="117"/>
      <c r="CX596" s="117"/>
      <c r="DH596" s="117"/>
      <c r="DR596" s="117"/>
      <c r="EB596" s="117"/>
      <c r="EL596" s="117"/>
      <c r="EV596" s="117"/>
      <c r="FF596" s="117"/>
      <c r="FP596" s="117"/>
      <c r="FZ596" s="117"/>
      <c r="GJ596" s="117"/>
      <c r="GT596" s="117"/>
      <c r="HD596" s="117"/>
      <c r="HN596" s="117"/>
      <c r="HX596" s="117"/>
    </row>
    <row xmlns:x14ac="http://schemas.microsoft.com/office/spreadsheetml/2009/9/ac" r="597" s="3" customFormat="true" x14ac:dyDescent="0.25">
      <c r="A597" s="365"/>
      <c r="B597" s="117"/>
      <c r="L597" s="117"/>
      <c r="V597" s="117"/>
      <c r="AF597" s="117"/>
      <c r="AP597" s="117"/>
      <c r="AZ597" s="117"/>
      <c r="BJ597" s="117"/>
      <c r="BT597" s="117"/>
      <c r="CD597" s="117"/>
      <c r="CN597" s="117"/>
      <c r="CX597" s="117"/>
      <c r="DH597" s="117"/>
      <c r="DR597" s="117"/>
      <c r="EB597" s="117"/>
      <c r="EL597" s="117"/>
      <c r="EV597" s="117"/>
      <c r="FF597" s="117"/>
      <c r="FP597" s="117"/>
      <c r="FZ597" s="117"/>
      <c r="GJ597" s="117"/>
      <c r="GT597" s="117"/>
      <c r="HD597" s="117"/>
      <c r="HN597" s="117"/>
      <c r="HX597" s="117"/>
    </row>
    <row xmlns:x14ac="http://schemas.microsoft.com/office/spreadsheetml/2009/9/ac" r="598" s="3" customFormat="true" x14ac:dyDescent="0.25">
      <c r="A598" s="365"/>
      <c r="B598" s="117"/>
      <c r="L598" s="117"/>
      <c r="V598" s="117"/>
      <c r="AF598" s="117"/>
      <c r="AP598" s="117"/>
      <c r="AZ598" s="117"/>
      <c r="BJ598" s="117"/>
      <c r="BT598" s="117"/>
      <c r="CD598" s="117"/>
      <c r="CN598" s="117"/>
      <c r="CX598" s="117"/>
      <c r="DH598" s="117"/>
      <c r="DR598" s="117"/>
      <c r="EB598" s="117"/>
      <c r="EL598" s="117"/>
      <c r="EV598" s="117"/>
      <c r="FF598" s="117"/>
      <c r="FP598" s="117"/>
      <c r="FZ598" s="117"/>
      <c r="GJ598" s="117"/>
      <c r="GT598" s="117"/>
      <c r="HD598" s="117"/>
      <c r="HN598" s="117"/>
      <c r="HX598" s="117"/>
    </row>
    <row xmlns:x14ac="http://schemas.microsoft.com/office/spreadsheetml/2009/9/ac" r="599" s="3" customFormat="true" x14ac:dyDescent="0.25">
      <c r="A599" s="365"/>
      <c r="B599" s="117"/>
      <c r="L599" s="117"/>
      <c r="V599" s="117"/>
      <c r="AF599" s="117"/>
      <c r="AP599" s="117"/>
      <c r="AZ599" s="117"/>
      <c r="BJ599" s="117"/>
      <c r="BT599" s="117"/>
      <c r="CD599" s="117"/>
      <c r="CN599" s="117"/>
      <c r="CX599" s="117"/>
      <c r="DH599" s="117"/>
      <c r="DR599" s="117"/>
      <c r="EB599" s="117"/>
      <c r="EL599" s="117"/>
      <c r="EV599" s="117"/>
      <c r="FF599" s="117"/>
      <c r="FP599" s="117"/>
      <c r="FZ599" s="117"/>
      <c r="GJ599" s="117"/>
      <c r="GT599" s="117"/>
      <c r="HD599" s="117"/>
      <c r="HN599" s="117"/>
      <c r="HX599" s="117"/>
    </row>
    <row xmlns:x14ac="http://schemas.microsoft.com/office/spreadsheetml/2009/9/ac" r="600" s="3" customFormat="true" x14ac:dyDescent="0.25">
      <c r="A600" s="365"/>
      <c r="B600" s="117"/>
      <c r="L600" s="117"/>
      <c r="V600" s="117"/>
      <c r="AF600" s="117"/>
      <c r="AP600" s="117"/>
      <c r="AZ600" s="117"/>
      <c r="BJ600" s="117"/>
      <c r="BT600" s="117"/>
      <c r="CD600" s="117"/>
      <c r="CN600" s="117"/>
      <c r="CX600" s="117"/>
      <c r="DH600" s="117"/>
      <c r="DR600" s="117"/>
      <c r="EB600" s="117"/>
      <c r="EL600" s="117"/>
      <c r="EV600" s="117"/>
      <c r="FF600" s="117"/>
      <c r="FP600" s="117"/>
      <c r="FZ600" s="117"/>
      <c r="GJ600" s="117"/>
      <c r="GT600" s="117"/>
      <c r="HD600" s="117"/>
      <c r="HN600" s="117"/>
      <c r="HX600" s="117"/>
    </row>
    <row xmlns:x14ac="http://schemas.microsoft.com/office/spreadsheetml/2009/9/ac" r="601" s="3" customFormat="true" x14ac:dyDescent="0.25">
      <c r="A601" s="365"/>
      <c r="B601" s="117"/>
      <c r="L601" s="117"/>
      <c r="V601" s="117"/>
      <c r="AF601" s="117"/>
      <c r="AP601" s="117"/>
      <c r="AZ601" s="117"/>
      <c r="BJ601" s="117"/>
      <c r="BT601" s="117"/>
      <c r="CD601" s="117"/>
      <c r="CN601" s="117"/>
      <c r="CX601" s="117"/>
      <c r="DH601" s="117"/>
      <c r="DR601" s="117"/>
      <c r="EB601" s="117"/>
      <c r="EL601" s="117"/>
      <c r="EV601" s="117"/>
      <c r="FF601" s="117"/>
      <c r="FP601" s="117"/>
      <c r="FZ601" s="117"/>
      <c r="GJ601" s="117"/>
      <c r="GT601" s="117"/>
      <c r="HD601" s="117"/>
      <c r="HN601" s="117"/>
      <c r="HX601" s="117"/>
    </row>
    <row xmlns:x14ac="http://schemas.microsoft.com/office/spreadsheetml/2009/9/ac" r="602" s="3" customFormat="true" x14ac:dyDescent="0.25">
      <c r="A602" s="365"/>
      <c r="B602" s="117"/>
      <c r="L602" s="117"/>
      <c r="V602" s="117"/>
      <c r="AF602" s="117"/>
      <c r="AP602" s="117"/>
      <c r="AZ602" s="117"/>
      <c r="BJ602" s="117"/>
      <c r="BT602" s="117"/>
      <c r="CD602" s="117"/>
      <c r="CN602" s="117"/>
      <c r="CX602" s="117"/>
      <c r="DH602" s="117"/>
      <c r="DR602" s="117"/>
      <c r="EB602" s="117"/>
      <c r="EL602" s="117"/>
      <c r="EV602" s="117"/>
      <c r="FF602" s="117"/>
      <c r="FP602" s="117"/>
      <c r="FZ602" s="117"/>
      <c r="GJ602" s="117"/>
      <c r="GT602" s="117"/>
      <c r="HD602" s="117"/>
      <c r="HN602" s="117"/>
      <c r="HX602" s="117"/>
    </row>
    <row xmlns:x14ac="http://schemas.microsoft.com/office/spreadsheetml/2009/9/ac" r="603" s="3" customFormat="true" x14ac:dyDescent="0.25">
      <c r="A603" s="365"/>
      <c r="B603" s="117"/>
      <c r="L603" s="117"/>
      <c r="V603" s="117"/>
      <c r="AF603" s="117"/>
      <c r="AP603" s="117"/>
      <c r="AZ603" s="117"/>
      <c r="BJ603" s="117"/>
      <c r="BT603" s="117"/>
      <c r="CD603" s="117"/>
      <c r="CN603" s="117"/>
      <c r="CX603" s="117"/>
      <c r="DH603" s="117"/>
      <c r="DR603" s="117"/>
      <c r="EB603" s="117"/>
      <c r="EL603" s="117"/>
      <c r="EV603" s="117"/>
      <c r="FF603" s="117"/>
      <c r="FP603" s="117"/>
      <c r="FZ603" s="117"/>
      <c r="GJ603" s="117"/>
      <c r="GT603" s="117"/>
      <c r="HD603" s="117"/>
      <c r="HN603" s="117"/>
      <c r="HX603" s="117"/>
    </row>
    <row xmlns:x14ac="http://schemas.microsoft.com/office/spreadsheetml/2009/9/ac" r="604" s="3" customFormat="true" x14ac:dyDescent="0.25">
      <c r="A604" s="365"/>
      <c r="B604" s="117"/>
      <c r="L604" s="117"/>
      <c r="V604" s="117"/>
      <c r="AF604" s="117"/>
      <c r="AP604" s="117"/>
      <c r="AZ604" s="117"/>
      <c r="BJ604" s="117"/>
      <c r="BT604" s="117"/>
      <c r="CD604" s="117"/>
      <c r="CN604" s="117"/>
      <c r="CX604" s="117"/>
      <c r="DH604" s="117"/>
      <c r="DR604" s="117"/>
      <c r="EB604" s="117"/>
      <c r="EL604" s="117"/>
      <c r="EV604" s="117"/>
      <c r="FF604" s="117"/>
      <c r="FP604" s="117"/>
      <c r="FZ604" s="117"/>
      <c r="GJ604" s="117"/>
      <c r="GT604" s="117"/>
      <c r="HD604" s="117"/>
      <c r="HN604" s="117"/>
      <c r="HX604" s="117"/>
    </row>
    <row xmlns:x14ac="http://schemas.microsoft.com/office/spreadsheetml/2009/9/ac" r="605" s="3" customFormat="true" x14ac:dyDescent="0.25">
      <c r="A605" s="365"/>
      <c r="B605" s="117"/>
      <c r="L605" s="117"/>
      <c r="V605" s="117"/>
      <c r="AF605" s="117"/>
      <c r="AP605" s="117"/>
      <c r="AZ605" s="117"/>
      <c r="BJ605" s="117"/>
      <c r="BT605" s="117"/>
      <c r="CD605" s="117"/>
      <c r="CN605" s="117"/>
      <c r="CX605" s="117"/>
      <c r="DH605" s="117"/>
      <c r="DR605" s="117"/>
      <c r="EB605" s="117"/>
      <c r="EL605" s="117"/>
      <c r="EV605" s="117"/>
      <c r="FF605" s="117"/>
      <c r="FP605" s="117"/>
      <c r="FZ605" s="117"/>
      <c r="GJ605" s="117"/>
      <c r="GT605" s="117"/>
      <c r="HD605" s="117"/>
      <c r="HN605" s="117"/>
      <c r="HX605" s="117"/>
    </row>
    <row xmlns:x14ac="http://schemas.microsoft.com/office/spreadsheetml/2009/9/ac" r="606" s="3" customFormat="true" x14ac:dyDescent="0.25">
      <c r="A606" s="365"/>
      <c r="B606" s="117"/>
      <c r="L606" s="117"/>
      <c r="V606" s="117"/>
      <c r="AF606" s="117"/>
      <c r="AP606" s="117"/>
      <c r="AZ606" s="117"/>
      <c r="BJ606" s="117"/>
      <c r="BT606" s="117"/>
      <c r="CD606" s="117"/>
      <c r="CN606" s="117"/>
      <c r="CX606" s="117"/>
      <c r="DH606" s="117"/>
      <c r="DR606" s="117"/>
      <c r="EB606" s="117"/>
      <c r="EL606" s="117"/>
      <c r="EV606" s="117"/>
      <c r="FF606" s="117"/>
      <c r="FP606" s="117"/>
      <c r="FZ606" s="117"/>
      <c r="GJ606" s="117"/>
      <c r="GT606" s="117"/>
      <c r="HD606" s="117"/>
      <c r="HN606" s="117"/>
      <c r="HX606" s="117"/>
    </row>
    <row xmlns:x14ac="http://schemas.microsoft.com/office/spreadsheetml/2009/9/ac" r="607" s="3" customFormat="true" x14ac:dyDescent="0.25">
      <c r="A607" s="365"/>
      <c r="B607" s="117"/>
      <c r="L607" s="117"/>
      <c r="V607" s="117"/>
      <c r="AF607" s="117"/>
      <c r="AP607" s="117"/>
      <c r="AZ607" s="117"/>
      <c r="BJ607" s="117"/>
      <c r="BT607" s="117"/>
      <c r="CD607" s="117"/>
      <c r="CN607" s="117"/>
      <c r="CX607" s="117"/>
      <c r="DH607" s="117"/>
      <c r="DR607" s="117"/>
      <c r="EB607" s="117"/>
      <c r="EL607" s="117"/>
      <c r="EV607" s="117"/>
      <c r="FF607" s="117"/>
      <c r="FP607" s="117"/>
      <c r="FZ607" s="117"/>
      <c r="GJ607" s="117"/>
      <c r="GT607" s="117"/>
      <c r="HD607" s="117"/>
      <c r="HN607" s="117"/>
      <c r="HX607" s="117"/>
    </row>
    <row xmlns:x14ac="http://schemas.microsoft.com/office/spreadsheetml/2009/9/ac" r="608" s="3" customFormat="true" x14ac:dyDescent="0.25">
      <c r="A608" s="365"/>
      <c r="B608" s="117"/>
      <c r="L608" s="117"/>
      <c r="V608" s="117"/>
      <c r="AF608" s="117"/>
      <c r="AP608" s="117"/>
      <c r="AZ608" s="117"/>
      <c r="BJ608" s="117"/>
      <c r="BT608" s="117"/>
      <c r="CD608" s="117"/>
      <c r="CN608" s="117"/>
      <c r="CX608" s="117"/>
      <c r="DH608" s="117"/>
      <c r="DR608" s="117"/>
      <c r="EB608" s="117"/>
      <c r="EL608" s="117"/>
      <c r="EV608" s="117"/>
      <c r="FF608" s="117"/>
      <c r="FP608" s="117"/>
      <c r="FZ608" s="117"/>
      <c r="GJ608" s="117"/>
      <c r="GT608" s="117"/>
      <c r="HD608" s="117"/>
      <c r="HN608" s="117"/>
      <c r="HX608" s="117"/>
    </row>
    <row xmlns:x14ac="http://schemas.microsoft.com/office/spreadsheetml/2009/9/ac" r="609" s="3" customFormat="true" x14ac:dyDescent="0.25">
      <c r="A609" s="365"/>
      <c r="B609" s="117"/>
      <c r="L609" s="117"/>
      <c r="V609" s="117"/>
      <c r="AF609" s="117"/>
      <c r="AP609" s="117"/>
      <c r="AZ609" s="117"/>
      <c r="BJ609" s="117"/>
      <c r="BT609" s="117"/>
      <c r="CD609" s="117"/>
      <c r="CN609" s="117"/>
      <c r="CX609" s="117"/>
      <c r="DH609" s="117"/>
      <c r="DR609" s="117"/>
      <c r="EB609" s="117"/>
      <c r="EL609" s="117"/>
      <c r="EV609" s="117"/>
      <c r="FF609" s="117"/>
      <c r="FP609" s="117"/>
      <c r="FZ609" s="117"/>
      <c r="GJ609" s="117"/>
      <c r="GT609" s="117"/>
      <c r="HD609" s="117"/>
      <c r="HN609" s="117"/>
      <c r="HX609" s="117"/>
    </row>
    <row xmlns:x14ac="http://schemas.microsoft.com/office/spreadsheetml/2009/9/ac" r="610" s="3" customFormat="true" x14ac:dyDescent="0.25">
      <c r="A610" s="365"/>
      <c r="B610" s="117"/>
      <c r="L610" s="117"/>
      <c r="V610" s="117"/>
      <c r="AF610" s="117"/>
      <c r="AP610" s="117"/>
      <c r="AZ610" s="117"/>
      <c r="BJ610" s="117"/>
      <c r="BT610" s="117"/>
      <c r="CD610" s="117"/>
      <c r="CN610" s="117"/>
      <c r="CX610" s="117"/>
      <c r="DH610" s="117"/>
      <c r="DR610" s="117"/>
      <c r="EB610" s="117"/>
      <c r="EL610" s="117"/>
      <c r="EV610" s="117"/>
      <c r="FF610" s="117"/>
      <c r="FP610" s="117"/>
      <c r="FZ610" s="117"/>
      <c r="GJ610" s="117"/>
      <c r="GT610" s="117"/>
      <c r="HD610" s="117"/>
      <c r="HN610" s="117"/>
      <c r="HX610" s="117"/>
    </row>
    <row xmlns:x14ac="http://schemas.microsoft.com/office/spreadsheetml/2009/9/ac" r="611" s="3" customFormat="true" x14ac:dyDescent="0.25">
      <c r="A611" s="365"/>
      <c r="B611" s="117"/>
      <c r="L611" s="117"/>
      <c r="V611" s="117"/>
      <c r="AF611" s="117"/>
      <c r="AP611" s="117"/>
      <c r="AZ611" s="117"/>
      <c r="BJ611" s="117"/>
      <c r="BT611" s="117"/>
      <c r="CD611" s="117"/>
      <c r="CN611" s="117"/>
      <c r="CX611" s="117"/>
      <c r="DH611" s="117"/>
      <c r="DR611" s="117"/>
      <c r="EB611" s="117"/>
      <c r="EL611" s="117"/>
      <c r="EV611" s="117"/>
      <c r="FF611" s="117"/>
      <c r="FP611" s="117"/>
      <c r="FZ611" s="117"/>
      <c r="GJ611" s="117"/>
      <c r="GT611" s="117"/>
      <c r="HD611" s="117"/>
      <c r="HN611" s="117"/>
      <c r="HX611" s="117"/>
    </row>
    <row xmlns:x14ac="http://schemas.microsoft.com/office/spreadsheetml/2009/9/ac" r="612" s="3" customFormat="true" x14ac:dyDescent="0.25">
      <c r="A612" s="365"/>
      <c r="B612" s="117"/>
      <c r="L612" s="117"/>
      <c r="V612" s="117"/>
      <c r="AF612" s="117"/>
      <c r="AP612" s="117"/>
      <c r="AZ612" s="117"/>
      <c r="BJ612" s="117"/>
      <c r="BT612" s="117"/>
      <c r="CD612" s="117"/>
      <c r="CN612" s="117"/>
      <c r="CX612" s="117"/>
      <c r="DH612" s="117"/>
      <c r="DR612" s="117"/>
      <c r="EB612" s="117"/>
      <c r="EL612" s="117"/>
      <c r="EV612" s="117"/>
      <c r="FF612" s="117"/>
      <c r="FP612" s="117"/>
      <c r="FZ612" s="117"/>
      <c r="GJ612" s="117"/>
      <c r="GT612" s="117"/>
      <c r="HD612" s="117"/>
      <c r="HN612" s="117"/>
      <c r="HX612" s="117"/>
    </row>
    <row xmlns:x14ac="http://schemas.microsoft.com/office/spreadsheetml/2009/9/ac" r="613" s="3" customFormat="true" x14ac:dyDescent="0.25">
      <c r="A613" s="365"/>
      <c r="B613" s="117"/>
      <c r="L613" s="117"/>
      <c r="V613" s="117"/>
      <c r="AF613" s="117"/>
      <c r="AP613" s="117"/>
      <c r="AZ613" s="117"/>
      <c r="BJ613" s="117"/>
      <c r="BT613" s="117"/>
      <c r="CD613" s="117"/>
      <c r="CN613" s="117"/>
      <c r="CX613" s="117"/>
      <c r="DH613" s="117"/>
      <c r="DR613" s="117"/>
      <c r="EB613" s="117"/>
      <c r="EL613" s="117"/>
      <c r="EV613" s="117"/>
      <c r="FF613" s="117"/>
      <c r="FP613" s="117"/>
      <c r="FZ613" s="117"/>
      <c r="GJ613" s="117"/>
      <c r="GT613" s="117"/>
      <c r="HD613" s="117"/>
      <c r="HN613" s="117"/>
      <c r="HX613" s="117"/>
    </row>
    <row xmlns:x14ac="http://schemas.microsoft.com/office/spreadsheetml/2009/9/ac" r="614" s="3" customFormat="true" x14ac:dyDescent="0.25">
      <c r="A614" s="365"/>
      <c r="B614" s="117"/>
      <c r="L614" s="117"/>
      <c r="V614" s="117"/>
      <c r="AF614" s="117"/>
      <c r="AP614" s="117"/>
      <c r="AZ614" s="117"/>
      <c r="BJ614" s="117"/>
      <c r="BT614" s="117"/>
      <c r="CD614" s="117"/>
      <c r="CN614" s="117"/>
      <c r="CX614" s="117"/>
      <c r="DH614" s="117"/>
      <c r="DR614" s="117"/>
      <c r="EB614" s="117"/>
      <c r="EL614" s="117"/>
      <c r="EV614" s="117"/>
      <c r="FF614" s="117"/>
      <c r="FP614" s="117"/>
      <c r="FZ614" s="117"/>
      <c r="GJ614" s="117"/>
      <c r="GT614" s="117"/>
      <c r="HD614" s="117"/>
      <c r="HN614" s="117"/>
      <c r="HX614" s="117"/>
    </row>
    <row xmlns:x14ac="http://schemas.microsoft.com/office/spreadsheetml/2009/9/ac" r="615" s="3" customFormat="true" x14ac:dyDescent="0.25">
      <c r="A615" s="365"/>
      <c r="B615" s="117"/>
      <c r="L615" s="117"/>
      <c r="V615" s="117"/>
      <c r="AF615" s="117"/>
      <c r="AP615" s="117"/>
      <c r="AZ615" s="117"/>
      <c r="BJ615" s="117"/>
      <c r="BT615" s="117"/>
      <c r="CD615" s="117"/>
      <c r="CN615" s="117"/>
      <c r="CX615" s="117"/>
      <c r="DH615" s="117"/>
      <c r="DR615" s="117"/>
      <c r="EB615" s="117"/>
      <c r="EL615" s="117"/>
      <c r="EV615" s="117"/>
      <c r="FF615" s="117"/>
      <c r="FP615" s="117"/>
      <c r="FZ615" s="117"/>
      <c r="GJ615" s="117"/>
      <c r="GT615" s="117"/>
      <c r="HD615" s="117"/>
      <c r="HN615" s="117"/>
      <c r="HX615" s="117"/>
    </row>
    <row xmlns:x14ac="http://schemas.microsoft.com/office/spreadsheetml/2009/9/ac" r="616" s="3" customFormat="true" x14ac:dyDescent="0.25">
      <c r="A616" s="365"/>
      <c r="B616" s="117"/>
      <c r="L616" s="117"/>
      <c r="V616" s="117"/>
      <c r="AF616" s="117"/>
      <c r="AP616" s="117"/>
      <c r="AZ616" s="117"/>
      <c r="BJ616" s="117"/>
      <c r="BT616" s="117"/>
      <c r="CD616" s="117"/>
      <c r="CN616" s="117"/>
      <c r="CX616" s="117"/>
      <c r="DH616" s="117"/>
      <c r="DR616" s="117"/>
      <c r="EB616" s="117"/>
      <c r="EL616" s="117"/>
      <c r="EV616" s="117"/>
      <c r="FF616" s="117"/>
      <c r="FP616" s="117"/>
      <c r="FZ616" s="117"/>
      <c r="GJ616" s="117"/>
      <c r="GT616" s="117"/>
      <c r="HD616" s="117"/>
      <c r="HN616" s="117"/>
      <c r="HX616" s="117"/>
    </row>
    <row xmlns:x14ac="http://schemas.microsoft.com/office/spreadsheetml/2009/9/ac" r="617" s="3" customFormat="true" x14ac:dyDescent="0.25">
      <c r="A617" s="365"/>
      <c r="B617" s="117"/>
      <c r="L617" s="117"/>
      <c r="V617" s="117"/>
      <c r="AF617" s="117"/>
      <c r="AP617" s="117"/>
      <c r="AZ617" s="117"/>
      <c r="BJ617" s="117"/>
      <c r="BT617" s="117"/>
      <c r="CD617" s="117"/>
      <c r="CN617" s="117"/>
      <c r="CX617" s="117"/>
      <c r="DH617" s="117"/>
      <c r="DR617" s="117"/>
      <c r="EB617" s="117"/>
      <c r="EL617" s="117"/>
      <c r="EV617" s="117"/>
      <c r="FF617" s="117"/>
      <c r="FP617" s="117"/>
      <c r="FZ617" s="117"/>
      <c r="GJ617" s="117"/>
      <c r="GT617" s="117"/>
      <c r="HD617" s="117"/>
      <c r="HN617" s="117"/>
      <c r="HX617" s="117"/>
    </row>
    <row xmlns:x14ac="http://schemas.microsoft.com/office/spreadsheetml/2009/9/ac" r="618" s="3" customFormat="true" x14ac:dyDescent="0.25">
      <c r="A618" s="365"/>
      <c r="B618" s="117"/>
      <c r="L618" s="117"/>
      <c r="V618" s="117"/>
      <c r="AF618" s="117"/>
      <c r="AP618" s="117"/>
      <c r="AZ618" s="117"/>
      <c r="BJ618" s="117"/>
      <c r="BT618" s="117"/>
      <c r="CD618" s="117"/>
      <c r="CN618" s="117"/>
      <c r="CX618" s="117"/>
      <c r="DH618" s="117"/>
      <c r="DR618" s="117"/>
      <c r="EB618" s="117"/>
      <c r="EL618" s="117"/>
      <c r="EV618" s="117"/>
      <c r="FF618" s="117"/>
      <c r="FP618" s="117"/>
      <c r="FZ618" s="117"/>
      <c r="GJ618" s="117"/>
      <c r="GT618" s="117"/>
      <c r="HD618" s="117"/>
      <c r="HN618" s="117"/>
      <c r="HX618" s="117"/>
    </row>
    <row xmlns:x14ac="http://schemas.microsoft.com/office/spreadsheetml/2009/9/ac" r="619" s="3" customFormat="true" x14ac:dyDescent="0.25">
      <c r="A619" s="365"/>
      <c r="B619" s="117"/>
      <c r="L619" s="117"/>
      <c r="V619" s="117"/>
      <c r="AF619" s="117"/>
      <c r="AP619" s="117"/>
      <c r="AZ619" s="117"/>
      <c r="BJ619" s="117"/>
      <c r="BT619" s="117"/>
      <c r="CD619" s="117"/>
      <c r="CN619" s="117"/>
      <c r="CX619" s="117"/>
      <c r="DH619" s="117"/>
      <c r="DR619" s="117"/>
      <c r="EB619" s="117"/>
      <c r="EL619" s="117"/>
      <c r="EV619" s="117"/>
      <c r="FF619" s="117"/>
      <c r="FP619" s="117"/>
      <c r="FZ619" s="117"/>
      <c r="GJ619" s="117"/>
      <c r="GT619" s="117"/>
      <c r="HD619" s="117"/>
      <c r="HN619" s="117"/>
      <c r="HX619" s="117"/>
    </row>
    <row xmlns:x14ac="http://schemas.microsoft.com/office/spreadsheetml/2009/9/ac" r="620" s="3" customFormat="true" x14ac:dyDescent="0.25">
      <c r="A620" s="365"/>
      <c r="B620" s="117"/>
      <c r="L620" s="117"/>
      <c r="V620" s="117"/>
      <c r="AF620" s="117"/>
      <c r="AP620" s="117"/>
      <c r="AZ620" s="117"/>
      <c r="BJ620" s="117"/>
      <c r="BT620" s="117"/>
      <c r="CD620" s="117"/>
      <c r="CN620" s="117"/>
      <c r="CX620" s="117"/>
      <c r="DH620" s="117"/>
      <c r="DR620" s="117"/>
      <c r="EB620" s="117"/>
      <c r="EL620" s="117"/>
      <c r="EV620" s="117"/>
      <c r="FF620" s="117"/>
      <c r="FP620" s="117"/>
      <c r="FZ620" s="117"/>
      <c r="GJ620" s="117"/>
      <c r="GT620" s="117"/>
      <c r="HD620" s="117"/>
      <c r="HN620" s="117"/>
      <c r="HX620" s="117"/>
    </row>
    <row xmlns:x14ac="http://schemas.microsoft.com/office/spreadsheetml/2009/9/ac" r="621" s="3" customFormat="true" x14ac:dyDescent="0.25">
      <c r="A621" s="365"/>
      <c r="B621" s="117"/>
      <c r="L621" s="117"/>
      <c r="V621" s="117"/>
      <c r="AF621" s="117"/>
      <c r="AP621" s="117"/>
      <c r="AZ621" s="117"/>
      <c r="BJ621" s="117"/>
      <c r="BT621" s="117"/>
      <c r="CD621" s="117"/>
      <c r="CN621" s="117"/>
      <c r="CX621" s="117"/>
      <c r="DH621" s="117"/>
      <c r="DR621" s="117"/>
      <c r="EB621" s="117"/>
      <c r="EL621" s="117"/>
      <c r="EV621" s="117"/>
      <c r="FF621" s="117"/>
      <c r="FP621" s="117"/>
      <c r="FZ621" s="117"/>
      <c r="GJ621" s="117"/>
      <c r="GT621" s="117"/>
      <c r="HD621" s="117"/>
      <c r="HN621" s="117"/>
      <c r="HX621" s="117"/>
    </row>
    <row xmlns:x14ac="http://schemas.microsoft.com/office/spreadsheetml/2009/9/ac" r="622" s="3" customFormat="true" x14ac:dyDescent="0.25">
      <c r="A622" s="365"/>
      <c r="B622" s="117"/>
      <c r="L622" s="117"/>
      <c r="V622" s="117"/>
      <c r="AF622" s="117"/>
      <c r="AP622" s="117"/>
      <c r="AZ622" s="117"/>
      <c r="BJ622" s="117"/>
      <c r="BT622" s="117"/>
      <c r="CD622" s="117"/>
      <c r="CN622" s="117"/>
      <c r="CX622" s="117"/>
      <c r="DH622" s="117"/>
      <c r="DR622" s="117"/>
      <c r="EB622" s="117"/>
      <c r="EL622" s="117"/>
      <c r="EV622" s="117"/>
      <c r="FF622" s="117"/>
      <c r="FP622" s="117"/>
      <c r="FZ622" s="117"/>
      <c r="GJ622" s="117"/>
      <c r="GT622" s="117"/>
      <c r="HD622" s="117"/>
      <c r="HN622" s="117"/>
      <c r="HX622" s="117"/>
    </row>
    <row xmlns:x14ac="http://schemas.microsoft.com/office/spreadsheetml/2009/9/ac" r="623" s="3" customFormat="true" x14ac:dyDescent="0.25">
      <c r="A623" s="365"/>
      <c r="B623" s="117"/>
      <c r="L623" s="117"/>
      <c r="V623" s="117"/>
      <c r="AF623" s="117"/>
      <c r="AP623" s="117"/>
      <c r="AZ623" s="117"/>
      <c r="BJ623" s="117"/>
      <c r="BT623" s="117"/>
      <c r="CD623" s="117"/>
      <c r="CN623" s="117"/>
      <c r="CX623" s="117"/>
      <c r="DH623" s="117"/>
      <c r="DR623" s="117"/>
      <c r="EB623" s="117"/>
      <c r="EL623" s="117"/>
      <c r="EV623" s="117"/>
      <c r="FF623" s="117"/>
      <c r="FP623" s="117"/>
      <c r="FZ623" s="117"/>
      <c r="GJ623" s="117"/>
      <c r="GT623" s="117"/>
      <c r="HD623" s="117"/>
      <c r="HN623" s="117"/>
      <c r="HX623" s="117"/>
    </row>
    <row xmlns:x14ac="http://schemas.microsoft.com/office/spreadsheetml/2009/9/ac" r="624" s="3" customFormat="true" x14ac:dyDescent="0.25">
      <c r="A624" s="365"/>
      <c r="B624" s="117"/>
      <c r="L624" s="117"/>
      <c r="V624" s="117"/>
      <c r="AF624" s="117"/>
      <c r="AP624" s="117"/>
      <c r="AZ624" s="117"/>
      <c r="BJ624" s="117"/>
      <c r="BT624" s="117"/>
      <c r="CD624" s="117"/>
      <c r="CN624" s="117"/>
      <c r="CX624" s="117"/>
      <c r="DH624" s="117"/>
      <c r="DR624" s="117"/>
      <c r="EB624" s="117"/>
      <c r="EL624" s="117"/>
      <c r="EV624" s="117"/>
      <c r="FF624" s="117"/>
      <c r="FP624" s="117"/>
      <c r="FZ624" s="117"/>
      <c r="GJ624" s="117"/>
      <c r="GT624" s="117"/>
      <c r="HD624" s="117"/>
      <c r="HN624" s="117"/>
      <c r="HX624" s="117"/>
    </row>
    <row xmlns:x14ac="http://schemas.microsoft.com/office/spreadsheetml/2009/9/ac" r="625" s="3" customFormat="true" x14ac:dyDescent="0.25">
      <c r="A625" s="365"/>
      <c r="B625" s="117"/>
      <c r="L625" s="117"/>
      <c r="V625" s="117"/>
      <c r="AF625" s="117"/>
      <c r="AP625" s="117"/>
      <c r="AZ625" s="117"/>
      <c r="BJ625" s="117"/>
      <c r="BT625" s="117"/>
      <c r="CD625" s="117"/>
      <c r="CN625" s="117"/>
      <c r="CX625" s="117"/>
      <c r="DH625" s="117"/>
      <c r="DR625" s="117"/>
      <c r="EB625" s="117"/>
      <c r="EL625" s="117"/>
      <c r="EV625" s="117"/>
      <c r="FF625" s="117"/>
      <c r="FP625" s="117"/>
      <c r="FZ625" s="117"/>
      <c r="GJ625" s="117"/>
      <c r="GT625" s="117"/>
      <c r="HD625" s="117"/>
      <c r="HN625" s="117"/>
      <c r="HX625" s="117"/>
    </row>
    <row xmlns:x14ac="http://schemas.microsoft.com/office/spreadsheetml/2009/9/ac" r="626" s="3" customFormat="true" x14ac:dyDescent="0.25">
      <c r="A626" s="365"/>
      <c r="B626" s="117"/>
      <c r="L626" s="117"/>
      <c r="V626" s="117"/>
      <c r="AF626" s="117"/>
      <c r="AP626" s="117"/>
      <c r="AZ626" s="117"/>
      <c r="BJ626" s="117"/>
      <c r="BT626" s="117"/>
      <c r="CD626" s="117"/>
      <c r="CN626" s="117"/>
      <c r="CX626" s="117"/>
      <c r="DH626" s="117"/>
      <c r="DR626" s="117"/>
      <c r="EB626" s="117"/>
      <c r="EL626" s="117"/>
      <c r="EV626" s="117"/>
      <c r="FF626" s="117"/>
      <c r="FP626" s="117"/>
      <c r="FZ626" s="117"/>
      <c r="GJ626" s="117"/>
      <c r="GT626" s="117"/>
      <c r="HD626" s="117"/>
      <c r="HN626" s="117"/>
      <c r="HX626" s="117"/>
    </row>
    <row xmlns:x14ac="http://schemas.microsoft.com/office/spreadsheetml/2009/9/ac" r="627" s="3" customFormat="true" x14ac:dyDescent="0.25">
      <c r="A627" s="365"/>
      <c r="B627" s="117"/>
      <c r="L627" s="117"/>
      <c r="V627" s="117"/>
      <c r="AF627" s="117"/>
      <c r="AP627" s="117"/>
      <c r="AZ627" s="117"/>
      <c r="BJ627" s="117"/>
      <c r="BT627" s="117"/>
      <c r="CD627" s="117"/>
      <c r="CN627" s="117"/>
      <c r="CX627" s="117"/>
      <c r="DH627" s="117"/>
      <c r="DR627" s="117"/>
      <c r="EB627" s="117"/>
      <c r="EL627" s="117"/>
      <c r="EV627" s="117"/>
      <c r="FF627" s="117"/>
      <c r="FP627" s="117"/>
      <c r="FZ627" s="117"/>
      <c r="GJ627" s="117"/>
      <c r="GT627" s="117"/>
      <c r="HD627" s="117"/>
      <c r="HN627" s="117"/>
      <c r="HX627" s="117"/>
    </row>
    <row xmlns:x14ac="http://schemas.microsoft.com/office/spreadsheetml/2009/9/ac" r="628" s="3" customFormat="true" x14ac:dyDescent="0.25">
      <c r="A628" s="365"/>
      <c r="B628" s="117"/>
      <c r="L628" s="117"/>
      <c r="V628" s="117"/>
      <c r="AF628" s="117"/>
      <c r="AP628" s="117"/>
      <c r="AZ628" s="117"/>
      <c r="BJ628" s="117"/>
      <c r="BT628" s="117"/>
      <c r="CD628" s="117"/>
      <c r="CN628" s="117"/>
      <c r="CX628" s="117"/>
      <c r="DH628" s="117"/>
      <c r="DR628" s="117"/>
      <c r="EB628" s="117"/>
      <c r="EL628" s="117"/>
      <c r="EV628" s="117"/>
      <c r="FF628" s="117"/>
      <c r="FP628" s="117"/>
      <c r="FZ628" s="117"/>
      <c r="GJ628" s="117"/>
      <c r="GT628" s="117"/>
      <c r="HD628" s="117"/>
      <c r="HN628" s="117"/>
      <c r="HX628" s="117"/>
    </row>
    <row xmlns:x14ac="http://schemas.microsoft.com/office/spreadsheetml/2009/9/ac" r="629" s="3" customFormat="true" x14ac:dyDescent="0.25">
      <c r="A629" s="365"/>
      <c r="B629" s="117"/>
      <c r="L629" s="117"/>
      <c r="V629" s="117"/>
      <c r="AF629" s="117"/>
      <c r="AP629" s="117"/>
      <c r="AZ629" s="117"/>
      <c r="BJ629" s="117"/>
      <c r="BT629" s="117"/>
      <c r="CD629" s="117"/>
      <c r="CN629" s="117"/>
      <c r="CX629" s="117"/>
      <c r="DH629" s="117"/>
      <c r="DR629" s="117"/>
      <c r="EB629" s="117"/>
      <c r="EL629" s="117"/>
      <c r="EV629" s="117"/>
      <c r="FF629" s="117"/>
      <c r="FP629" s="117"/>
      <c r="FZ629" s="117"/>
      <c r="GJ629" s="117"/>
      <c r="GT629" s="117"/>
      <c r="HD629" s="117"/>
      <c r="HN629" s="117"/>
      <c r="HX629" s="117"/>
    </row>
    <row xmlns:x14ac="http://schemas.microsoft.com/office/spreadsheetml/2009/9/ac" r="630" s="3" customFormat="true" x14ac:dyDescent="0.25">
      <c r="A630" s="365"/>
      <c r="B630" s="117"/>
      <c r="L630" s="117"/>
      <c r="V630" s="117"/>
      <c r="AF630" s="117"/>
      <c r="AP630" s="117"/>
      <c r="AZ630" s="117"/>
      <c r="BJ630" s="117"/>
      <c r="BT630" s="117"/>
      <c r="CD630" s="117"/>
      <c r="CN630" s="117"/>
      <c r="CX630" s="117"/>
      <c r="DH630" s="117"/>
      <c r="DR630" s="117"/>
      <c r="EB630" s="117"/>
      <c r="EL630" s="117"/>
      <c r="EV630" s="117"/>
      <c r="FF630" s="117"/>
      <c r="FP630" s="117"/>
      <c r="FZ630" s="117"/>
      <c r="GJ630" s="117"/>
      <c r="GT630" s="117"/>
      <c r="HD630" s="117"/>
      <c r="HN630" s="117"/>
      <c r="HX630" s="117"/>
    </row>
    <row xmlns:x14ac="http://schemas.microsoft.com/office/spreadsheetml/2009/9/ac" r="631" s="3" customFormat="true" x14ac:dyDescent="0.25">
      <c r="A631" s="365"/>
      <c r="B631" s="117"/>
      <c r="L631" s="117"/>
      <c r="V631" s="117"/>
      <c r="AF631" s="117"/>
      <c r="AP631" s="117"/>
      <c r="AZ631" s="117"/>
      <c r="BJ631" s="117"/>
      <c r="BT631" s="117"/>
      <c r="CD631" s="117"/>
      <c r="CN631" s="117"/>
      <c r="CX631" s="117"/>
      <c r="DH631" s="117"/>
      <c r="DR631" s="117"/>
      <c r="EB631" s="117"/>
      <c r="EL631" s="117"/>
      <c r="EV631" s="117"/>
      <c r="FF631" s="117"/>
      <c r="FP631" s="117"/>
      <c r="FZ631" s="117"/>
      <c r="GJ631" s="117"/>
      <c r="GT631" s="117"/>
      <c r="HD631" s="117"/>
      <c r="HN631" s="117"/>
      <c r="HX631" s="117"/>
    </row>
    <row xmlns:x14ac="http://schemas.microsoft.com/office/spreadsheetml/2009/9/ac" r="632" s="3" customFormat="true" x14ac:dyDescent="0.25">
      <c r="A632" s="365"/>
      <c r="B632" s="117"/>
      <c r="L632" s="117"/>
      <c r="V632" s="117"/>
      <c r="AF632" s="117"/>
      <c r="AP632" s="117"/>
      <c r="AZ632" s="117"/>
      <c r="BJ632" s="117"/>
      <c r="BT632" s="117"/>
      <c r="CD632" s="117"/>
      <c r="CN632" s="117"/>
      <c r="CX632" s="117"/>
      <c r="DH632" s="117"/>
      <c r="DR632" s="117"/>
      <c r="EB632" s="117"/>
      <c r="EL632" s="117"/>
      <c r="EV632" s="117"/>
      <c r="FF632" s="117"/>
      <c r="FP632" s="117"/>
      <c r="FZ632" s="117"/>
      <c r="GJ632" s="117"/>
      <c r="GT632" s="117"/>
      <c r="HD632" s="117"/>
      <c r="HN632" s="117"/>
      <c r="HX632" s="117"/>
    </row>
    <row xmlns:x14ac="http://schemas.microsoft.com/office/spreadsheetml/2009/9/ac" r="633" s="3" customFormat="true" x14ac:dyDescent="0.25">
      <c r="A633" s="365"/>
      <c r="B633" s="117"/>
      <c r="L633" s="117"/>
      <c r="V633" s="117"/>
      <c r="AF633" s="117"/>
      <c r="AP633" s="117"/>
      <c r="AZ633" s="117"/>
      <c r="BJ633" s="117"/>
      <c r="BT633" s="117"/>
      <c r="CD633" s="117"/>
      <c r="CN633" s="117"/>
      <c r="CX633" s="117"/>
      <c r="DH633" s="117"/>
      <c r="DR633" s="117"/>
      <c r="EB633" s="117"/>
      <c r="EL633" s="117"/>
      <c r="EV633" s="117"/>
      <c r="FF633" s="117"/>
      <c r="FP633" s="117"/>
      <c r="FZ633" s="117"/>
      <c r="GJ633" s="117"/>
      <c r="GT633" s="117"/>
      <c r="HD633" s="117"/>
      <c r="HN633" s="117"/>
      <c r="HX633" s="117"/>
    </row>
    <row xmlns:x14ac="http://schemas.microsoft.com/office/spreadsheetml/2009/9/ac" r="634" s="3" customFormat="true" x14ac:dyDescent="0.25">
      <c r="A634" s="365"/>
      <c r="B634" s="117"/>
      <c r="L634" s="117"/>
      <c r="V634" s="117"/>
      <c r="AF634" s="117"/>
      <c r="AP634" s="117"/>
      <c r="AZ634" s="117"/>
      <c r="BJ634" s="117"/>
      <c r="BT634" s="117"/>
      <c r="CD634" s="117"/>
      <c r="CN634" s="117"/>
      <c r="CX634" s="117"/>
      <c r="DH634" s="117"/>
      <c r="DR634" s="117"/>
      <c r="EB634" s="117"/>
      <c r="EL634" s="117"/>
      <c r="EV634" s="117"/>
      <c r="FF634" s="117"/>
      <c r="FP634" s="117"/>
      <c r="FZ634" s="117"/>
      <c r="GJ634" s="117"/>
      <c r="GT634" s="117"/>
      <c r="HD634" s="117"/>
      <c r="HN634" s="117"/>
      <c r="HX634" s="117"/>
    </row>
    <row xmlns:x14ac="http://schemas.microsoft.com/office/spreadsheetml/2009/9/ac" r="635" s="3" customFormat="true" x14ac:dyDescent="0.25">
      <c r="A635" s="365"/>
      <c r="B635" s="117"/>
      <c r="L635" s="117"/>
      <c r="V635" s="117"/>
      <c r="AF635" s="117"/>
      <c r="AP635" s="117"/>
      <c r="AZ635" s="117"/>
      <c r="BJ635" s="117"/>
      <c r="BT635" s="117"/>
      <c r="CD635" s="117"/>
      <c r="CN635" s="117"/>
      <c r="CX635" s="117"/>
      <c r="DH635" s="117"/>
      <c r="DR635" s="117"/>
      <c r="EB635" s="117"/>
      <c r="EL635" s="117"/>
      <c r="EV635" s="117"/>
      <c r="FF635" s="117"/>
      <c r="FP635" s="117"/>
      <c r="FZ635" s="117"/>
      <c r="GJ635" s="117"/>
      <c r="GT635" s="117"/>
      <c r="HD635" s="117"/>
      <c r="HN635" s="117"/>
      <c r="HX635" s="117"/>
    </row>
    <row xmlns:x14ac="http://schemas.microsoft.com/office/spreadsheetml/2009/9/ac" r="636" s="3" customFormat="true" x14ac:dyDescent="0.25">
      <c r="A636" s="365"/>
      <c r="B636" s="117"/>
      <c r="L636" s="117"/>
      <c r="V636" s="117"/>
      <c r="AF636" s="117"/>
      <c r="AP636" s="117"/>
      <c r="AZ636" s="117"/>
      <c r="BJ636" s="117"/>
      <c r="BT636" s="117"/>
      <c r="CD636" s="117"/>
      <c r="CN636" s="117"/>
      <c r="CX636" s="117"/>
      <c r="DH636" s="117"/>
      <c r="DR636" s="117"/>
      <c r="EB636" s="117"/>
      <c r="EL636" s="117"/>
      <c r="EV636" s="117"/>
      <c r="FF636" s="117"/>
      <c r="FP636" s="117"/>
      <c r="FZ636" s="117"/>
      <c r="GJ636" s="117"/>
      <c r="GT636" s="117"/>
      <c r="HD636" s="117"/>
      <c r="HN636" s="117"/>
      <c r="HX636" s="117"/>
    </row>
    <row xmlns:x14ac="http://schemas.microsoft.com/office/spreadsheetml/2009/9/ac" r="637" s="3" customFormat="true" x14ac:dyDescent="0.25">
      <c r="A637" s="365"/>
      <c r="B637" s="117"/>
      <c r="L637" s="117"/>
      <c r="V637" s="117"/>
      <c r="AF637" s="117"/>
      <c r="AP637" s="117"/>
      <c r="AZ637" s="117"/>
      <c r="BJ637" s="117"/>
      <c r="BT637" s="117"/>
      <c r="CD637" s="117"/>
      <c r="CN637" s="117"/>
      <c r="CX637" s="117"/>
      <c r="DH637" s="117"/>
      <c r="DR637" s="117"/>
      <c r="EB637" s="117"/>
      <c r="EL637" s="117"/>
      <c r="EV637" s="117"/>
      <c r="FF637" s="117"/>
      <c r="FP637" s="117"/>
      <c r="FZ637" s="117"/>
      <c r="GJ637" s="117"/>
      <c r="GT637" s="117"/>
      <c r="HD637" s="117"/>
      <c r="HN637" s="117"/>
      <c r="HX637" s="117"/>
    </row>
    <row xmlns:x14ac="http://schemas.microsoft.com/office/spreadsheetml/2009/9/ac" r="638" s="3" customFormat="true" x14ac:dyDescent="0.25">
      <c r="A638" s="365"/>
      <c r="B638" s="117"/>
      <c r="L638" s="117"/>
      <c r="V638" s="117"/>
      <c r="AF638" s="117"/>
      <c r="AP638" s="117"/>
      <c r="AZ638" s="117"/>
      <c r="BJ638" s="117"/>
      <c r="BT638" s="117"/>
      <c r="CD638" s="117"/>
      <c r="CN638" s="117"/>
      <c r="CX638" s="117"/>
      <c r="DH638" s="117"/>
      <c r="DR638" s="117"/>
      <c r="EB638" s="117"/>
      <c r="EL638" s="117"/>
      <c r="EV638" s="117"/>
      <c r="FF638" s="117"/>
      <c r="FP638" s="117"/>
      <c r="FZ638" s="117"/>
      <c r="GJ638" s="117"/>
      <c r="GT638" s="117"/>
      <c r="HD638" s="117"/>
      <c r="HN638" s="117"/>
      <c r="HX638" s="117"/>
    </row>
    <row xmlns:x14ac="http://schemas.microsoft.com/office/spreadsheetml/2009/9/ac" r="639" s="3" customFormat="true" x14ac:dyDescent="0.25">
      <c r="A639" s="365"/>
      <c r="B639" s="117"/>
      <c r="L639" s="117"/>
      <c r="V639" s="117"/>
      <c r="AF639" s="117"/>
      <c r="AP639" s="117"/>
      <c r="AZ639" s="117"/>
      <c r="BJ639" s="117"/>
      <c r="BT639" s="117"/>
      <c r="CD639" s="117"/>
      <c r="CN639" s="117"/>
      <c r="CX639" s="117"/>
      <c r="DH639" s="117"/>
      <c r="DR639" s="117"/>
      <c r="EB639" s="117"/>
      <c r="EL639" s="117"/>
      <c r="EV639" s="117"/>
      <c r="FF639" s="117"/>
      <c r="FP639" s="117"/>
      <c r="FZ639" s="117"/>
      <c r="GJ639" s="117"/>
      <c r="GT639" s="117"/>
      <c r="HD639" s="117"/>
      <c r="HN639" s="117"/>
      <c r="HX639" s="117"/>
    </row>
    <row xmlns:x14ac="http://schemas.microsoft.com/office/spreadsheetml/2009/9/ac" r="640" s="3" customFormat="true" x14ac:dyDescent="0.25">
      <c r="A640" s="365"/>
      <c r="B640" s="117"/>
      <c r="L640" s="117"/>
      <c r="V640" s="117"/>
      <c r="AF640" s="117"/>
      <c r="AP640" s="117"/>
      <c r="AZ640" s="117"/>
      <c r="BJ640" s="117"/>
      <c r="BT640" s="117"/>
      <c r="CD640" s="117"/>
      <c r="CN640" s="117"/>
      <c r="CX640" s="117"/>
      <c r="DH640" s="117"/>
      <c r="DR640" s="117"/>
      <c r="EB640" s="117"/>
      <c r="EL640" s="117"/>
      <c r="EV640" s="117"/>
      <c r="FF640" s="117"/>
      <c r="FP640" s="117"/>
      <c r="FZ640" s="117"/>
      <c r="GJ640" s="117"/>
      <c r="GT640" s="117"/>
      <c r="HD640" s="117"/>
      <c r="HN640" s="117"/>
      <c r="HX640" s="117"/>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2024-04-24T06:17:07Z</dcterms:modified>
</cp:coreProperties>
</file>